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gie\Documents\dane matura informatyka\informatyka-2014-maj-matura-podstawowa-2-zalaczniki\"/>
    </mc:Choice>
  </mc:AlternateContent>
  <xr:revisionPtr revIDLastSave="0" documentId="8_{BA9FFEDC-CFF3-43B8-9200-CF185541614D}" xr6:coauthVersionLast="47" xr6:coauthVersionMax="47" xr10:uidLastSave="{00000000-0000-0000-0000-000000000000}"/>
  <bookViews>
    <workbookView xWindow="-120" yWindow="-120" windowWidth="29040" windowHeight="15840" xr2:uid="{6CE0A366-6C57-451E-A273-4A11587E404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3" i="1" l="1"/>
  <c r="Q12" i="1"/>
  <c r="Q1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J1503" i="1"/>
  <c r="K1503" i="1"/>
  <c r="L1503" i="1"/>
  <c r="M1503" i="1"/>
  <c r="J1504" i="1"/>
  <c r="K1504" i="1"/>
  <c r="L1504" i="1"/>
  <c r="M1504" i="1"/>
  <c r="J1505" i="1"/>
  <c r="K1505" i="1"/>
  <c r="L1505" i="1"/>
  <c r="M1505" i="1"/>
  <c r="J1506" i="1"/>
  <c r="K1506" i="1"/>
  <c r="L1506" i="1"/>
  <c r="M1506" i="1"/>
  <c r="J1507" i="1"/>
  <c r="K1507" i="1"/>
  <c r="L1507" i="1"/>
  <c r="M1507" i="1"/>
  <c r="J1508" i="1"/>
  <c r="K1508" i="1"/>
  <c r="L1508" i="1"/>
  <c r="M1508" i="1"/>
  <c r="J1509" i="1"/>
  <c r="K1509" i="1"/>
  <c r="L1509" i="1"/>
  <c r="M1509" i="1"/>
  <c r="J1510" i="1"/>
  <c r="K1510" i="1"/>
  <c r="L1510" i="1"/>
  <c r="M1510" i="1"/>
  <c r="J1511" i="1"/>
  <c r="K1511" i="1"/>
  <c r="L1511" i="1"/>
  <c r="M1511" i="1"/>
  <c r="J1512" i="1"/>
  <c r="K1512" i="1"/>
  <c r="L1512" i="1"/>
  <c r="M1512" i="1"/>
  <c r="J1513" i="1"/>
  <c r="K1513" i="1"/>
  <c r="L1513" i="1"/>
  <c r="M1513" i="1"/>
  <c r="J1514" i="1"/>
  <c r="K1514" i="1"/>
  <c r="L1514" i="1"/>
  <c r="M1514" i="1"/>
  <c r="J1515" i="1"/>
  <c r="K1515" i="1"/>
  <c r="L1515" i="1"/>
  <c r="M1515" i="1"/>
  <c r="J1516" i="1"/>
  <c r="K1516" i="1"/>
  <c r="L1516" i="1"/>
  <c r="M1516" i="1"/>
  <c r="J1517" i="1"/>
  <c r="K1517" i="1"/>
  <c r="L1517" i="1"/>
  <c r="M1517" i="1"/>
  <c r="J1518" i="1"/>
  <c r="K1518" i="1"/>
  <c r="L1518" i="1"/>
  <c r="M1518" i="1"/>
  <c r="J1519" i="1"/>
  <c r="K1519" i="1"/>
  <c r="L1519" i="1"/>
  <c r="M1519" i="1"/>
  <c r="J1520" i="1"/>
  <c r="K1520" i="1"/>
  <c r="L1520" i="1"/>
  <c r="M1520" i="1"/>
  <c r="J1521" i="1"/>
  <c r="K1521" i="1"/>
  <c r="L1521" i="1"/>
  <c r="M1521" i="1"/>
  <c r="J1522" i="1"/>
  <c r="K1522" i="1"/>
  <c r="L1522" i="1"/>
  <c r="M1522" i="1"/>
  <c r="J1523" i="1"/>
  <c r="K1523" i="1"/>
  <c r="L1523" i="1"/>
  <c r="M1523" i="1"/>
  <c r="J1524" i="1"/>
  <c r="K1524" i="1"/>
  <c r="L1524" i="1"/>
  <c r="M1524" i="1"/>
  <c r="J1525" i="1"/>
  <c r="K1525" i="1"/>
  <c r="L1525" i="1"/>
  <c r="M1525" i="1"/>
  <c r="J1526" i="1"/>
  <c r="K1526" i="1"/>
  <c r="L1526" i="1"/>
  <c r="M1526" i="1"/>
  <c r="J1527" i="1"/>
  <c r="K1527" i="1"/>
  <c r="L1527" i="1"/>
  <c r="M1527" i="1"/>
  <c r="J1528" i="1"/>
  <c r="K1528" i="1"/>
  <c r="L1528" i="1"/>
  <c r="M1528" i="1"/>
  <c r="J1529" i="1"/>
  <c r="K1529" i="1"/>
  <c r="L1529" i="1"/>
  <c r="M1529" i="1"/>
  <c r="J1530" i="1"/>
  <c r="K1530" i="1"/>
  <c r="L1530" i="1"/>
  <c r="M1530" i="1"/>
  <c r="J1531" i="1"/>
  <c r="K1531" i="1"/>
  <c r="L1531" i="1"/>
  <c r="M1531" i="1"/>
  <c r="J1532" i="1"/>
  <c r="K1532" i="1"/>
  <c r="L1532" i="1"/>
  <c r="M1532" i="1"/>
  <c r="J1533" i="1"/>
  <c r="K1533" i="1"/>
  <c r="L1533" i="1"/>
  <c r="M1533" i="1"/>
  <c r="J1534" i="1"/>
  <c r="K1534" i="1"/>
  <c r="L1534" i="1"/>
  <c r="M1534" i="1"/>
  <c r="J1535" i="1"/>
  <c r="K1535" i="1"/>
  <c r="L1535" i="1"/>
  <c r="M1535" i="1"/>
  <c r="J1536" i="1"/>
  <c r="K1536" i="1"/>
  <c r="L1536" i="1"/>
  <c r="M1536" i="1"/>
  <c r="J1537" i="1"/>
  <c r="K1537" i="1"/>
  <c r="L1537" i="1"/>
  <c r="M1537" i="1"/>
  <c r="J1538" i="1"/>
  <c r="K1538" i="1"/>
  <c r="L1538" i="1"/>
  <c r="M1538" i="1"/>
  <c r="J1539" i="1"/>
  <c r="K1539" i="1"/>
  <c r="L1539" i="1"/>
  <c r="M1539" i="1"/>
  <c r="J1540" i="1"/>
  <c r="K1540" i="1"/>
  <c r="L1540" i="1"/>
  <c r="M1540" i="1"/>
  <c r="J1541" i="1"/>
  <c r="K1541" i="1"/>
  <c r="L1541" i="1"/>
  <c r="M1541" i="1"/>
  <c r="J1542" i="1"/>
  <c r="K1542" i="1"/>
  <c r="L1542" i="1"/>
  <c r="M1542" i="1"/>
  <c r="J1543" i="1"/>
  <c r="K1543" i="1"/>
  <c r="L1543" i="1"/>
  <c r="M1543" i="1"/>
  <c r="J1544" i="1"/>
  <c r="K1544" i="1"/>
  <c r="L1544" i="1"/>
  <c r="M1544" i="1"/>
  <c r="J1545" i="1"/>
  <c r="K1545" i="1"/>
  <c r="L1545" i="1"/>
  <c r="M1545" i="1"/>
  <c r="J1546" i="1"/>
  <c r="K1546" i="1"/>
  <c r="L1546" i="1"/>
  <c r="M1546" i="1"/>
  <c r="J1547" i="1"/>
  <c r="K1547" i="1"/>
  <c r="L1547" i="1"/>
  <c r="M1547" i="1"/>
  <c r="J1548" i="1"/>
  <c r="K1548" i="1"/>
  <c r="L1548" i="1"/>
  <c r="M1548" i="1"/>
  <c r="J1549" i="1"/>
  <c r="K1549" i="1"/>
  <c r="L1549" i="1"/>
  <c r="M1549" i="1"/>
  <c r="J1550" i="1"/>
  <c r="K1550" i="1"/>
  <c r="L1550" i="1"/>
  <c r="M1550" i="1"/>
  <c r="J1551" i="1"/>
  <c r="K1551" i="1"/>
  <c r="L1551" i="1"/>
  <c r="M1551" i="1"/>
  <c r="J1552" i="1"/>
  <c r="K1552" i="1"/>
  <c r="L1552" i="1"/>
  <c r="M1552" i="1"/>
  <c r="J1553" i="1"/>
  <c r="K1553" i="1"/>
  <c r="L1553" i="1"/>
  <c r="M1553" i="1"/>
  <c r="J1554" i="1"/>
  <c r="K1554" i="1"/>
  <c r="L1554" i="1"/>
  <c r="M1554" i="1"/>
  <c r="J1555" i="1"/>
  <c r="K1555" i="1"/>
  <c r="L1555" i="1"/>
  <c r="M1555" i="1"/>
  <c r="J1556" i="1"/>
  <c r="K1556" i="1"/>
  <c r="L1556" i="1"/>
  <c r="M1556" i="1"/>
  <c r="J1557" i="1"/>
  <c r="K1557" i="1"/>
  <c r="L1557" i="1"/>
  <c r="M1557" i="1"/>
  <c r="J1558" i="1"/>
  <c r="K1558" i="1"/>
  <c r="L1558" i="1"/>
  <c r="M1558" i="1"/>
  <c r="J1559" i="1"/>
  <c r="K1559" i="1"/>
  <c r="L1559" i="1"/>
  <c r="M1559" i="1"/>
  <c r="J1560" i="1"/>
  <c r="K1560" i="1"/>
  <c r="L1560" i="1"/>
  <c r="M1560" i="1"/>
  <c r="J1561" i="1"/>
  <c r="K1561" i="1"/>
  <c r="L1561" i="1"/>
  <c r="M1561" i="1"/>
  <c r="J1562" i="1"/>
  <c r="K1562" i="1"/>
  <c r="L1562" i="1"/>
  <c r="M1562" i="1"/>
  <c r="J1563" i="1"/>
  <c r="K1563" i="1"/>
  <c r="L1563" i="1"/>
  <c r="M1563" i="1"/>
  <c r="J1564" i="1"/>
  <c r="K1564" i="1"/>
  <c r="L1564" i="1"/>
  <c r="M1564" i="1"/>
  <c r="J1565" i="1"/>
  <c r="K1565" i="1"/>
  <c r="L1565" i="1"/>
  <c r="M1565" i="1"/>
  <c r="J1566" i="1"/>
  <c r="K1566" i="1"/>
  <c r="L1566" i="1"/>
  <c r="M1566" i="1"/>
  <c r="J1567" i="1"/>
  <c r="K1567" i="1"/>
  <c r="L1567" i="1"/>
  <c r="M1567" i="1"/>
  <c r="J1568" i="1"/>
  <c r="K1568" i="1"/>
  <c r="L1568" i="1"/>
  <c r="M1568" i="1"/>
  <c r="J1569" i="1"/>
  <c r="K1569" i="1"/>
  <c r="L1569" i="1"/>
  <c r="M1569" i="1"/>
  <c r="J1570" i="1"/>
  <c r="K1570" i="1"/>
  <c r="L1570" i="1"/>
  <c r="M1570" i="1"/>
  <c r="J1571" i="1"/>
  <c r="K1571" i="1"/>
  <c r="L1571" i="1"/>
  <c r="M1571" i="1"/>
  <c r="J1572" i="1"/>
  <c r="K1572" i="1"/>
  <c r="L1572" i="1"/>
  <c r="M1572" i="1"/>
  <c r="J1573" i="1"/>
  <c r="K1573" i="1"/>
  <c r="L1573" i="1"/>
  <c r="M1573" i="1"/>
  <c r="J1574" i="1"/>
  <c r="K1574" i="1"/>
  <c r="L1574" i="1"/>
  <c r="M1574" i="1"/>
  <c r="J1575" i="1"/>
  <c r="K1575" i="1"/>
  <c r="L1575" i="1"/>
  <c r="M1575" i="1"/>
  <c r="J1576" i="1"/>
  <c r="K1576" i="1"/>
  <c r="L1576" i="1"/>
  <c r="M1576" i="1"/>
  <c r="J1577" i="1"/>
  <c r="K1577" i="1"/>
  <c r="L1577" i="1"/>
  <c r="M1577" i="1"/>
  <c r="J1578" i="1"/>
  <c r="K1578" i="1"/>
  <c r="L1578" i="1"/>
  <c r="M1578" i="1"/>
  <c r="J1579" i="1"/>
  <c r="K1579" i="1"/>
  <c r="L1579" i="1"/>
  <c r="M1579" i="1"/>
  <c r="J1580" i="1"/>
  <c r="K1580" i="1"/>
  <c r="L1580" i="1"/>
  <c r="M1580" i="1"/>
  <c r="J1581" i="1"/>
  <c r="K1581" i="1"/>
  <c r="L1581" i="1"/>
  <c r="M1581" i="1"/>
  <c r="J1582" i="1"/>
  <c r="K1582" i="1"/>
  <c r="L1582" i="1"/>
  <c r="M1582" i="1"/>
  <c r="J1583" i="1"/>
  <c r="K1583" i="1"/>
  <c r="L1583" i="1"/>
  <c r="M1583" i="1"/>
  <c r="J1584" i="1"/>
  <c r="K1584" i="1"/>
  <c r="L1584" i="1"/>
  <c r="M1584" i="1"/>
  <c r="J1585" i="1"/>
  <c r="K1585" i="1"/>
  <c r="L1585" i="1"/>
  <c r="M1585" i="1"/>
  <c r="J1586" i="1"/>
  <c r="K1586" i="1"/>
  <c r="L1586" i="1"/>
  <c r="M1586" i="1"/>
  <c r="J1587" i="1"/>
  <c r="K1587" i="1"/>
  <c r="L1587" i="1"/>
  <c r="M1587" i="1"/>
  <c r="J1588" i="1"/>
  <c r="K1588" i="1"/>
  <c r="L1588" i="1"/>
  <c r="M1588" i="1"/>
  <c r="J1589" i="1"/>
  <c r="K1589" i="1"/>
  <c r="L1589" i="1"/>
  <c r="M1589" i="1"/>
  <c r="J1590" i="1"/>
  <c r="K1590" i="1"/>
  <c r="L1590" i="1"/>
  <c r="M1590" i="1"/>
  <c r="J1591" i="1"/>
  <c r="K1591" i="1"/>
  <c r="L1591" i="1"/>
  <c r="M1591" i="1"/>
  <c r="J1592" i="1"/>
  <c r="K1592" i="1"/>
  <c r="L1592" i="1"/>
  <c r="M1592" i="1"/>
  <c r="J1593" i="1"/>
  <c r="K1593" i="1"/>
  <c r="L1593" i="1"/>
  <c r="M1593" i="1"/>
  <c r="J1594" i="1"/>
  <c r="K1594" i="1"/>
  <c r="L1594" i="1"/>
  <c r="M1594" i="1"/>
  <c r="J1595" i="1"/>
  <c r="K1595" i="1"/>
  <c r="L1595" i="1"/>
  <c r="M1595" i="1"/>
  <c r="J1596" i="1"/>
  <c r="K1596" i="1"/>
  <c r="L1596" i="1"/>
  <c r="M1596" i="1"/>
  <c r="J1597" i="1"/>
  <c r="K1597" i="1"/>
  <c r="L1597" i="1"/>
  <c r="M1597" i="1"/>
  <c r="J1598" i="1"/>
  <c r="K1598" i="1"/>
  <c r="L1598" i="1"/>
  <c r="M1598" i="1"/>
  <c r="J1599" i="1"/>
  <c r="K1599" i="1"/>
  <c r="L1599" i="1"/>
  <c r="M1599" i="1"/>
  <c r="J1600" i="1"/>
  <c r="K1600" i="1"/>
  <c r="L1600" i="1"/>
  <c r="M1600" i="1"/>
  <c r="J1601" i="1"/>
  <c r="K1601" i="1"/>
  <c r="L1601" i="1"/>
  <c r="M1601" i="1"/>
  <c r="J1602" i="1"/>
  <c r="K1602" i="1"/>
  <c r="L1602" i="1"/>
  <c r="M1602" i="1"/>
  <c r="J1603" i="1"/>
  <c r="K1603" i="1"/>
  <c r="L1603" i="1"/>
  <c r="M1603" i="1"/>
  <c r="J1604" i="1"/>
  <c r="K1604" i="1"/>
  <c r="L1604" i="1"/>
  <c r="M1604" i="1"/>
  <c r="J1605" i="1"/>
  <c r="K1605" i="1"/>
  <c r="L1605" i="1"/>
  <c r="M1605" i="1"/>
  <c r="J1606" i="1"/>
  <c r="K1606" i="1"/>
  <c r="L1606" i="1"/>
  <c r="M1606" i="1"/>
  <c r="J1607" i="1"/>
  <c r="K1607" i="1"/>
  <c r="L1607" i="1"/>
  <c r="M1607" i="1"/>
  <c r="J1608" i="1"/>
  <c r="K1608" i="1"/>
  <c r="L1608" i="1"/>
  <c r="M1608" i="1"/>
  <c r="J1609" i="1"/>
  <c r="K1609" i="1"/>
  <c r="L1609" i="1"/>
  <c r="M1609" i="1"/>
  <c r="J1610" i="1"/>
  <c r="K1610" i="1"/>
  <c r="L1610" i="1"/>
  <c r="M1610" i="1"/>
  <c r="J1611" i="1"/>
  <c r="K1611" i="1"/>
  <c r="L1611" i="1"/>
  <c r="M1611" i="1"/>
  <c r="J1612" i="1"/>
  <c r="K1612" i="1"/>
  <c r="L1612" i="1"/>
  <c r="M1612" i="1"/>
  <c r="J1613" i="1"/>
  <c r="K1613" i="1"/>
  <c r="L1613" i="1"/>
  <c r="M1613" i="1"/>
  <c r="J1614" i="1"/>
  <c r="K1614" i="1"/>
  <c r="L1614" i="1"/>
  <c r="M1614" i="1"/>
  <c r="J1615" i="1"/>
  <c r="K1615" i="1"/>
  <c r="L1615" i="1"/>
  <c r="M1615" i="1"/>
  <c r="J1616" i="1"/>
  <c r="K1616" i="1"/>
  <c r="L1616" i="1"/>
  <c r="M1616" i="1"/>
  <c r="J1617" i="1"/>
  <c r="K1617" i="1"/>
  <c r="L1617" i="1"/>
  <c r="M1617" i="1"/>
  <c r="J1618" i="1"/>
  <c r="K1618" i="1"/>
  <c r="L1618" i="1"/>
  <c r="M1618" i="1"/>
  <c r="J1619" i="1"/>
  <c r="K1619" i="1"/>
  <c r="L1619" i="1"/>
  <c r="M1619" i="1"/>
  <c r="J1620" i="1"/>
  <c r="K1620" i="1"/>
  <c r="L1620" i="1"/>
  <c r="M1620" i="1"/>
  <c r="J1621" i="1"/>
  <c r="K1621" i="1"/>
  <c r="L1621" i="1"/>
  <c r="M1621" i="1"/>
  <c r="J1622" i="1"/>
  <c r="K1622" i="1"/>
  <c r="L1622" i="1"/>
  <c r="M1622" i="1"/>
  <c r="J1623" i="1"/>
  <c r="K1623" i="1"/>
  <c r="L1623" i="1"/>
  <c r="M1623" i="1"/>
  <c r="J1624" i="1"/>
  <c r="K1624" i="1"/>
  <c r="L1624" i="1"/>
  <c r="M1624" i="1"/>
  <c r="J1625" i="1"/>
  <c r="K1625" i="1"/>
  <c r="L1625" i="1"/>
  <c r="M1625" i="1"/>
  <c r="J1626" i="1"/>
  <c r="K1626" i="1"/>
  <c r="L1626" i="1"/>
  <c r="M1626" i="1"/>
  <c r="J1627" i="1"/>
  <c r="K1627" i="1"/>
  <c r="L1627" i="1"/>
  <c r="M1627" i="1"/>
  <c r="J1628" i="1"/>
  <c r="K1628" i="1"/>
  <c r="L1628" i="1"/>
  <c r="M1628" i="1"/>
  <c r="J1629" i="1"/>
  <c r="K1629" i="1"/>
  <c r="L1629" i="1"/>
  <c r="M1629" i="1"/>
  <c r="J1630" i="1"/>
  <c r="K1630" i="1"/>
  <c r="L1630" i="1"/>
  <c r="M1630" i="1"/>
  <c r="J1631" i="1"/>
  <c r="K1631" i="1"/>
  <c r="L1631" i="1"/>
  <c r="M1631" i="1"/>
  <c r="J1632" i="1"/>
  <c r="K1632" i="1"/>
  <c r="L1632" i="1"/>
  <c r="M1632" i="1"/>
  <c r="J1633" i="1"/>
  <c r="K1633" i="1"/>
  <c r="L1633" i="1"/>
  <c r="M1633" i="1"/>
  <c r="J1634" i="1"/>
  <c r="K1634" i="1"/>
  <c r="L1634" i="1"/>
  <c r="M1634" i="1"/>
  <c r="J1635" i="1"/>
  <c r="K1635" i="1"/>
  <c r="L1635" i="1"/>
  <c r="M1635" i="1"/>
  <c r="J1636" i="1"/>
  <c r="K1636" i="1"/>
  <c r="L1636" i="1"/>
  <c r="M1636" i="1"/>
  <c r="J1637" i="1"/>
  <c r="K1637" i="1"/>
  <c r="L1637" i="1"/>
  <c r="M1637" i="1"/>
  <c r="J1638" i="1"/>
  <c r="K1638" i="1"/>
  <c r="L1638" i="1"/>
  <c r="M1638" i="1"/>
  <c r="J1639" i="1"/>
  <c r="K1639" i="1"/>
  <c r="L1639" i="1"/>
  <c r="M1639" i="1"/>
  <c r="J1640" i="1"/>
  <c r="K1640" i="1"/>
  <c r="L1640" i="1"/>
  <c r="M1640" i="1"/>
  <c r="J1641" i="1"/>
  <c r="K1641" i="1"/>
  <c r="L1641" i="1"/>
  <c r="M1641" i="1"/>
  <c r="J1642" i="1"/>
  <c r="K1642" i="1"/>
  <c r="L1642" i="1"/>
  <c r="M1642" i="1"/>
  <c r="J1643" i="1"/>
  <c r="K1643" i="1"/>
  <c r="L1643" i="1"/>
  <c r="M1643" i="1"/>
  <c r="J1644" i="1"/>
  <c r="K1644" i="1"/>
  <c r="L1644" i="1"/>
  <c r="M1644" i="1"/>
  <c r="J1645" i="1"/>
  <c r="K1645" i="1"/>
  <c r="L1645" i="1"/>
  <c r="M1645" i="1"/>
  <c r="J1646" i="1"/>
  <c r="K1646" i="1"/>
  <c r="L1646" i="1"/>
  <c r="M1646" i="1"/>
  <c r="J1647" i="1"/>
  <c r="K1647" i="1"/>
  <c r="L1647" i="1"/>
  <c r="M1647" i="1"/>
  <c r="J1648" i="1"/>
  <c r="K1648" i="1"/>
  <c r="L1648" i="1"/>
  <c r="M1648" i="1"/>
  <c r="J1649" i="1"/>
  <c r="K1649" i="1"/>
  <c r="L1649" i="1"/>
  <c r="M1649" i="1"/>
  <c r="J1650" i="1"/>
  <c r="K1650" i="1"/>
  <c r="L1650" i="1"/>
  <c r="M1650" i="1"/>
  <c r="J1651" i="1"/>
  <c r="K1651" i="1"/>
  <c r="L1651" i="1"/>
  <c r="M1651" i="1"/>
  <c r="J1652" i="1"/>
  <c r="K1652" i="1"/>
  <c r="L1652" i="1"/>
  <c r="M1652" i="1"/>
  <c r="J1653" i="1"/>
  <c r="K1653" i="1"/>
  <c r="L1653" i="1"/>
  <c r="M1653" i="1"/>
  <c r="J1654" i="1"/>
  <c r="K1654" i="1"/>
  <c r="L1654" i="1"/>
  <c r="M1654" i="1"/>
  <c r="J1655" i="1"/>
  <c r="K1655" i="1"/>
  <c r="L1655" i="1"/>
  <c r="M1655" i="1"/>
  <c r="J1656" i="1"/>
  <c r="K1656" i="1"/>
  <c r="L1656" i="1"/>
  <c r="M1656" i="1"/>
  <c r="J1657" i="1"/>
  <c r="K1657" i="1"/>
  <c r="L1657" i="1"/>
  <c r="M1657" i="1"/>
  <c r="J1658" i="1"/>
  <c r="K1658" i="1"/>
  <c r="L1658" i="1"/>
  <c r="M1658" i="1"/>
  <c r="J1659" i="1"/>
  <c r="K1659" i="1"/>
  <c r="L1659" i="1"/>
  <c r="M1659" i="1"/>
  <c r="J1660" i="1"/>
  <c r="K1660" i="1"/>
  <c r="L1660" i="1"/>
  <c r="M1660" i="1"/>
  <c r="J1661" i="1"/>
  <c r="K1661" i="1"/>
  <c r="L1661" i="1"/>
  <c r="M1661" i="1"/>
  <c r="J1662" i="1"/>
  <c r="K1662" i="1"/>
  <c r="L1662" i="1"/>
  <c r="M1662" i="1"/>
  <c r="J1663" i="1"/>
  <c r="K1663" i="1"/>
  <c r="L1663" i="1"/>
  <c r="M1663" i="1"/>
  <c r="J1664" i="1"/>
  <c r="K1664" i="1"/>
  <c r="L1664" i="1"/>
  <c r="M1664" i="1"/>
  <c r="J1665" i="1"/>
  <c r="K1665" i="1"/>
  <c r="L1665" i="1"/>
  <c r="M1665" i="1"/>
  <c r="J1666" i="1"/>
  <c r="K1666" i="1"/>
  <c r="L1666" i="1"/>
  <c r="M1666" i="1"/>
  <c r="J1667" i="1"/>
  <c r="K1667" i="1"/>
  <c r="L1667" i="1"/>
  <c r="M1667" i="1"/>
  <c r="J1668" i="1"/>
  <c r="K1668" i="1"/>
  <c r="L1668" i="1"/>
  <c r="M1668" i="1"/>
  <c r="J1669" i="1"/>
  <c r="K1669" i="1"/>
  <c r="L1669" i="1"/>
  <c r="M1669" i="1"/>
  <c r="J1670" i="1"/>
  <c r="K1670" i="1"/>
  <c r="L1670" i="1"/>
  <c r="M1670" i="1"/>
  <c r="J1671" i="1"/>
  <c r="K1671" i="1"/>
  <c r="L1671" i="1"/>
  <c r="M1671" i="1"/>
  <c r="J1672" i="1"/>
  <c r="K1672" i="1"/>
  <c r="L1672" i="1"/>
  <c r="M1672" i="1"/>
  <c r="J1673" i="1"/>
  <c r="K1673" i="1"/>
  <c r="L1673" i="1"/>
  <c r="M1673" i="1"/>
  <c r="J1674" i="1"/>
  <c r="K1674" i="1"/>
  <c r="L1674" i="1"/>
  <c r="M1674" i="1"/>
  <c r="J1675" i="1"/>
  <c r="K1675" i="1"/>
  <c r="L1675" i="1"/>
  <c r="M1675" i="1"/>
  <c r="J1676" i="1"/>
  <c r="K1676" i="1"/>
  <c r="L1676" i="1"/>
  <c r="M1676" i="1"/>
  <c r="J1677" i="1"/>
  <c r="K1677" i="1"/>
  <c r="L1677" i="1"/>
  <c r="M1677" i="1"/>
  <c r="J1678" i="1"/>
  <c r="K1678" i="1"/>
  <c r="L1678" i="1"/>
  <c r="M1678" i="1"/>
  <c r="J1679" i="1"/>
  <c r="K1679" i="1"/>
  <c r="L1679" i="1"/>
  <c r="M1679" i="1"/>
  <c r="J1680" i="1"/>
  <c r="K1680" i="1"/>
  <c r="L1680" i="1"/>
  <c r="M1680" i="1"/>
  <c r="J1681" i="1"/>
  <c r="K1681" i="1"/>
  <c r="L1681" i="1"/>
  <c r="M1681" i="1"/>
  <c r="J1682" i="1"/>
  <c r="K1682" i="1"/>
  <c r="L1682" i="1"/>
  <c r="M1682" i="1"/>
  <c r="J1683" i="1"/>
  <c r="K1683" i="1"/>
  <c r="L1683" i="1"/>
  <c r="M1683" i="1"/>
  <c r="J1684" i="1"/>
  <c r="K1684" i="1"/>
  <c r="L1684" i="1"/>
  <c r="M1684" i="1"/>
  <c r="J1685" i="1"/>
  <c r="K1685" i="1"/>
  <c r="L1685" i="1"/>
  <c r="M1685" i="1"/>
  <c r="J1686" i="1"/>
  <c r="K1686" i="1"/>
  <c r="L1686" i="1"/>
  <c r="M1686" i="1"/>
  <c r="J1687" i="1"/>
  <c r="K1687" i="1"/>
  <c r="L1687" i="1"/>
  <c r="M1687" i="1"/>
  <c r="J1688" i="1"/>
  <c r="K1688" i="1"/>
  <c r="L1688" i="1"/>
  <c r="M1688" i="1"/>
  <c r="J1689" i="1"/>
  <c r="K1689" i="1"/>
  <c r="L1689" i="1"/>
  <c r="M1689" i="1"/>
  <c r="J1690" i="1"/>
  <c r="K1690" i="1"/>
  <c r="L1690" i="1"/>
  <c r="M1690" i="1"/>
  <c r="J1691" i="1"/>
  <c r="K1691" i="1"/>
  <c r="L1691" i="1"/>
  <c r="M1691" i="1"/>
  <c r="J1692" i="1"/>
  <c r="K1692" i="1"/>
  <c r="L1692" i="1"/>
  <c r="M1692" i="1"/>
  <c r="J1693" i="1"/>
  <c r="K1693" i="1"/>
  <c r="L1693" i="1"/>
  <c r="M1693" i="1"/>
  <c r="J1694" i="1"/>
  <c r="K1694" i="1"/>
  <c r="L1694" i="1"/>
  <c r="M1694" i="1"/>
  <c r="J1695" i="1"/>
  <c r="K1695" i="1"/>
  <c r="L1695" i="1"/>
  <c r="M1695" i="1"/>
  <c r="J1696" i="1"/>
  <c r="K1696" i="1"/>
  <c r="L1696" i="1"/>
  <c r="M1696" i="1"/>
  <c r="J1697" i="1"/>
  <c r="K1697" i="1"/>
  <c r="L1697" i="1"/>
  <c r="M1697" i="1"/>
  <c r="J1698" i="1"/>
  <c r="K1698" i="1"/>
  <c r="L1698" i="1"/>
  <c r="M1698" i="1"/>
  <c r="J1699" i="1"/>
  <c r="K1699" i="1"/>
  <c r="L1699" i="1"/>
  <c r="M1699" i="1"/>
  <c r="J1700" i="1"/>
  <c r="K1700" i="1"/>
  <c r="L1700" i="1"/>
  <c r="M1700" i="1"/>
  <c r="J1701" i="1"/>
  <c r="K1701" i="1"/>
  <c r="L1701" i="1"/>
  <c r="M1701" i="1"/>
  <c r="J1702" i="1"/>
  <c r="K1702" i="1"/>
  <c r="L1702" i="1"/>
  <c r="M1702" i="1"/>
  <c r="J1703" i="1"/>
  <c r="K1703" i="1"/>
  <c r="L1703" i="1"/>
  <c r="M1703" i="1"/>
  <c r="J1704" i="1"/>
  <c r="K1704" i="1"/>
  <c r="L1704" i="1"/>
  <c r="M1704" i="1"/>
  <c r="J1705" i="1"/>
  <c r="K1705" i="1"/>
  <c r="L1705" i="1"/>
  <c r="M1705" i="1"/>
  <c r="J1706" i="1"/>
  <c r="K1706" i="1"/>
  <c r="L1706" i="1"/>
  <c r="M1706" i="1"/>
  <c r="J1707" i="1"/>
  <c r="K1707" i="1"/>
  <c r="L1707" i="1"/>
  <c r="M1707" i="1"/>
  <c r="J1708" i="1"/>
  <c r="K1708" i="1"/>
  <c r="L1708" i="1"/>
  <c r="M1708" i="1"/>
  <c r="J1709" i="1"/>
  <c r="K1709" i="1"/>
  <c r="L1709" i="1"/>
  <c r="M1709" i="1"/>
  <c r="J1710" i="1"/>
  <c r="K1710" i="1"/>
  <c r="L1710" i="1"/>
  <c r="M1710" i="1"/>
  <c r="J1711" i="1"/>
  <c r="K1711" i="1"/>
  <c r="L1711" i="1"/>
  <c r="M1711" i="1"/>
  <c r="J1712" i="1"/>
  <c r="K1712" i="1"/>
  <c r="L1712" i="1"/>
  <c r="M1712" i="1"/>
  <c r="J1713" i="1"/>
  <c r="K1713" i="1"/>
  <c r="L1713" i="1"/>
  <c r="M1713" i="1"/>
  <c r="J1714" i="1"/>
  <c r="K1714" i="1"/>
  <c r="L1714" i="1"/>
  <c r="M1714" i="1"/>
  <c r="J1715" i="1"/>
  <c r="K1715" i="1"/>
  <c r="L1715" i="1"/>
  <c r="M1715" i="1"/>
  <c r="J1716" i="1"/>
  <c r="K1716" i="1"/>
  <c r="L1716" i="1"/>
  <c r="M1716" i="1"/>
  <c r="J1717" i="1"/>
  <c r="K1717" i="1"/>
  <c r="L1717" i="1"/>
  <c r="M1717" i="1"/>
  <c r="J1718" i="1"/>
  <c r="K1718" i="1"/>
  <c r="L1718" i="1"/>
  <c r="M1718" i="1"/>
  <c r="J1719" i="1"/>
  <c r="K1719" i="1"/>
  <c r="L1719" i="1"/>
  <c r="M1719" i="1"/>
  <c r="J1720" i="1"/>
  <c r="K1720" i="1"/>
  <c r="L1720" i="1"/>
  <c r="M1720" i="1"/>
  <c r="J1721" i="1"/>
  <c r="K1721" i="1"/>
  <c r="L1721" i="1"/>
  <c r="M1721" i="1"/>
  <c r="J1722" i="1"/>
  <c r="K1722" i="1"/>
  <c r="L1722" i="1"/>
  <c r="M1722" i="1"/>
  <c r="J1723" i="1"/>
  <c r="K1723" i="1"/>
  <c r="L1723" i="1"/>
  <c r="M1723" i="1"/>
  <c r="J1724" i="1"/>
  <c r="K1724" i="1"/>
  <c r="L1724" i="1"/>
  <c r="M1724" i="1"/>
  <c r="J1725" i="1"/>
  <c r="K1725" i="1"/>
  <c r="L1725" i="1"/>
  <c r="M1725" i="1"/>
  <c r="J1726" i="1"/>
  <c r="K1726" i="1"/>
  <c r="L1726" i="1"/>
  <c r="M1726" i="1"/>
  <c r="J1727" i="1"/>
  <c r="K1727" i="1"/>
  <c r="L1727" i="1"/>
  <c r="M1727" i="1"/>
  <c r="J1728" i="1"/>
  <c r="K1728" i="1"/>
  <c r="L1728" i="1"/>
  <c r="M1728" i="1"/>
  <c r="J1729" i="1"/>
  <c r="K1729" i="1"/>
  <c r="L1729" i="1"/>
  <c r="M1729" i="1"/>
  <c r="J1730" i="1"/>
  <c r="K1730" i="1"/>
  <c r="L1730" i="1"/>
  <c r="M1730" i="1"/>
  <c r="J1731" i="1"/>
  <c r="K1731" i="1"/>
  <c r="L1731" i="1"/>
  <c r="M1731" i="1"/>
  <c r="J1732" i="1"/>
  <c r="K1732" i="1"/>
  <c r="L1732" i="1"/>
  <c r="M1732" i="1"/>
  <c r="J1733" i="1"/>
  <c r="K1733" i="1"/>
  <c r="L1733" i="1"/>
  <c r="M1733" i="1"/>
  <c r="J1734" i="1"/>
  <c r="K1734" i="1"/>
  <c r="L1734" i="1"/>
  <c r="M1734" i="1"/>
  <c r="J1735" i="1"/>
  <c r="K1735" i="1"/>
  <c r="L1735" i="1"/>
  <c r="M1735" i="1"/>
  <c r="J1736" i="1"/>
  <c r="K1736" i="1"/>
  <c r="L1736" i="1"/>
  <c r="M1736" i="1"/>
  <c r="J1737" i="1"/>
  <c r="K1737" i="1"/>
  <c r="L1737" i="1"/>
  <c r="M1737" i="1"/>
  <c r="J1738" i="1"/>
  <c r="K1738" i="1"/>
  <c r="L1738" i="1"/>
  <c r="M1738" i="1"/>
  <c r="J1739" i="1"/>
  <c r="K1739" i="1"/>
  <c r="L1739" i="1"/>
  <c r="M1739" i="1"/>
  <c r="J1740" i="1"/>
  <c r="K1740" i="1"/>
  <c r="L1740" i="1"/>
  <c r="M1740" i="1"/>
  <c r="J1741" i="1"/>
  <c r="K1741" i="1"/>
  <c r="L1741" i="1"/>
  <c r="M1741" i="1"/>
  <c r="J1742" i="1"/>
  <c r="K1742" i="1"/>
  <c r="L1742" i="1"/>
  <c r="M1742" i="1"/>
  <c r="J1743" i="1"/>
  <c r="K1743" i="1"/>
  <c r="L1743" i="1"/>
  <c r="M1743" i="1"/>
  <c r="J1744" i="1"/>
  <c r="K1744" i="1"/>
  <c r="L1744" i="1"/>
  <c r="M1744" i="1"/>
  <c r="J1745" i="1"/>
  <c r="K1745" i="1"/>
  <c r="L1745" i="1"/>
  <c r="M1745" i="1"/>
  <c r="J1746" i="1"/>
  <c r="K1746" i="1"/>
  <c r="L1746" i="1"/>
  <c r="M1746" i="1"/>
  <c r="J1747" i="1"/>
  <c r="K1747" i="1"/>
  <c r="L1747" i="1"/>
  <c r="M1747" i="1"/>
  <c r="J1748" i="1"/>
  <c r="K1748" i="1"/>
  <c r="L1748" i="1"/>
  <c r="M1748" i="1"/>
  <c r="J1749" i="1"/>
  <c r="K1749" i="1"/>
  <c r="L1749" i="1"/>
  <c r="M1749" i="1"/>
  <c r="J1750" i="1"/>
  <c r="K1750" i="1"/>
  <c r="L1750" i="1"/>
  <c r="M1750" i="1"/>
  <c r="J1751" i="1"/>
  <c r="K1751" i="1"/>
  <c r="L1751" i="1"/>
  <c r="M1751" i="1"/>
  <c r="J1752" i="1"/>
  <c r="K1752" i="1"/>
  <c r="L1752" i="1"/>
  <c r="M1752" i="1"/>
  <c r="J1753" i="1"/>
  <c r="K1753" i="1"/>
  <c r="L1753" i="1"/>
  <c r="M1753" i="1"/>
  <c r="J1754" i="1"/>
  <c r="K1754" i="1"/>
  <c r="L1754" i="1"/>
  <c r="M1754" i="1"/>
  <c r="J1755" i="1"/>
  <c r="K1755" i="1"/>
  <c r="L1755" i="1"/>
  <c r="M1755" i="1"/>
  <c r="J1756" i="1"/>
  <c r="K1756" i="1"/>
  <c r="L1756" i="1"/>
  <c r="M1756" i="1"/>
  <c r="J1757" i="1"/>
  <c r="K1757" i="1"/>
  <c r="L1757" i="1"/>
  <c r="M1757" i="1"/>
  <c r="J1758" i="1"/>
  <c r="K1758" i="1"/>
  <c r="L1758" i="1"/>
  <c r="M1758" i="1"/>
  <c r="J1759" i="1"/>
  <c r="K1759" i="1"/>
  <c r="L1759" i="1"/>
  <c r="M1759" i="1"/>
  <c r="J1760" i="1"/>
  <c r="K1760" i="1"/>
  <c r="L1760" i="1"/>
  <c r="M1760" i="1"/>
  <c r="J1761" i="1"/>
  <c r="K1761" i="1"/>
  <c r="L1761" i="1"/>
  <c r="M1761" i="1"/>
  <c r="J1762" i="1"/>
  <c r="K1762" i="1"/>
  <c r="L1762" i="1"/>
  <c r="M1762" i="1"/>
  <c r="J1763" i="1"/>
  <c r="K1763" i="1"/>
  <c r="L1763" i="1"/>
  <c r="M1763" i="1"/>
  <c r="J1764" i="1"/>
  <c r="K1764" i="1"/>
  <c r="L1764" i="1"/>
  <c r="M1764" i="1"/>
  <c r="J1765" i="1"/>
  <c r="K1765" i="1"/>
  <c r="L1765" i="1"/>
  <c r="M1765" i="1"/>
  <c r="J1766" i="1"/>
  <c r="K1766" i="1"/>
  <c r="L1766" i="1"/>
  <c r="M1766" i="1"/>
  <c r="J1767" i="1"/>
  <c r="K1767" i="1"/>
  <c r="L1767" i="1"/>
  <c r="M1767" i="1"/>
  <c r="J1768" i="1"/>
  <c r="K1768" i="1"/>
  <c r="L1768" i="1"/>
  <c r="M1768" i="1"/>
  <c r="J1769" i="1"/>
  <c r="K1769" i="1"/>
  <c r="L1769" i="1"/>
  <c r="M1769" i="1"/>
  <c r="J1770" i="1"/>
  <c r="K1770" i="1"/>
  <c r="L1770" i="1"/>
  <c r="M1770" i="1"/>
  <c r="J1771" i="1"/>
  <c r="K1771" i="1"/>
  <c r="L1771" i="1"/>
  <c r="M1771" i="1"/>
  <c r="J1772" i="1"/>
  <c r="K1772" i="1"/>
  <c r="L1772" i="1"/>
  <c r="M1772" i="1"/>
  <c r="J1773" i="1"/>
  <c r="K1773" i="1"/>
  <c r="L1773" i="1"/>
  <c r="M1773" i="1"/>
  <c r="J1774" i="1"/>
  <c r="K1774" i="1"/>
  <c r="L1774" i="1"/>
  <c r="M1774" i="1"/>
  <c r="J1775" i="1"/>
  <c r="K1775" i="1"/>
  <c r="L1775" i="1"/>
  <c r="M1775" i="1"/>
  <c r="J1776" i="1"/>
  <c r="K1776" i="1"/>
  <c r="L1776" i="1"/>
  <c r="M1776" i="1"/>
  <c r="J1777" i="1"/>
  <c r="K1777" i="1"/>
  <c r="L1777" i="1"/>
  <c r="M1777" i="1"/>
  <c r="J1778" i="1"/>
  <c r="K1778" i="1"/>
  <c r="L1778" i="1"/>
  <c r="M1778" i="1"/>
  <c r="J1779" i="1"/>
  <c r="K1779" i="1"/>
  <c r="L1779" i="1"/>
  <c r="M1779" i="1"/>
  <c r="J1780" i="1"/>
  <c r="K1780" i="1"/>
  <c r="L1780" i="1"/>
  <c r="M1780" i="1"/>
  <c r="J1781" i="1"/>
  <c r="K1781" i="1"/>
  <c r="L1781" i="1"/>
  <c r="M1781" i="1"/>
  <c r="J1782" i="1"/>
  <c r="K1782" i="1"/>
  <c r="L1782" i="1"/>
  <c r="M1782" i="1"/>
  <c r="J1783" i="1"/>
  <c r="K1783" i="1"/>
  <c r="L1783" i="1"/>
  <c r="M1783" i="1"/>
  <c r="J1784" i="1"/>
  <c r="K1784" i="1"/>
  <c r="L1784" i="1"/>
  <c r="M1784" i="1"/>
  <c r="J1785" i="1"/>
  <c r="K1785" i="1"/>
  <c r="L1785" i="1"/>
  <c r="M1785" i="1"/>
  <c r="J1786" i="1"/>
  <c r="K1786" i="1"/>
  <c r="L1786" i="1"/>
  <c r="M1786" i="1"/>
  <c r="J1787" i="1"/>
  <c r="K1787" i="1"/>
  <c r="L1787" i="1"/>
  <c r="M1787" i="1"/>
  <c r="J1788" i="1"/>
  <c r="K1788" i="1"/>
  <c r="L1788" i="1"/>
  <c r="M1788" i="1"/>
  <c r="J1789" i="1"/>
  <c r="K1789" i="1"/>
  <c r="L1789" i="1"/>
  <c r="M1789" i="1"/>
  <c r="J1790" i="1"/>
  <c r="K1790" i="1"/>
  <c r="L1790" i="1"/>
  <c r="M1790" i="1"/>
  <c r="J1791" i="1"/>
  <c r="K1791" i="1"/>
  <c r="L1791" i="1"/>
  <c r="M1791" i="1"/>
  <c r="J1792" i="1"/>
  <c r="K1792" i="1"/>
  <c r="L1792" i="1"/>
  <c r="M1792" i="1"/>
  <c r="J1793" i="1"/>
  <c r="K1793" i="1"/>
  <c r="L1793" i="1"/>
  <c r="M1793" i="1"/>
  <c r="J1794" i="1"/>
  <c r="K1794" i="1"/>
  <c r="L1794" i="1"/>
  <c r="M1794" i="1"/>
  <c r="J1795" i="1"/>
  <c r="K1795" i="1"/>
  <c r="L1795" i="1"/>
  <c r="M1795" i="1"/>
  <c r="J1796" i="1"/>
  <c r="K1796" i="1"/>
  <c r="L1796" i="1"/>
  <c r="M1796" i="1"/>
  <c r="J1797" i="1"/>
  <c r="K1797" i="1"/>
  <c r="L1797" i="1"/>
  <c r="M1797" i="1"/>
  <c r="J1798" i="1"/>
  <c r="K1798" i="1"/>
  <c r="L1798" i="1"/>
  <c r="M1798" i="1"/>
  <c r="J1799" i="1"/>
  <c r="K1799" i="1"/>
  <c r="L1799" i="1"/>
  <c r="M1799" i="1"/>
  <c r="J1800" i="1"/>
  <c r="K1800" i="1"/>
  <c r="L1800" i="1"/>
  <c r="M1800" i="1"/>
  <c r="J1801" i="1"/>
  <c r="K1801" i="1"/>
  <c r="L1801" i="1"/>
  <c r="M1801" i="1"/>
  <c r="J1802" i="1"/>
  <c r="K1802" i="1"/>
  <c r="L1802" i="1"/>
  <c r="M1802" i="1"/>
  <c r="J1803" i="1"/>
  <c r="K1803" i="1"/>
  <c r="L1803" i="1"/>
  <c r="M1803" i="1"/>
  <c r="J1804" i="1"/>
  <c r="K1804" i="1"/>
  <c r="L1804" i="1"/>
  <c r="M1804" i="1"/>
  <c r="J1805" i="1"/>
  <c r="K1805" i="1"/>
  <c r="L1805" i="1"/>
  <c r="M1805" i="1"/>
  <c r="J1806" i="1"/>
  <c r="K1806" i="1"/>
  <c r="L1806" i="1"/>
  <c r="M1806" i="1"/>
  <c r="J1807" i="1"/>
  <c r="K1807" i="1"/>
  <c r="L1807" i="1"/>
  <c r="M1807" i="1"/>
  <c r="J1808" i="1"/>
  <c r="K1808" i="1"/>
  <c r="L1808" i="1"/>
  <c r="M1808" i="1"/>
  <c r="J1809" i="1"/>
  <c r="K1809" i="1"/>
  <c r="L1809" i="1"/>
  <c r="M1809" i="1"/>
  <c r="J1810" i="1"/>
  <c r="K1810" i="1"/>
  <c r="L1810" i="1"/>
  <c r="M1810" i="1"/>
  <c r="J1811" i="1"/>
  <c r="K1811" i="1"/>
  <c r="L1811" i="1"/>
  <c r="M1811" i="1"/>
  <c r="J1812" i="1"/>
  <c r="K1812" i="1"/>
  <c r="L1812" i="1"/>
  <c r="M1812" i="1"/>
  <c r="J1813" i="1"/>
  <c r="K1813" i="1"/>
  <c r="L1813" i="1"/>
  <c r="M1813" i="1"/>
  <c r="J1814" i="1"/>
  <c r="K1814" i="1"/>
  <c r="L1814" i="1"/>
  <c r="M1814" i="1"/>
  <c r="J1815" i="1"/>
  <c r="K1815" i="1"/>
  <c r="L1815" i="1"/>
  <c r="M1815" i="1"/>
  <c r="J1816" i="1"/>
  <c r="K1816" i="1"/>
  <c r="L1816" i="1"/>
  <c r="M1816" i="1"/>
  <c r="J1817" i="1"/>
  <c r="K1817" i="1"/>
  <c r="L1817" i="1"/>
  <c r="M1817" i="1"/>
  <c r="J1818" i="1"/>
  <c r="K1818" i="1"/>
  <c r="L1818" i="1"/>
  <c r="M1818" i="1"/>
  <c r="J1819" i="1"/>
  <c r="K1819" i="1"/>
  <c r="L1819" i="1"/>
  <c r="M1819" i="1"/>
  <c r="J1820" i="1"/>
  <c r="K1820" i="1"/>
  <c r="L1820" i="1"/>
  <c r="M1820" i="1"/>
  <c r="J1821" i="1"/>
  <c r="K1821" i="1"/>
  <c r="L1821" i="1"/>
  <c r="M1821" i="1"/>
  <c r="J1822" i="1"/>
  <c r="K1822" i="1"/>
  <c r="L1822" i="1"/>
  <c r="M1822" i="1"/>
  <c r="J1823" i="1"/>
  <c r="K1823" i="1"/>
  <c r="L1823" i="1"/>
  <c r="M1823" i="1"/>
  <c r="J1824" i="1"/>
  <c r="K1824" i="1"/>
  <c r="L1824" i="1"/>
  <c r="M1824" i="1"/>
  <c r="J1825" i="1"/>
  <c r="K1825" i="1"/>
  <c r="L1825" i="1"/>
  <c r="M1825" i="1"/>
  <c r="J1826" i="1"/>
  <c r="K1826" i="1"/>
  <c r="L1826" i="1"/>
  <c r="M1826" i="1"/>
  <c r="J1827" i="1"/>
  <c r="K1827" i="1"/>
  <c r="L1827" i="1"/>
  <c r="M1827" i="1"/>
  <c r="J1828" i="1"/>
  <c r="K1828" i="1"/>
  <c r="L1828" i="1"/>
  <c r="M1828" i="1"/>
  <c r="J1829" i="1"/>
  <c r="K1829" i="1"/>
  <c r="L1829" i="1"/>
  <c r="M1829" i="1"/>
  <c r="J1830" i="1"/>
  <c r="K1830" i="1"/>
  <c r="L1830" i="1"/>
  <c r="M1830" i="1"/>
  <c r="J1831" i="1"/>
  <c r="K1831" i="1"/>
  <c r="L1831" i="1"/>
  <c r="M1831" i="1"/>
  <c r="J1832" i="1"/>
  <c r="K1832" i="1"/>
  <c r="L1832" i="1"/>
  <c r="M1832" i="1"/>
  <c r="J1833" i="1"/>
  <c r="K1833" i="1"/>
  <c r="L1833" i="1"/>
  <c r="M1833" i="1"/>
  <c r="J1834" i="1"/>
  <c r="K1834" i="1"/>
  <c r="L1834" i="1"/>
  <c r="M1834" i="1"/>
  <c r="J1835" i="1"/>
  <c r="K1835" i="1"/>
  <c r="L1835" i="1"/>
  <c r="M1835" i="1"/>
  <c r="J1836" i="1"/>
  <c r="K1836" i="1"/>
  <c r="L1836" i="1"/>
  <c r="M1836" i="1"/>
  <c r="J1837" i="1"/>
  <c r="K1837" i="1"/>
  <c r="L1837" i="1"/>
  <c r="M1837" i="1"/>
  <c r="J1838" i="1"/>
  <c r="K1838" i="1"/>
  <c r="L1838" i="1"/>
  <c r="M1838" i="1"/>
  <c r="J1839" i="1"/>
  <c r="K1839" i="1"/>
  <c r="L1839" i="1"/>
  <c r="M1839" i="1"/>
  <c r="J1840" i="1"/>
  <c r="K1840" i="1"/>
  <c r="L1840" i="1"/>
  <c r="M1840" i="1"/>
  <c r="J1841" i="1"/>
  <c r="K1841" i="1"/>
  <c r="L1841" i="1"/>
  <c r="M1841" i="1"/>
  <c r="J1842" i="1"/>
  <c r="K1842" i="1"/>
  <c r="L1842" i="1"/>
  <c r="M1842" i="1"/>
  <c r="J1843" i="1"/>
  <c r="K1843" i="1"/>
  <c r="L1843" i="1"/>
  <c r="M1843" i="1"/>
  <c r="J1844" i="1"/>
  <c r="K1844" i="1"/>
  <c r="L1844" i="1"/>
  <c r="M1844" i="1"/>
  <c r="J1845" i="1"/>
  <c r="K1845" i="1"/>
  <c r="L1845" i="1"/>
  <c r="M1845" i="1"/>
  <c r="J1846" i="1"/>
  <c r="K1846" i="1"/>
  <c r="L1846" i="1"/>
  <c r="M1846" i="1"/>
  <c r="J1847" i="1"/>
  <c r="K1847" i="1"/>
  <c r="L1847" i="1"/>
  <c r="M1847" i="1"/>
  <c r="J1848" i="1"/>
  <c r="K1848" i="1"/>
  <c r="L1848" i="1"/>
  <c r="M1848" i="1"/>
  <c r="J1849" i="1"/>
  <c r="K1849" i="1"/>
  <c r="L1849" i="1"/>
  <c r="M1849" i="1"/>
  <c r="J1850" i="1"/>
  <c r="K1850" i="1"/>
  <c r="L1850" i="1"/>
  <c r="M1850" i="1"/>
  <c r="J1851" i="1"/>
  <c r="K1851" i="1"/>
  <c r="L1851" i="1"/>
  <c r="M1851" i="1"/>
  <c r="J1852" i="1"/>
  <c r="K1852" i="1"/>
  <c r="L1852" i="1"/>
  <c r="M1852" i="1"/>
  <c r="J1853" i="1"/>
  <c r="K1853" i="1"/>
  <c r="L1853" i="1"/>
  <c r="M1853" i="1"/>
  <c r="J1854" i="1"/>
  <c r="K1854" i="1"/>
  <c r="L1854" i="1"/>
  <c r="M1854" i="1"/>
  <c r="J1855" i="1"/>
  <c r="K1855" i="1"/>
  <c r="L1855" i="1"/>
  <c r="M1855" i="1"/>
  <c r="J1856" i="1"/>
  <c r="K1856" i="1"/>
  <c r="L1856" i="1"/>
  <c r="M1856" i="1"/>
  <c r="J1857" i="1"/>
  <c r="K1857" i="1"/>
  <c r="L1857" i="1"/>
  <c r="M1857" i="1"/>
  <c r="J1858" i="1"/>
  <c r="K1858" i="1"/>
  <c r="L1858" i="1"/>
  <c r="M1858" i="1"/>
  <c r="J1859" i="1"/>
  <c r="K1859" i="1"/>
  <c r="L1859" i="1"/>
  <c r="M1859" i="1"/>
  <c r="J1860" i="1"/>
  <c r="K1860" i="1"/>
  <c r="L1860" i="1"/>
  <c r="M1860" i="1"/>
  <c r="J1861" i="1"/>
  <c r="K1861" i="1"/>
  <c r="L1861" i="1"/>
  <c r="M1861" i="1"/>
  <c r="J1862" i="1"/>
  <c r="K1862" i="1"/>
  <c r="L1862" i="1"/>
  <c r="M1862" i="1"/>
  <c r="J1863" i="1"/>
  <c r="K1863" i="1"/>
  <c r="L1863" i="1"/>
  <c r="M1863" i="1"/>
  <c r="J1864" i="1"/>
  <c r="K1864" i="1"/>
  <c r="L1864" i="1"/>
  <c r="M1864" i="1"/>
  <c r="J1865" i="1"/>
  <c r="K1865" i="1"/>
  <c r="L1865" i="1"/>
  <c r="M1865" i="1"/>
  <c r="J1866" i="1"/>
  <c r="K1866" i="1"/>
  <c r="L1866" i="1"/>
  <c r="M1866" i="1"/>
  <c r="J1867" i="1"/>
  <c r="K1867" i="1"/>
  <c r="L1867" i="1"/>
  <c r="M1867" i="1"/>
  <c r="J1868" i="1"/>
  <c r="K1868" i="1"/>
  <c r="L1868" i="1"/>
  <c r="M1868" i="1"/>
  <c r="J1869" i="1"/>
  <c r="K1869" i="1"/>
  <c r="L1869" i="1"/>
  <c r="M1869" i="1"/>
  <c r="J1870" i="1"/>
  <c r="K1870" i="1"/>
  <c r="L1870" i="1"/>
  <c r="M1870" i="1"/>
  <c r="J1871" i="1"/>
  <c r="K1871" i="1"/>
  <c r="L1871" i="1"/>
  <c r="M1871" i="1"/>
  <c r="J1872" i="1"/>
  <c r="K1872" i="1"/>
  <c r="L1872" i="1"/>
  <c r="M1872" i="1"/>
  <c r="J1873" i="1"/>
  <c r="K1873" i="1"/>
  <c r="L1873" i="1"/>
  <c r="M1873" i="1"/>
  <c r="J1874" i="1"/>
  <c r="K1874" i="1"/>
  <c r="L1874" i="1"/>
  <c r="M1874" i="1"/>
  <c r="J1875" i="1"/>
  <c r="K1875" i="1"/>
  <c r="L1875" i="1"/>
  <c r="M1875" i="1"/>
  <c r="J1876" i="1"/>
  <c r="K1876" i="1"/>
  <c r="L1876" i="1"/>
  <c r="M1876" i="1"/>
  <c r="J1877" i="1"/>
  <c r="K1877" i="1"/>
  <c r="L1877" i="1"/>
  <c r="M1877" i="1"/>
  <c r="J1878" i="1"/>
  <c r="K1878" i="1"/>
  <c r="L1878" i="1"/>
  <c r="M1878" i="1"/>
  <c r="J1879" i="1"/>
  <c r="K1879" i="1"/>
  <c r="L1879" i="1"/>
  <c r="M1879" i="1"/>
  <c r="J1880" i="1"/>
  <c r="K1880" i="1"/>
  <c r="L1880" i="1"/>
  <c r="M1880" i="1"/>
  <c r="J1881" i="1"/>
  <c r="K1881" i="1"/>
  <c r="L1881" i="1"/>
  <c r="M1881" i="1"/>
  <c r="J1882" i="1"/>
  <c r="K1882" i="1"/>
  <c r="L1882" i="1"/>
  <c r="M1882" i="1"/>
  <c r="J1883" i="1"/>
  <c r="K1883" i="1"/>
  <c r="L1883" i="1"/>
  <c r="M1883" i="1"/>
  <c r="J1884" i="1"/>
  <c r="K1884" i="1"/>
  <c r="L1884" i="1"/>
  <c r="M1884" i="1"/>
  <c r="J1885" i="1"/>
  <c r="K1885" i="1"/>
  <c r="L1885" i="1"/>
  <c r="M1885" i="1"/>
  <c r="J1886" i="1"/>
  <c r="K1886" i="1"/>
  <c r="L1886" i="1"/>
  <c r="M1886" i="1"/>
  <c r="J1887" i="1"/>
  <c r="K1887" i="1"/>
  <c r="L1887" i="1"/>
  <c r="M1887" i="1"/>
  <c r="J1888" i="1"/>
  <c r="K1888" i="1"/>
  <c r="L1888" i="1"/>
  <c r="M1888" i="1"/>
  <c r="J1889" i="1"/>
  <c r="K1889" i="1"/>
  <c r="L1889" i="1"/>
  <c r="M1889" i="1"/>
  <c r="J1890" i="1"/>
  <c r="K1890" i="1"/>
  <c r="L1890" i="1"/>
  <c r="M1890" i="1"/>
  <c r="J1891" i="1"/>
  <c r="K1891" i="1"/>
  <c r="L1891" i="1"/>
  <c r="M1891" i="1"/>
  <c r="J1892" i="1"/>
  <c r="K1892" i="1"/>
  <c r="L1892" i="1"/>
  <c r="M1892" i="1"/>
  <c r="J1893" i="1"/>
  <c r="K1893" i="1"/>
  <c r="L1893" i="1"/>
  <c r="M1893" i="1"/>
  <c r="J1894" i="1"/>
  <c r="K1894" i="1"/>
  <c r="L1894" i="1"/>
  <c r="M1894" i="1"/>
  <c r="J1895" i="1"/>
  <c r="K1895" i="1"/>
  <c r="L1895" i="1"/>
  <c r="M1895" i="1"/>
  <c r="J1896" i="1"/>
  <c r="K1896" i="1"/>
  <c r="L1896" i="1"/>
  <c r="M1896" i="1"/>
  <c r="J1897" i="1"/>
  <c r="K1897" i="1"/>
  <c r="L1897" i="1"/>
  <c r="M1897" i="1"/>
  <c r="J1898" i="1"/>
  <c r="K1898" i="1"/>
  <c r="L1898" i="1"/>
  <c r="M1898" i="1"/>
  <c r="J1899" i="1"/>
  <c r="K1899" i="1"/>
  <c r="L1899" i="1"/>
  <c r="M1899" i="1"/>
  <c r="J1900" i="1"/>
  <c r="K1900" i="1"/>
  <c r="L1900" i="1"/>
  <c r="M1900" i="1"/>
  <c r="J1901" i="1"/>
  <c r="K1901" i="1"/>
  <c r="L1901" i="1"/>
  <c r="M1901" i="1"/>
  <c r="J1902" i="1"/>
  <c r="K1902" i="1"/>
  <c r="L1902" i="1"/>
  <c r="M1902" i="1"/>
  <c r="J1903" i="1"/>
  <c r="K1903" i="1"/>
  <c r="L1903" i="1"/>
  <c r="M1903" i="1"/>
  <c r="J1904" i="1"/>
  <c r="K1904" i="1"/>
  <c r="L1904" i="1"/>
  <c r="M1904" i="1"/>
  <c r="J1905" i="1"/>
  <c r="K1905" i="1"/>
  <c r="L1905" i="1"/>
  <c r="M1905" i="1"/>
  <c r="J1906" i="1"/>
  <c r="K1906" i="1"/>
  <c r="L1906" i="1"/>
  <c r="M1906" i="1"/>
  <c r="J1907" i="1"/>
  <c r="K1907" i="1"/>
  <c r="L1907" i="1"/>
  <c r="M1907" i="1"/>
  <c r="J1908" i="1"/>
  <c r="K1908" i="1"/>
  <c r="L1908" i="1"/>
  <c r="M1908" i="1"/>
  <c r="J1909" i="1"/>
  <c r="K1909" i="1"/>
  <c r="L1909" i="1"/>
  <c r="M1909" i="1"/>
  <c r="J1910" i="1"/>
  <c r="K1910" i="1"/>
  <c r="L1910" i="1"/>
  <c r="M1910" i="1"/>
  <c r="J1911" i="1"/>
  <c r="K1911" i="1"/>
  <c r="L1911" i="1"/>
  <c r="M1911" i="1"/>
  <c r="J1912" i="1"/>
  <c r="K1912" i="1"/>
  <c r="L1912" i="1"/>
  <c r="M1912" i="1"/>
  <c r="J1913" i="1"/>
  <c r="K1913" i="1"/>
  <c r="L1913" i="1"/>
  <c r="M1913" i="1"/>
  <c r="J1914" i="1"/>
  <c r="K1914" i="1"/>
  <c r="L1914" i="1"/>
  <c r="M1914" i="1"/>
  <c r="J1915" i="1"/>
  <c r="K1915" i="1"/>
  <c r="L1915" i="1"/>
  <c r="M1915" i="1"/>
  <c r="J1916" i="1"/>
  <c r="K1916" i="1"/>
  <c r="L1916" i="1"/>
  <c r="M1916" i="1"/>
  <c r="J1917" i="1"/>
  <c r="K1917" i="1"/>
  <c r="L1917" i="1"/>
  <c r="M1917" i="1"/>
  <c r="J1918" i="1"/>
  <c r="K1918" i="1"/>
  <c r="L1918" i="1"/>
  <c r="M1918" i="1"/>
  <c r="J1919" i="1"/>
  <c r="K1919" i="1"/>
  <c r="L1919" i="1"/>
  <c r="M1919" i="1"/>
  <c r="J1920" i="1"/>
  <c r="K1920" i="1"/>
  <c r="L1920" i="1"/>
  <c r="M1920" i="1"/>
  <c r="J1921" i="1"/>
  <c r="K1921" i="1"/>
  <c r="L1921" i="1"/>
  <c r="M1921" i="1"/>
  <c r="J1922" i="1"/>
  <c r="K1922" i="1"/>
  <c r="L1922" i="1"/>
  <c r="M1922" i="1"/>
  <c r="J1923" i="1"/>
  <c r="K1923" i="1"/>
  <c r="L1923" i="1"/>
  <c r="M1923" i="1"/>
  <c r="J1924" i="1"/>
  <c r="K1924" i="1"/>
  <c r="L1924" i="1"/>
  <c r="M1924" i="1"/>
  <c r="J1925" i="1"/>
  <c r="K1925" i="1"/>
  <c r="L1925" i="1"/>
  <c r="M1925" i="1"/>
  <c r="J1926" i="1"/>
  <c r="K1926" i="1"/>
  <c r="L1926" i="1"/>
  <c r="M1926" i="1"/>
  <c r="J1927" i="1"/>
  <c r="K1927" i="1"/>
  <c r="L1927" i="1"/>
  <c r="M1927" i="1"/>
  <c r="J1928" i="1"/>
  <c r="K1928" i="1"/>
  <c r="L1928" i="1"/>
  <c r="M1928" i="1"/>
  <c r="J1929" i="1"/>
  <c r="K1929" i="1"/>
  <c r="L1929" i="1"/>
  <c r="M1929" i="1"/>
  <c r="J1930" i="1"/>
  <c r="K1930" i="1"/>
  <c r="L1930" i="1"/>
  <c r="M1930" i="1"/>
  <c r="J1931" i="1"/>
  <c r="K1931" i="1"/>
  <c r="L1931" i="1"/>
  <c r="M1931" i="1"/>
  <c r="J1932" i="1"/>
  <c r="K1932" i="1"/>
  <c r="L1932" i="1"/>
  <c r="M1932" i="1"/>
  <c r="J1933" i="1"/>
  <c r="K1933" i="1"/>
  <c r="L1933" i="1"/>
  <c r="M1933" i="1"/>
  <c r="J1934" i="1"/>
  <c r="K1934" i="1"/>
  <c r="L1934" i="1"/>
  <c r="M1934" i="1"/>
  <c r="J1935" i="1"/>
  <c r="K1935" i="1"/>
  <c r="L1935" i="1"/>
  <c r="M1935" i="1"/>
  <c r="J1936" i="1"/>
  <c r="K1936" i="1"/>
  <c r="L1936" i="1"/>
  <c r="M1936" i="1"/>
  <c r="J1937" i="1"/>
  <c r="K1937" i="1"/>
  <c r="L1937" i="1"/>
  <c r="M1937" i="1"/>
  <c r="J1938" i="1"/>
  <c r="K1938" i="1"/>
  <c r="L1938" i="1"/>
  <c r="M1938" i="1"/>
  <c r="J1939" i="1"/>
  <c r="K1939" i="1"/>
  <c r="L1939" i="1"/>
  <c r="M1939" i="1"/>
  <c r="J1940" i="1"/>
  <c r="K1940" i="1"/>
  <c r="L1940" i="1"/>
  <c r="M1940" i="1"/>
  <c r="J1941" i="1"/>
  <c r="K1941" i="1"/>
  <c r="L1941" i="1"/>
  <c r="M1941" i="1"/>
  <c r="J1942" i="1"/>
  <c r="K1942" i="1"/>
  <c r="L1942" i="1"/>
  <c r="M1942" i="1"/>
  <c r="J1943" i="1"/>
  <c r="K1943" i="1"/>
  <c r="L1943" i="1"/>
  <c r="M1943" i="1"/>
  <c r="J1944" i="1"/>
  <c r="K1944" i="1"/>
  <c r="L1944" i="1"/>
  <c r="M1944" i="1"/>
  <c r="J1945" i="1"/>
  <c r="K1945" i="1"/>
  <c r="L1945" i="1"/>
  <c r="M1945" i="1"/>
  <c r="J1946" i="1"/>
  <c r="K1946" i="1"/>
  <c r="L1946" i="1"/>
  <c r="M1946" i="1"/>
  <c r="J1947" i="1"/>
  <c r="K1947" i="1"/>
  <c r="L1947" i="1"/>
  <c r="M1947" i="1"/>
  <c r="J1948" i="1"/>
  <c r="K1948" i="1"/>
  <c r="L1948" i="1"/>
  <c r="M1948" i="1"/>
  <c r="J1949" i="1"/>
  <c r="K1949" i="1"/>
  <c r="L1949" i="1"/>
  <c r="M1949" i="1"/>
  <c r="J1950" i="1"/>
  <c r="K1950" i="1"/>
  <c r="L1950" i="1"/>
  <c r="M1950" i="1"/>
  <c r="J1951" i="1"/>
  <c r="K1951" i="1"/>
  <c r="L1951" i="1"/>
  <c r="M1951" i="1"/>
  <c r="J1952" i="1"/>
  <c r="K1952" i="1"/>
  <c r="L1952" i="1"/>
  <c r="M1952" i="1"/>
  <c r="J1953" i="1"/>
  <c r="K1953" i="1"/>
  <c r="L1953" i="1"/>
  <c r="M1953" i="1"/>
  <c r="J1954" i="1"/>
  <c r="K1954" i="1"/>
  <c r="L1954" i="1"/>
  <c r="M1954" i="1"/>
  <c r="J1955" i="1"/>
  <c r="K1955" i="1"/>
  <c r="L1955" i="1"/>
  <c r="M1955" i="1"/>
  <c r="J1956" i="1"/>
  <c r="K1956" i="1"/>
  <c r="L1956" i="1"/>
  <c r="M1956" i="1"/>
  <c r="J1957" i="1"/>
  <c r="K1957" i="1"/>
  <c r="L1957" i="1"/>
  <c r="M1957" i="1"/>
  <c r="J1958" i="1"/>
  <c r="K1958" i="1"/>
  <c r="L1958" i="1"/>
  <c r="M1958" i="1"/>
  <c r="J1959" i="1"/>
  <c r="K1959" i="1"/>
  <c r="L1959" i="1"/>
  <c r="M1959" i="1"/>
  <c r="J1960" i="1"/>
  <c r="K1960" i="1"/>
  <c r="L1960" i="1"/>
  <c r="M1960" i="1"/>
  <c r="J1961" i="1"/>
  <c r="K1961" i="1"/>
  <c r="L1961" i="1"/>
  <c r="M1961" i="1"/>
  <c r="J1962" i="1"/>
  <c r="K1962" i="1"/>
  <c r="L1962" i="1"/>
  <c r="M1962" i="1"/>
  <c r="J1963" i="1"/>
  <c r="K1963" i="1"/>
  <c r="L1963" i="1"/>
  <c r="M1963" i="1"/>
  <c r="J1964" i="1"/>
  <c r="K1964" i="1"/>
  <c r="L1964" i="1"/>
  <c r="M1964" i="1"/>
  <c r="J1965" i="1"/>
  <c r="K1965" i="1"/>
  <c r="L1965" i="1"/>
  <c r="M1965" i="1"/>
  <c r="J1966" i="1"/>
  <c r="K1966" i="1"/>
  <c r="L1966" i="1"/>
  <c r="M1966" i="1"/>
  <c r="J1967" i="1"/>
  <c r="K1967" i="1"/>
  <c r="L1967" i="1"/>
  <c r="M1967" i="1"/>
  <c r="J1968" i="1"/>
  <c r="K1968" i="1"/>
  <c r="L1968" i="1"/>
  <c r="M1968" i="1"/>
  <c r="J1969" i="1"/>
  <c r="K1969" i="1"/>
  <c r="L1969" i="1"/>
  <c r="M1969" i="1"/>
  <c r="J1970" i="1"/>
  <c r="K1970" i="1"/>
  <c r="L1970" i="1"/>
  <c r="M1970" i="1"/>
  <c r="J1971" i="1"/>
  <c r="K1971" i="1"/>
  <c r="L1971" i="1"/>
  <c r="M1971" i="1"/>
  <c r="J1972" i="1"/>
  <c r="K1972" i="1"/>
  <c r="L1972" i="1"/>
  <c r="M1972" i="1"/>
  <c r="J1973" i="1"/>
  <c r="K1973" i="1"/>
  <c r="L1973" i="1"/>
  <c r="M1973" i="1"/>
  <c r="J1974" i="1"/>
  <c r="K1974" i="1"/>
  <c r="L1974" i="1"/>
  <c r="M1974" i="1"/>
  <c r="J1975" i="1"/>
  <c r="K1975" i="1"/>
  <c r="L1975" i="1"/>
  <c r="M1975" i="1"/>
  <c r="J1976" i="1"/>
  <c r="K1976" i="1"/>
  <c r="L1976" i="1"/>
  <c r="M1976" i="1"/>
  <c r="J1977" i="1"/>
  <c r="K1977" i="1"/>
  <c r="L1977" i="1"/>
  <c r="M1977" i="1"/>
  <c r="J1978" i="1"/>
  <c r="K1978" i="1"/>
  <c r="L1978" i="1"/>
  <c r="M1978" i="1"/>
  <c r="J1979" i="1"/>
  <c r="K1979" i="1"/>
  <c r="L1979" i="1"/>
  <c r="M1979" i="1"/>
  <c r="J1980" i="1"/>
  <c r="K1980" i="1"/>
  <c r="L1980" i="1"/>
  <c r="M1980" i="1"/>
  <c r="J1981" i="1"/>
  <c r="K1981" i="1"/>
  <c r="L1981" i="1"/>
  <c r="M1981" i="1"/>
  <c r="J1982" i="1"/>
  <c r="K1982" i="1"/>
  <c r="L1982" i="1"/>
  <c r="M1982" i="1"/>
  <c r="J1983" i="1"/>
  <c r="K1983" i="1"/>
  <c r="L1983" i="1"/>
  <c r="M1983" i="1"/>
  <c r="J1984" i="1"/>
  <c r="K1984" i="1"/>
  <c r="L1984" i="1"/>
  <c r="M1984" i="1"/>
  <c r="J1985" i="1"/>
  <c r="K1985" i="1"/>
  <c r="L1985" i="1"/>
  <c r="M1985" i="1"/>
  <c r="J1986" i="1"/>
  <c r="K1986" i="1"/>
  <c r="L1986" i="1"/>
  <c r="M1986" i="1"/>
  <c r="J1987" i="1"/>
  <c r="K1987" i="1"/>
  <c r="L1987" i="1"/>
  <c r="M1987" i="1"/>
  <c r="J1988" i="1"/>
  <c r="K1988" i="1"/>
  <c r="L1988" i="1"/>
  <c r="M1988" i="1"/>
  <c r="J1989" i="1"/>
  <c r="K1989" i="1"/>
  <c r="L1989" i="1"/>
  <c r="M1989" i="1"/>
  <c r="J1990" i="1"/>
  <c r="K1990" i="1"/>
  <c r="L1990" i="1"/>
  <c r="M1990" i="1"/>
  <c r="J1991" i="1"/>
  <c r="K1991" i="1"/>
  <c r="L1991" i="1"/>
  <c r="M1991" i="1"/>
  <c r="J1992" i="1"/>
  <c r="K1992" i="1"/>
  <c r="L1992" i="1"/>
  <c r="M1992" i="1"/>
  <c r="J1993" i="1"/>
  <c r="K1993" i="1"/>
  <c r="L1993" i="1"/>
  <c r="M1993" i="1"/>
  <c r="J1994" i="1"/>
  <c r="K1994" i="1"/>
  <c r="L1994" i="1"/>
  <c r="M1994" i="1"/>
  <c r="J1995" i="1"/>
  <c r="K1995" i="1"/>
  <c r="L1995" i="1"/>
  <c r="M1995" i="1"/>
  <c r="J1996" i="1"/>
  <c r="K1996" i="1"/>
  <c r="L1996" i="1"/>
  <c r="M1996" i="1"/>
  <c r="J1997" i="1"/>
  <c r="K1997" i="1"/>
  <c r="L1997" i="1"/>
  <c r="M1997" i="1"/>
  <c r="J1998" i="1"/>
  <c r="K1998" i="1"/>
  <c r="L1998" i="1"/>
  <c r="M1998" i="1"/>
  <c r="J1999" i="1"/>
  <c r="K1999" i="1"/>
  <c r="L1999" i="1"/>
  <c r="M1999" i="1"/>
  <c r="J2000" i="1"/>
  <c r="K2000" i="1"/>
  <c r="L2000" i="1"/>
  <c r="M2000" i="1"/>
  <c r="J2001" i="1"/>
  <c r="K2001" i="1"/>
  <c r="L2001" i="1"/>
  <c r="M2001" i="1"/>
  <c r="J2002" i="1"/>
  <c r="K2002" i="1"/>
  <c r="L2002" i="1"/>
  <c r="M2002" i="1"/>
  <c r="J2003" i="1"/>
  <c r="K2003" i="1"/>
  <c r="L2003" i="1"/>
  <c r="M2003" i="1"/>
  <c r="J2004" i="1"/>
  <c r="K2004" i="1"/>
  <c r="L2004" i="1"/>
  <c r="M2004" i="1"/>
  <c r="J2005" i="1"/>
  <c r="K2005" i="1"/>
  <c r="L2005" i="1"/>
  <c r="M2005" i="1"/>
  <c r="J2006" i="1"/>
  <c r="K2006" i="1"/>
  <c r="L2006" i="1"/>
  <c r="M2006" i="1"/>
  <c r="J2007" i="1"/>
  <c r="K2007" i="1"/>
  <c r="L2007" i="1"/>
  <c r="M2007" i="1"/>
  <c r="J2008" i="1"/>
  <c r="K2008" i="1"/>
  <c r="L2008" i="1"/>
  <c r="M2008" i="1"/>
  <c r="J2009" i="1"/>
  <c r="K2009" i="1"/>
  <c r="L2009" i="1"/>
  <c r="M2009" i="1"/>
  <c r="J2010" i="1"/>
  <c r="K2010" i="1"/>
  <c r="L2010" i="1"/>
  <c r="M2010" i="1"/>
  <c r="J2011" i="1"/>
  <c r="K2011" i="1"/>
  <c r="L2011" i="1"/>
  <c r="M2011" i="1"/>
  <c r="J2012" i="1"/>
  <c r="K2012" i="1"/>
  <c r="L2012" i="1"/>
  <c r="M2012" i="1"/>
  <c r="J2013" i="1"/>
  <c r="K2013" i="1"/>
  <c r="L2013" i="1"/>
  <c r="M2013" i="1"/>
  <c r="J2014" i="1"/>
  <c r="K2014" i="1"/>
  <c r="L2014" i="1"/>
  <c r="M2014" i="1"/>
  <c r="J2015" i="1"/>
  <c r="K2015" i="1"/>
  <c r="L2015" i="1"/>
  <c r="M2015" i="1"/>
  <c r="J2016" i="1"/>
  <c r="K2016" i="1"/>
  <c r="L2016" i="1"/>
  <c r="M2016" i="1"/>
  <c r="J2017" i="1"/>
  <c r="K2017" i="1"/>
  <c r="L2017" i="1"/>
  <c r="M2017" i="1"/>
  <c r="J2018" i="1"/>
  <c r="K2018" i="1"/>
  <c r="L2018" i="1"/>
  <c r="M2018" i="1"/>
  <c r="J2019" i="1"/>
  <c r="K2019" i="1"/>
  <c r="L2019" i="1"/>
  <c r="M2019" i="1"/>
  <c r="J2020" i="1"/>
  <c r="K2020" i="1"/>
  <c r="L2020" i="1"/>
  <c r="M2020" i="1"/>
  <c r="J2021" i="1"/>
  <c r="K2021" i="1"/>
  <c r="L2021" i="1"/>
  <c r="M2021" i="1"/>
  <c r="J2022" i="1"/>
  <c r="K2022" i="1"/>
  <c r="L2022" i="1"/>
  <c r="M2022" i="1"/>
  <c r="J2023" i="1"/>
  <c r="K2023" i="1"/>
  <c r="L2023" i="1"/>
  <c r="M2023" i="1"/>
  <c r="J2024" i="1"/>
  <c r="K2024" i="1"/>
  <c r="L2024" i="1"/>
  <c r="M2024" i="1"/>
  <c r="J2025" i="1"/>
  <c r="K2025" i="1"/>
  <c r="L2025" i="1"/>
  <c r="M2025" i="1"/>
  <c r="J2026" i="1"/>
  <c r="K2026" i="1"/>
  <c r="L2026" i="1"/>
  <c r="M2026" i="1"/>
  <c r="J2027" i="1"/>
  <c r="K2027" i="1"/>
  <c r="L2027" i="1"/>
  <c r="M2027" i="1"/>
  <c r="J2028" i="1"/>
  <c r="K2028" i="1"/>
  <c r="L2028" i="1"/>
  <c r="M2028" i="1"/>
  <c r="J2029" i="1"/>
  <c r="K2029" i="1"/>
  <c r="L2029" i="1"/>
  <c r="M2029" i="1"/>
  <c r="J2030" i="1"/>
  <c r="K2030" i="1"/>
  <c r="L2030" i="1"/>
  <c r="M2030" i="1"/>
  <c r="J2031" i="1"/>
  <c r="K2031" i="1"/>
  <c r="L2031" i="1"/>
  <c r="M2031" i="1"/>
  <c r="J2032" i="1"/>
  <c r="K2032" i="1"/>
  <c r="L2032" i="1"/>
  <c r="M2032" i="1"/>
  <c r="J2033" i="1"/>
  <c r="K2033" i="1"/>
  <c r="L2033" i="1"/>
  <c r="M2033" i="1"/>
  <c r="J2034" i="1"/>
  <c r="K2034" i="1"/>
  <c r="L2034" i="1"/>
  <c r="M2034" i="1"/>
  <c r="J2035" i="1"/>
  <c r="K2035" i="1"/>
  <c r="L2035" i="1"/>
  <c r="M2035" i="1"/>
  <c r="J2036" i="1"/>
  <c r="K2036" i="1"/>
  <c r="L2036" i="1"/>
  <c r="M2036" i="1"/>
  <c r="J2037" i="1"/>
  <c r="K2037" i="1"/>
  <c r="L2037" i="1"/>
  <c r="M2037" i="1"/>
  <c r="J2038" i="1"/>
  <c r="K2038" i="1"/>
  <c r="L2038" i="1"/>
  <c r="M2038" i="1"/>
  <c r="J2039" i="1"/>
  <c r="K2039" i="1"/>
  <c r="L2039" i="1"/>
  <c r="M2039" i="1"/>
  <c r="J2040" i="1"/>
  <c r="K2040" i="1"/>
  <c r="L2040" i="1"/>
  <c r="M2040" i="1"/>
  <c r="J2041" i="1"/>
  <c r="K2041" i="1"/>
  <c r="L2041" i="1"/>
  <c r="M2041" i="1"/>
  <c r="J2042" i="1"/>
  <c r="K2042" i="1"/>
  <c r="L2042" i="1"/>
  <c r="M2042" i="1"/>
  <c r="J2043" i="1"/>
  <c r="K2043" i="1"/>
  <c r="L2043" i="1"/>
  <c r="M2043" i="1"/>
  <c r="J2044" i="1"/>
  <c r="K2044" i="1"/>
  <c r="L2044" i="1"/>
  <c r="M2044" i="1"/>
  <c r="J2045" i="1"/>
  <c r="K2045" i="1"/>
  <c r="L2045" i="1"/>
  <c r="M2045" i="1"/>
  <c r="J2046" i="1"/>
  <c r="K2046" i="1"/>
  <c r="L2046" i="1"/>
  <c r="M2046" i="1"/>
  <c r="J2047" i="1"/>
  <c r="K2047" i="1"/>
  <c r="L2047" i="1"/>
  <c r="M2047" i="1"/>
  <c r="J2048" i="1"/>
  <c r="K2048" i="1"/>
  <c r="L2048" i="1"/>
  <c r="M2048" i="1"/>
  <c r="J2049" i="1"/>
  <c r="K2049" i="1"/>
  <c r="L2049" i="1"/>
  <c r="M2049" i="1"/>
  <c r="J2050" i="1"/>
  <c r="K2050" i="1"/>
  <c r="L2050" i="1"/>
  <c r="M2050" i="1"/>
  <c r="J2051" i="1"/>
  <c r="K2051" i="1"/>
  <c r="L2051" i="1"/>
  <c r="M2051" i="1"/>
  <c r="J2052" i="1"/>
  <c r="K2052" i="1"/>
  <c r="L2052" i="1"/>
  <c r="M2052" i="1"/>
  <c r="J2053" i="1"/>
  <c r="K2053" i="1"/>
  <c r="L2053" i="1"/>
  <c r="M2053" i="1"/>
  <c r="J2054" i="1"/>
  <c r="K2054" i="1"/>
  <c r="L2054" i="1"/>
  <c r="M2054" i="1"/>
  <c r="J2055" i="1"/>
  <c r="K2055" i="1"/>
  <c r="L2055" i="1"/>
  <c r="M2055" i="1"/>
  <c r="J2056" i="1"/>
  <c r="K2056" i="1"/>
  <c r="L2056" i="1"/>
  <c r="M2056" i="1"/>
  <c r="J2057" i="1"/>
  <c r="K2057" i="1"/>
  <c r="L2057" i="1"/>
  <c r="M2057" i="1"/>
  <c r="J2058" i="1"/>
  <c r="K2058" i="1"/>
  <c r="L2058" i="1"/>
  <c r="M2058" i="1"/>
  <c r="J2059" i="1"/>
  <c r="K2059" i="1"/>
  <c r="L2059" i="1"/>
  <c r="M2059" i="1"/>
  <c r="J2060" i="1"/>
  <c r="K2060" i="1"/>
  <c r="L2060" i="1"/>
  <c r="M2060" i="1"/>
  <c r="J2061" i="1"/>
  <c r="K2061" i="1"/>
  <c r="L2061" i="1"/>
  <c r="M2061" i="1"/>
  <c r="J2062" i="1"/>
  <c r="K2062" i="1"/>
  <c r="L2062" i="1"/>
  <c r="M2062" i="1"/>
  <c r="J2063" i="1"/>
  <c r="K2063" i="1"/>
  <c r="L2063" i="1"/>
  <c r="M2063" i="1"/>
  <c r="J2064" i="1"/>
  <c r="K2064" i="1"/>
  <c r="L2064" i="1"/>
  <c r="M2064" i="1"/>
  <c r="J2065" i="1"/>
  <c r="K2065" i="1"/>
  <c r="L2065" i="1"/>
  <c r="M2065" i="1"/>
  <c r="J2066" i="1"/>
  <c r="K2066" i="1"/>
  <c r="L2066" i="1"/>
  <c r="M2066" i="1"/>
  <c r="J2067" i="1"/>
  <c r="K2067" i="1"/>
  <c r="L2067" i="1"/>
  <c r="M2067" i="1"/>
  <c r="J2068" i="1"/>
  <c r="K2068" i="1"/>
  <c r="L2068" i="1"/>
  <c r="M2068" i="1"/>
  <c r="J2069" i="1"/>
  <c r="K2069" i="1"/>
  <c r="L2069" i="1"/>
  <c r="M2069" i="1"/>
  <c r="J2070" i="1"/>
  <c r="K2070" i="1"/>
  <c r="L2070" i="1"/>
  <c r="M2070" i="1"/>
  <c r="J2071" i="1"/>
  <c r="K2071" i="1"/>
  <c r="L2071" i="1"/>
  <c r="M2071" i="1"/>
  <c r="J2072" i="1"/>
  <c r="K2072" i="1"/>
  <c r="L2072" i="1"/>
  <c r="M2072" i="1"/>
  <c r="J2073" i="1"/>
  <c r="K2073" i="1"/>
  <c r="L2073" i="1"/>
  <c r="M2073" i="1"/>
  <c r="J2074" i="1"/>
  <c r="K2074" i="1"/>
  <c r="L2074" i="1"/>
  <c r="M2074" i="1"/>
  <c r="J2075" i="1"/>
  <c r="K2075" i="1"/>
  <c r="L2075" i="1"/>
  <c r="M2075" i="1"/>
  <c r="J2076" i="1"/>
  <c r="K2076" i="1"/>
  <c r="L2076" i="1"/>
  <c r="M2076" i="1"/>
  <c r="J2077" i="1"/>
  <c r="K2077" i="1"/>
  <c r="L2077" i="1"/>
  <c r="M2077" i="1"/>
  <c r="J2078" i="1"/>
  <c r="K2078" i="1"/>
  <c r="L2078" i="1"/>
  <c r="M2078" i="1"/>
  <c r="J2079" i="1"/>
  <c r="K2079" i="1"/>
  <c r="L2079" i="1"/>
  <c r="M2079" i="1"/>
  <c r="J2080" i="1"/>
  <c r="K2080" i="1"/>
  <c r="L2080" i="1"/>
  <c r="M2080" i="1"/>
  <c r="J2081" i="1"/>
  <c r="K2081" i="1"/>
  <c r="L2081" i="1"/>
  <c r="M2081" i="1"/>
  <c r="J2082" i="1"/>
  <c r="K2082" i="1"/>
  <c r="L2082" i="1"/>
  <c r="M2082" i="1"/>
  <c r="J2083" i="1"/>
  <c r="K2083" i="1"/>
  <c r="L2083" i="1"/>
  <c r="M2083" i="1"/>
  <c r="J2084" i="1"/>
  <c r="K2084" i="1"/>
  <c r="L2084" i="1"/>
  <c r="M2084" i="1"/>
  <c r="J2085" i="1"/>
  <c r="K2085" i="1"/>
  <c r="L2085" i="1"/>
  <c r="M2085" i="1"/>
  <c r="J2086" i="1"/>
  <c r="K2086" i="1"/>
  <c r="L2086" i="1"/>
  <c r="M2086" i="1"/>
  <c r="J2087" i="1"/>
  <c r="K2087" i="1"/>
  <c r="L2087" i="1"/>
  <c r="M2087" i="1"/>
  <c r="J2088" i="1"/>
  <c r="K2088" i="1"/>
  <c r="L2088" i="1"/>
  <c r="M2088" i="1"/>
  <c r="J2089" i="1"/>
  <c r="K2089" i="1"/>
  <c r="L2089" i="1"/>
  <c r="M2089" i="1"/>
  <c r="J2090" i="1"/>
  <c r="K2090" i="1"/>
  <c r="L2090" i="1"/>
  <c r="M2090" i="1"/>
  <c r="J2091" i="1"/>
  <c r="K2091" i="1"/>
  <c r="L2091" i="1"/>
  <c r="M2091" i="1"/>
  <c r="J2092" i="1"/>
  <c r="K2092" i="1"/>
  <c r="L2092" i="1"/>
  <c r="M2092" i="1"/>
  <c r="J2093" i="1"/>
  <c r="K2093" i="1"/>
  <c r="L2093" i="1"/>
  <c r="M2093" i="1"/>
  <c r="J2094" i="1"/>
  <c r="K2094" i="1"/>
  <c r="L2094" i="1"/>
  <c r="M2094" i="1"/>
  <c r="J2095" i="1"/>
  <c r="K2095" i="1"/>
  <c r="L2095" i="1"/>
  <c r="M2095" i="1"/>
  <c r="J2096" i="1"/>
  <c r="K2096" i="1"/>
  <c r="L2096" i="1"/>
  <c r="M2096" i="1"/>
  <c r="J2097" i="1"/>
  <c r="K2097" i="1"/>
  <c r="L2097" i="1"/>
  <c r="M2097" i="1"/>
  <c r="J2098" i="1"/>
  <c r="K2098" i="1"/>
  <c r="L2098" i="1"/>
  <c r="M2098" i="1"/>
  <c r="J2099" i="1"/>
  <c r="K2099" i="1"/>
  <c r="L2099" i="1"/>
  <c r="M2099" i="1"/>
  <c r="J2100" i="1"/>
  <c r="K2100" i="1"/>
  <c r="L2100" i="1"/>
  <c r="M2100" i="1"/>
  <c r="J2101" i="1"/>
  <c r="K2101" i="1"/>
  <c r="L2101" i="1"/>
  <c r="M2101" i="1"/>
  <c r="J2102" i="1"/>
  <c r="K2102" i="1"/>
  <c r="L2102" i="1"/>
  <c r="M2102" i="1"/>
  <c r="J2103" i="1"/>
  <c r="K2103" i="1"/>
  <c r="L2103" i="1"/>
  <c r="M2103" i="1"/>
  <c r="J2104" i="1"/>
  <c r="K2104" i="1"/>
  <c r="L2104" i="1"/>
  <c r="M2104" i="1"/>
  <c r="J2105" i="1"/>
  <c r="K2105" i="1"/>
  <c r="L2105" i="1"/>
  <c r="M2105" i="1"/>
  <c r="J2106" i="1"/>
  <c r="K2106" i="1"/>
  <c r="L2106" i="1"/>
  <c r="M2106" i="1"/>
  <c r="J2107" i="1"/>
  <c r="K2107" i="1"/>
  <c r="L2107" i="1"/>
  <c r="M2107" i="1"/>
  <c r="J2108" i="1"/>
  <c r="K2108" i="1"/>
  <c r="L2108" i="1"/>
  <c r="M2108" i="1"/>
  <c r="J2109" i="1"/>
  <c r="K2109" i="1"/>
  <c r="L2109" i="1"/>
  <c r="M2109" i="1"/>
  <c r="J2110" i="1"/>
  <c r="K2110" i="1"/>
  <c r="L2110" i="1"/>
  <c r="M2110" i="1"/>
  <c r="J2111" i="1"/>
  <c r="K2111" i="1"/>
  <c r="L2111" i="1"/>
  <c r="M2111" i="1"/>
  <c r="J2112" i="1"/>
  <c r="K2112" i="1"/>
  <c r="L2112" i="1"/>
  <c r="M2112" i="1"/>
  <c r="J2113" i="1"/>
  <c r="K2113" i="1"/>
  <c r="L2113" i="1"/>
  <c r="M2113" i="1"/>
  <c r="J2114" i="1"/>
  <c r="K2114" i="1"/>
  <c r="L2114" i="1"/>
  <c r="M2114" i="1"/>
  <c r="J2115" i="1"/>
  <c r="K2115" i="1"/>
  <c r="L2115" i="1"/>
  <c r="M2115" i="1"/>
  <c r="J2116" i="1"/>
  <c r="K2116" i="1"/>
  <c r="L2116" i="1"/>
  <c r="M2116" i="1"/>
  <c r="J2117" i="1"/>
  <c r="K2117" i="1"/>
  <c r="L2117" i="1"/>
  <c r="M2117" i="1"/>
  <c r="J2118" i="1"/>
  <c r="K2118" i="1"/>
  <c r="L2118" i="1"/>
  <c r="M2118" i="1"/>
  <c r="J2119" i="1"/>
  <c r="K2119" i="1"/>
  <c r="L2119" i="1"/>
  <c r="M2119" i="1"/>
  <c r="J2120" i="1"/>
  <c r="K2120" i="1"/>
  <c r="L2120" i="1"/>
  <c r="M2120" i="1"/>
  <c r="J2121" i="1"/>
  <c r="K2121" i="1"/>
  <c r="L2121" i="1"/>
  <c r="M2121" i="1"/>
  <c r="J2122" i="1"/>
  <c r="K2122" i="1"/>
  <c r="L2122" i="1"/>
  <c r="M2122" i="1"/>
  <c r="J2123" i="1"/>
  <c r="K2123" i="1"/>
  <c r="L2123" i="1"/>
  <c r="M2123" i="1"/>
  <c r="J2124" i="1"/>
  <c r="K2124" i="1"/>
  <c r="L2124" i="1"/>
  <c r="M2124" i="1"/>
  <c r="J2125" i="1"/>
  <c r="K2125" i="1"/>
  <c r="L2125" i="1"/>
  <c r="M2125" i="1"/>
  <c r="J2126" i="1"/>
  <c r="K2126" i="1"/>
  <c r="L2126" i="1"/>
  <c r="M2126" i="1"/>
  <c r="J2127" i="1"/>
  <c r="K2127" i="1"/>
  <c r="L2127" i="1"/>
  <c r="M2127" i="1"/>
  <c r="J2128" i="1"/>
  <c r="K2128" i="1"/>
  <c r="L2128" i="1"/>
  <c r="M2128" i="1"/>
  <c r="J2129" i="1"/>
  <c r="K2129" i="1"/>
  <c r="L2129" i="1"/>
  <c r="M2129" i="1"/>
  <c r="J2130" i="1"/>
  <c r="K2130" i="1"/>
  <c r="L2130" i="1"/>
  <c r="M2130" i="1"/>
  <c r="J2131" i="1"/>
  <c r="K2131" i="1"/>
  <c r="L2131" i="1"/>
  <c r="M2131" i="1"/>
  <c r="J2132" i="1"/>
  <c r="K2132" i="1"/>
  <c r="L2132" i="1"/>
  <c r="M2132" i="1"/>
  <c r="J2133" i="1"/>
  <c r="K2133" i="1"/>
  <c r="L2133" i="1"/>
  <c r="M2133" i="1"/>
  <c r="J2134" i="1"/>
  <c r="K2134" i="1"/>
  <c r="L2134" i="1"/>
  <c r="M2134" i="1"/>
  <c r="J2135" i="1"/>
  <c r="K2135" i="1"/>
  <c r="L2135" i="1"/>
  <c r="M2135" i="1"/>
  <c r="J2136" i="1"/>
  <c r="K2136" i="1"/>
  <c r="L2136" i="1"/>
  <c r="M2136" i="1"/>
  <c r="J2137" i="1"/>
  <c r="K2137" i="1"/>
  <c r="L2137" i="1"/>
  <c r="M2137" i="1"/>
  <c r="J2138" i="1"/>
  <c r="K2138" i="1"/>
  <c r="L2138" i="1"/>
  <c r="M2138" i="1"/>
  <c r="J2139" i="1"/>
  <c r="K2139" i="1"/>
  <c r="L2139" i="1"/>
  <c r="M2139" i="1"/>
  <c r="J2140" i="1"/>
  <c r="K2140" i="1"/>
  <c r="L2140" i="1"/>
  <c r="M2140" i="1"/>
  <c r="J2141" i="1"/>
  <c r="K2141" i="1"/>
  <c r="L2141" i="1"/>
  <c r="M2141" i="1"/>
  <c r="J2142" i="1"/>
  <c r="K2142" i="1"/>
  <c r="L2142" i="1"/>
  <c r="M2142" i="1"/>
  <c r="J2143" i="1"/>
  <c r="K2143" i="1"/>
  <c r="L2143" i="1"/>
  <c r="M2143" i="1"/>
  <c r="J2144" i="1"/>
  <c r="K2144" i="1"/>
  <c r="L2144" i="1"/>
  <c r="M2144" i="1"/>
  <c r="J2145" i="1"/>
  <c r="K2145" i="1"/>
  <c r="L2145" i="1"/>
  <c r="M2145" i="1"/>
  <c r="J2146" i="1"/>
  <c r="K2146" i="1"/>
  <c r="L2146" i="1"/>
  <c r="M2146" i="1"/>
  <c r="J2147" i="1"/>
  <c r="K2147" i="1"/>
  <c r="L2147" i="1"/>
  <c r="M2147" i="1"/>
  <c r="J2148" i="1"/>
  <c r="K2148" i="1"/>
  <c r="L2148" i="1"/>
  <c r="M2148" i="1"/>
  <c r="J2149" i="1"/>
  <c r="K2149" i="1"/>
  <c r="L2149" i="1"/>
  <c r="M2149" i="1"/>
  <c r="J2150" i="1"/>
  <c r="K2150" i="1"/>
  <c r="L2150" i="1"/>
  <c r="M2150" i="1"/>
  <c r="J2151" i="1"/>
  <c r="K2151" i="1"/>
  <c r="L2151" i="1"/>
  <c r="M2151" i="1"/>
  <c r="J2152" i="1"/>
  <c r="K2152" i="1"/>
  <c r="L2152" i="1"/>
  <c r="M2152" i="1"/>
  <c r="J2153" i="1"/>
  <c r="K2153" i="1"/>
  <c r="L2153" i="1"/>
  <c r="M2153" i="1"/>
  <c r="J2154" i="1"/>
  <c r="K2154" i="1"/>
  <c r="L2154" i="1"/>
  <c r="M2154" i="1"/>
  <c r="J2155" i="1"/>
  <c r="K2155" i="1"/>
  <c r="L2155" i="1"/>
  <c r="M2155" i="1"/>
  <c r="J2156" i="1"/>
  <c r="K2156" i="1"/>
  <c r="L2156" i="1"/>
  <c r="M2156" i="1"/>
  <c r="J2157" i="1"/>
  <c r="K2157" i="1"/>
  <c r="L2157" i="1"/>
  <c r="M2157" i="1"/>
  <c r="J2158" i="1"/>
  <c r="K2158" i="1"/>
  <c r="L2158" i="1"/>
  <c r="M2158" i="1"/>
  <c r="J2159" i="1"/>
  <c r="K2159" i="1"/>
  <c r="L2159" i="1"/>
  <c r="M2159" i="1"/>
  <c r="J2160" i="1"/>
  <c r="K2160" i="1"/>
  <c r="L2160" i="1"/>
  <c r="M2160" i="1"/>
  <c r="J2161" i="1"/>
  <c r="K2161" i="1"/>
  <c r="L2161" i="1"/>
  <c r="M2161" i="1"/>
  <c r="J2162" i="1"/>
  <c r="K2162" i="1"/>
  <c r="L2162" i="1"/>
  <c r="M2162" i="1"/>
  <c r="J2163" i="1"/>
  <c r="K2163" i="1"/>
  <c r="L2163" i="1"/>
  <c r="M2163" i="1"/>
  <c r="J2164" i="1"/>
  <c r="K2164" i="1"/>
  <c r="L2164" i="1"/>
  <c r="M2164" i="1"/>
  <c r="J2165" i="1"/>
  <c r="K2165" i="1"/>
  <c r="L2165" i="1"/>
  <c r="M2165" i="1"/>
  <c r="J2166" i="1"/>
  <c r="K2166" i="1"/>
  <c r="L2166" i="1"/>
  <c r="M2166" i="1"/>
  <c r="J2167" i="1"/>
  <c r="K2167" i="1"/>
  <c r="L2167" i="1"/>
  <c r="M2167" i="1"/>
  <c r="J2168" i="1"/>
  <c r="K2168" i="1"/>
  <c r="L2168" i="1"/>
  <c r="M2168" i="1"/>
  <c r="J2169" i="1"/>
  <c r="K2169" i="1"/>
  <c r="L2169" i="1"/>
  <c r="M2169" i="1"/>
  <c r="J2170" i="1"/>
  <c r="K2170" i="1"/>
  <c r="L2170" i="1"/>
  <c r="M2170" i="1"/>
  <c r="J2171" i="1"/>
  <c r="K2171" i="1"/>
  <c r="L2171" i="1"/>
  <c r="M2171" i="1"/>
  <c r="J2172" i="1"/>
  <c r="K2172" i="1"/>
  <c r="L2172" i="1"/>
  <c r="M2172" i="1"/>
  <c r="J2173" i="1"/>
  <c r="K2173" i="1"/>
  <c r="L2173" i="1"/>
  <c r="M2173" i="1"/>
  <c r="J2174" i="1"/>
  <c r="K2174" i="1"/>
  <c r="L2174" i="1"/>
  <c r="M2174" i="1"/>
  <c r="J2175" i="1"/>
  <c r="K2175" i="1"/>
  <c r="L2175" i="1"/>
  <c r="M2175" i="1"/>
  <c r="J2176" i="1"/>
  <c r="K2176" i="1"/>
  <c r="L2176" i="1"/>
  <c r="M2176" i="1"/>
  <c r="J2177" i="1"/>
  <c r="K2177" i="1"/>
  <c r="L2177" i="1"/>
  <c r="M2177" i="1"/>
  <c r="J2178" i="1"/>
  <c r="K2178" i="1"/>
  <c r="L2178" i="1"/>
  <c r="M2178" i="1"/>
  <c r="J2179" i="1"/>
  <c r="K2179" i="1"/>
  <c r="L2179" i="1"/>
  <c r="M2179" i="1"/>
  <c r="J2180" i="1"/>
  <c r="K2180" i="1"/>
  <c r="L2180" i="1"/>
  <c r="M2180" i="1"/>
  <c r="J2181" i="1"/>
  <c r="K2181" i="1"/>
  <c r="L2181" i="1"/>
  <c r="M2181" i="1"/>
  <c r="J2182" i="1"/>
  <c r="K2182" i="1"/>
  <c r="L2182" i="1"/>
  <c r="M2182" i="1"/>
  <c r="J2183" i="1"/>
  <c r="K2183" i="1"/>
  <c r="L2183" i="1"/>
  <c r="M2183" i="1"/>
  <c r="J2184" i="1"/>
  <c r="K2184" i="1"/>
  <c r="L2184" i="1"/>
  <c r="M2184" i="1"/>
  <c r="J2185" i="1"/>
  <c r="K2185" i="1"/>
  <c r="L2185" i="1"/>
  <c r="M2185" i="1"/>
  <c r="J2186" i="1"/>
  <c r="K2186" i="1"/>
  <c r="L2186" i="1"/>
  <c r="M2186" i="1"/>
  <c r="J2187" i="1"/>
  <c r="K2187" i="1"/>
  <c r="L2187" i="1"/>
  <c r="M2187" i="1"/>
  <c r="J2188" i="1"/>
  <c r="K2188" i="1"/>
  <c r="L2188" i="1"/>
  <c r="M2188" i="1"/>
  <c r="J2189" i="1"/>
  <c r="K2189" i="1"/>
  <c r="L2189" i="1"/>
  <c r="M2189" i="1"/>
  <c r="J2190" i="1"/>
  <c r="K2190" i="1"/>
  <c r="L2190" i="1"/>
  <c r="M2190" i="1"/>
  <c r="J2191" i="1"/>
  <c r="K2191" i="1"/>
  <c r="L2191" i="1"/>
  <c r="M2191" i="1"/>
  <c r="J2192" i="1"/>
  <c r="K2192" i="1"/>
  <c r="L2192" i="1"/>
  <c r="M2192" i="1"/>
  <c r="J2193" i="1"/>
  <c r="K2193" i="1"/>
  <c r="L2193" i="1"/>
  <c r="M2193" i="1"/>
  <c r="J2194" i="1"/>
  <c r="K2194" i="1"/>
  <c r="L2194" i="1"/>
  <c r="M2194" i="1"/>
  <c r="J2195" i="1"/>
  <c r="K2195" i="1"/>
  <c r="L2195" i="1"/>
  <c r="M2195" i="1"/>
  <c r="J2196" i="1"/>
  <c r="K2196" i="1"/>
  <c r="L2196" i="1"/>
  <c r="M2196" i="1"/>
  <c r="J2197" i="1"/>
  <c r="K2197" i="1"/>
  <c r="L2197" i="1"/>
  <c r="M2197" i="1"/>
  <c r="J2198" i="1"/>
  <c r="K2198" i="1"/>
  <c r="L2198" i="1"/>
  <c r="M2198" i="1"/>
  <c r="J2199" i="1"/>
  <c r="K2199" i="1"/>
  <c r="L2199" i="1"/>
  <c r="M2199" i="1"/>
  <c r="J2200" i="1"/>
  <c r="K2200" i="1"/>
  <c r="L2200" i="1"/>
  <c r="M2200" i="1"/>
  <c r="J2201" i="1"/>
  <c r="K2201" i="1"/>
  <c r="L2201" i="1"/>
  <c r="M2201" i="1"/>
  <c r="J2202" i="1"/>
  <c r="K2202" i="1"/>
  <c r="L2202" i="1"/>
  <c r="M2202" i="1"/>
  <c r="J2203" i="1"/>
  <c r="K2203" i="1"/>
  <c r="L2203" i="1"/>
  <c r="M2203" i="1"/>
  <c r="J2204" i="1"/>
  <c r="K2204" i="1"/>
  <c r="L2204" i="1"/>
  <c r="M2204" i="1"/>
  <c r="J2205" i="1"/>
  <c r="K2205" i="1"/>
  <c r="L2205" i="1"/>
  <c r="M2205" i="1"/>
  <c r="J2206" i="1"/>
  <c r="K2206" i="1"/>
  <c r="L2206" i="1"/>
  <c r="M2206" i="1"/>
  <c r="J2207" i="1"/>
  <c r="K2207" i="1"/>
  <c r="L2207" i="1"/>
  <c r="M2207" i="1"/>
  <c r="J2208" i="1"/>
  <c r="K2208" i="1"/>
  <c r="L2208" i="1"/>
  <c r="M2208" i="1"/>
  <c r="J2209" i="1"/>
  <c r="K2209" i="1"/>
  <c r="L2209" i="1"/>
  <c r="M2209" i="1"/>
  <c r="J2210" i="1"/>
  <c r="K2210" i="1"/>
  <c r="L2210" i="1"/>
  <c r="M2210" i="1"/>
  <c r="J2211" i="1"/>
  <c r="K2211" i="1"/>
  <c r="L2211" i="1"/>
  <c r="M2211" i="1"/>
  <c r="J2212" i="1"/>
  <c r="K2212" i="1"/>
  <c r="L2212" i="1"/>
  <c r="M2212" i="1"/>
  <c r="J2213" i="1"/>
  <c r="K2213" i="1"/>
  <c r="L2213" i="1"/>
  <c r="M2213" i="1"/>
  <c r="J2214" i="1"/>
  <c r="K2214" i="1"/>
  <c r="L2214" i="1"/>
  <c r="M2214" i="1"/>
  <c r="J2215" i="1"/>
  <c r="K2215" i="1"/>
  <c r="L2215" i="1"/>
  <c r="M2215" i="1"/>
  <c r="J2216" i="1"/>
  <c r="K2216" i="1"/>
  <c r="L2216" i="1"/>
  <c r="M2216" i="1"/>
  <c r="J2217" i="1"/>
  <c r="K2217" i="1"/>
  <c r="L2217" i="1"/>
  <c r="M2217" i="1"/>
  <c r="J2218" i="1"/>
  <c r="K2218" i="1"/>
  <c r="L2218" i="1"/>
  <c r="M2218" i="1"/>
  <c r="J2219" i="1"/>
  <c r="K2219" i="1"/>
  <c r="L2219" i="1"/>
  <c r="M2219" i="1"/>
  <c r="J2220" i="1"/>
  <c r="K2220" i="1"/>
  <c r="L2220" i="1"/>
  <c r="M2220" i="1"/>
  <c r="J2221" i="1"/>
  <c r="K2221" i="1"/>
  <c r="L2221" i="1"/>
  <c r="M2221" i="1"/>
  <c r="J2222" i="1"/>
  <c r="K2222" i="1"/>
  <c r="L2222" i="1"/>
  <c r="M2222" i="1"/>
  <c r="J2223" i="1"/>
  <c r="K2223" i="1"/>
  <c r="L2223" i="1"/>
  <c r="M2223" i="1"/>
  <c r="J2224" i="1"/>
  <c r="K2224" i="1"/>
  <c r="L2224" i="1"/>
  <c r="M2224" i="1"/>
  <c r="J2225" i="1"/>
  <c r="K2225" i="1"/>
  <c r="L2225" i="1"/>
  <c r="M2225" i="1"/>
  <c r="J2226" i="1"/>
  <c r="K2226" i="1"/>
  <c r="L2226" i="1"/>
  <c r="M2226" i="1"/>
  <c r="J2227" i="1"/>
  <c r="K2227" i="1"/>
  <c r="L2227" i="1"/>
  <c r="M2227" i="1"/>
  <c r="J2228" i="1"/>
  <c r="K2228" i="1"/>
  <c r="L2228" i="1"/>
  <c r="M2228" i="1"/>
  <c r="J2229" i="1"/>
  <c r="K2229" i="1"/>
  <c r="L2229" i="1"/>
  <c r="M2229" i="1"/>
  <c r="J2230" i="1"/>
  <c r="K2230" i="1"/>
  <c r="L2230" i="1"/>
  <c r="M2230" i="1"/>
  <c r="J2231" i="1"/>
  <c r="K2231" i="1"/>
  <c r="L2231" i="1"/>
  <c r="M2231" i="1"/>
  <c r="J2232" i="1"/>
  <c r="K2232" i="1"/>
  <c r="L2232" i="1"/>
  <c r="M2232" i="1"/>
  <c r="J2233" i="1"/>
  <c r="K2233" i="1"/>
  <c r="L2233" i="1"/>
  <c r="M2233" i="1"/>
  <c r="J2234" i="1"/>
  <c r="K2234" i="1"/>
  <c r="L2234" i="1"/>
  <c r="M2234" i="1"/>
  <c r="J2235" i="1"/>
  <c r="K2235" i="1"/>
  <c r="L2235" i="1"/>
  <c r="M2235" i="1"/>
  <c r="J2236" i="1"/>
  <c r="K2236" i="1"/>
  <c r="L2236" i="1"/>
  <c r="M2236" i="1"/>
  <c r="J2237" i="1"/>
  <c r="K2237" i="1"/>
  <c r="L2237" i="1"/>
  <c r="M2237" i="1"/>
  <c r="J2238" i="1"/>
  <c r="K2238" i="1"/>
  <c r="L2238" i="1"/>
  <c r="M2238" i="1"/>
  <c r="J2239" i="1"/>
  <c r="K2239" i="1"/>
  <c r="L2239" i="1"/>
  <c r="M2239" i="1"/>
  <c r="J2240" i="1"/>
  <c r="K2240" i="1"/>
  <c r="L2240" i="1"/>
  <c r="M2240" i="1"/>
  <c r="J2241" i="1"/>
  <c r="K2241" i="1"/>
  <c r="L2241" i="1"/>
  <c r="M2241" i="1"/>
  <c r="J2242" i="1"/>
  <c r="K2242" i="1"/>
  <c r="L2242" i="1"/>
  <c r="M2242" i="1"/>
  <c r="J2243" i="1"/>
  <c r="K2243" i="1"/>
  <c r="L2243" i="1"/>
  <c r="M2243" i="1"/>
  <c r="J2244" i="1"/>
  <c r="K2244" i="1"/>
  <c r="L2244" i="1"/>
  <c r="M2244" i="1"/>
  <c r="J2245" i="1"/>
  <c r="K2245" i="1"/>
  <c r="L2245" i="1"/>
  <c r="M2245" i="1"/>
  <c r="J2246" i="1"/>
  <c r="K2246" i="1"/>
  <c r="L2246" i="1"/>
  <c r="M2246" i="1"/>
  <c r="J2247" i="1"/>
  <c r="K2247" i="1"/>
  <c r="L2247" i="1"/>
  <c r="M2247" i="1"/>
  <c r="J2248" i="1"/>
  <c r="K2248" i="1"/>
  <c r="L2248" i="1"/>
  <c r="M2248" i="1"/>
  <c r="J2249" i="1"/>
  <c r="K2249" i="1"/>
  <c r="L2249" i="1"/>
  <c r="M2249" i="1"/>
  <c r="J2250" i="1"/>
  <c r="K2250" i="1"/>
  <c r="L2250" i="1"/>
  <c r="M2250" i="1"/>
  <c r="J2251" i="1"/>
  <c r="K2251" i="1"/>
  <c r="L2251" i="1"/>
  <c r="M2251" i="1"/>
  <c r="J2252" i="1"/>
  <c r="K2252" i="1"/>
  <c r="L2252" i="1"/>
  <c r="M2252" i="1"/>
  <c r="J2253" i="1"/>
  <c r="K2253" i="1"/>
  <c r="L2253" i="1"/>
  <c r="M2253" i="1"/>
  <c r="J2254" i="1"/>
  <c r="K2254" i="1"/>
  <c r="L2254" i="1"/>
  <c r="M2254" i="1"/>
  <c r="J2255" i="1"/>
  <c r="K2255" i="1"/>
  <c r="L2255" i="1"/>
  <c r="M2255" i="1"/>
  <c r="J2256" i="1"/>
  <c r="K2256" i="1"/>
  <c r="L2256" i="1"/>
  <c r="M2256" i="1"/>
  <c r="J2257" i="1"/>
  <c r="K2257" i="1"/>
  <c r="L2257" i="1"/>
  <c r="M2257" i="1"/>
  <c r="J2258" i="1"/>
  <c r="K2258" i="1"/>
  <c r="L2258" i="1"/>
  <c r="M2258" i="1"/>
  <c r="J2259" i="1"/>
  <c r="K2259" i="1"/>
  <c r="L2259" i="1"/>
  <c r="M2259" i="1"/>
  <c r="J2260" i="1"/>
  <c r="K2260" i="1"/>
  <c r="L2260" i="1"/>
  <c r="M2260" i="1"/>
  <c r="J2261" i="1"/>
  <c r="K2261" i="1"/>
  <c r="L2261" i="1"/>
  <c r="M2261" i="1"/>
  <c r="J2262" i="1"/>
  <c r="K2262" i="1"/>
  <c r="L2262" i="1"/>
  <c r="M2262" i="1"/>
  <c r="J2263" i="1"/>
  <c r="K2263" i="1"/>
  <c r="L2263" i="1"/>
  <c r="M2263" i="1"/>
  <c r="J2264" i="1"/>
  <c r="K2264" i="1"/>
  <c r="L2264" i="1"/>
  <c r="M2264" i="1"/>
  <c r="J2265" i="1"/>
  <c r="K2265" i="1"/>
  <c r="L2265" i="1"/>
  <c r="M2265" i="1"/>
  <c r="J2266" i="1"/>
  <c r="K2266" i="1"/>
  <c r="L2266" i="1"/>
  <c r="M2266" i="1"/>
  <c r="J2267" i="1"/>
  <c r="K2267" i="1"/>
  <c r="L2267" i="1"/>
  <c r="M2267" i="1"/>
  <c r="J2268" i="1"/>
  <c r="K2268" i="1"/>
  <c r="L2268" i="1"/>
  <c r="M2268" i="1"/>
  <c r="J2269" i="1"/>
  <c r="K2269" i="1"/>
  <c r="L2269" i="1"/>
  <c r="M2269" i="1"/>
  <c r="J2270" i="1"/>
  <c r="K2270" i="1"/>
  <c r="L2270" i="1"/>
  <c r="M2270" i="1"/>
  <c r="J2271" i="1"/>
  <c r="K2271" i="1"/>
  <c r="L2271" i="1"/>
  <c r="M2271" i="1"/>
  <c r="J2272" i="1"/>
  <c r="K2272" i="1"/>
  <c r="L2272" i="1"/>
  <c r="M2272" i="1"/>
  <c r="J2273" i="1"/>
  <c r="K2273" i="1"/>
  <c r="L2273" i="1"/>
  <c r="M2273" i="1"/>
  <c r="J2274" i="1"/>
  <c r="K2274" i="1"/>
  <c r="L2274" i="1"/>
  <c r="M2274" i="1"/>
  <c r="J2275" i="1"/>
  <c r="K2275" i="1"/>
  <c r="L2275" i="1"/>
  <c r="M2275" i="1"/>
  <c r="J2276" i="1"/>
  <c r="K2276" i="1"/>
  <c r="L2276" i="1"/>
  <c r="M2276" i="1"/>
  <c r="J2277" i="1"/>
  <c r="K2277" i="1"/>
  <c r="L2277" i="1"/>
  <c r="M2277" i="1"/>
  <c r="J2278" i="1"/>
  <c r="K2278" i="1"/>
  <c r="L2278" i="1"/>
  <c r="M2278" i="1"/>
  <c r="J2279" i="1"/>
  <c r="K2279" i="1"/>
  <c r="L2279" i="1"/>
  <c r="M2279" i="1"/>
  <c r="J2280" i="1"/>
  <c r="K2280" i="1"/>
  <c r="L2280" i="1"/>
  <c r="M2280" i="1"/>
  <c r="J2281" i="1"/>
  <c r="K2281" i="1"/>
  <c r="L2281" i="1"/>
  <c r="M2281" i="1"/>
  <c r="J2282" i="1"/>
  <c r="K2282" i="1"/>
  <c r="L2282" i="1"/>
  <c r="M2282" i="1"/>
  <c r="J2283" i="1"/>
  <c r="K2283" i="1"/>
  <c r="L2283" i="1"/>
  <c r="M2283" i="1"/>
  <c r="J2284" i="1"/>
  <c r="K2284" i="1"/>
  <c r="L2284" i="1"/>
  <c r="M2284" i="1"/>
  <c r="J2285" i="1"/>
  <c r="K2285" i="1"/>
  <c r="L2285" i="1"/>
  <c r="M2285" i="1"/>
  <c r="J2286" i="1"/>
  <c r="K2286" i="1"/>
  <c r="L2286" i="1"/>
  <c r="M2286" i="1"/>
  <c r="J2287" i="1"/>
  <c r="K2287" i="1"/>
  <c r="L2287" i="1"/>
  <c r="M2287" i="1"/>
  <c r="J2288" i="1"/>
  <c r="K2288" i="1"/>
  <c r="L2288" i="1"/>
  <c r="M2288" i="1"/>
  <c r="J2289" i="1"/>
  <c r="K2289" i="1"/>
  <c r="L2289" i="1"/>
  <c r="M2289" i="1"/>
  <c r="J2290" i="1"/>
  <c r="K2290" i="1"/>
  <c r="L2290" i="1"/>
  <c r="M2290" i="1"/>
  <c r="J2291" i="1"/>
  <c r="K2291" i="1"/>
  <c r="L2291" i="1"/>
  <c r="M2291" i="1"/>
  <c r="J2292" i="1"/>
  <c r="K2292" i="1"/>
  <c r="L2292" i="1"/>
  <c r="M2292" i="1"/>
  <c r="J2293" i="1"/>
  <c r="K2293" i="1"/>
  <c r="L2293" i="1"/>
  <c r="M2293" i="1"/>
  <c r="J2294" i="1"/>
  <c r="K2294" i="1"/>
  <c r="L2294" i="1"/>
  <c r="M2294" i="1"/>
  <c r="J2295" i="1"/>
  <c r="K2295" i="1"/>
  <c r="L2295" i="1"/>
  <c r="M2295" i="1"/>
  <c r="J2296" i="1"/>
  <c r="K2296" i="1"/>
  <c r="L2296" i="1"/>
  <c r="M2296" i="1"/>
  <c r="J2297" i="1"/>
  <c r="K2297" i="1"/>
  <c r="L2297" i="1"/>
  <c r="M2297" i="1"/>
  <c r="J2298" i="1"/>
  <c r="K2298" i="1"/>
  <c r="L2298" i="1"/>
  <c r="M2298" i="1"/>
  <c r="J2299" i="1"/>
  <c r="K2299" i="1"/>
  <c r="L2299" i="1"/>
  <c r="M2299" i="1"/>
  <c r="J2300" i="1"/>
  <c r="K2300" i="1"/>
  <c r="L2300" i="1"/>
  <c r="M2300" i="1"/>
  <c r="J2301" i="1"/>
  <c r="K2301" i="1"/>
  <c r="L2301" i="1"/>
  <c r="M2301" i="1"/>
  <c r="J2302" i="1"/>
  <c r="K2302" i="1"/>
  <c r="L2302" i="1"/>
  <c r="M2302" i="1"/>
  <c r="J2303" i="1"/>
  <c r="K2303" i="1"/>
  <c r="L2303" i="1"/>
  <c r="M2303" i="1"/>
  <c r="J2304" i="1"/>
  <c r="K2304" i="1"/>
  <c r="L2304" i="1"/>
  <c r="M2304" i="1"/>
  <c r="J2305" i="1"/>
  <c r="K2305" i="1"/>
  <c r="L2305" i="1"/>
  <c r="M2305" i="1"/>
  <c r="J2306" i="1"/>
  <c r="K2306" i="1"/>
  <c r="L2306" i="1"/>
  <c r="M2306" i="1"/>
  <c r="J2307" i="1"/>
  <c r="K2307" i="1"/>
  <c r="L2307" i="1"/>
  <c r="M2307" i="1"/>
  <c r="J2308" i="1"/>
  <c r="K2308" i="1"/>
  <c r="L2308" i="1"/>
  <c r="M2308" i="1"/>
  <c r="J2309" i="1"/>
  <c r="K2309" i="1"/>
  <c r="L2309" i="1"/>
  <c r="M2309" i="1"/>
  <c r="J2310" i="1"/>
  <c r="K2310" i="1"/>
  <c r="L2310" i="1"/>
  <c r="M2310" i="1"/>
  <c r="J2311" i="1"/>
  <c r="K2311" i="1"/>
  <c r="L2311" i="1"/>
  <c r="M2311" i="1"/>
  <c r="J2312" i="1"/>
  <c r="K2312" i="1"/>
  <c r="L2312" i="1"/>
  <c r="M2312" i="1"/>
  <c r="J2313" i="1"/>
  <c r="K2313" i="1"/>
  <c r="L2313" i="1"/>
  <c r="M2313" i="1"/>
  <c r="J2314" i="1"/>
  <c r="K2314" i="1"/>
  <c r="L2314" i="1"/>
  <c r="M2314" i="1"/>
  <c r="J2315" i="1"/>
  <c r="K2315" i="1"/>
  <c r="L2315" i="1"/>
  <c r="M2315" i="1"/>
  <c r="J2316" i="1"/>
  <c r="K2316" i="1"/>
  <c r="L2316" i="1"/>
  <c r="M2316" i="1"/>
  <c r="J2317" i="1"/>
  <c r="K2317" i="1"/>
  <c r="L2317" i="1"/>
  <c r="M2317" i="1"/>
  <c r="J2318" i="1"/>
  <c r="K2318" i="1"/>
  <c r="L2318" i="1"/>
  <c r="M2318" i="1"/>
  <c r="J2319" i="1"/>
  <c r="K2319" i="1"/>
  <c r="L2319" i="1"/>
  <c r="M2319" i="1"/>
  <c r="J2320" i="1"/>
  <c r="K2320" i="1"/>
  <c r="L2320" i="1"/>
  <c r="M2320" i="1"/>
  <c r="J2321" i="1"/>
  <c r="K2321" i="1"/>
  <c r="L2321" i="1"/>
  <c r="M2321" i="1"/>
  <c r="J2322" i="1"/>
  <c r="K2322" i="1"/>
  <c r="L2322" i="1"/>
  <c r="M2322" i="1"/>
  <c r="J2323" i="1"/>
  <c r="K2323" i="1"/>
  <c r="L2323" i="1"/>
  <c r="M2323" i="1"/>
  <c r="J2324" i="1"/>
  <c r="K2324" i="1"/>
  <c r="L2324" i="1"/>
  <c r="M2324" i="1"/>
  <c r="J2325" i="1"/>
  <c r="K2325" i="1"/>
  <c r="L2325" i="1"/>
  <c r="M2325" i="1"/>
  <c r="J2326" i="1"/>
  <c r="K2326" i="1"/>
  <c r="L2326" i="1"/>
  <c r="M2326" i="1"/>
  <c r="J2327" i="1"/>
  <c r="K2327" i="1"/>
  <c r="L2327" i="1"/>
  <c r="M2327" i="1"/>
  <c r="J2328" i="1"/>
  <c r="K2328" i="1"/>
  <c r="L2328" i="1"/>
  <c r="M2328" i="1"/>
  <c r="J2329" i="1"/>
  <c r="K2329" i="1"/>
  <c r="L2329" i="1"/>
  <c r="M2329" i="1"/>
  <c r="J2330" i="1"/>
  <c r="K2330" i="1"/>
  <c r="L2330" i="1"/>
  <c r="M2330" i="1"/>
  <c r="J2331" i="1"/>
  <c r="K2331" i="1"/>
  <c r="L2331" i="1"/>
  <c r="M2331" i="1"/>
  <c r="J2332" i="1"/>
  <c r="K2332" i="1"/>
  <c r="L2332" i="1"/>
  <c r="M2332" i="1"/>
  <c r="J2333" i="1"/>
  <c r="K2333" i="1"/>
  <c r="L2333" i="1"/>
  <c r="M2333" i="1"/>
  <c r="J2334" i="1"/>
  <c r="K2334" i="1"/>
  <c r="L2334" i="1"/>
  <c r="M2334" i="1"/>
  <c r="J2335" i="1"/>
  <c r="K2335" i="1"/>
  <c r="L2335" i="1"/>
  <c r="M2335" i="1"/>
  <c r="J2336" i="1"/>
  <c r="K2336" i="1"/>
  <c r="L2336" i="1"/>
  <c r="M2336" i="1"/>
  <c r="J2337" i="1"/>
  <c r="K2337" i="1"/>
  <c r="L2337" i="1"/>
  <c r="M2337" i="1"/>
  <c r="J2338" i="1"/>
  <c r="K2338" i="1"/>
  <c r="L2338" i="1"/>
  <c r="M2338" i="1"/>
  <c r="J2339" i="1"/>
  <c r="K2339" i="1"/>
  <c r="L2339" i="1"/>
  <c r="M2339" i="1"/>
  <c r="J2340" i="1"/>
  <c r="K2340" i="1"/>
  <c r="L2340" i="1"/>
  <c r="M2340" i="1"/>
  <c r="J2341" i="1"/>
  <c r="K2341" i="1"/>
  <c r="L2341" i="1"/>
  <c r="M2341" i="1"/>
  <c r="J2342" i="1"/>
  <c r="K2342" i="1"/>
  <c r="L2342" i="1"/>
  <c r="M2342" i="1"/>
  <c r="J2343" i="1"/>
  <c r="K2343" i="1"/>
  <c r="L2343" i="1"/>
  <c r="M2343" i="1"/>
  <c r="J2344" i="1"/>
  <c r="K2344" i="1"/>
  <c r="L2344" i="1"/>
  <c r="M2344" i="1"/>
  <c r="J2345" i="1"/>
  <c r="K2345" i="1"/>
  <c r="L2345" i="1"/>
  <c r="M2345" i="1"/>
  <c r="J2346" i="1"/>
  <c r="K2346" i="1"/>
  <c r="L2346" i="1"/>
  <c r="M2346" i="1"/>
  <c r="J2347" i="1"/>
  <c r="K2347" i="1"/>
  <c r="L2347" i="1"/>
  <c r="M2347" i="1"/>
  <c r="J2348" i="1"/>
  <c r="K2348" i="1"/>
  <c r="L2348" i="1"/>
  <c r="M2348" i="1"/>
  <c r="J2349" i="1"/>
  <c r="K2349" i="1"/>
  <c r="L2349" i="1"/>
  <c r="M2349" i="1"/>
  <c r="J2350" i="1"/>
  <c r="K2350" i="1"/>
  <c r="L2350" i="1"/>
  <c r="M2350" i="1"/>
  <c r="J2351" i="1"/>
  <c r="K2351" i="1"/>
  <c r="L2351" i="1"/>
  <c r="M2351" i="1"/>
  <c r="J2352" i="1"/>
  <c r="K2352" i="1"/>
  <c r="L2352" i="1"/>
  <c r="M2352" i="1"/>
  <c r="J2353" i="1"/>
  <c r="K2353" i="1"/>
  <c r="L2353" i="1"/>
  <c r="M2353" i="1"/>
  <c r="J2354" i="1"/>
  <c r="K2354" i="1"/>
  <c r="L2354" i="1"/>
  <c r="M2354" i="1"/>
  <c r="J2355" i="1"/>
  <c r="K2355" i="1"/>
  <c r="L2355" i="1"/>
  <c r="M2355" i="1"/>
  <c r="J2356" i="1"/>
  <c r="K2356" i="1"/>
  <c r="L2356" i="1"/>
  <c r="M2356" i="1"/>
  <c r="J2357" i="1"/>
  <c r="K2357" i="1"/>
  <c r="L2357" i="1"/>
  <c r="M2357" i="1"/>
  <c r="J2358" i="1"/>
  <c r="K2358" i="1"/>
  <c r="L2358" i="1"/>
  <c r="M2358" i="1"/>
  <c r="J2359" i="1"/>
  <c r="K2359" i="1"/>
  <c r="L2359" i="1"/>
  <c r="M2359" i="1"/>
  <c r="J2360" i="1"/>
  <c r="K2360" i="1"/>
  <c r="L2360" i="1"/>
  <c r="M2360" i="1"/>
  <c r="J2361" i="1"/>
  <c r="K2361" i="1"/>
  <c r="L2361" i="1"/>
  <c r="M2361" i="1"/>
  <c r="J2362" i="1"/>
  <c r="K2362" i="1"/>
  <c r="L2362" i="1"/>
  <c r="M2362" i="1"/>
  <c r="J2363" i="1"/>
  <c r="K2363" i="1"/>
  <c r="L2363" i="1"/>
  <c r="M2363" i="1"/>
  <c r="J2364" i="1"/>
  <c r="K2364" i="1"/>
  <c r="L2364" i="1"/>
  <c r="M2364" i="1"/>
  <c r="J2365" i="1"/>
  <c r="K2365" i="1"/>
  <c r="L2365" i="1"/>
  <c r="M2365" i="1"/>
  <c r="J2366" i="1"/>
  <c r="K2366" i="1"/>
  <c r="L2366" i="1"/>
  <c r="M2366" i="1"/>
  <c r="J2367" i="1"/>
  <c r="K2367" i="1"/>
  <c r="L2367" i="1"/>
  <c r="M2367" i="1"/>
  <c r="J2368" i="1"/>
  <c r="K2368" i="1"/>
  <c r="L2368" i="1"/>
  <c r="M2368" i="1"/>
  <c r="J2369" i="1"/>
  <c r="K2369" i="1"/>
  <c r="L2369" i="1"/>
  <c r="M2369" i="1"/>
  <c r="J2370" i="1"/>
  <c r="K2370" i="1"/>
  <c r="L2370" i="1"/>
  <c r="M2370" i="1"/>
  <c r="J2371" i="1"/>
  <c r="K2371" i="1"/>
  <c r="L2371" i="1"/>
  <c r="M2371" i="1"/>
  <c r="J2372" i="1"/>
  <c r="K2372" i="1"/>
  <c r="L2372" i="1"/>
  <c r="M2372" i="1"/>
  <c r="J2373" i="1"/>
  <c r="K2373" i="1"/>
  <c r="L2373" i="1"/>
  <c r="M2373" i="1"/>
  <c r="J2374" i="1"/>
  <c r="K2374" i="1"/>
  <c r="L2374" i="1"/>
  <c r="M2374" i="1"/>
  <c r="J2375" i="1"/>
  <c r="K2375" i="1"/>
  <c r="L2375" i="1"/>
  <c r="M2375" i="1"/>
  <c r="J2376" i="1"/>
  <c r="K2376" i="1"/>
  <c r="L2376" i="1"/>
  <c r="M2376" i="1"/>
  <c r="J2377" i="1"/>
  <c r="K2377" i="1"/>
  <c r="L2377" i="1"/>
  <c r="M2377" i="1"/>
  <c r="J2378" i="1"/>
  <c r="K2378" i="1"/>
  <c r="L2378" i="1"/>
  <c r="M2378" i="1"/>
  <c r="J2379" i="1"/>
  <c r="K2379" i="1"/>
  <c r="L2379" i="1"/>
  <c r="M2379" i="1"/>
  <c r="J2380" i="1"/>
  <c r="K2380" i="1"/>
  <c r="L2380" i="1"/>
  <c r="M2380" i="1"/>
  <c r="J2381" i="1"/>
  <c r="K2381" i="1"/>
  <c r="L2381" i="1"/>
  <c r="M2381" i="1"/>
  <c r="J2382" i="1"/>
  <c r="K2382" i="1"/>
  <c r="L2382" i="1"/>
  <c r="M2382" i="1"/>
  <c r="J2383" i="1"/>
  <c r="K2383" i="1"/>
  <c r="L2383" i="1"/>
  <c r="M2383" i="1"/>
  <c r="J2384" i="1"/>
  <c r="K2384" i="1"/>
  <c r="L2384" i="1"/>
  <c r="M2384" i="1"/>
  <c r="J2385" i="1"/>
  <c r="K2385" i="1"/>
  <c r="L2385" i="1"/>
  <c r="M2385" i="1"/>
  <c r="J2386" i="1"/>
  <c r="K2386" i="1"/>
  <c r="L2386" i="1"/>
  <c r="M2386" i="1"/>
  <c r="J2387" i="1"/>
  <c r="K2387" i="1"/>
  <c r="L2387" i="1"/>
  <c r="M2387" i="1"/>
  <c r="J2388" i="1"/>
  <c r="K2388" i="1"/>
  <c r="L2388" i="1"/>
  <c r="M2388" i="1"/>
  <c r="J2389" i="1"/>
  <c r="K2389" i="1"/>
  <c r="L2389" i="1"/>
  <c r="M2389" i="1"/>
  <c r="J2390" i="1"/>
  <c r="K2390" i="1"/>
  <c r="L2390" i="1"/>
  <c r="M2390" i="1"/>
  <c r="J2391" i="1"/>
  <c r="K2391" i="1"/>
  <c r="L2391" i="1"/>
  <c r="M2391" i="1"/>
  <c r="J2392" i="1"/>
  <c r="K2392" i="1"/>
  <c r="L2392" i="1"/>
  <c r="M2392" i="1"/>
  <c r="J2393" i="1"/>
  <c r="K2393" i="1"/>
  <c r="L2393" i="1"/>
  <c r="M2393" i="1"/>
  <c r="J2394" i="1"/>
  <c r="K2394" i="1"/>
  <c r="L2394" i="1"/>
  <c r="M2394" i="1"/>
  <c r="J2395" i="1"/>
  <c r="K2395" i="1"/>
  <c r="L2395" i="1"/>
  <c r="M2395" i="1"/>
  <c r="J2396" i="1"/>
  <c r="K2396" i="1"/>
  <c r="L2396" i="1"/>
  <c r="M2396" i="1"/>
  <c r="J2397" i="1"/>
  <c r="K2397" i="1"/>
  <c r="L2397" i="1"/>
  <c r="M2397" i="1"/>
  <c r="J2398" i="1"/>
  <c r="K2398" i="1"/>
  <c r="L2398" i="1"/>
  <c r="M2398" i="1"/>
  <c r="J2399" i="1"/>
  <c r="K2399" i="1"/>
  <c r="L2399" i="1"/>
  <c r="M2399" i="1"/>
  <c r="J2400" i="1"/>
  <c r="K2400" i="1"/>
  <c r="L2400" i="1"/>
  <c r="M2400" i="1"/>
  <c r="J2401" i="1"/>
  <c r="K2401" i="1"/>
  <c r="L2401" i="1"/>
  <c r="M2401" i="1"/>
  <c r="J2402" i="1"/>
  <c r="K2402" i="1"/>
  <c r="L2402" i="1"/>
  <c r="M2402" i="1"/>
  <c r="J2403" i="1"/>
  <c r="K2403" i="1"/>
  <c r="L2403" i="1"/>
  <c r="M2403" i="1"/>
  <c r="J2404" i="1"/>
  <c r="K2404" i="1"/>
  <c r="L2404" i="1"/>
  <c r="M2404" i="1"/>
  <c r="J2405" i="1"/>
  <c r="K2405" i="1"/>
  <c r="L2405" i="1"/>
  <c r="M2405" i="1"/>
  <c r="J2406" i="1"/>
  <c r="K2406" i="1"/>
  <c r="L2406" i="1"/>
  <c r="M2406" i="1"/>
  <c r="J2407" i="1"/>
  <c r="K2407" i="1"/>
  <c r="L2407" i="1"/>
  <c r="M2407" i="1"/>
  <c r="J2408" i="1"/>
  <c r="K2408" i="1"/>
  <c r="L2408" i="1"/>
  <c r="M2408" i="1"/>
  <c r="J2409" i="1"/>
  <c r="K2409" i="1"/>
  <c r="L2409" i="1"/>
  <c r="M2409" i="1"/>
  <c r="J2410" i="1"/>
  <c r="K2410" i="1"/>
  <c r="L2410" i="1"/>
  <c r="M2410" i="1"/>
  <c r="J2411" i="1"/>
  <c r="K2411" i="1"/>
  <c r="L2411" i="1"/>
  <c r="M2411" i="1"/>
  <c r="J2412" i="1"/>
  <c r="K2412" i="1"/>
  <c r="L2412" i="1"/>
  <c r="M2412" i="1"/>
  <c r="J2413" i="1"/>
  <c r="K2413" i="1"/>
  <c r="L2413" i="1"/>
  <c r="M2413" i="1"/>
  <c r="J2414" i="1"/>
  <c r="K2414" i="1"/>
  <c r="L2414" i="1"/>
  <c r="M2414" i="1"/>
  <c r="J2415" i="1"/>
  <c r="K2415" i="1"/>
  <c r="L2415" i="1"/>
  <c r="M2415" i="1"/>
  <c r="J2416" i="1"/>
  <c r="K2416" i="1"/>
  <c r="L2416" i="1"/>
  <c r="M2416" i="1"/>
  <c r="J2417" i="1"/>
  <c r="K2417" i="1"/>
  <c r="L2417" i="1"/>
  <c r="M2417" i="1"/>
  <c r="J2418" i="1"/>
  <c r="K2418" i="1"/>
  <c r="L2418" i="1"/>
  <c r="M2418" i="1"/>
  <c r="J2419" i="1"/>
  <c r="K2419" i="1"/>
  <c r="L2419" i="1"/>
  <c r="M2419" i="1"/>
  <c r="J2420" i="1"/>
  <c r="K2420" i="1"/>
  <c r="L2420" i="1"/>
  <c r="M2420" i="1"/>
  <c r="J2421" i="1"/>
  <c r="K2421" i="1"/>
  <c r="L2421" i="1"/>
  <c r="M2421" i="1"/>
  <c r="J2422" i="1"/>
  <c r="K2422" i="1"/>
  <c r="L2422" i="1"/>
  <c r="M2422" i="1"/>
  <c r="J2423" i="1"/>
  <c r="K2423" i="1"/>
  <c r="L2423" i="1"/>
  <c r="M2423" i="1"/>
  <c r="J2424" i="1"/>
  <c r="K2424" i="1"/>
  <c r="L2424" i="1"/>
  <c r="M2424" i="1"/>
  <c r="J2425" i="1"/>
  <c r="K2425" i="1"/>
  <c r="L2425" i="1"/>
  <c r="M2425" i="1"/>
  <c r="J2426" i="1"/>
  <c r="K2426" i="1"/>
  <c r="L2426" i="1"/>
  <c r="M2426" i="1"/>
  <c r="J2427" i="1"/>
  <c r="K2427" i="1"/>
  <c r="L2427" i="1"/>
  <c r="M2427" i="1"/>
  <c r="J2428" i="1"/>
  <c r="K2428" i="1"/>
  <c r="L2428" i="1"/>
  <c r="M2428" i="1"/>
  <c r="J2429" i="1"/>
  <c r="K2429" i="1"/>
  <c r="L2429" i="1"/>
  <c r="M2429" i="1"/>
  <c r="J2430" i="1"/>
  <c r="K2430" i="1"/>
  <c r="L2430" i="1"/>
  <c r="M2430" i="1"/>
  <c r="J2431" i="1"/>
  <c r="K2431" i="1"/>
  <c r="L2431" i="1"/>
  <c r="M2431" i="1"/>
  <c r="J2432" i="1"/>
  <c r="K2432" i="1"/>
  <c r="L2432" i="1"/>
  <c r="M2432" i="1"/>
  <c r="J2433" i="1"/>
  <c r="K2433" i="1"/>
  <c r="L2433" i="1"/>
  <c r="M2433" i="1"/>
  <c r="J2434" i="1"/>
  <c r="K2434" i="1"/>
  <c r="L2434" i="1"/>
  <c r="M2434" i="1"/>
  <c r="J2435" i="1"/>
  <c r="K2435" i="1"/>
  <c r="L2435" i="1"/>
  <c r="M2435" i="1"/>
  <c r="J2436" i="1"/>
  <c r="K2436" i="1"/>
  <c r="L2436" i="1"/>
  <c r="M2436" i="1"/>
  <c r="J2437" i="1"/>
  <c r="K2437" i="1"/>
  <c r="L2437" i="1"/>
  <c r="M2437" i="1"/>
  <c r="J2438" i="1"/>
  <c r="K2438" i="1"/>
  <c r="L2438" i="1"/>
  <c r="M2438" i="1"/>
  <c r="J2439" i="1"/>
  <c r="K2439" i="1"/>
  <c r="L2439" i="1"/>
  <c r="M2439" i="1"/>
  <c r="J2440" i="1"/>
  <c r="K2440" i="1"/>
  <c r="L2440" i="1"/>
  <c r="M2440" i="1"/>
  <c r="J2441" i="1"/>
  <c r="K2441" i="1"/>
  <c r="L2441" i="1"/>
  <c r="M2441" i="1"/>
  <c r="J2442" i="1"/>
  <c r="K2442" i="1"/>
  <c r="L2442" i="1"/>
  <c r="M2442" i="1"/>
  <c r="J2443" i="1"/>
  <c r="K2443" i="1"/>
  <c r="L2443" i="1"/>
  <c r="M2443" i="1"/>
  <c r="J2444" i="1"/>
  <c r="K2444" i="1"/>
  <c r="L2444" i="1"/>
  <c r="M2444" i="1"/>
  <c r="J2445" i="1"/>
  <c r="K2445" i="1"/>
  <c r="L2445" i="1"/>
  <c r="M2445" i="1"/>
  <c r="J2446" i="1"/>
  <c r="K2446" i="1"/>
  <c r="L2446" i="1"/>
  <c r="M2446" i="1"/>
  <c r="J2447" i="1"/>
  <c r="K2447" i="1"/>
  <c r="L2447" i="1"/>
  <c r="M2447" i="1"/>
  <c r="J2448" i="1"/>
  <c r="K2448" i="1"/>
  <c r="L2448" i="1"/>
  <c r="M2448" i="1"/>
  <c r="J2449" i="1"/>
  <c r="K2449" i="1"/>
  <c r="L2449" i="1"/>
  <c r="M2449" i="1"/>
  <c r="J2450" i="1"/>
  <c r="K2450" i="1"/>
  <c r="L2450" i="1"/>
  <c r="M2450" i="1"/>
  <c r="J2451" i="1"/>
  <c r="K2451" i="1"/>
  <c r="L2451" i="1"/>
  <c r="M2451" i="1"/>
  <c r="J2452" i="1"/>
  <c r="K2452" i="1"/>
  <c r="L2452" i="1"/>
  <c r="M2452" i="1"/>
  <c r="J2453" i="1"/>
  <c r="K2453" i="1"/>
  <c r="L2453" i="1"/>
  <c r="M2453" i="1"/>
  <c r="J2454" i="1"/>
  <c r="K2454" i="1"/>
  <c r="L2454" i="1"/>
  <c r="M2454" i="1"/>
  <c r="J2455" i="1"/>
  <c r="K2455" i="1"/>
  <c r="L2455" i="1"/>
  <c r="M2455" i="1"/>
  <c r="J2456" i="1"/>
  <c r="K2456" i="1"/>
  <c r="L2456" i="1"/>
  <c r="M2456" i="1"/>
  <c r="J2457" i="1"/>
  <c r="K2457" i="1"/>
  <c r="L2457" i="1"/>
  <c r="M2457" i="1"/>
  <c r="J2458" i="1"/>
  <c r="K2458" i="1"/>
  <c r="L2458" i="1"/>
  <c r="M2458" i="1"/>
  <c r="J2459" i="1"/>
  <c r="K2459" i="1"/>
  <c r="L2459" i="1"/>
  <c r="M2459" i="1"/>
  <c r="J2460" i="1"/>
  <c r="K2460" i="1"/>
  <c r="L2460" i="1"/>
  <c r="M2460" i="1"/>
  <c r="J2461" i="1"/>
  <c r="K2461" i="1"/>
  <c r="L2461" i="1"/>
  <c r="M2461" i="1"/>
  <c r="J2462" i="1"/>
  <c r="K2462" i="1"/>
  <c r="L2462" i="1"/>
  <c r="M2462" i="1"/>
  <c r="J2463" i="1"/>
  <c r="K2463" i="1"/>
  <c r="L2463" i="1"/>
  <c r="M2463" i="1"/>
  <c r="J2464" i="1"/>
  <c r="K2464" i="1"/>
  <c r="L2464" i="1"/>
  <c r="M2464" i="1"/>
  <c r="J2465" i="1"/>
  <c r="K2465" i="1"/>
  <c r="L2465" i="1"/>
  <c r="M2465" i="1"/>
  <c r="J2466" i="1"/>
  <c r="K2466" i="1"/>
  <c r="L2466" i="1"/>
  <c r="M2466" i="1"/>
  <c r="J2467" i="1"/>
  <c r="K2467" i="1"/>
  <c r="L2467" i="1"/>
  <c r="M2467" i="1"/>
  <c r="J2468" i="1"/>
  <c r="K2468" i="1"/>
  <c r="L2468" i="1"/>
  <c r="M2468" i="1"/>
  <c r="J2469" i="1"/>
  <c r="K2469" i="1"/>
  <c r="L2469" i="1"/>
  <c r="M2469" i="1"/>
  <c r="J2470" i="1"/>
  <c r="K2470" i="1"/>
  <c r="L2470" i="1"/>
  <c r="M2470" i="1"/>
  <c r="J2471" i="1"/>
  <c r="K2471" i="1"/>
  <c r="L2471" i="1"/>
  <c r="M2471" i="1"/>
  <c r="J2472" i="1"/>
  <c r="K2472" i="1"/>
  <c r="L2472" i="1"/>
  <c r="M2472" i="1"/>
  <c r="J2473" i="1"/>
  <c r="K2473" i="1"/>
  <c r="L2473" i="1"/>
  <c r="M2473" i="1"/>
  <c r="J2474" i="1"/>
  <c r="K2474" i="1"/>
  <c r="L2474" i="1"/>
  <c r="M2474" i="1"/>
  <c r="J2475" i="1"/>
  <c r="K2475" i="1"/>
  <c r="L2475" i="1"/>
  <c r="M2475" i="1"/>
  <c r="J2476" i="1"/>
  <c r="K2476" i="1"/>
  <c r="L2476" i="1"/>
  <c r="M2476" i="1"/>
  <c r="J2477" i="1"/>
  <c r="K2477" i="1"/>
  <c r="L2477" i="1"/>
  <c r="M2477" i="1"/>
  <c r="J2478" i="1"/>
  <c r="K2478" i="1"/>
  <c r="L2478" i="1"/>
  <c r="M2478" i="1"/>
  <c r="J2479" i="1"/>
  <c r="K2479" i="1"/>
  <c r="L2479" i="1"/>
  <c r="M2479" i="1"/>
  <c r="J2480" i="1"/>
  <c r="K2480" i="1"/>
  <c r="L2480" i="1"/>
  <c r="M2480" i="1"/>
  <c r="J2481" i="1"/>
  <c r="K2481" i="1"/>
  <c r="L2481" i="1"/>
  <c r="M2481" i="1"/>
  <c r="J2482" i="1"/>
  <c r="K2482" i="1"/>
  <c r="L2482" i="1"/>
  <c r="M2482" i="1"/>
  <c r="J2483" i="1"/>
  <c r="K2483" i="1"/>
  <c r="L2483" i="1"/>
  <c r="M2483" i="1"/>
  <c r="J2484" i="1"/>
  <c r="K2484" i="1"/>
  <c r="L2484" i="1"/>
  <c r="M2484" i="1"/>
  <c r="J2485" i="1"/>
  <c r="K2485" i="1"/>
  <c r="L2485" i="1"/>
  <c r="M2485" i="1"/>
  <c r="J2486" i="1"/>
  <c r="K2486" i="1"/>
  <c r="L2486" i="1"/>
  <c r="M2486" i="1"/>
  <c r="J2487" i="1"/>
  <c r="K2487" i="1"/>
  <c r="L2487" i="1"/>
  <c r="M2487" i="1"/>
  <c r="J2488" i="1"/>
  <c r="K2488" i="1"/>
  <c r="L2488" i="1"/>
  <c r="M2488" i="1"/>
  <c r="J2489" i="1"/>
  <c r="K2489" i="1"/>
  <c r="L2489" i="1"/>
  <c r="M2489" i="1"/>
  <c r="J2490" i="1"/>
  <c r="K2490" i="1"/>
  <c r="L2490" i="1"/>
  <c r="M2490" i="1"/>
  <c r="J2491" i="1"/>
  <c r="K2491" i="1"/>
  <c r="L2491" i="1"/>
  <c r="M2491" i="1"/>
  <c r="J2492" i="1"/>
  <c r="K2492" i="1"/>
  <c r="L2492" i="1"/>
  <c r="M2492" i="1"/>
  <c r="J2493" i="1"/>
  <c r="K2493" i="1"/>
  <c r="L2493" i="1"/>
  <c r="M2493" i="1"/>
  <c r="J2494" i="1"/>
  <c r="K2494" i="1"/>
  <c r="L2494" i="1"/>
  <c r="M2494" i="1"/>
  <c r="J2495" i="1"/>
  <c r="K2495" i="1"/>
  <c r="L2495" i="1"/>
  <c r="M2495" i="1"/>
  <c r="J2496" i="1"/>
  <c r="K2496" i="1"/>
  <c r="L2496" i="1"/>
  <c r="M2496" i="1"/>
  <c r="J2497" i="1"/>
  <c r="K2497" i="1"/>
  <c r="L2497" i="1"/>
  <c r="M2497" i="1"/>
  <c r="J2498" i="1"/>
  <c r="K2498" i="1"/>
  <c r="L2498" i="1"/>
  <c r="M2498" i="1"/>
  <c r="J2499" i="1"/>
  <c r="K2499" i="1"/>
  <c r="L2499" i="1"/>
  <c r="M2499" i="1"/>
  <c r="J2500" i="1"/>
  <c r="K2500" i="1"/>
  <c r="L2500" i="1"/>
  <c r="M2500" i="1"/>
  <c r="J2501" i="1"/>
  <c r="K2501" i="1"/>
  <c r="L2501" i="1"/>
  <c r="M2501" i="1"/>
  <c r="J2502" i="1"/>
  <c r="K2502" i="1"/>
  <c r="L2502" i="1"/>
  <c r="M2502" i="1"/>
  <c r="J2503" i="1"/>
  <c r="K2503" i="1"/>
  <c r="L2503" i="1"/>
  <c r="M2503" i="1"/>
  <c r="J2504" i="1"/>
  <c r="K2504" i="1"/>
  <c r="L2504" i="1"/>
  <c r="M2504" i="1"/>
  <c r="J2505" i="1"/>
  <c r="K2505" i="1"/>
  <c r="L2505" i="1"/>
  <c r="M2505" i="1"/>
  <c r="J2506" i="1"/>
  <c r="K2506" i="1"/>
  <c r="L2506" i="1"/>
  <c r="M2506" i="1"/>
  <c r="J2507" i="1"/>
  <c r="K2507" i="1"/>
  <c r="L2507" i="1"/>
  <c r="M2507" i="1"/>
  <c r="J2508" i="1"/>
  <c r="K2508" i="1"/>
  <c r="L2508" i="1"/>
  <c r="M2508" i="1"/>
  <c r="J2509" i="1"/>
  <c r="K2509" i="1"/>
  <c r="L2509" i="1"/>
  <c r="M2509" i="1"/>
  <c r="J2510" i="1"/>
  <c r="K2510" i="1"/>
  <c r="L2510" i="1"/>
  <c r="M2510" i="1"/>
  <c r="J2511" i="1"/>
  <c r="K2511" i="1"/>
  <c r="L2511" i="1"/>
  <c r="M2511" i="1"/>
  <c r="J2512" i="1"/>
  <c r="K2512" i="1"/>
  <c r="L2512" i="1"/>
  <c r="M2512" i="1"/>
  <c r="J2513" i="1"/>
  <c r="K2513" i="1"/>
  <c r="L2513" i="1"/>
  <c r="M2513" i="1"/>
  <c r="J2514" i="1"/>
  <c r="K2514" i="1"/>
  <c r="L2514" i="1"/>
  <c r="M2514" i="1"/>
  <c r="J2515" i="1"/>
  <c r="K2515" i="1"/>
  <c r="L2515" i="1"/>
  <c r="M2515" i="1"/>
  <c r="J2516" i="1"/>
  <c r="K2516" i="1"/>
  <c r="L2516" i="1"/>
  <c r="M2516" i="1"/>
  <c r="J2517" i="1"/>
  <c r="K2517" i="1"/>
  <c r="L2517" i="1"/>
  <c r="M2517" i="1"/>
  <c r="J2518" i="1"/>
  <c r="K2518" i="1"/>
  <c r="L2518" i="1"/>
  <c r="M2518" i="1"/>
  <c r="J2519" i="1"/>
  <c r="K2519" i="1"/>
  <c r="L2519" i="1"/>
  <c r="M2519" i="1"/>
  <c r="J2520" i="1"/>
  <c r="K2520" i="1"/>
  <c r="L2520" i="1"/>
  <c r="M2520" i="1"/>
  <c r="J2521" i="1"/>
  <c r="K2521" i="1"/>
  <c r="L2521" i="1"/>
  <c r="M2521" i="1"/>
  <c r="J2522" i="1"/>
  <c r="K2522" i="1"/>
  <c r="L2522" i="1"/>
  <c r="M2522" i="1"/>
  <c r="J2523" i="1"/>
  <c r="K2523" i="1"/>
  <c r="L2523" i="1"/>
  <c r="M2523" i="1"/>
  <c r="J2524" i="1"/>
  <c r="K2524" i="1"/>
  <c r="L2524" i="1"/>
  <c r="M2524" i="1"/>
  <c r="J2525" i="1"/>
  <c r="K2525" i="1"/>
  <c r="L2525" i="1"/>
  <c r="M2525" i="1"/>
  <c r="J2526" i="1"/>
  <c r="K2526" i="1"/>
  <c r="L2526" i="1"/>
  <c r="M2526" i="1"/>
  <c r="J2527" i="1"/>
  <c r="K2527" i="1"/>
  <c r="L2527" i="1"/>
  <c r="M2527" i="1"/>
  <c r="J2528" i="1"/>
  <c r="K2528" i="1"/>
  <c r="L2528" i="1"/>
  <c r="M2528" i="1"/>
  <c r="J2529" i="1"/>
  <c r="K2529" i="1"/>
  <c r="L2529" i="1"/>
  <c r="M2529" i="1"/>
  <c r="J2530" i="1"/>
  <c r="K2530" i="1"/>
  <c r="L2530" i="1"/>
  <c r="M2530" i="1"/>
  <c r="J2531" i="1"/>
  <c r="K2531" i="1"/>
  <c r="L2531" i="1"/>
  <c r="M2531" i="1"/>
  <c r="J2532" i="1"/>
  <c r="K2532" i="1"/>
  <c r="L2532" i="1"/>
  <c r="M2532" i="1"/>
  <c r="J2533" i="1"/>
  <c r="K2533" i="1"/>
  <c r="L2533" i="1"/>
  <c r="M2533" i="1"/>
  <c r="J2534" i="1"/>
  <c r="K2534" i="1"/>
  <c r="L2534" i="1"/>
  <c r="M2534" i="1"/>
  <c r="J2535" i="1"/>
  <c r="K2535" i="1"/>
  <c r="L2535" i="1"/>
  <c r="M2535" i="1"/>
  <c r="J2536" i="1"/>
  <c r="K2536" i="1"/>
  <c r="L2536" i="1"/>
  <c r="M2536" i="1"/>
  <c r="J2537" i="1"/>
  <c r="K2537" i="1"/>
  <c r="L2537" i="1"/>
  <c r="M2537" i="1"/>
  <c r="J2538" i="1"/>
  <c r="K2538" i="1"/>
  <c r="L2538" i="1"/>
  <c r="M2538" i="1"/>
  <c r="J2539" i="1"/>
  <c r="K2539" i="1"/>
  <c r="L2539" i="1"/>
  <c r="M2539" i="1"/>
  <c r="J2540" i="1"/>
  <c r="K2540" i="1"/>
  <c r="L2540" i="1"/>
  <c r="M2540" i="1"/>
  <c r="J2541" i="1"/>
  <c r="K2541" i="1"/>
  <c r="L2541" i="1"/>
  <c r="M2541" i="1"/>
  <c r="J2542" i="1"/>
  <c r="K2542" i="1"/>
  <c r="L2542" i="1"/>
  <c r="M2542" i="1"/>
  <c r="J2543" i="1"/>
  <c r="K2543" i="1"/>
  <c r="L2543" i="1"/>
  <c r="M2543" i="1"/>
  <c r="J2544" i="1"/>
  <c r="K2544" i="1"/>
  <c r="L2544" i="1"/>
  <c r="M2544" i="1"/>
  <c r="J2545" i="1"/>
  <c r="K2545" i="1"/>
  <c r="L2545" i="1"/>
  <c r="M2545" i="1"/>
  <c r="J2546" i="1"/>
  <c r="K2546" i="1"/>
  <c r="L2546" i="1"/>
  <c r="M2546" i="1"/>
  <c r="J2547" i="1"/>
  <c r="K2547" i="1"/>
  <c r="L2547" i="1"/>
  <c r="M2547" i="1"/>
  <c r="J2548" i="1"/>
  <c r="K2548" i="1"/>
  <c r="L2548" i="1"/>
  <c r="M2548" i="1"/>
  <c r="J2549" i="1"/>
  <c r="K2549" i="1"/>
  <c r="L2549" i="1"/>
  <c r="M2549" i="1"/>
  <c r="J2550" i="1"/>
  <c r="K2550" i="1"/>
  <c r="L2550" i="1"/>
  <c r="M2550" i="1"/>
  <c r="J2551" i="1"/>
  <c r="K2551" i="1"/>
  <c r="L2551" i="1"/>
  <c r="M2551" i="1"/>
  <c r="J2552" i="1"/>
  <c r="K2552" i="1"/>
  <c r="L2552" i="1"/>
  <c r="M2552" i="1"/>
  <c r="J2553" i="1"/>
  <c r="K2553" i="1"/>
  <c r="L2553" i="1"/>
  <c r="M2553" i="1"/>
  <c r="J2554" i="1"/>
  <c r="K2554" i="1"/>
  <c r="L2554" i="1"/>
  <c r="M2554" i="1"/>
  <c r="J2555" i="1"/>
  <c r="K2555" i="1"/>
  <c r="L2555" i="1"/>
  <c r="M2555" i="1"/>
  <c r="J2556" i="1"/>
  <c r="K2556" i="1"/>
  <c r="L2556" i="1"/>
  <c r="M2556" i="1"/>
  <c r="J2557" i="1"/>
  <c r="K2557" i="1"/>
  <c r="L2557" i="1"/>
  <c r="M2557" i="1"/>
  <c r="J2558" i="1"/>
  <c r="K2558" i="1"/>
  <c r="L2558" i="1"/>
  <c r="M2558" i="1"/>
  <c r="J2559" i="1"/>
  <c r="K2559" i="1"/>
  <c r="L2559" i="1"/>
  <c r="M2559" i="1"/>
  <c r="J2560" i="1"/>
  <c r="K2560" i="1"/>
  <c r="L2560" i="1"/>
  <c r="M2560" i="1"/>
  <c r="J2561" i="1"/>
  <c r="K2561" i="1"/>
  <c r="L2561" i="1"/>
  <c r="M2561" i="1"/>
  <c r="J2562" i="1"/>
  <c r="K2562" i="1"/>
  <c r="L2562" i="1"/>
  <c r="M2562" i="1"/>
  <c r="J2563" i="1"/>
  <c r="K2563" i="1"/>
  <c r="L2563" i="1"/>
  <c r="M2563" i="1"/>
  <c r="J2564" i="1"/>
  <c r="K2564" i="1"/>
  <c r="L2564" i="1"/>
  <c r="M2564" i="1"/>
  <c r="J2565" i="1"/>
  <c r="K2565" i="1"/>
  <c r="L2565" i="1"/>
  <c r="M2565" i="1"/>
  <c r="J2566" i="1"/>
  <c r="K2566" i="1"/>
  <c r="L2566" i="1"/>
  <c r="M2566" i="1"/>
  <c r="J2567" i="1"/>
  <c r="K2567" i="1"/>
  <c r="L2567" i="1"/>
  <c r="M2567" i="1"/>
  <c r="J2568" i="1"/>
  <c r="K2568" i="1"/>
  <c r="L2568" i="1"/>
  <c r="M2568" i="1"/>
  <c r="J2569" i="1"/>
  <c r="K2569" i="1"/>
  <c r="L2569" i="1"/>
  <c r="M2569" i="1"/>
  <c r="J2570" i="1"/>
  <c r="K2570" i="1"/>
  <c r="L2570" i="1"/>
  <c r="M2570" i="1"/>
  <c r="J2571" i="1"/>
  <c r="K2571" i="1"/>
  <c r="L2571" i="1"/>
  <c r="M2571" i="1"/>
  <c r="J2572" i="1"/>
  <c r="K2572" i="1"/>
  <c r="L2572" i="1"/>
  <c r="M2572" i="1"/>
  <c r="J2573" i="1"/>
  <c r="K2573" i="1"/>
  <c r="L2573" i="1"/>
  <c r="M2573" i="1"/>
  <c r="J2574" i="1"/>
  <c r="K2574" i="1"/>
  <c r="L2574" i="1"/>
  <c r="M2574" i="1"/>
  <c r="J2575" i="1"/>
  <c r="K2575" i="1"/>
  <c r="L2575" i="1"/>
  <c r="M2575" i="1"/>
  <c r="J2576" i="1"/>
  <c r="K2576" i="1"/>
  <c r="L2576" i="1"/>
  <c r="M2576" i="1"/>
  <c r="J2577" i="1"/>
  <c r="K2577" i="1"/>
  <c r="L2577" i="1"/>
  <c r="M2577" i="1"/>
  <c r="J2578" i="1"/>
  <c r="K2578" i="1"/>
  <c r="L2578" i="1"/>
  <c r="M2578" i="1"/>
  <c r="J2579" i="1"/>
  <c r="K2579" i="1"/>
  <c r="L2579" i="1"/>
  <c r="M2579" i="1"/>
  <c r="J2580" i="1"/>
  <c r="K2580" i="1"/>
  <c r="L2580" i="1"/>
  <c r="M2580" i="1"/>
  <c r="J2581" i="1"/>
  <c r="K2581" i="1"/>
  <c r="L2581" i="1"/>
  <c r="M2581" i="1"/>
  <c r="J2582" i="1"/>
  <c r="K2582" i="1"/>
  <c r="L2582" i="1"/>
  <c r="M2582" i="1"/>
  <c r="J2583" i="1"/>
  <c r="K2583" i="1"/>
  <c r="L2583" i="1"/>
  <c r="M2583" i="1"/>
  <c r="J2584" i="1"/>
  <c r="K2584" i="1"/>
  <c r="L2584" i="1"/>
  <c r="M2584" i="1"/>
  <c r="J2585" i="1"/>
  <c r="K2585" i="1"/>
  <c r="L2585" i="1"/>
  <c r="M2585" i="1"/>
  <c r="J2586" i="1"/>
  <c r="K2586" i="1"/>
  <c r="L2586" i="1"/>
  <c r="M2586" i="1"/>
  <c r="J2587" i="1"/>
  <c r="K2587" i="1"/>
  <c r="L2587" i="1"/>
  <c r="M2587" i="1"/>
  <c r="J2588" i="1"/>
  <c r="K2588" i="1"/>
  <c r="L2588" i="1"/>
  <c r="M2588" i="1"/>
  <c r="J2589" i="1"/>
  <c r="K2589" i="1"/>
  <c r="L2589" i="1"/>
  <c r="M2589" i="1"/>
  <c r="J2590" i="1"/>
  <c r="K2590" i="1"/>
  <c r="L2590" i="1"/>
  <c r="M2590" i="1"/>
  <c r="J2591" i="1"/>
  <c r="K2591" i="1"/>
  <c r="L2591" i="1"/>
  <c r="M2591" i="1"/>
  <c r="J2592" i="1"/>
  <c r="K2592" i="1"/>
  <c r="L2592" i="1"/>
  <c r="M2592" i="1"/>
  <c r="J2593" i="1"/>
  <c r="K2593" i="1"/>
  <c r="L2593" i="1"/>
  <c r="M2593" i="1"/>
  <c r="J2594" i="1"/>
  <c r="K2594" i="1"/>
  <c r="L2594" i="1"/>
  <c r="M2594" i="1"/>
  <c r="J2595" i="1"/>
  <c r="K2595" i="1"/>
  <c r="L2595" i="1"/>
  <c r="M2595" i="1"/>
  <c r="J2596" i="1"/>
  <c r="K2596" i="1"/>
  <c r="L2596" i="1"/>
  <c r="M2596" i="1"/>
  <c r="J2597" i="1"/>
  <c r="K2597" i="1"/>
  <c r="L2597" i="1"/>
  <c r="M2597" i="1"/>
  <c r="J2598" i="1"/>
  <c r="K2598" i="1"/>
  <c r="L2598" i="1"/>
  <c r="M2598" i="1"/>
  <c r="J2599" i="1"/>
  <c r="K2599" i="1"/>
  <c r="L2599" i="1"/>
  <c r="M2599" i="1"/>
  <c r="J2600" i="1"/>
  <c r="K2600" i="1"/>
  <c r="L2600" i="1"/>
  <c r="M2600" i="1"/>
  <c r="J2601" i="1"/>
  <c r="K2601" i="1"/>
  <c r="L2601" i="1"/>
  <c r="M2601" i="1"/>
  <c r="J2602" i="1"/>
  <c r="K2602" i="1"/>
  <c r="L2602" i="1"/>
  <c r="M2602" i="1"/>
  <c r="J2603" i="1"/>
  <c r="K2603" i="1"/>
  <c r="L2603" i="1"/>
  <c r="M2603" i="1"/>
  <c r="J2604" i="1"/>
  <c r="K2604" i="1"/>
  <c r="L2604" i="1"/>
  <c r="M2604" i="1"/>
  <c r="J2605" i="1"/>
  <c r="K2605" i="1"/>
  <c r="L2605" i="1"/>
  <c r="M2605" i="1"/>
  <c r="J2606" i="1"/>
  <c r="K2606" i="1"/>
  <c r="L2606" i="1"/>
  <c r="M2606" i="1"/>
  <c r="J2607" i="1"/>
  <c r="K2607" i="1"/>
  <c r="L2607" i="1"/>
  <c r="M2607" i="1"/>
  <c r="J2608" i="1"/>
  <c r="K2608" i="1"/>
  <c r="L2608" i="1"/>
  <c r="M2608" i="1"/>
  <c r="J2609" i="1"/>
  <c r="K2609" i="1"/>
  <c r="L2609" i="1"/>
  <c r="M2609" i="1"/>
  <c r="J2610" i="1"/>
  <c r="K2610" i="1"/>
  <c r="L2610" i="1"/>
  <c r="M2610" i="1"/>
  <c r="J2611" i="1"/>
  <c r="K2611" i="1"/>
  <c r="L2611" i="1"/>
  <c r="M2611" i="1"/>
  <c r="J2612" i="1"/>
  <c r="K2612" i="1"/>
  <c r="L2612" i="1"/>
  <c r="M2612" i="1"/>
  <c r="J2613" i="1"/>
  <c r="K2613" i="1"/>
  <c r="L2613" i="1"/>
  <c r="M2613" i="1"/>
  <c r="J2614" i="1"/>
  <c r="K2614" i="1"/>
  <c r="L2614" i="1"/>
  <c r="M2614" i="1"/>
  <c r="J2615" i="1"/>
  <c r="K2615" i="1"/>
  <c r="L2615" i="1"/>
  <c r="M2615" i="1"/>
  <c r="J2616" i="1"/>
  <c r="K2616" i="1"/>
  <c r="L2616" i="1"/>
  <c r="M2616" i="1"/>
  <c r="J2617" i="1"/>
  <c r="K2617" i="1"/>
  <c r="L2617" i="1"/>
  <c r="M2617" i="1"/>
  <c r="J2618" i="1"/>
  <c r="K2618" i="1"/>
  <c r="L2618" i="1"/>
  <c r="M2618" i="1"/>
  <c r="J2619" i="1"/>
  <c r="K2619" i="1"/>
  <c r="L2619" i="1"/>
  <c r="M2619" i="1"/>
  <c r="J2620" i="1"/>
  <c r="K2620" i="1"/>
  <c r="L2620" i="1"/>
  <c r="M2620" i="1"/>
  <c r="J2621" i="1"/>
  <c r="K2621" i="1"/>
  <c r="L2621" i="1"/>
  <c r="M2621" i="1"/>
  <c r="J2622" i="1"/>
  <c r="K2622" i="1"/>
  <c r="L2622" i="1"/>
  <c r="M2622" i="1"/>
  <c r="J2623" i="1"/>
  <c r="K2623" i="1"/>
  <c r="L2623" i="1"/>
  <c r="M2623" i="1"/>
  <c r="J2624" i="1"/>
  <c r="K2624" i="1"/>
  <c r="L2624" i="1"/>
  <c r="M2624" i="1"/>
  <c r="J2625" i="1"/>
  <c r="K2625" i="1"/>
  <c r="L2625" i="1"/>
  <c r="M2625" i="1"/>
  <c r="J2626" i="1"/>
  <c r="K2626" i="1"/>
  <c r="L2626" i="1"/>
  <c r="M2626" i="1"/>
  <c r="J2627" i="1"/>
  <c r="K2627" i="1"/>
  <c r="L2627" i="1"/>
  <c r="M2627" i="1"/>
  <c r="J2628" i="1"/>
  <c r="K2628" i="1"/>
  <c r="L2628" i="1"/>
  <c r="M2628" i="1"/>
  <c r="J2629" i="1"/>
  <c r="K2629" i="1"/>
  <c r="L2629" i="1"/>
  <c r="M2629" i="1"/>
  <c r="J2630" i="1"/>
  <c r="K2630" i="1"/>
  <c r="L2630" i="1"/>
  <c r="M2630" i="1"/>
  <c r="J2631" i="1"/>
  <c r="K2631" i="1"/>
  <c r="L2631" i="1"/>
  <c r="M2631" i="1"/>
  <c r="J2632" i="1"/>
  <c r="K2632" i="1"/>
  <c r="L2632" i="1"/>
  <c r="M2632" i="1"/>
  <c r="J2633" i="1"/>
  <c r="K2633" i="1"/>
  <c r="L2633" i="1"/>
  <c r="M2633" i="1"/>
  <c r="J2634" i="1"/>
  <c r="K2634" i="1"/>
  <c r="L2634" i="1"/>
  <c r="M2634" i="1"/>
  <c r="J2635" i="1"/>
  <c r="K2635" i="1"/>
  <c r="L2635" i="1"/>
  <c r="M2635" i="1"/>
  <c r="J2636" i="1"/>
  <c r="K2636" i="1"/>
  <c r="L2636" i="1"/>
  <c r="M2636" i="1"/>
  <c r="J2637" i="1"/>
  <c r="K2637" i="1"/>
  <c r="L2637" i="1"/>
  <c r="M2637" i="1"/>
  <c r="J2638" i="1"/>
  <c r="K2638" i="1"/>
  <c r="L2638" i="1"/>
  <c r="M2638" i="1"/>
  <c r="J2639" i="1"/>
  <c r="K2639" i="1"/>
  <c r="L2639" i="1"/>
  <c r="M2639" i="1"/>
  <c r="J2640" i="1"/>
  <c r="K2640" i="1"/>
  <c r="L2640" i="1"/>
  <c r="M2640" i="1"/>
  <c r="J2641" i="1"/>
  <c r="K2641" i="1"/>
  <c r="L2641" i="1"/>
  <c r="M2641" i="1"/>
  <c r="J2642" i="1"/>
  <c r="K2642" i="1"/>
  <c r="L2642" i="1"/>
  <c r="M2642" i="1"/>
  <c r="J2643" i="1"/>
  <c r="K2643" i="1"/>
  <c r="L2643" i="1"/>
  <c r="M2643" i="1"/>
  <c r="J2644" i="1"/>
  <c r="K2644" i="1"/>
  <c r="L2644" i="1"/>
  <c r="M2644" i="1"/>
  <c r="J2645" i="1"/>
  <c r="K2645" i="1"/>
  <c r="L2645" i="1"/>
  <c r="M2645" i="1"/>
  <c r="J2646" i="1"/>
  <c r="K2646" i="1"/>
  <c r="L2646" i="1"/>
  <c r="M2646" i="1"/>
  <c r="J2647" i="1"/>
  <c r="K2647" i="1"/>
  <c r="L2647" i="1"/>
  <c r="M2647" i="1"/>
  <c r="J2648" i="1"/>
  <c r="K2648" i="1"/>
  <c r="L2648" i="1"/>
  <c r="M2648" i="1"/>
  <c r="J2649" i="1"/>
  <c r="K2649" i="1"/>
  <c r="L2649" i="1"/>
  <c r="M2649" i="1"/>
  <c r="J2650" i="1"/>
  <c r="K2650" i="1"/>
  <c r="L2650" i="1"/>
  <c r="M2650" i="1"/>
  <c r="J2651" i="1"/>
  <c r="K2651" i="1"/>
  <c r="L2651" i="1"/>
  <c r="M2651" i="1"/>
  <c r="J2652" i="1"/>
  <c r="K2652" i="1"/>
  <c r="L2652" i="1"/>
  <c r="M2652" i="1"/>
  <c r="J2653" i="1"/>
  <c r="K2653" i="1"/>
  <c r="L2653" i="1"/>
  <c r="M2653" i="1"/>
  <c r="J2654" i="1"/>
  <c r="K2654" i="1"/>
  <c r="L2654" i="1"/>
  <c r="M2654" i="1"/>
  <c r="J2655" i="1"/>
  <c r="K2655" i="1"/>
  <c r="L2655" i="1"/>
  <c r="M2655" i="1"/>
  <c r="J2656" i="1"/>
  <c r="K2656" i="1"/>
  <c r="L2656" i="1"/>
  <c r="M2656" i="1"/>
  <c r="J2657" i="1"/>
  <c r="K2657" i="1"/>
  <c r="L2657" i="1"/>
  <c r="M2657" i="1"/>
  <c r="J2658" i="1"/>
  <c r="K2658" i="1"/>
  <c r="L2658" i="1"/>
  <c r="M2658" i="1"/>
  <c r="J2659" i="1"/>
  <c r="K2659" i="1"/>
  <c r="L2659" i="1"/>
  <c r="M2659" i="1"/>
  <c r="J2660" i="1"/>
  <c r="K2660" i="1"/>
  <c r="L2660" i="1"/>
  <c r="M2660" i="1"/>
  <c r="J2661" i="1"/>
  <c r="K2661" i="1"/>
  <c r="L2661" i="1"/>
  <c r="M2661" i="1"/>
  <c r="J2662" i="1"/>
  <c r="K2662" i="1"/>
  <c r="L2662" i="1"/>
  <c r="M2662" i="1"/>
  <c r="J2663" i="1"/>
  <c r="K2663" i="1"/>
  <c r="L2663" i="1"/>
  <c r="M2663" i="1"/>
  <c r="J2664" i="1"/>
  <c r="K2664" i="1"/>
  <c r="L2664" i="1"/>
  <c r="M2664" i="1"/>
  <c r="J2665" i="1"/>
  <c r="K2665" i="1"/>
  <c r="L2665" i="1"/>
  <c r="M2665" i="1"/>
  <c r="J2666" i="1"/>
  <c r="K2666" i="1"/>
  <c r="L2666" i="1"/>
  <c r="M2666" i="1"/>
  <c r="J2667" i="1"/>
  <c r="K2667" i="1"/>
  <c r="L2667" i="1"/>
  <c r="M2667" i="1"/>
  <c r="J2668" i="1"/>
  <c r="K2668" i="1"/>
  <c r="L2668" i="1"/>
  <c r="M2668" i="1"/>
  <c r="J2669" i="1"/>
  <c r="K2669" i="1"/>
  <c r="L2669" i="1"/>
  <c r="M2669" i="1"/>
  <c r="J2670" i="1"/>
  <c r="K2670" i="1"/>
  <c r="L2670" i="1"/>
  <c r="M2670" i="1"/>
  <c r="J2671" i="1"/>
  <c r="K2671" i="1"/>
  <c r="L2671" i="1"/>
  <c r="M2671" i="1"/>
  <c r="J2672" i="1"/>
  <c r="K2672" i="1"/>
  <c r="L2672" i="1"/>
  <c r="M2672" i="1"/>
  <c r="J2673" i="1"/>
  <c r="K2673" i="1"/>
  <c r="L2673" i="1"/>
  <c r="M2673" i="1"/>
  <c r="J2674" i="1"/>
  <c r="K2674" i="1"/>
  <c r="L2674" i="1"/>
  <c r="M2674" i="1"/>
  <c r="J2675" i="1"/>
  <c r="K2675" i="1"/>
  <c r="L2675" i="1"/>
  <c r="M2675" i="1"/>
  <c r="J2676" i="1"/>
  <c r="K2676" i="1"/>
  <c r="L2676" i="1"/>
  <c r="M2676" i="1"/>
  <c r="J2677" i="1"/>
  <c r="K2677" i="1"/>
  <c r="L2677" i="1"/>
  <c r="M2677" i="1"/>
  <c r="J2678" i="1"/>
  <c r="K2678" i="1"/>
  <c r="L2678" i="1"/>
  <c r="M2678" i="1"/>
  <c r="J2679" i="1"/>
  <c r="K2679" i="1"/>
  <c r="L2679" i="1"/>
  <c r="M2679" i="1"/>
  <c r="J2680" i="1"/>
  <c r="K2680" i="1"/>
  <c r="L2680" i="1"/>
  <c r="M2680" i="1"/>
  <c r="J2681" i="1"/>
  <c r="K2681" i="1"/>
  <c r="L2681" i="1"/>
  <c r="M2681" i="1"/>
  <c r="J2682" i="1"/>
  <c r="K2682" i="1"/>
  <c r="L2682" i="1"/>
  <c r="M2682" i="1"/>
  <c r="J2683" i="1"/>
  <c r="K2683" i="1"/>
  <c r="L2683" i="1"/>
  <c r="M2683" i="1"/>
  <c r="J2684" i="1"/>
  <c r="K2684" i="1"/>
  <c r="L2684" i="1"/>
  <c r="M2684" i="1"/>
  <c r="J2685" i="1"/>
  <c r="K2685" i="1"/>
  <c r="L2685" i="1"/>
  <c r="M2685" i="1"/>
  <c r="J2686" i="1"/>
  <c r="K2686" i="1"/>
  <c r="L2686" i="1"/>
  <c r="M2686" i="1"/>
  <c r="J2687" i="1"/>
  <c r="K2687" i="1"/>
  <c r="L2687" i="1"/>
  <c r="M2687" i="1"/>
  <c r="J2688" i="1"/>
  <c r="K2688" i="1"/>
  <c r="L2688" i="1"/>
  <c r="M2688" i="1"/>
  <c r="J2689" i="1"/>
  <c r="K2689" i="1"/>
  <c r="L2689" i="1"/>
  <c r="M2689" i="1"/>
  <c r="J2690" i="1"/>
  <c r="K2690" i="1"/>
  <c r="L2690" i="1"/>
  <c r="M2690" i="1"/>
  <c r="J2691" i="1"/>
  <c r="K2691" i="1"/>
  <c r="L2691" i="1"/>
  <c r="M2691" i="1"/>
  <c r="J2692" i="1"/>
  <c r="K2692" i="1"/>
  <c r="L2692" i="1"/>
  <c r="M2692" i="1"/>
  <c r="J2693" i="1"/>
  <c r="K2693" i="1"/>
  <c r="L2693" i="1"/>
  <c r="M2693" i="1"/>
  <c r="J2694" i="1"/>
  <c r="K2694" i="1"/>
  <c r="L2694" i="1"/>
  <c r="M2694" i="1"/>
  <c r="J2695" i="1"/>
  <c r="K2695" i="1"/>
  <c r="L2695" i="1"/>
  <c r="M2695" i="1"/>
  <c r="J2696" i="1"/>
  <c r="K2696" i="1"/>
  <c r="L2696" i="1"/>
  <c r="M2696" i="1"/>
  <c r="J2697" i="1"/>
  <c r="K2697" i="1"/>
  <c r="L2697" i="1"/>
  <c r="M2697" i="1"/>
  <c r="J2698" i="1"/>
  <c r="K2698" i="1"/>
  <c r="L2698" i="1"/>
  <c r="M2698" i="1"/>
  <c r="J2699" i="1"/>
  <c r="K2699" i="1"/>
  <c r="L2699" i="1"/>
  <c r="M2699" i="1"/>
  <c r="J2700" i="1"/>
  <c r="K2700" i="1"/>
  <c r="L2700" i="1"/>
  <c r="M2700" i="1"/>
  <c r="J2701" i="1"/>
  <c r="K2701" i="1"/>
  <c r="L2701" i="1"/>
  <c r="M2701" i="1"/>
  <c r="J2702" i="1"/>
  <c r="K2702" i="1"/>
  <c r="L2702" i="1"/>
  <c r="M2702" i="1"/>
  <c r="J2703" i="1"/>
  <c r="K2703" i="1"/>
  <c r="L2703" i="1"/>
  <c r="M2703" i="1"/>
  <c r="J2704" i="1"/>
  <c r="K2704" i="1"/>
  <c r="L2704" i="1"/>
  <c r="M2704" i="1"/>
  <c r="J2705" i="1"/>
  <c r="K2705" i="1"/>
  <c r="L2705" i="1"/>
  <c r="M2705" i="1"/>
  <c r="J2706" i="1"/>
  <c r="K2706" i="1"/>
  <c r="L2706" i="1"/>
  <c r="M2706" i="1"/>
  <c r="J2707" i="1"/>
  <c r="K2707" i="1"/>
  <c r="L2707" i="1"/>
  <c r="M2707" i="1"/>
  <c r="J2708" i="1"/>
  <c r="K2708" i="1"/>
  <c r="L2708" i="1"/>
  <c r="M2708" i="1"/>
  <c r="J2709" i="1"/>
  <c r="K2709" i="1"/>
  <c r="L2709" i="1"/>
  <c r="M2709" i="1"/>
  <c r="J2710" i="1"/>
  <c r="K2710" i="1"/>
  <c r="L2710" i="1"/>
  <c r="M2710" i="1"/>
  <c r="J2711" i="1"/>
  <c r="K2711" i="1"/>
  <c r="L2711" i="1"/>
  <c r="M2711" i="1"/>
  <c r="J2712" i="1"/>
  <c r="K2712" i="1"/>
  <c r="L2712" i="1"/>
  <c r="M2712" i="1"/>
  <c r="J2713" i="1"/>
  <c r="K2713" i="1"/>
  <c r="L2713" i="1"/>
  <c r="M2713" i="1"/>
  <c r="J2714" i="1"/>
  <c r="K2714" i="1"/>
  <c r="L2714" i="1"/>
  <c r="M2714" i="1"/>
  <c r="J2715" i="1"/>
  <c r="K2715" i="1"/>
  <c r="L2715" i="1"/>
  <c r="M2715" i="1"/>
  <c r="J2716" i="1"/>
  <c r="K2716" i="1"/>
  <c r="L2716" i="1"/>
  <c r="M2716" i="1"/>
  <c r="J2717" i="1"/>
  <c r="K2717" i="1"/>
  <c r="L2717" i="1"/>
  <c r="M2717" i="1"/>
  <c r="J2718" i="1"/>
  <c r="K2718" i="1"/>
  <c r="L2718" i="1"/>
  <c r="M2718" i="1"/>
  <c r="J2719" i="1"/>
  <c r="K2719" i="1"/>
  <c r="L2719" i="1"/>
  <c r="M2719" i="1"/>
  <c r="J2720" i="1"/>
  <c r="K2720" i="1"/>
  <c r="L2720" i="1"/>
  <c r="M2720" i="1"/>
  <c r="J2721" i="1"/>
  <c r="K2721" i="1"/>
  <c r="L2721" i="1"/>
  <c r="M2721" i="1"/>
  <c r="J2722" i="1"/>
  <c r="K2722" i="1"/>
  <c r="L2722" i="1"/>
  <c r="M2722" i="1"/>
  <c r="J2723" i="1"/>
  <c r="K2723" i="1"/>
  <c r="L2723" i="1"/>
  <c r="M2723" i="1"/>
  <c r="J2724" i="1"/>
  <c r="K2724" i="1"/>
  <c r="L2724" i="1"/>
  <c r="M2724" i="1"/>
  <c r="J2725" i="1"/>
  <c r="K2725" i="1"/>
  <c r="L2725" i="1"/>
  <c r="M2725" i="1"/>
  <c r="J2726" i="1"/>
  <c r="K2726" i="1"/>
  <c r="L2726" i="1"/>
  <c r="M2726" i="1"/>
  <c r="J2727" i="1"/>
  <c r="K2727" i="1"/>
  <c r="L2727" i="1"/>
  <c r="M2727" i="1"/>
  <c r="J2728" i="1"/>
  <c r="K2728" i="1"/>
  <c r="L2728" i="1"/>
  <c r="M2728" i="1"/>
  <c r="J2729" i="1"/>
  <c r="K2729" i="1"/>
  <c r="L2729" i="1"/>
  <c r="M2729" i="1"/>
  <c r="J2730" i="1"/>
  <c r="K2730" i="1"/>
  <c r="L2730" i="1"/>
  <c r="M2730" i="1"/>
  <c r="J2731" i="1"/>
  <c r="K2731" i="1"/>
  <c r="L2731" i="1"/>
  <c r="M2731" i="1"/>
  <c r="J2732" i="1"/>
  <c r="K2732" i="1"/>
  <c r="L2732" i="1"/>
  <c r="M2732" i="1"/>
  <c r="J2733" i="1"/>
  <c r="K2733" i="1"/>
  <c r="L2733" i="1"/>
  <c r="M2733" i="1"/>
  <c r="J2734" i="1"/>
  <c r="K2734" i="1"/>
  <c r="L2734" i="1"/>
  <c r="M2734" i="1"/>
  <c r="J2735" i="1"/>
  <c r="K2735" i="1"/>
  <c r="L2735" i="1"/>
  <c r="M2735" i="1"/>
  <c r="J2736" i="1"/>
  <c r="K2736" i="1"/>
  <c r="L2736" i="1"/>
  <c r="M2736" i="1"/>
  <c r="J2737" i="1"/>
  <c r="K2737" i="1"/>
  <c r="L2737" i="1"/>
  <c r="M2737" i="1"/>
  <c r="J2738" i="1"/>
  <c r="K2738" i="1"/>
  <c r="L2738" i="1"/>
  <c r="M2738" i="1"/>
  <c r="J2739" i="1"/>
  <c r="K2739" i="1"/>
  <c r="L2739" i="1"/>
  <c r="M2739" i="1"/>
  <c r="J2740" i="1"/>
  <c r="K2740" i="1"/>
  <c r="L2740" i="1"/>
  <c r="M2740" i="1"/>
  <c r="J2741" i="1"/>
  <c r="K2741" i="1"/>
  <c r="L2741" i="1"/>
  <c r="M2741" i="1"/>
  <c r="J2742" i="1"/>
  <c r="K2742" i="1"/>
  <c r="L2742" i="1"/>
  <c r="M2742" i="1"/>
  <c r="J2743" i="1"/>
  <c r="K2743" i="1"/>
  <c r="L2743" i="1"/>
  <c r="M2743" i="1"/>
  <c r="J2744" i="1"/>
  <c r="K2744" i="1"/>
  <c r="L2744" i="1"/>
  <c r="M2744" i="1"/>
  <c r="J2745" i="1"/>
  <c r="K2745" i="1"/>
  <c r="L2745" i="1"/>
  <c r="M2745" i="1"/>
  <c r="J2746" i="1"/>
  <c r="K2746" i="1"/>
  <c r="L2746" i="1"/>
  <c r="M2746" i="1"/>
  <c r="J2747" i="1"/>
  <c r="K2747" i="1"/>
  <c r="L2747" i="1"/>
  <c r="M2747" i="1"/>
  <c r="J2748" i="1"/>
  <c r="K2748" i="1"/>
  <c r="L2748" i="1"/>
  <c r="M2748" i="1"/>
  <c r="J2749" i="1"/>
  <c r="K2749" i="1"/>
  <c r="L2749" i="1"/>
  <c r="M2749" i="1"/>
  <c r="J2750" i="1"/>
  <c r="K2750" i="1"/>
  <c r="L2750" i="1"/>
  <c r="M2750" i="1"/>
  <c r="J2751" i="1"/>
  <c r="K2751" i="1"/>
  <c r="L2751" i="1"/>
  <c r="M2751" i="1"/>
  <c r="J2752" i="1"/>
  <c r="K2752" i="1"/>
  <c r="L2752" i="1"/>
  <c r="M2752" i="1"/>
  <c r="J2753" i="1"/>
  <c r="K2753" i="1"/>
  <c r="L2753" i="1"/>
  <c r="M2753" i="1"/>
  <c r="J2754" i="1"/>
  <c r="K2754" i="1"/>
  <c r="L2754" i="1"/>
  <c r="M2754" i="1"/>
  <c r="J2755" i="1"/>
  <c r="K2755" i="1"/>
  <c r="L2755" i="1"/>
  <c r="M2755" i="1"/>
  <c r="J2756" i="1"/>
  <c r="K2756" i="1"/>
  <c r="L2756" i="1"/>
  <c r="M2756" i="1"/>
  <c r="J2757" i="1"/>
  <c r="K2757" i="1"/>
  <c r="L2757" i="1"/>
  <c r="M2757" i="1"/>
  <c r="J2758" i="1"/>
  <c r="K2758" i="1"/>
  <c r="L2758" i="1"/>
  <c r="M2758" i="1"/>
  <c r="J2759" i="1"/>
  <c r="K2759" i="1"/>
  <c r="L2759" i="1"/>
  <c r="M2759" i="1"/>
  <c r="J2760" i="1"/>
  <c r="K2760" i="1"/>
  <c r="L2760" i="1"/>
  <c r="M2760" i="1"/>
  <c r="J2761" i="1"/>
  <c r="K2761" i="1"/>
  <c r="L2761" i="1"/>
  <c r="M2761" i="1"/>
  <c r="J2762" i="1"/>
  <c r="K2762" i="1"/>
  <c r="L2762" i="1"/>
  <c r="M2762" i="1"/>
  <c r="J2763" i="1"/>
  <c r="K2763" i="1"/>
  <c r="L2763" i="1"/>
  <c r="M2763" i="1"/>
  <c r="J2764" i="1"/>
  <c r="K2764" i="1"/>
  <c r="L2764" i="1"/>
  <c r="M2764" i="1"/>
  <c r="J2765" i="1"/>
  <c r="K2765" i="1"/>
  <c r="L2765" i="1"/>
  <c r="M2765" i="1"/>
  <c r="J2766" i="1"/>
  <c r="K2766" i="1"/>
  <c r="L2766" i="1"/>
  <c r="M2766" i="1"/>
  <c r="J2767" i="1"/>
  <c r="K2767" i="1"/>
  <c r="L2767" i="1"/>
  <c r="M2767" i="1"/>
  <c r="J2768" i="1"/>
  <c r="K2768" i="1"/>
  <c r="L2768" i="1"/>
  <c r="M2768" i="1"/>
  <c r="J2769" i="1"/>
  <c r="K2769" i="1"/>
  <c r="L2769" i="1"/>
  <c r="M2769" i="1"/>
  <c r="J2770" i="1"/>
  <c r="K2770" i="1"/>
  <c r="L2770" i="1"/>
  <c r="M2770" i="1"/>
  <c r="J2771" i="1"/>
  <c r="K2771" i="1"/>
  <c r="L2771" i="1"/>
  <c r="M2771" i="1"/>
  <c r="J2772" i="1"/>
  <c r="K2772" i="1"/>
  <c r="L2772" i="1"/>
  <c r="M2772" i="1"/>
  <c r="J2773" i="1"/>
  <c r="K2773" i="1"/>
  <c r="L2773" i="1"/>
  <c r="M2773" i="1"/>
  <c r="J2774" i="1"/>
  <c r="K2774" i="1"/>
  <c r="L2774" i="1"/>
  <c r="M2774" i="1"/>
  <c r="J2775" i="1"/>
  <c r="K2775" i="1"/>
  <c r="L2775" i="1"/>
  <c r="M2775" i="1"/>
  <c r="J2776" i="1"/>
  <c r="K2776" i="1"/>
  <c r="L2776" i="1"/>
  <c r="M2776" i="1"/>
  <c r="J2777" i="1"/>
  <c r="K2777" i="1"/>
  <c r="L2777" i="1"/>
  <c r="M2777" i="1"/>
  <c r="J2778" i="1"/>
  <c r="K2778" i="1"/>
  <c r="L2778" i="1"/>
  <c r="M2778" i="1"/>
  <c r="J2779" i="1"/>
  <c r="K2779" i="1"/>
  <c r="L2779" i="1"/>
  <c r="M2779" i="1"/>
  <c r="J2780" i="1"/>
  <c r="K2780" i="1"/>
  <c r="L2780" i="1"/>
  <c r="M2780" i="1"/>
  <c r="J2781" i="1"/>
  <c r="K2781" i="1"/>
  <c r="L2781" i="1"/>
  <c r="M2781" i="1"/>
  <c r="J2782" i="1"/>
  <c r="K2782" i="1"/>
  <c r="L2782" i="1"/>
  <c r="M2782" i="1"/>
  <c r="J2783" i="1"/>
  <c r="K2783" i="1"/>
  <c r="L2783" i="1"/>
  <c r="M2783" i="1"/>
  <c r="J2784" i="1"/>
  <c r="K2784" i="1"/>
  <c r="L2784" i="1"/>
  <c r="M2784" i="1"/>
  <c r="J2785" i="1"/>
  <c r="K2785" i="1"/>
  <c r="L2785" i="1"/>
  <c r="M2785" i="1"/>
  <c r="J2786" i="1"/>
  <c r="K2786" i="1"/>
  <c r="L2786" i="1"/>
  <c r="M2786" i="1"/>
  <c r="J2787" i="1"/>
  <c r="K2787" i="1"/>
  <c r="L2787" i="1"/>
  <c r="M2787" i="1"/>
  <c r="J2788" i="1"/>
  <c r="K2788" i="1"/>
  <c r="L2788" i="1"/>
  <c r="M2788" i="1"/>
  <c r="J2789" i="1"/>
  <c r="K2789" i="1"/>
  <c r="L2789" i="1"/>
  <c r="M2789" i="1"/>
  <c r="J2790" i="1"/>
  <c r="K2790" i="1"/>
  <c r="L2790" i="1"/>
  <c r="M2790" i="1"/>
  <c r="J2791" i="1"/>
  <c r="K2791" i="1"/>
  <c r="L2791" i="1"/>
  <c r="M2791" i="1"/>
  <c r="J2792" i="1"/>
  <c r="K2792" i="1"/>
  <c r="L2792" i="1"/>
  <c r="M2792" i="1"/>
  <c r="J2793" i="1"/>
  <c r="K2793" i="1"/>
  <c r="L2793" i="1"/>
  <c r="M2793" i="1"/>
  <c r="J2794" i="1"/>
  <c r="K2794" i="1"/>
  <c r="L2794" i="1"/>
  <c r="M2794" i="1"/>
  <c r="J2795" i="1"/>
  <c r="K2795" i="1"/>
  <c r="L2795" i="1"/>
  <c r="M2795" i="1"/>
  <c r="J2796" i="1"/>
  <c r="K2796" i="1"/>
  <c r="L2796" i="1"/>
  <c r="M2796" i="1"/>
  <c r="J2797" i="1"/>
  <c r="K2797" i="1"/>
  <c r="L2797" i="1"/>
  <c r="M2797" i="1"/>
  <c r="J2798" i="1"/>
  <c r="K2798" i="1"/>
  <c r="L2798" i="1"/>
  <c r="M2798" i="1"/>
  <c r="J2799" i="1"/>
  <c r="K2799" i="1"/>
  <c r="L2799" i="1"/>
  <c r="M2799" i="1"/>
  <c r="J2800" i="1"/>
  <c r="K2800" i="1"/>
  <c r="L2800" i="1"/>
  <c r="M2800" i="1"/>
  <c r="J2801" i="1"/>
  <c r="K2801" i="1"/>
  <c r="L2801" i="1"/>
  <c r="M2801" i="1"/>
  <c r="J2802" i="1"/>
  <c r="K2802" i="1"/>
  <c r="L2802" i="1"/>
  <c r="M2802" i="1"/>
  <c r="J2803" i="1"/>
  <c r="K2803" i="1"/>
  <c r="L2803" i="1"/>
  <c r="M2803" i="1"/>
  <c r="J2804" i="1"/>
  <c r="K2804" i="1"/>
  <c r="L2804" i="1"/>
  <c r="M2804" i="1"/>
  <c r="J2805" i="1"/>
  <c r="K2805" i="1"/>
  <c r="L2805" i="1"/>
  <c r="M2805" i="1"/>
  <c r="J2806" i="1"/>
  <c r="K2806" i="1"/>
  <c r="L2806" i="1"/>
  <c r="M2806" i="1"/>
  <c r="J2807" i="1"/>
  <c r="K2807" i="1"/>
  <c r="L2807" i="1"/>
  <c r="M2807" i="1"/>
  <c r="J2808" i="1"/>
  <c r="K2808" i="1"/>
  <c r="L2808" i="1"/>
  <c r="M2808" i="1"/>
  <c r="J2809" i="1"/>
  <c r="K2809" i="1"/>
  <c r="L2809" i="1"/>
  <c r="M2809" i="1"/>
  <c r="J2810" i="1"/>
  <c r="K2810" i="1"/>
  <c r="L2810" i="1"/>
  <c r="M2810" i="1"/>
  <c r="J2811" i="1"/>
  <c r="K2811" i="1"/>
  <c r="L2811" i="1"/>
  <c r="M2811" i="1"/>
  <c r="J2812" i="1"/>
  <c r="K2812" i="1"/>
  <c r="L2812" i="1"/>
  <c r="M2812" i="1"/>
  <c r="J2813" i="1"/>
  <c r="K2813" i="1"/>
  <c r="L2813" i="1"/>
  <c r="M2813" i="1"/>
  <c r="J2814" i="1"/>
  <c r="K2814" i="1"/>
  <c r="L2814" i="1"/>
  <c r="M2814" i="1"/>
  <c r="J2815" i="1"/>
  <c r="K2815" i="1"/>
  <c r="L2815" i="1"/>
  <c r="M2815" i="1"/>
  <c r="J2816" i="1"/>
  <c r="K2816" i="1"/>
  <c r="L2816" i="1"/>
  <c r="M2816" i="1"/>
  <c r="J2817" i="1"/>
  <c r="K2817" i="1"/>
  <c r="L2817" i="1"/>
  <c r="M2817" i="1"/>
  <c r="J2818" i="1"/>
  <c r="K2818" i="1"/>
  <c r="L2818" i="1"/>
  <c r="M2818" i="1"/>
  <c r="J2819" i="1"/>
  <c r="K2819" i="1"/>
  <c r="L2819" i="1"/>
  <c r="M2819" i="1"/>
  <c r="J2820" i="1"/>
  <c r="K2820" i="1"/>
  <c r="L2820" i="1"/>
  <c r="M2820" i="1"/>
  <c r="J2821" i="1"/>
  <c r="K2821" i="1"/>
  <c r="L2821" i="1"/>
  <c r="M2821" i="1"/>
  <c r="J2822" i="1"/>
  <c r="K2822" i="1"/>
  <c r="L2822" i="1"/>
  <c r="M2822" i="1"/>
  <c r="J2823" i="1"/>
  <c r="K2823" i="1"/>
  <c r="L2823" i="1"/>
  <c r="M2823" i="1"/>
  <c r="J2824" i="1"/>
  <c r="K2824" i="1"/>
  <c r="L2824" i="1"/>
  <c r="M2824" i="1"/>
  <c r="J2825" i="1"/>
  <c r="K2825" i="1"/>
  <c r="L2825" i="1"/>
  <c r="M2825" i="1"/>
  <c r="J2826" i="1"/>
  <c r="K2826" i="1"/>
  <c r="L2826" i="1"/>
  <c r="M2826" i="1"/>
  <c r="J2827" i="1"/>
  <c r="K2827" i="1"/>
  <c r="L2827" i="1"/>
  <c r="M2827" i="1"/>
  <c r="J2828" i="1"/>
  <c r="K2828" i="1"/>
  <c r="L2828" i="1"/>
  <c r="M2828" i="1"/>
  <c r="J2829" i="1"/>
  <c r="K2829" i="1"/>
  <c r="L2829" i="1"/>
  <c r="M2829" i="1"/>
  <c r="J2830" i="1"/>
  <c r="K2830" i="1"/>
  <c r="L2830" i="1"/>
  <c r="M2830" i="1"/>
  <c r="J2831" i="1"/>
  <c r="K2831" i="1"/>
  <c r="L2831" i="1"/>
  <c r="M2831" i="1"/>
  <c r="J2832" i="1"/>
  <c r="K2832" i="1"/>
  <c r="L2832" i="1"/>
  <c r="M2832" i="1"/>
  <c r="J2833" i="1"/>
  <c r="K2833" i="1"/>
  <c r="L2833" i="1"/>
  <c r="M2833" i="1"/>
  <c r="J2834" i="1"/>
  <c r="K2834" i="1"/>
  <c r="L2834" i="1"/>
  <c r="M2834" i="1"/>
  <c r="J2835" i="1"/>
  <c r="K2835" i="1"/>
  <c r="L2835" i="1"/>
  <c r="M2835" i="1"/>
  <c r="J2836" i="1"/>
  <c r="K2836" i="1"/>
  <c r="L2836" i="1"/>
  <c r="M2836" i="1"/>
  <c r="J2837" i="1"/>
  <c r="K2837" i="1"/>
  <c r="L2837" i="1"/>
  <c r="M2837" i="1"/>
  <c r="J2838" i="1"/>
  <c r="K2838" i="1"/>
  <c r="L2838" i="1"/>
  <c r="M2838" i="1"/>
  <c r="J2839" i="1"/>
  <c r="K2839" i="1"/>
  <c r="L2839" i="1"/>
  <c r="M2839" i="1"/>
  <c r="J2840" i="1"/>
  <c r="K2840" i="1"/>
  <c r="L2840" i="1"/>
  <c r="M2840" i="1"/>
  <c r="J2841" i="1"/>
  <c r="K2841" i="1"/>
  <c r="L2841" i="1"/>
  <c r="M2841" i="1"/>
  <c r="J2842" i="1"/>
  <c r="K2842" i="1"/>
  <c r="L2842" i="1"/>
  <c r="M2842" i="1"/>
  <c r="J2843" i="1"/>
  <c r="K2843" i="1"/>
  <c r="L2843" i="1"/>
  <c r="M2843" i="1"/>
  <c r="J2844" i="1"/>
  <c r="K2844" i="1"/>
  <c r="L2844" i="1"/>
  <c r="M2844" i="1"/>
  <c r="J2845" i="1"/>
  <c r="K2845" i="1"/>
  <c r="L2845" i="1"/>
  <c r="M2845" i="1"/>
  <c r="J2846" i="1"/>
  <c r="K2846" i="1"/>
  <c r="L2846" i="1"/>
  <c r="M2846" i="1"/>
  <c r="J2847" i="1"/>
  <c r="K2847" i="1"/>
  <c r="L2847" i="1"/>
  <c r="M2847" i="1"/>
  <c r="J2848" i="1"/>
  <c r="K2848" i="1"/>
  <c r="L2848" i="1"/>
  <c r="M2848" i="1"/>
  <c r="J2849" i="1"/>
  <c r="K2849" i="1"/>
  <c r="L2849" i="1"/>
  <c r="M2849" i="1"/>
  <c r="J2850" i="1"/>
  <c r="K2850" i="1"/>
  <c r="L2850" i="1"/>
  <c r="M2850" i="1"/>
  <c r="J2851" i="1"/>
  <c r="K2851" i="1"/>
  <c r="L2851" i="1"/>
  <c r="M2851" i="1"/>
  <c r="J2852" i="1"/>
  <c r="K2852" i="1"/>
  <c r="L2852" i="1"/>
  <c r="M2852" i="1"/>
  <c r="J2853" i="1"/>
  <c r="K2853" i="1"/>
  <c r="L2853" i="1"/>
  <c r="M2853" i="1"/>
  <c r="J2854" i="1"/>
  <c r="K2854" i="1"/>
  <c r="L2854" i="1"/>
  <c r="M2854" i="1"/>
  <c r="J2855" i="1"/>
  <c r="K2855" i="1"/>
  <c r="L2855" i="1"/>
  <c r="M2855" i="1"/>
  <c r="J2856" i="1"/>
  <c r="K2856" i="1"/>
  <c r="L2856" i="1"/>
  <c r="M2856" i="1"/>
  <c r="J2857" i="1"/>
  <c r="K2857" i="1"/>
  <c r="L2857" i="1"/>
  <c r="M2857" i="1"/>
  <c r="J2858" i="1"/>
  <c r="K2858" i="1"/>
  <c r="L2858" i="1"/>
  <c r="M2858" i="1"/>
  <c r="J2859" i="1"/>
  <c r="K2859" i="1"/>
  <c r="L2859" i="1"/>
  <c r="M2859" i="1"/>
  <c r="J2860" i="1"/>
  <c r="K2860" i="1"/>
  <c r="L2860" i="1"/>
  <c r="M2860" i="1"/>
  <c r="J2861" i="1"/>
  <c r="K2861" i="1"/>
  <c r="L2861" i="1"/>
  <c r="M2861" i="1"/>
  <c r="J2862" i="1"/>
  <c r="K2862" i="1"/>
  <c r="L2862" i="1"/>
  <c r="M2862" i="1"/>
  <c r="J2863" i="1"/>
  <c r="K2863" i="1"/>
  <c r="L2863" i="1"/>
  <c r="M2863" i="1"/>
  <c r="J2864" i="1"/>
  <c r="K2864" i="1"/>
  <c r="L2864" i="1"/>
  <c r="M2864" i="1"/>
  <c r="J2865" i="1"/>
  <c r="K2865" i="1"/>
  <c r="L2865" i="1"/>
  <c r="M2865" i="1"/>
  <c r="J2866" i="1"/>
  <c r="K2866" i="1"/>
  <c r="L2866" i="1"/>
  <c r="M2866" i="1"/>
  <c r="J2867" i="1"/>
  <c r="K2867" i="1"/>
  <c r="L2867" i="1"/>
  <c r="M2867" i="1"/>
  <c r="J2868" i="1"/>
  <c r="K2868" i="1"/>
  <c r="L2868" i="1"/>
  <c r="M2868" i="1"/>
  <c r="J2869" i="1"/>
  <c r="K2869" i="1"/>
  <c r="L2869" i="1"/>
  <c r="M2869" i="1"/>
  <c r="J2870" i="1"/>
  <c r="K2870" i="1"/>
  <c r="L2870" i="1"/>
  <c r="M2870" i="1"/>
  <c r="J2871" i="1"/>
  <c r="K2871" i="1"/>
  <c r="L2871" i="1"/>
  <c r="M2871" i="1"/>
  <c r="J2872" i="1"/>
  <c r="K2872" i="1"/>
  <c r="L2872" i="1"/>
  <c r="M2872" i="1"/>
  <c r="J2873" i="1"/>
  <c r="K2873" i="1"/>
  <c r="L2873" i="1"/>
  <c r="M2873" i="1"/>
  <c r="J2874" i="1"/>
  <c r="K2874" i="1"/>
  <c r="L2874" i="1"/>
  <c r="M2874" i="1"/>
  <c r="J2875" i="1"/>
  <c r="K2875" i="1"/>
  <c r="L2875" i="1"/>
  <c r="M2875" i="1"/>
  <c r="J2876" i="1"/>
  <c r="K2876" i="1"/>
  <c r="L2876" i="1"/>
  <c r="M2876" i="1"/>
  <c r="J2877" i="1"/>
  <c r="K2877" i="1"/>
  <c r="L2877" i="1"/>
  <c r="M2877" i="1"/>
  <c r="J2878" i="1"/>
  <c r="K2878" i="1"/>
  <c r="L2878" i="1"/>
  <c r="M2878" i="1"/>
  <c r="J2879" i="1"/>
  <c r="K2879" i="1"/>
  <c r="L2879" i="1"/>
  <c r="M2879" i="1"/>
  <c r="J2880" i="1"/>
  <c r="K2880" i="1"/>
  <c r="L2880" i="1"/>
  <c r="M2880" i="1"/>
  <c r="J2881" i="1"/>
  <c r="K2881" i="1"/>
  <c r="L2881" i="1"/>
  <c r="M2881" i="1"/>
  <c r="J2882" i="1"/>
  <c r="K2882" i="1"/>
  <c r="L2882" i="1"/>
  <c r="M2882" i="1"/>
  <c r="J2883" i="1"/>
  <c r="K2883" i="1"/>
  <c r="L2883" i="1"/>
  <c r="M2883" i="1"/>
  <c r="J2884" i="1"/>
  <c r="K2884" i="1"/>
  <c r="L2884" i="1"/>
  <c r="M2884" i="1"/>
  <c r="J2885" i="1"/>
  <c r="K2885" i="1"/>
  <c r="L2885" i="1"/>
  <c r="M2885" i="1"/>
  <c r="J2886" i="1"/>
  <c r="K2886" i="1"/>
  <c r="L2886" i="1"/>
  <c r="M2886" i="1"/>
  <c r="J2887" i="1"/>
  <c r="K2887" i="1"/>
  <c r="L2887" i="1"/>
  <c r="M2887" i="1"/>
  <c r="J2888" i="1"/>
  <c r="K2888" i="1"/>
  <c r="L2888" i="1"/>
  <c r="M2888" i="1"/>
  <c r="J2889" i="1"/>
  <c r="K2889" i="1"/>
  <c r="L2889" i="1"/>
  <c r="M2889" i="1"/>
  <c r="J2890" i="1"/>
  <c r="K2890" i="1"/>
  <c r="L2890" i="1"/>
  <c r="M2890" i="1"/>
  <c r="J2891" i="1"/>
  <c r="K2891" i="1"/>
  <c r="L2891" i="1"/>
  <c r="M2891" i="1"/>
  <c r="J2892" i="1"/>
  <c r="K2892" i="1"/>
  <c r="L2892" i="1"/>
  <c r="M2892" i="1"/>
  <c r="J2893" i="1"/>
  <c r="K2893" i="1"/>
  <c r="L2893" i="1"/>
  <c r="M2893" i="1"/>
  <c r="J2894" i="1"/>
  <c r="K2894" i="1"/>
  <c r="L2894" i="1"/>
  <c r="M2894" i="1"/>
  <c r="J2895" i="1"/>
  <c r="K2895" i="1"/>
  <c r="L2895" i="1"/>
  <c r="M2895" i="1"/>
  <c r="J2896" i="1"/>
  <c r="K2896" i="1"/>
  <c r="L2896" i="1"/>
  <c r="M2896" i="1"/>
  <c r="J2897" i="1"/>
  <c r="K2897" i="1"/>
  <c r="L2897" i="1"/>
  <c r="M2897" i="1"/>
  <c r="J2898" i="1"/>
  <c r="K2898" i="1"/>
  <c r="L2898" i="1"/>
  <c r="M2898" i="1"/>
  <c r="J2899" i="1"/>
  <c r="K2899" i="1"/>
  <c r="L2899" i="1"/>
  <c r="M2899" i="1"/>
  <c r="J2900" i="1"/>
  <c r="K2900" i="1"/>
  <c r="L2900" i="1"/>
  <c r="M2900" i="1"/>
  <c r="J2901" i="1"/>
  <c r="K2901" i="1"/>
  <c r="L2901" i="1"/>
  <c r="M2901" i="1"/>
  <c r="J2902" i="1"/>
  <c r="K2902" i="1"/>
  <c r="L2902" i="1"/>
  <c r="M2902" i="1"/>
  <c r="J2903" i="1"/>
  <c r="K2903" i="1"/>
  <c r="L2903" i="1"/>
  <c r="M2903" i="1"/>
  <c r="J2904" i="1"/>
  <c r="K2904" i="1"/>
  <c r="L2904" i="1"/>
  <c r="M2904" i="1"/>
  <c r="J2905" i="1"/>
  <c r="K2905" i="1"/>
  <c r="L2905" i="1"/>
  <c r="M2905" i="1"/>
  <c r="J2906" i="1"/>
  <c r="K2906" i="1"/>
  <c r="L2906" i="1"/>
  <c r="M2906" i="1"/>
  <c r="J2907" i="1"/>
  <c r="K2907" i="1"/>
  <c r="L2907" i="1"/>
  <c r="M2907" i="1"/>
  <c r="J2908" i="1"/>
  <c r="K2908" i="1"/>
  <c r="L2908" i="1"/>
  <c r="M2908" i="1"/>
  <c r="J2909" i="1"/>
  <c r="K2909" i="1"/>
  <c r="L2909" i="1"/>
  <c r="M2909" i="1"/>
  <c r="J2910" i="1"/>
  <c r="K2910" i="1"/>
  <c r="L2910" i="1"/>
  <c r="M2910" i="1"/>
  <c r="J2911" i="1"/>
  <c r="K2911" i="1"/>
  <c r="L2911" i="1"/>
  <c r="M2911" i="1"/>
  <c r="J2912" i="1"/>
  <c r="K2912" i="1"/>
  <c r="L2912" i="1"/>
  <c r="M2912" i="1"/>
  <c r="J2913" i="1"/>
  <c r="K2913" i="1"/>
  <c r="L2913" i="1"/>
  <c r="M2913" i="1"/>
  <c r="J2914" i="1"/>
  <c r="K2914" i="1"/>
  <c r="L2914" i="1"/>
  <c r="M2914" i="1"/>
  <c r="J2915" i="1"/>
  <c r="K2915" i="1"/>
  <c r="L2915" i="1"/>
  <c r="M2915" i="1"/>
  <c r="J2916" i="1"/>
  <c r="K2916" i="1"/>
  <c r="L2916" i="1"/>
  <c r="M2916" i="1"/>
  <c r="J2917" i="1"/>
  <c r="K2917" i="1"/>
  <c r="L2917" i="1"/>
  <c r="M2917" i="1"/>
  <c r="J2918" i="1"/>
  <c r="K2918" i="1"/>
  <c r="L2918" i="1"/>
  <c r="M2918" i="1"/>
  <c r="J2919" i="1"/>
  <c r="K2919" i="1"/>
  <c r="L2919" i="1"/>
  <c r="M2919" i="1"/>
  <c r="J2920" i="1"/>
  <c r="K2920" i="1"/>
  <c r="L2920" i="1"/>
  <c r="M2920" i="1"/>
  <c r="J2921" i="1"/>
  <c r="K2921" i="1"/>
  <c r="L2921" i="1"/>
  <c r="M2921" i="1"/>
  <c r="J2922" i="1"/>
  <c r="K2922" i="1"/>
  <c r="L2922" i="1"/>
  <c r="M2922" i="1"/>
  <c r="J2923" i="1"/>
  <c r="K2923" i="1"/>
  <c r="L2923" i="1"/>
  <c r="M2923" i="1"/>
  <c r="J2924" i="1"/>
  <c r="K2924" i="1"/>
  <c r="L2924" i="1"/>
  <c r="M2924" i="1"/>
  <c r="J2925" i="1"/>
  <c r="K2925" i="1"/>
  <c r="L2925" i="1"/>
  <c r="M2925" i="1"/>
  <c r="J2926" i="1"/>
  <c r="K2926" i="1"/>
  <c r="L2926" i="1"/>
  <c r="M2926" i="1"/>
  <c r="J2927" i="1"/>
  <c r="K2927" i="1"/>
  <c r="L2927" i="1"/>
  <c r="M2927" i="1"/>
  <c r="J2928" i="1"/>
  <c r="K2928" i="1"/>
  <c r="L2928" i="1"/>
  <c r="M2928" i="1"/>
  <c r="J2929" i="1"/>
  <c r="K2929" i="1"/>
  <c r="L2929" i="1"/>
  <c r="M2929" i="1"/>
  <c r="J2930" i="1"/>
  <c r="K2930" i="1"/>
  <c r="L2930" i="1"/>
  <c r="M2930" i="1"/>
  <c r="J2931" i="1"/>
  <c r="K2931" i="1"/>
  <c r="L2931" i="1"/>
  <c r="M2931" i="1"/>
  <c r="J2932" i="1"/>
  <c r="K2932" i="1"/>
  <c r="L2932" i="1"/>
  <c r="M2932" i="1"/>
  <c r="J2933" i="1"/>
  <c r="K2933" i="1"/>
  <c r="L2933" i="1"/>
  <c r="M2933" i="1"/>
  <c r="J2934" i="1"/>
  <c r="K2934" i="1"/>
  <c r="L2934" i="1"/>
  <c r="M2934" i="1"/>
  <c r="J2935" i="1"/>
  <c r="K2935" i="1"/>
  <c r="L2935" i="1"/>
  <c r="M2935" i="1"/>
  <c r="J2936" i="1"/>
  <c r="K2936" i="1"/>
  <c r="L2936" i="1"/>
  <c r="M2936" i="1"/>
  <c r="J2937" i="1"/>
  <c r="K2937" i="1"/>
  <c r="L2937" i="1"/>
  <c r="M2937" i="1"/>
  <c r="J2938" i="1"/>
  <c r="K2938" i="1"/>
  <c r="L2938" i="1"/>
  <c r="M2938" i="1"/>
  <c r="J2939" i="1"/>
  <c r="K2939" i="1"/>
  <c r="L2939" i="1"/>
  <c r="M2939" i="1"/>
  <c r="J2940" i="1"/>
  <c r="K2940" i="1"/>
  <c r="L2940" i="1"/>
  <c r="M2940" i="1"/>
  <c r="J2941" i="1"/>
  <c r="K2941" i="1"/>
  <c r="L2941" i="1"/>
  <c r="M2941" i="1"/>
  <c r="J2942" i="1"/>
  <c r="K2942" i="1"/>
  <c r="L2942" i="1"/>
  <c r="M2942" i="1"/>
  <c r="J2943" i="1"/>
  <c r="K2943" i="1"/>
  <c r="L2943" i="1"/>
  <c r="M2943" i="1"/>
  <c r="J2944" i="1"/>
  <c r="K2944" i="1"/>
  <c r="L2944" i="1"/>
  <c r="M2944" i="1"/>
  <c r="J2945" i="1"/>
  <c r="K2945" i="1"/>
  <c r="L2945" i="1"/>
  <c r="M2945" i="1"/>
  <c r="J2946" i="1"/>
  <c r="K2946" i="1"/>
  <c r="L2946" i="1"/>
  <c r="M2946" i="1"/>
  <c r="J2947" i="1"/>
  <c r="K2947" i="1"/>
  <c r="L2947" i="1"/>
  <c r="M2947" i="1"/>
  <c r="J2948" i="1"/>
  <c r="K2948" i="1"/>
  <c r="L2948" i="1"/>
  <c r="M2948" i="1"/>
  <c r="J2949" i="1"/>
  <c r="K2949" i="1"/>
  <c r="L2949" i="1"/>
  <c r="M2949" i="1"/>
  <c r="J2950" i="1"/>
  <c r="K2950" i="1"/>
  <c r="L2950" i="1"/>
  <c r="M2950" i="1"/>
  <c r="J2951" i="1"/>
  <c r="K2951" i="1"/>
  <c r="L2951" i="1"/>
  <c r="M2951" i="1"/>
  <c r="J2952" i="1"/>
  <c r="K2952" i="1"/>
  <c r="L2952" i="1"/>
  <c r="M2952" i="1"/>
  <c r="J2953" i="1"/>
  <c r="K2953" i="1"/>
  <c r="L2953" i="1"/>
  <c r="M2953" i="1"/>
  <c r="J2954" i="1"/>
  <c r="K2954" i="1"/>
  <c r="L2954" i="1"/>
  <c r="M2954" i="1"/>
  <c r="J2955" i="1"/>
  <c r="K2955" i="1"/>
  <c r="L2955" i="1"/>
  <c r="M2955" i="1"/>
  <c r="J2956" i="1"/>
  <c r="K2956" i="1"/>
  <c r="L2956" i="1"/>
  <c r="M2956" i="1"/>
  <c r="J2957" i="1"/>
  <c r="K2957" i="1"/>
  <c r="L2957" i="1"/>
  <c r="M2957" i="1"/>
  <c r="J2958" i="1"/>
  <c r="K2958" i="1"/>
  <c r="L2958" i="1"/>
  <c r="M2958" i="1"/>
  <c r="J2959" i="1"/>
  <c r="K2959" i="1"/>
  <c r="L2959" i="1"/>
  <c r="M2959" i="1"/>
  <c r="J2960" i="1"/>
  <c r="K2960" i="1"/>
  <c r="L2960" i="1"/>
  <c r="M2960" i="1"/>
  <c r="J2961" i="1"/>
  <c r="K2961" i="1"/>
  <c r="L2961" i="1"/>
  <c r="M2961" i="1"/>
  <c r="J2962" i="1"/>
  <c r="K2962" i="1"/>
  <c r="L2962" i="1"/>
  <c r="M2962" i="1"/>
  <c r="J2963" i="1"/>
  <c r="K2963" i="1"/>
  <c r="L2963" i="1"/>
  <c r="M2963" i="1"/>
  <c r="J2964" i="1"/>
  <c r="K2964" i="1"/>
  <c r="L2964" i="1"/>
  <c r="M2964" i="1"/>
  <c r="J2965" i="1"/>
  <c r="K2965" i="1"/>
  <c r="L2965" i="1"/>
  <c r="M2965" i="1"/>
  <c r="J2966" i="1"/>
  <c r="K2966" i="1"/>
  <c r="L2966" i="1"/>
  <c r="M2966" i="1"/>
  <c r="J2967" i="1"/>
  <c r="K2967" i="1"/>
  <c r="L2967" i="1"/>
  <c r="M2967" i="1"/>
  <c r="J2968" i="1"/>
  <c r="K2968" i="1"/>
  <c r="L2968" i="1"/>
  <c r="M2968" i="1"/>
  <c r="J2969" i="1"/>
  <c r="K2969" i="1"/>
  <c r="L2969" i="1"/>
  <c r="M2969" i="1"/>
  <c r="J2970" i="1"/>
  <c r="K2970" i="1"/>
  <c r="L2970" i="1"/>
  <c r="M2970" i="1"/>
  <c r="J2971" i="1"/>
  <c r="K2971" i="1"/>
  <c r="L2971" i="1"/>
  <c r="M2971" i="1"/>
  <c r="J2972" i="1"/>
  <c r="K2972" i="1"/>
  <c r="L2972" i="1"/>
  <c r="M2972" i="1"/>
  <c r="J2973" i="1"/>
  <c r="K2973" i="1"/>
  <c r="L2973" i="1"/>
  <c r="M2973" i="1"/>
  <c r="J2974" i="1"/>
  <c r="K2974" i="1"/>
  <c r="L2974" i="1"/>
  <c r="M2974" i="1"/>
  <c r="J2975" i="1"/>
  <c r="K2975" i="1"/>
  <c r="L2975" i="1"/>
  <c r="M2975" i="1"/>
  <c r="J2976" i="1"/>
  <c r="K2976" i="1"/>
  <c r="L2976" i="1"/>
  <c r="M2976" i="1"/>
  <c r="J2977" i="1"/>
  <c r="K2977" i="1"/>
  <c r="L2977" i="1"/>
  <c r="M2977" i="1"/>
  <c r="J2978" i="1"/>
  <c r="K2978" i="1"/>
  <c r="L2978" i="1"/>
  <c r="M2978" i="1"/>
  <c r="J2979" i="1"/>
  <c r="K2979" i="1"/>
  <c r="L2979" i="1"/>
  <c r="M2979" i="1"/>
  <c r="J2980" i="1"/>
  <c r="K2980" i="1"/>
  <c r="L2980" i="1"/>
  <c r="M2980" i="1"/>
  <c r="J2981" i="1"/>
  <c r="K2981" i="1"/>
  <c r="L2981" i="1"/>
  <c r="M2981" i="1"/>
  <c r="J2982" i="1"/>
  <c r="K2982" i="1"/>
  <c r="L2982" i="1"/>
  <c r="M2982" i="1"/>
  <c r="J2983" i="1"/>
  <c r="K2983" i="1"/>
  <c r="L2983" i="1"/>
  <c r="M2983" i="1"/>
  <c r="J2984" i="1"/>
  <c r="K2984" i="1"/>
  <c r="L2984" i="1"/>
  <c r="M2984" i="1"/>
  <c r="J2985" i="1"/>
  <c r="K2985" i="1"/>
  <c r="L2985" i="1"/>
  <c r="M2985" i="1"/>
  <c r="J2986" i="1"/>
  <c r="K2986" i="1"/>
  <c r="L2986" i="1"/>
  <c r="M2986" i="1"/>
  <c r="J2987" i="1"/>
  <c r="K2987" i="1"/>
  <c r="L2987" i="1"/>
  <c r="M2987" i="1"/>
  <c r="J2988" i="1"/>
  <c r="K2988" i="1"/>
  <c r="L2988" i="1"/>
  <c r="M2988" i="1"/>
  <c r="J2989" i="1"/>
  <c r="K2989" i="1"/>
  <c r="L2989" i="1"/>
  <c r="M2989" i="1"/>
  <c r="J2990" i="1"/>
  <c r="K2990" i="1"/>
  <c r="L2990" i="1"/>
  <c r="M2990" i="1"/>
  <c r="J2991" i="1"/>
  <c r="K2991" i="1"/>
  <c r="L2991" i="1"/>
  <c r="M2991" i="1"/>
  <c r="J2992" i="1"/>
  <c r="K2992" i="1"/>
  <c r="L2992" i="1"/>
  <c r="M2992" i="1"/>
  <c r="J2993" i="1"/>
  <c r="K2993" i="1"/>
  <c r="L2993" i="1"/>
  <c r="M2993" i="1"/>
  <c r="J2994" i="1"/>
  <c r="K2994" i="1"/>
  <c r="L2994" i="1"/>
  <c r="M2994" i="1"/>
  <c r="J2995" i="1"/>
  <c r="K2995" i="1"/>
  <c r="L2995" i="1"/>
  <c r="M2995" i="1"/>
  <c r="J2996" i="1"/>
  <c r="K2996" i="1"/>
  <c r="L2996" i="1"/>
  <c r="M2996" i="1"/>
  <c r="J2997" i="1"/>
  <c r="K2997" i="1"/>
  <c r="L2997" i="1"/>
  <c r="M2997" i="1"/>
  <c r="J2998" i="1"/>
  <c r="K2998" i="1"/>
  <c r="L2998" i="1"/>
  <c r="M2998" i="1"/>
  <c r="J2999" i="1"/>
  <c r="K2999" i="1"/>
  <c r="L2999" i="1"/>
  <c r="M2999" i="1"/>
  <c r="J3000" i="1"/>
  <c r="K3000" i="1"/>
  <c r="L3000" i="1"/>
  <c r="M3000" i="1"/>
  <c r="J3001" i="1"/>
  <c r="K3001" i="1"/>
  <c r="L3001" i="1"/>
  <c r="M3001" i="1"/>
  <c r="J3002" i="1"/>
  <c r="K3002" i="1"/>
  <c r="L3002" i="1"/>
  <c r="M3002" i="1"/>
  <c r="J3003" i="1"/>
  <c r="K3003" i="1"/>
  <c r="L3003" i="1"/>
  <c r="M3003" i="1"/>
  <c r="J3004" i="1"/>
  <c r="K3004" i="1"/>
  <c r="L3004" i="1"/>
  <c r="M3004" i="1"/>
  <c r="J3005" i="1"/>
  <c r="K3005" i="1"/>
  <c r="L3005" i="1"/>
  <c r="M3005" i="1"/>
  <c r="J3006" i="1"/>
  <c r="K3006" i="1"/>
  <c r="L3006" i="1"/>
  <c r="M3006" i="1"/>
  <c r="J3007" i="1"/>
  <c r="K3007" i="1"/>
  <c r="L3007" i="1"/>
  <c r="M3007" i="1"/>
  <c r="J3008" i="1"/>
  <c r="K3008" i="1"/>
  <c r="L3008" i="1"/>
  <c r="M3008" i="1"/>
  <c r="J3009" i="1"/>
  <c r="K3009" i="1"/>
  <c r="L3009" i="1"/>
  <c r="M3009" i="1"/>
  <c r="J3010" i="1"/>
  <c r="K3010" i="1"/>
  <c r="L3010" i="1"/>
  <c r="M3010" i="1"/>
  <c r="J3011" i="1"/>
  <c r="K3011" i="1"/>
  <c r="L3011" i="1"/>
  <c r="M3011" i="1"/>
  <c r="J3012" i="1"/>
  <c r="K3012" i="1"/>
  <c r="L3012" i="1"/>
  <c r="M3012" i="1"/>
  <c r="J3013" i="1"/>
  <c r="K3013" i="1"/>
  <c r="L3013" i="1"/>
  <c r="M3013" i="1"/>
  <c r="J3014" i="1"/>
  <c r="K3014" i="1"/>
  <c r="L3014" i="1"/>
  <c r="M3014" i="1"/>
  <c r="J3015" i="1"/>
  <c r="K3015" i="1"/>
  <c r="L3015" i="1"/>
  <c r="M3015" i="1"/>
  <c r="J3016" i="1"/>
  <c r="K3016" i="1"/>
  <c r="L3016" i="1"/>
  <c r="M3016" i="1"/>
  <c r="J3017" i="1"/>
  <c r="K3017" i="1"/>
  <c r="L3017" i="1"/>
  <c r="M3017" i="1"/>
  <c r="J3018" i="1"/>
  <c r="K3018" i="1"/>
  <c r="L3018" i="1"/>
  <c r="M3018" i="1"/>
  <c r="J3019" i="1"/>
  <c r="K3019" i="1"/>
  <c r="L3019" i="1"/>
  <c r="M3019" i="1"/>
  <c r="J3020" i="1"/>
  <c r="K3020" i="1"/>
  <c r="L3020" i="1"/>
  <c r="M3020" i="1"/>
  <c r="J3021" i="1"/>
  <c r="K3021" i="1"/>
  <c r="L3021" i="1"/>
  <c r="M3021" i="1"/>
  <c r="J3022" i="1"/>
  <c r="K3022" i="1"/>
  <c r="L3022" i="1"/>
  <c r="M3022" i="1"/>
  <c r="J3023" i="1"/>
  <c r="K3023" i="1"/>
  <c r="L3023" i="1"/>
  <c r="M3023" i="1"/>
  <c r="J3024" i="1"/>
  <c r="K3024" i="1"/>
  <c r="L3024" i="1"/>
  <c r="M3024" i="1"/>
  <c r="J3025" i="1"/>
  <c r="K3025" i="1"/>
  <c r="L3025" i="1"/>
  <c r="M3025" i="1"/>
  <c r="J3026" i="1"/>
  <c r="K3026" i="1"/>
  <c r="L3026" i="1"/>
  <c r="M3026" i="1"/>
  <c r="J3027" i="1"/>
  <c r="K3027" i="1"/>
  <c r="L3027" i="1"/>
  <c r="M3027" i="1"/>
  <c r="J3028" i="1"/>
  <c r="K3028" i="1"/>
  <c r="L3028" i="1"/>
  <c r="M3028" i="1"/>
  <c r="J3029" i="1"/>
  <c r="K3029" i="1"/>
  <c r="L3029" i="1"/>
  <c r="M3029" i="1"/>
  <c r="J3030" i="1"/>
  <c r="K3030" i="1"/>
  <c r="L3030" i="1"/>
  <c r="M3030" i="1"/>
  <c r="J3031" i="1"/>
  <c r="K3031" i="1"/>
  <c r="L3031" i="1"/>
  <c r="M3031" i="1"/>
  <c r="J3032" i="1"/>
  <c r="K3032" i="1"/>
  <c r="L3032" i="1"/>
  <c r="M3032" i="1"/>
  <c r="J3033" i="1"/>
  <c r="K3033" i="1"/>
  <c r="L3033" i="1"/>
  <c r="M3033" i="1"/>
  <c r="J3034" i="1"/>
  <c r="K3034" i="1"/>
  <c r="L3034" i="1"/>
  <c r="M3034" i="1"/>
  <c r="J3035" i="1"/>
  <c r="K3035" i="1"/>
  <c r="L3035" i="1"/>
  <c r="M3035" i="1"/>
  <c r="J3036" i="1"/>
  <c r="K3036" i="1"/>
  <c r="L3036" i="1"/>
  <c r="M3036" i="1"/>
  <c r="J3037" i="1"/>
  <c r="K3037" i="1"/>
  <c r="L3037" i="1"/>
  <c r="M3037" i="1"/>
  <c r="J3038" i="1"/>
  <c r="K3038" i="1"/>
  <c r="L3038" i="1"/>
  <c r="M3038" i="1"/>
  <c r="J3039" i="1"/>
  <c r="K3039" i="1"/>
  <c r="L3039" i="1"/>
  <c r="M3039" i="1"/>
  <c r="J3040" i="1"/>
  <c r="K3040" i="1"/>
  <c r="L3040" i="1"/>
  <c r="M3040" i="1"/>
  <c r="J3041" i="1"/>
  <c r="K3041" i="1"/>
  <c r="L3041" i="1"/>
  <c r="M3041" i="1"/>
  <c r="J3042" i="1"/>
  <c r="K3042" i="1"/>
  <c r="L3042" i="1"/>
  <c r="M3042" i="1"/>
  <c r="J3043" i="1"/>
  <c r="K3043" i="1"/>
  <c r="L3043" i="1"/>
  <c r="M3043" i="1"/>
  <c r="J3044" i="1"/>
  <c r="K3044" i="1"/>
  <c r="L3044" i="1"/>
  <c r="M3044" i="1"/>
  <c r="J3045" i="1"/>
  <c r="K3045" i="1"/>
  <c r="L3045" i="1"/>
  <c r="M3045" i="1"/>
  <c r="J3046" i="1"/>
  <c r="K3046" i="1"/>
  <c r="L3046" i="1"/>
  <c r="M3046" i="1"/>
  <c r="J3047" i="1"/>
  <c r="K3047" i="1"/>
  <c r="L3047" i="1"/>
  <c r="M3047" i="1"/>
  <c r="J3048" i="1"/>
  <c r="K3048" i="1"/>
  <c r="L3048" i="1"/>
  <c r="M3048" i="1"/>
  <c r="J3049" i="1"/>
  <c r="K3049" i="1"/>
  <c r="L3049" i="1"/>
  <c r="M3049" i="1"/>
  <c r="J3050" i="1"/>
  <c r="K3050" i="1"/>
  <c r="L3050" i="1"/>
  <c r="M3050" i="1"/>
  <c r="J3051" i="1"/>
  <c r="K3051" i="1"/>
  <c r="L3051" i="1"/>
  <c r="M3051" i="1"/>
  <c r="J3052" i="1"/>
  <c r="K3052" i="1"/>
  <c r="L3052" i="1"/>
  <c r="M3052" i="1"/>
  <c r="J3053" i="1"/>
  <c r="K3053" i="1"/>
  <c r="L3053" i="1"/>
  <c r="M3053" i="1"/>
  <c r="J3054" i="1"/>
  <c r="K3054" i="1"/>
  <c r="L3054" i="1"/>
  <c r="M3054" i="1"/>
  <c r="J3055" i="1"/>
  <c r="K3055" i="1"/>
  <c r="L3055" i="1"/>
  <c r="M3055" i="1"/>
  <c r="J3056" i="1"/>
  <c r="K3056" i="1"/>
  <c r="L3056" i="1"/>
  <c r="M3056" i="1"/>
  <c r="J3057" i="1"/>
  <c r="K3057" i="1"/>
  <c r="L3057" i="1"/>
  <c r="M3057" i="1"/>
  <c r="J3058" i="1"/>
  <c r="K3058" i="1"/>
  <c r="L3058" i="1"/>
  <c r="M3058" i="1"/>
  <c r="J3059" i="1"/>
  <c r="K3059" i="1"/>
  <c r="L3059" i="1"/>
  <c r="M3059" i="1"/>
  <c r="J3060" i="1"/>
  <c r="K3060" i="1"/>
  <c r="L3060" i="1"/>
  <c r="M3060" i="1"/>
  <c r="J3061" i="1"/>
  <c r="K3061" i="1"/>
  <c r="L3061" i="1"/>
  <c r="M3061" i="1"/>
  <c r="J3062" i="1"/>
  <c r="K3062" i="1"/>
  <c r="L3062" i="1"/>
  <c r="M3062" i="1"/>
  <c r="J3063" i="1"/>
  <c r="K3063" i="1"/>
  <c r="L3063" i="1"/>
  <c r="M3063" i="1"/>
  <c r="J3064" i="1"/>
  <c r="K3064" i="1"/>
  <c r="L3064" i="1"/>
  <c r="M3064" i="1"/>
  <c r="J3065" i="1"/>
  <c r="K3065" i="1"/>
  <c r="L3065" i="1"/>
  <c r="M3065" i="1"/>
  <c r="J3066" i="1"/>
  <c r="K3066" i="1"/>
  <c r="L3066" i="1"/>
  <c r="M3066" i="1"/>
  <c r="J3067" i="1"/>
  <c r="K3067" i="1"/>
  <c r="L3067" i="1"/>
  <c r="M3067" i="1"/>
  <c r="J3068" i="1"/>
  <c r="K3068" i="1"/>
  <c r="L3068" i="1"/>
  <c r="M3068" i="1"/>
  <c r="J3069" i="1"/>
  <c r="K3069" i="1"/>
  <c r="L3069" i="1"/>
  <c r="M3069" i="1"/>
  <c r="J3070" i="1"/>
  <c r="K3070" i="1"/>
  <c r="L3070" i="1"/>
  <c r="M3070" i="1"/>
  <c r="J3071" i="1"/>
  <c r="K3071" i="1"/>
  <c r="L3071" i="1"/>
  <c r="M3071" i="1"/>
  <c r="J3072" i="1"/>
  <c r="K3072" i="1"/>
  <c r="L3072" i="1"/>
  <c r="M3072" i="1"/>
  <c r="J3073" i="1"/>
  <c r="K3073" i="1"/>
  <c r="L3073" i="1"/>
  <c r="M3073" i="1"/>
  <c r="J3074" i="1"/>
  <c r="K3074" i="1"/>
  <c r="L3074" i="1"/>
  <c r="M3074" i="1"/>
  <c r="J3075" i="1"/>
  <c r="K3075" i="1"/>
  <c r="L3075" i="1"/>
  <c r="M3075" i="1"/>
  <c r="J3076" i="1"/>
  <c r="K3076" i="1"/>
  <c r="L3076" i="1"/>
  <c r="M3076" i="1"/>
  <c r="J3077" i="1"/>
  <c r="K3077" i="1"/>
  <c r="L3077" i="1"/>
  <c r="M3077" i="1"/>
  <c r="J3078" i="1"/>
  <c r="K3078" i="1"/>
  <c r="L3078" i="1"/>
  <c r="M3078" i="1"/>
  <c r="J3079" i="1"/>
  <c r="K3079" i="1"/>
  <c r="L3079" i="1"/>
  <c r="M3079" i="1"/>
  <c r="J3080" i="1"/>
  <c r="K3080" i="1"/>
  <c r="L3080" i="1"/>
  <c r="M3080" i="1"/>
  <c r="J3081" i="1"/>
  <c r="K3081" i="1"/>
  <c r="L3081" i="1"/>
  <c r="M3081" i="1"/>
  <c r="J3082" i="1"/>
  <c r="K3082" i="1"/>
  <c r="L3082" i="1"/>
  <c r="M3082" i="1"/>
  <c r="J3083" i="1"/>
  <c r="K3083" i="1"/>
  <c r="L3083" i="1"/>
  <c r="M3083" i="1"/>
  <c r="J3084" i="1"/>
  <c r="K3084" i="1"/>
  <c r="L3084" i="1"/>
  <c r="M3084" i="1"/>
  <c r="J3085" i="1"/>
  <c r="K3085" i="1"/>
  <c r="L3085" i="1"/>
  <c r="M3085" i="1"/>
  <c r="J3086" i="1"/>
  <c r="K3086" i="1"/>
  <c r="L3086" i="1"/>
  <c r="M3086" i="1"/>
  <c r="J3087" i="1"/>
  <c r="K3087" i="1"/>
  <c r="L3087" i="1"/>
  <c r="M3087" i="1"/>
  <c r="J3088" i="1"/>
  <c r="K3088" i="1"/>
  <c r="L3088" i="1"/>
  <c r="M3088" i="1"/>
  <c r="J3089" i="1"/>
  <c r="K3089" i="1"/>
  <c r="L3089" i="1"/>
  <c r="M3089" i="1"/>
  <c r="J3090" i="1"/>
  <c r="K3090" i="1"/>
  <c r="L3090" i="1"/>
  <c r="M3090" i="1"/>
  <c r="J3091" i="1"/>
  <c r="K3091" i="1"/>
  <c r="L3091" i="1"/>
  <c r="M3091" i="1"/>
  <c r="J3092" i="1"/>
  <c r="K3092" i="1"/>
  <c r="L3092" i="1"/>
  <c r="M3092" i="1"/>
  <c r="J3093" i="1"/>
  <c r="K3093" i="1"/>
  <c r="L3093" i="1"/>
  <c r="M3093" i="1"/>
  <c r="J3094" i="1"/>
  <c r="K3094" i="1"/>
  <c r="L3094" i="1"/>
  <c r="M3094" i="1"/>
  <c r="J3095" i="1"/>
  <c r="K3095" i="1"/>
  <c r="L3095" i="1"/>
  <c r="M3095" i="1"/>
  <c r="J3096" i="1"/>
  <c r="K3096" i="1"/>
  <c r="L3096" i="1"/>
  <c r="M3096" i="1"/>
  <c r="J3097" i="1"/>
  <c r="K3097" i="1"/>
  <c r="L3097" i="1"/>
  <c r="M3097" i="1"/>
  <c r="J3098" i="1"/>
  <c r="K3098" i="1"/>
  <c r="L3098" i="1"/>
  <c r="M3098" i="1"/>
  <c r="J3099" i="1"/>
  <c r="K3099" i="1"/>
  <c r="L3099" i="1"/>
  <c r="M3099" i="1"/>
  <c r="J3100" i="1"/>
  <c r="K3100" i="1"/>
  <c r="L3100" i="1"/>
  <c r="M3100" i="1"/>
  <c r="J3101" i="1"/>
  <c r="K3101" i="1"/>
  <c r="L3101" i="1"/>
  <c r="M3101" i="1"/>
  <c r="J3102" i="1"/>
  <c r="K3102" i="1"/>
  <c r="L3102" i="1"/>
  <c r="M3102" i="1"/>
  <c r="J3103" i="1"/>
  <c r="K3103" i="1"/>
  <c r="L3103" i="1"/>
  <c r="M3103" i="1"/>
  <c r="J3104" i="1"/>
  <c r="K3104" i="1"/>
  <c r="L3104" i="1"/>
  <c r="M3104" i="1"/>
  <c r="J3105" i="1"/>
  <c r="K3105" i="1"/>
  <c r="L3105" i="1"/>
  <c r="M3105" i="1"/>
  <c r="J3106" i="1"/>
  <c r="K3106" i="1"/>
  <c r="L3106" i="1"/>
  <c r="M3106" i="1"/>
  <c r="J3107" i="1"/>
  <c r="K3107" i="1"/>
  <c r="L3107" i="1"/>
  <c r="M3107" i="1"/>
  <c r="J3108" i="1"/>
  <c r="K3108" i="1"/>
  <c r="L3108" i="1"/>
  <c r="M3108" i="1"/>
  <c r="J3109" i="1"/>
  <c r="K3109" i="1"/>
  <c r="L3109" i="1"/>
  <c r="M3109" i="1"/>
  <c r="J3110" i="1"/>
  <c r="K3110" i="1"/>
  <c r="L3110" i="1"/>
  <c r="M3110" i="1"/>
  <c r="J3111" i="1"/>
  <c r="K3111" i="1"/>
  <c r="L3111" i="1"/>
  <c r="M3111" i="1"/>
  <c r="J3112" i="1"/>
  <c r="K3112" i="1"/>
  <c r="L3112" i="1"/>
  <c r="M3112" i="1"/>
  <c r="J3113" i="1"/>
  <c r="K3113" i="1"/>
  <c r="L3113" i="1"/>
  <c r="M3113" i="1"/>
  <c r="J3114" i="1"/>
  <c r="K3114" i="1"/>
  <c r="L3114" i="1"/>
  <c r="M3114" i="1"/>
  <c r="J3115" i="1"/>
  <c r="K3115" i="1"/>
  <c r="L3115" i="1"/>
  <c r="M3115" i="1"/>
  <c r="J3116" i="1"/>
  <c r="K3116" i="1"/>
  <c r="L3116" i="1"/>
  <c r="M3116" i="1"/>
  <c r="J3117" i="1"/>
  <c r="K3117" i="1"/>
  <c r="L3117" i="1"/>
  <c r="M3117" i="1"/>
  <c r="J3118" i="1"/>
  <c r="K3118" i="1"/>
  <c r="L3118" i="1"/>
  <c r="M3118" i="1"/>
  <c r="J3119" i="1"/>
  <c r="K3119" i="1"/>
  <c r="L3119" i="1"/>
  <c r="M3119" i="1"/>
  <c r="J3120" i="1"/>
  <c r="K3120" i="1"/>
  <c r="L3120" i="1"/>
  <c r="M3120" i="1"/>
  <c r="J3121" i="1"/>
  <c r="K3121" i="1"/>
  <c r="L3121" i="1"/>
  <c r="M3121" i="1"/>
  <c r="J3122" i="1"/>
  <c r="K3122" i="1"/>
  <c r="L3122" i="1"/>
  <c r="M3122" i="1"/>
  <c r="J3123" i="1"/>
  <c r="K3123" i="1"/>
  <c r="L3123" i="1"/>
  <c r="M3123" i="1"/>
  <c r="J3124" i="1"/>
  <c r="K3124" i="1"/>
  <c r="L3124" i="1"/>
  <c r="M3124" i="1"/>
  <c r="J3125" i="1"/>
  <c r="K3125" i="1"/>
  <c r="L3125" i="1"/>
  <c r="M3125" i="1"/>
  <c r="J3126" i="1"/>
  <c r="K3126" i="1"/>
  <c r="L3126" i="1"/>
  <c r="M3126" i="1"/>
  <c r="J3127" i="1"/>
  <c r="K3127" i="1"/>
  <c r="L3127" i="1"/>
  <c r="M3127" i="1"/>
  <c r="J3128" i="1"/>
  <c r="K3128" i="1"/>
  <c r="L3128" i="1"/>
  <c r="M3128" i="1"/>
  <c r="J3129" i="1"/>
  <c r="K3129" i="1"/>
  <c r="L3129" i="1"/>
  <c r="M3129" i="1"/>
  <c r="J3130" i="1"/>
  <c r="K3130" i="1"/>
  <c r="L3130" i="1"/>
  <c r="M3130" i="1"/>
  <c r="J3131" i="1"/>
  <c r="K3131" i="1"/>
  <c r="L3131" i="1"/>
  <c r="M3131" i="1"/>
  <c r="J3132" i="1"/>
  <c r="K3132" i="1"/>
  <c r="L3132" i="1"/>
  <c r="M3132" i="1"/>
  <c r="J3133" i="1"/>
  <c r="K3133" i="1"/>
  <c r="L3133" i="1"/>
  <c r="M3133" i="1"/>
  <c r="J3134" i="1"/>
  <c r="K3134" i="1"/>
  <c r="L3134" i="1"/>
  <c r="M3134" i="1"/>
  <c r="J3135" i="1"/>
  <c r="K3135" i="1"/>
  <c r="L3135" i="1"/>
  <c r="M3135" i="1"/>
  <c r="J3136" i="1"/>
  <c r="K3136" i="1"/>
  <c r="L3136" i="1"/>
  <c r="M3136" i="1"/>
  <c r="J3137" i="1"/>
  <c r="K3137" i="1"/>
  <c r="L3137" i="1"/>
  <c r="M3137" i="1"/>
  <c r="J3138" i="1"/>
  <c r="K3138" i="1"/>
  <c r="L3138" i="1"/>
  <c r="M3138" i="1"/>
  <c r="J3139" i="1"/>
  <c r="K3139" i="1"/>
  <c r="L3139" i="1"/>
  <c r="M3139" i="1"/>
  <c r="J3140" i="1"/>
  <c r="K3140" i="1"/>
  <c r="L3140" i="1"/>
  <c r="M3140" i="1"/>
  <c r="J3141" i="1"/>
  <c r="K3141" i="1"/>
  <c r="L3141" i="1"/>
  <c r="M3141" i="1"/>
  <c r="J3142" i="1"/>
  <c r="K3142" i="1"/>
  <c r="L3142" i="1"/>
  <c r="M3142" i="1"/>
  <c r="J3143" i="1"/>
  <c r="K3143" i="1"/>
  <c r="L3143" i="1"/>
  <c r="M3143" i="1"/>
  <c r="J3144" i="1"/>
  <c r="K3144" i="1"/>
  <c r="L3144" i="1"/>
  <c r="M3144" i="1"/>
  <c r="J3145" i="1"/>
  <c r="K3145" i="1"/>
  <c r="L3145" i="1"/>
  <c r="M3145" i="1"/>
  <c r="J3146" i="1"/>
  <c r="K3146" i="1"/>
  <c r="L3146" i="1"/>
  <c r="M3146" i="1"/>
  <c r="J3147" i="1"/>
  <c r="K3147" i="1"/>
  <c r="L3147" i="1"/>
  <c r="M3147" i="1"/>
  <c r="J3148" i="1"/>
  <c r="K3148" i="1"/>
  <c r="L3148" i="1"/>
  <c r="M3148" i="1"/>
  <c r="J3149" i="1"/>
  <c r="K3149" i="1"/>
  <c r="L3149" i="1"/>
  <c r="M3149" i="1"/>
  <c r="J3150" i="1"/>
  <c r="K3150" i="1"/>
  <c r="L3150" i="1"/>
  <c r="M3150" i="1"/>
  <c r="J3151" i="1"/>
  <c r="K3151" i="1"/>
  <c r="L3151" i="1"/>
  <c r="M3151" i="1"/>
  <c r="J3152" i="1"/>
  <c r="K3152" i="1"/>
  <c r="L3152" i="1"/>
  <c r="M3152" i="1"/>
  <c r="J3153" i="1"/>
  <c r="K3153" i="1"/>
  <c r="L3153" i="1"/>
  <c r="M3153" i="1"/>
  <c r="J3154" i="1"/>
  <c r="K3154" i="1"/>
  <c r="L3154" i="1"/>
  <c r="M3154" i="1"/>
  <c r="J3155" i="1"/>
  <c r="K3155" i="1"/>
  <c r="L3155" i="1"/>
  <c r="M3155" i="1"/>
  <c r="J3156" i="1"/>
  <c r="K3156" i="1"/>
  <c r="L3156" i="1"/>
  <c r="M3156" i="1"/>
  <c r="J3157" i="1"/>
  <c r="K3157" i="1"/>
  <c r="L3157" i="1"/>
  <c r="M3157" i="1"/>
  <c r="J3158" i="1"/>
  <c r="K3158" i="1"/>
  <c r="L3158" i="1"/>
  <c r="M3158" i="1"/>
  <c r="J3159" i="1"/>
  <c r="K3159" i="1"/>
  <c r="L3159" i="1"/>
  <c r="M3159" i="1"/>
  <c r="J3160" i="1"/>
  <c r="K3160" i="1"/>
  <c r="L3160" i="1"/>
  <c r="M3160" i="1"/>
  <c r="J3161" i="1"/>
  <c r="K3161" i="1"/>
  <c r="L3161" i="1"/>
  <c r="M3161" i="1"/>
  <c r="J3162" i="1"/>
  <c r="K3162" i="1"/>
  <c r="L3162" i="1"/>
  <c r="M3162" i="1"/>
  <c r="J3163" i="1"/>
  <c r="K3163" i="1"/>
  <c r="L3163" i="1"/>
  <c r="M3163" i="1"/>
  <c r="J3164" i="1"/>
  <c r="K3164" i="1"/>
  <c r="L3164" i="1"/>
  <c r="M3164" i="1"/>
  <c r="J3165" i="1"/>
  <c r="K3165" i="1"/>
  <c r="L3165" i="1"/>
  <c r="M3165" i="1"/>
  <c r="J3166" i="1"/>
  <c r="K3166" i="1"/>
  <c r="L3166" i="1"/>
  <c r="M3166" i="1"/>
  <c r="J3167" i="1"/>
  <c r="K3167" i="1"/>
  <c r="L3167" i="1"/>
  <c r="M3167" i="1"/>
  <c r="J3168" i="1"/>
  <c r="K3168" i="1"/>
  <c r="L3168" i="1"/>
  <c r="M3168" i="1"/>
  <c r="J3169" i="1"/>
  <c r="K3169" i="1"/>
  <c r="L3169" i="1"/>
  <c r="M3169" i="1"/>
  <c r="J3170" i="1"/>
  <c r="K3170" i="1"/>
  <c r="L3170" i="1"/>
  <c r="M3170" i="1"/>
  <c r="J3171" i="1"/>
  <c r="K3171" i="1"/>
  <c r="L3171" i="1"/>
  <c r="M3171" i="1"/>
  <c r="J3172" i="1"/>
  <c r="K3172" i="1"/>
  <c r="L3172" i="1"/>
  <c r="M3172" i="1"/>
  <c r="J3173" i="1"/>
  <c r="K3173" i="1"/>
  <c r="L3173" i="1"/>
  <c r="M3173" i="1"/>
  <c r="J3174" i="1"/>
  <c r="K3174" i="1"/>
  <c r="L3174" i="1"/>
  <c r="M3174" i="1"/>
  <c r="J3175" i="1"/>
  <c r="K3175" i="1"/>
  <c r="L3175" i="1"/>
  <c r="M3175" i="1"/>
  <c r="J3176" i="1"/>
  <c r="K3176" i="1"/>
  <c r="L3176" i="1"/>
  <c r="M3176" i="1"/>
  <c r="J3177" i="1"/>
  <c r="K3177" i="1"/>
  <c r="L3177" i="1"/>
  <c r="M3177" i="1"/>
  <c r="J3178" i="1"/>
  <c r="K3178" i="1"/>
  <c r="L3178" i="1"/>
  <c r="M3178" i="1"/>
  <c r="J3179" i="1"/>
  <c r="K3179" i="1"/>
  <c r="L3179" i="1"/>
  <c r="M3179" i="1"/>
  <c r="J3180" i="1"/>
  <c r="K3180" i="1"/>
  <c r="L3180" i="1"/>
  <c r="M3180" i="1"/>
  <c r="J3181" i="1"/>
  <c r="K3181" i="1"/>
  <c r="L3181" i="1"/>
  <c r="M3181" i="1"/>
  <c r="J3182" i="1"/>
  <c r="K3182" i="1"/>
  <c r="L3182" i="1"/>
  <c r="M3182" i="1"/>
  <c r="J3183" i="1"/>
  <c r="K3183" i="1"/>
  <c r="L3183" i="1"/>
  <c r="M3183" i="1"/>
  <c r="J3184" i="1"/>
  <c r="K3184" i="1"/>
  <c r="L3184" i="1"/>
  <c r="M3184" i="1"/>
  <c r="J3185" i="1"/>
  <c r="K3185" i="1"/>
  <c r="L3185" i="1"/>
  <c r="M3185" i="1"/>
  <c r="J3186" i="1"/>
  <c r="K3186" i="1"/>
  <c r="L3186" i="1"/>
  <c r="M3186" i="1"/>
  <c r="J3187" i="1"/>
  <c r="K3187" i="1"/>
  <c r="L3187" i="1"/>
  <c r="M3187" i="1"/>
  <c r="J3188" i="1"/>
  <c r="K3188" i="1"/>
  <c r="L3188" i="1"/>
  <c r="M3188" i="1"/>
  <c r="J3189" i="1"/>
  <c r="K3189" i="1"/>
  <c r="L3189" i="1"/>
  <c r="M3189" i="1"/>
  <c r="J3190" i="1"/>
  <c r="K3190" i="1"/>
  <c r="L3190" i="1"/>
  <c r="M3190" i="1"/>
  <c r="J3191" i="1"/>
  <c r="K3191" i="1"/>
  <c r="L3191" i="1"/>
  <c r="M3191" i="1"/>
  <c r="J3192" i="1"/>
  <c r="K3192" i="1"/>
  <c r="L3192" i="1"/>
  <c r="M3192" i="1"/>
  <c r="J3193" i="1"/>
  <c r="K3193" i="1"/>
  <c r="L3193" i="1"/>
  <c r="M3193" i="1"/>
  <c r="J3194" i="1"/>
  <c r="K3194" i="1"/>
  <c r="L3194" i="1"/>
  <c r="M3194" i="1"/>
  <c r="J3195" i="1"/>
  <c r="K3195" i="1"/>
  <c r="L3195" i="1"/>
  <c r="M3195" i="1"/>
  <c r="J3196" i="1"/>
  <c r="K3196" i="1"/>
  <c r="L3196" i="1"/>
  <c r="M3196" i="1"/>
  <c r="J3197" i="1"/>
  <c r="K3197" i="1"/>
  <c r="L3197" i="1"/>
  <c r="M3197" i="1"/>
  <c r="J3198" i="1"/>
  <c r="K3198" i="1"/>
  <c r="L3198" i="1"/>
  <c r="M3198" i="1"/>
  <c r="J3199" i="1"/>
  <c r="K3199" i="1"/>
  <c r="L3199" i="1"/>
  <c r="M3199" i="1"/>
  <c r="J3200" i="1"/>
  <c r="K3200" i="1"/>
  <c r="L3200" i="1"/>
  <c r="M3200" i="1"/>
  <c r="J3201" i="1"/>
  <c r="K3201" i="1"/>
  <c r="L3201" i="1"/>
  <c r="M3201" i="1"/>
  <c r="J3202" i="1"/>
  <c r="K3202" i="1"/>
  <c r="L3202" i="1"/>
  <c r="M3202" i="1"/>
  <c r="J3203" i="1"/>
  <c r="K3203" i="1"/>
  <c r="L3203" i="1"/>
  <c r="M3203" i="1"/>
  <c r="J3204" i="1"/>
  <c r="K3204" i="1"/>
  <c r="L3204" i="1"/>
  <c r="M3204" i="1"/>
  <c r="J3205" i="1"/>
  <c r="K3205" i="1"/>
  <c r="L3205" i="1"/>
  <c r="M3205" i="1"/>
  <c r="J3206" i="1"/>
  <c r="K3206" i="1"/>
  <c r="L3206" i="1"/>
  <c r="M3206" i="1"/>
  <c r="J3207" i="1"/>
  <c r="K3207" i="1"/>
  <c r="L3207" i="1"/>
  <c r="M3207" i="1"/>
  <c r="J3208" i="1"/>
  <c r="K3208" i="1"/>
  <c r="L3208" i="1"/>
  <c r="M3208" i="1"/>
  <c r="J3209" i="1"/>
  <c r="K3209" i="1"/>
  <c r="L3209" i="1"/>
  <c r="M3209" i="1"/>
  <c r="J3210" i="1"/>
  <c r="K3210" i="1"/>
  <c r="L3210" i="1"/>
  <c r="M3210" i="1"/>
  <c r="J3211" i="1"/>
  <c r="K3211" i="1"/>
  <c r="L3211" i="1"/>
  <c r="M3211" i="1"/>
  <c r="J3212" i="1"/>
  <c r="K3212" i="1"/>
  <c r="L3212" i="1"/>
  <c r="M3212" i="1"/>
  <c r="J3213" i="1"/>
  <c r="K3213" i="1"/>
  <c r="L3213" i="1"/>
  <c r="M3213" i="1"/>
  <c r="J3214" i="1"/>
  <c r="K3214" i="1"/>
  <c r="L3214" i="1"/>
  <c r="M3214" i="1"/>
  <c r="J3215" i="1"/>
  <c r="K3215" i="1"/>
  <c r="L3215" i="1"/>
  <c r="M3215" i="1"/>
  <c r="J3216" i="1"/>
  <c r="K3216" i="1"/>
  <c r="L3216" i="1"/>
  <c r="M3216" i="1"/>
  <c r="J3217" i="1"/>
  <c r="K3217" i="1"/>
  <c r="L3217" i="1"/>
  <c r="M3217" i="1"/>
  <c r="J3218" i="1"/>
  <c r="K3218" i="1"/>
  <c r="L3218" i="1"/>
  <c r="M3218" i="1"/>
  <c r="J3219" i="1"/>
  <c r="K3219" i="1"/>
  <c r="L3219" i="1"/>
  <c r="M3219" i="1"/>
  <c r="J3220" i="1"/>
  <c r="K3220" i="1"/>
  <c r="L3220" i="1"/>
  <c r="M3220" i="1"/>
  <c r="J3221" i="1"/>
  <c r="K3221" i="1"/>
  <c r="L3221" i="1"/>
  <c r="M3221" i="1"/>
  <c r="J3222" i="1"/>
  <c r="K3222" i="1"/>
  <c r="L3222" i="1"/>
  <c r="M3222" i="1"/>
  <c r="J3223" i="1"/>
  <c r="K3223" i="1"/>
  <c r="L3223" i="1"/>
  <c r="M3223" i="1"/>
  <c r="J3224" i="1"/>
  <c r="K3224" i="1"/>
  <c r="L3224" i="1"/>
  <c r="M3224" i="1"/>
  <c r="J3225" i="1"/>
  <c r="K3225" i="1"/>
  <c r="L3225" i="1"/>
  <c r="M3225" i="1"/>
  <c r="J3226" i="1"/>
  <c r="K3226" i="1"/>
  <c r="L3226" i="1"/>
  <c r="M3226" i="1"/>
  <c r="J3227" i="1"/>
  <c r="K3227" i="1"/>
  <c r="L3227" i="1"/>
  <c r="M3227" i="1"/>
  <c r="J3228" i="1"/>
  <c r="K3228" i="1"/>
  <c r="L3228" i="1"/>
  <c r="M3228" i="1"/>
  <c r="J3229" i="1"/>
  <c r="K3229" i="1"/>
  <c r="L3229" i="1"/>
  <c r="M3229" i="1"/>
  <c r="J3230" i="1"/>
  <c r="K3230" i="1"/>
  <c r="L3230" i="1"/>
  <c r="M3230" i="1"/>
  <c r="J3231" i="1"/>
  <c r="K3231" i="1"/>
  <c r="L3231" i="1"/>
  <c r="M3231" i="1"/>
  <c r="J3232" i="1"/>
  <c r="K3232" i="1"/>
  <c r="L3232" i="1"/>
  <c r="M3232" i="1"/>
  <c r="J3233" i="1"/>
  <c r="K3233" i="1"/>
  <c r="L3233" i="1"/>
  <c r="M3233" i="1"/>
  <c r="J3234" i="1"/>
  <c r="K3234" i="1"/>
  <c r="L3234" i="1"/>
  <c r="M3234" i="1"/>
  <c r="J3235" i="1"/>
  <c r="K3235" i="1"/>
  <c r="L3235" i="1"/>
  <c r="M3235" i="1"/>
  <c r="J3236" i="1"/>
  <c r="K3236" i="1"/>
  <c r="L3236" i="1"/>
  <c r="M3236" i="1"/>
  <c r="J3237" i="1"/>
  <c r="K3237" i="1"/>
  <c r="L3237" i="1"/>
  <c r="M3237" i="1"/>
  <c r="J3238" i="1"/>
  <c r="K3238" i="1"/>
  <c r="L3238" i="1"/>
  <c r="M3238" i="1"/>
  <c r="J3239" i="1"/>
  <c r="K3239" i="1"/>
  <c r="L3239" i="1"/>
  <c r="M3239" i="1"/>
  <c r="J3240" i="1"/>
  <c r="K3240" i="1"/>
  <c r="L3240" i="1"/>
  <c r="M3240" i="1"/>
  <c r="J3241" i="1"/>
  <c r="K3241" i="1"/>
  <c r="L3241" i="1"/>
  <c r="M3241" i="1"/>
  <c r="J3242" i="1"/>
  <c r="K3242" i="1"/>
  <c r="L3242" i="1"/>
  <c r="M3242" i="1"/>
  <c r="J3243" i="1"/>
  <c r="K3243" i="1"/>
  <c r="L3243" i="1"/>
  <c r="M3243" i="1"/>
  <c r="J3244" i="1"/>
  <c r="K3244" i="1"/>
  <c r="L3244" i="1"/>
  <c r="M3244" i="1"/>
  <c r="J3245" i="1"/>
  <c r="K3245" i="1"/>
  <c r="L3245" i="1"/>
  <c r="M3245" i="1"/>
  <c r="J3246" i="1"/>
  <c r="K3246" i="1"/>
  <c r="L3246" i="1"/>
  <c r="M3246" i="1"/>
  <c r="J3247" i="1"/>
  <c r="K3247" i="1"/>
  <c r="L3247" i="1"/>
  <c r="M3247" i="1"/>
  <c r="J3248" i="1"/>
  <c r="K3248" i="1"/>
  <c r="L3248" i="1"/>
  <c r="M3248" i="1"/>
  <c r="J3249" i="1"/>
  <c r="K3249" i="1"/>
  <c r="L3249" i="1"/>
  <c r="M3249" i="1"/>
  <c r="J3250" i="1"/>
  <c r="K3250" i="1"/>
  <c r="L3250" i="1"/>
  <c r="M3250" i="1"/>
  <c r="J3251" i="1"/>
  <c r="K3251" i="1"/>
  <c r="L3251" i="1"/>
  <c r="M3251" i="1"/>
  <c r="J3252" i="1"/>
  <c r="K3252" i="1"/>
  <c r="L3252" i="1"/>
  <c r="M3252" i="1"/>
  <c r="J3253" i="1"/>
  <c r="K3253" i="1"/>
  <c r="L3253" i="1"/>
  <c r="M3253" i="1"/>
  <c r="J3254" i="1"/>
  <c r="K3254" i="1"/>
  <c r="L3254" i="1"/>
  <c r="M3254" i="1"/>
  <c r="J3255" i="1"/>
  <c r="K3255" i="1"/>
  <c r="L3255" i="1"/>
  <c r="M3255" i="1"/>
  <c r="J3256" i="1"/>
  <c r="K3256" i="1"/>
  <c r="L3256" i="1"/>
  <c r="M3256" i="1"/>
  <c r="J3257" i="1"/>
  <c r="K3257" i="1"/>
  <c r="L3257" i="1"/>
  <c r="M3257" i="1"/>
  <c r="J3258" i="1"/>
  <c r="K3258" i="1"/>
  <c r="L3258" i="1"/>
  <c r="M3258" i="1"/>
  <c r="J3259" i="1"/>
  <c r="K3259" i="1"/>
  <c r="L3259" i="1"/>
  <c r="M3259" i="1"/>
  <c r="J3260" i="1"/>
  <c r="K3260" i="1"/>
  <c r="L3260" i="1"/>
  <c r="M3260" i="1"/>
  <c r="J3261" i="1"/>
  <c r="K3261" i="1"/>
  <c r="L3261" i="1"/>
  <c r="M3261" i="1"/>
  <c r="J3262" i="1"/>
  <c r="K3262" i="1"/>
  <c r="L3262" i="1"/>
  <c r="M3262" i="1"/>
  <c r="J3263" i="1"/>
  <c r="K3263" i="1"/>
  <c r="L3263" i="1"/>
  <c r="M3263" i="1"/>
  <c r="J3264" i="1"/>
  <c r="K3264" i="1"/>
  <c r="L3264" i="1"/>
  <c r="M3264" i="1"/>
  <c r="J3265" i="1"/>
  <c r="K3265" i="1"/>
  <c r="L3265" i="1"/>
  <c r="M3265" i="1"/>
  <c r="J3266" i="1"/>
  <c r="K3266" i="1"/>
  <c r="L3266" i="1"/>
  <c r="M3266" i="1"/>
  <c r="J3267" i="1"/>
  <c r="K3267" i="1"/>
  <c r="L3267" i="1"/>
  <c r="M3267" i="1"/>
  <c r="J3268" i="1"/>
  <c r="K3268" i="1"/>
  <c r="L3268" i="1"/>
  <c r="M3268" i="1"/>
  <c r="J3269" i="1"/>
  <c r="K3269" i="1"/>
  <c r="L3269" i="1"/>
  <c r="M3269" i="1"/>
  <c r="J3270" i="1"/>
  <c r="K3270" i="1"/>
  <c r="L3270" i="1"/>
  <c r="M3270" i="1"/>
  <c r="J3271" i="1"/>
  <c r="K3271" i="1"/>
  <c r="L3271" i="1"/>
  <c r="M3271" i="1"/>
  <c r="J3272" i="1"/>
  <c r="K3272" i="1"/>
  <c r="L3272" i="1"/>
  <c r="M3272" i="1"/>
  <c r="J3273" i="1"/>
  <c r="K3273" i="1"/>
  <c r="L3273" i="1"/>
  <c r="M3273" i="1"/>
  <c r="J3274" i="1"/>
  <c r="K3274" i="1"/>
  <c r="L3274" i="1"/>
  <c r="M3274" i="1"/>
  <c r="J3275" i="1"/>
  <c r="K3275" i="1"/>
  <c r="L3275" i="1"/>
  <c r="M3275" i="1"/>
  <c r="J3276" i="1"/>
  <c r="K3276" i="1"/>
  <c r="L3276" i="1"/>
  <c r="M3276" i="1"/>
  <c r="J3277" i="1"/>
  <c r="K3277" i="1"/>
  <c r="L3277" i="1"/>
  <c r="M3277" i="1"/>
  <c r="J3278" i="1"/>
  <c r="K3278" i="1"/>
  <c r="L3278" i="1"/>
  <c r="M3278" i="1"/>
  <c r="J3279" i="1"/>
  <c r="K3279" i="1"/>
  <c r="L3279" i="1"/>
  <c r="M3279" i="1"/>
  <c r="J3280" i="1"/>
  <c r="K3280" i="1"/>
  <c r="L3280" i="1"/>
  <c r="M3280" i="1"/>
  <c r="J3281" i="1"/>
  <c r="K3281" i="1"/>
  <c r="L3281" i="1"/>
  <c r="M3281" i="1"/>
  <c r="J3282" i="1"/>
  <c r="K3282" i="1"/>
  <c r="L3282" i="1"/>
  <c r="M3282" i="1"/>
  <c r="J3283" i="1"/>
  <c r="K3283" i="1"/>
  <c r="L3283" i="1"/>
  <c r="M3283" i="1"/>
  <c r="J3284" i="1"/>
  <c r="K3284" i="1"/>
  <c r="L3284" i="1"/>
  <c r="M3284" i="1"/>
  <c r="J3285" i="1"/>
  <c r="K3285" i="1"/>
  <c r="L3285" i="1"/>
  <c r="M3285" i="1"/>
  <c r="J3286" i="1"/>
  <c r="K3286" i="1"/>
  <c r="L3286" i="1"/>
  <c r="M3286" i="1"/>
  <c r="J3287" i="1"/>
  <c r="K3287" i="1"/>
  <c r="L3287" i="1"/>
  <c r="M3287" i="1"/>
  <c r="J3288" i="1"/>
  <c r="K3288" i="1"/>
  <c r="L3288" i="1"/>
  <c r="M3288" i="1"/>
  <c r="J3289" i="1"/>
  <c r="K3289" i="1"/>
  <c r="L3289" i="1"/>
  <c r="M3289" i="1"/>
  <c r="J3290" i="1"/>
  <c r="K3290" i="1"/>
  <c r="L3290" i="1"/>
  <c r="M3290" i="1"/>
  <c r="J3291" i="1"/>
  <c r="K3291" i="1"/>
  <c r="L3291" i="1"/>
  <c r="M3291" i="1"/>
  <c r="J3292" i="1"/>
  <c r="K3292" i="1"/>
  <c r="L3292" i="1"/>
  <c r="M3292" i="1"/>
  <c r="J3293" i="1"/>
  <c r="K3293" i="1"/>
  <c r="L3293" i="1"/>
  <c r="M3293" i="1"/>
  <c r="J3294" i="1"/>
  <c r="K3294" i="1"/>
  <c r="L3294" i="1"/>
  <c r="M3294" i="1"/>
  <c r="J3295" i="1"/>
  <c r="K3295" i="1"/>
  <c r="L3295" i="1"/>
  <c r="M3295" i="1"/>
  <c r="J3296" i="1"/>
  <c r="K3296" i="1"/>
  <c r="L3296" i="1"/>
  <c r="M3296" i="1"/>
  <c r="J3297" i="1"/>
  <c r="K3297" i="1"/>
  <c r="L3297" i="1"/>
  <c r="M3297" i="1"/>
  <c r="J3298" i="1"/>
  <c r="K3298" i="1"/>
  <c r="L3298" i="1"/>
  <c r="M3298" i="1"/>
  <c r="J3299" i="1"/>
  <c r="K3299" i="1"/>
  <c r="L3299" i="1"/>
  <c r="M3299" i="1"/>
  <c r="J3300" i="1"/>
  <c r="K3300" i="1"/>
  <c r="L3300" i="1"/>
  <c r="M3300" i="1"/>
  <c r="J3301" i="1"/>
  <c r="K3301" i="1"/>
  <c r="L3301" i="1"/>
  <c r="M3301" i="1"/>
  <c r="J3302" i="1"/>
  <c r="K3302" i="1"/>
  <c r="L3302" i="1"/>
  <c r="M3302" i="1"/>
  <c r="J3303" i="1"/>
  <c r="K3303" i="1"/>
  <c r="L3303" i="1"/>
  <c r="M3303" i="1"/>
  <c r="J3304" i="1"/>
  <c r="K3304" i="1"/>
  <c r="L3304" i="1"/>
  <c r="M3304" i="1"/>
  <c r="J3305" i="1"/>
  <c r="K3305" i="1"/>
  <c r="L3305" i="1"/>
  <c r="M3305" i="1"/>
  <c r="J3306" i="1"/>
  <c r="K3306" i="1"/>
  <c r="L3306" i="1"/>
  <c r="M3306" i="1"/>
  <c r="J3307" i="1"/>
  <c r="K3307" i="1"/>
  <c r="L3307" i="1"/>
  <c r="M3307" i="1"/>
  <c r="J3308" i="1"/>
  <c r="K3308" i="1"/>
  <c r="L3308" i="1"/>
  <c r="M3308" i="1"/>
  <c r="J3309" i="1"/>
  <c r="K3309" i="1"/>
  <c r="L3309" i="1"/>
  <c r="M3309" i="1"/>
  <c r="J3310" i="1"/>
  <c r="K3310" i="1"/>
  <c r="L3310" i="1"/>
  <c r="M3310" i="1"/>
  <c r="J3311" i="1"/>
  <c r="K3311" i="1"/>
  <c r="L3311" i="1"/>
  <c r="M3311" i="1"/>
  <c r="J3312" i="1"/>
  <c r="K3312" i="1"/>
  <c r="L3312" i="1"/>
  <c r="M3312" i="1"/>
  <c r="J3313" i="1"/>
  <c r="K3313" i="1"/>
  <c r="L3313" i="1"/>
  <c r="M3313" i="1"/>
  <c r="J3314" i="1"/>
  <c r="K3314" i="1"/>
  <c r="L3314" i="1"/>
  <c r="M3314" i="1"/>
  <c r="J3315" i="1"/>
  <c r="K3315" i="1"/>
  <c r="L3315" i="1"/>
  <c r="M3315" i="1"/>
  <c r="J3316" i="1"/>
  <c r="K3316" i="1"/>
  <c r="L3316" i="1"/>
  <c r="M3316" i="1"/>
  <c r="J3317" i="1"/>
  <c r="K3317" i="1"/>
  <c r="L3317" i="1"/>
  <c r="M3317" i="1"/>
  <c r="J3318" i="1"/>
  <c r="K3318" i="1"/>
  <c r="L3318" i="1"/>
  <c r="M3318" i="1"/>
  <c r="J3319" i="1"/>
  <c r="K3319" i="1"/>
  <c r="L3319" i="1"/>
  <c r="M3319" i="1"/>
  <c r="J3320" i="1"/>
  <c r="K3320" i="1"/>
  <c r="L3320" i="1"/>
  <c r="M3320" i="1"/>
  <c r="J3321" i="1"/>
  <c r="K3321" i="1"/>
  <c r="L3321" i="1"/>
  <c r="M3321" i="1"/>
  <c r="J3322" i="1"/>
  <c r="K3322" i="1"/>
  <c r="L3322" i="1"/>
  <c r="M3322" i="1"/>
  <c r="J3323" i="1"/>
  <c r="K3323" i="1"/>
  <c r="L3323" i="1"/>
  <c r="M3323" i="1"/>
  <c r="J3324" i="1"/>
  <c r="K3324" i="1"/>
  <c r="L3324" i="1"/>
  <c r="M3324" i="1"/>
  <c r="J3325" i="1"/>
  <c r="K3325" i="1"/>
  <c r="L3325" i="1"/>
  <c r="M3325" i="1"/>
  <c r="J3326" i="1"/>
  <c r="K3326" i="1"/>
  <c r="L3326" i="1"/>
  <c r="M3326" i="1"/>
  <c r="J3327" i="1"/>
  <c r="K3327" i="1"/>
  <c r="L3327" i="1"/>
  <c r="M3327" i="1"/>
  <c r="J3328" i="1"/>
  <c r="K3328" i="1"/>
  <c r="L3328" i="1"/>
  <c r="M3328" i="1"/>
  <c r="J3329" i="1"/>
  <c r="K3329" i="1"/>
  <c r="L3329" i="1"/>
  <c r="M3329" i="1"/>
  <c r="J3330" i="1"/>
  <c r="K3330" i="1"/>
  <c r="L3330" i="1"/>
  <c r="M3330" i="1"/>
  <c r="J3331" i="1"/>
  <c r="K3331" i="1"/>
  <c r="L3331" i="1"/>
  <c r="M3331" i="1"/>
  <c r="J3332" i="1"/>
  <c r="K3332" i="1"/>
  <c r="L3332" i="1"/>
  <c r="M3332" i="1"/>
  <c r="J3333" i="1"/>
  <c r="K3333" i="1"/>
  <c r="L3333" i="1"/>
  <c r="M3333" i="1"/>
  <c r="J3334" i="1"/>
  <c r="K3334" i="1"/>
  <c r="L3334" i="1"/>
  <c r="M3334" i="1"/>
  <c r="J3335" i="1"/>
  <c r="K3335" i="1"/>
  <c r="L3335" i="1"/>
  <c r="M3335" i="1"/>
  <c r="J3336" i="1"/>
  <c r="K3336" i="1"/>
  <c r="L3336" i="1"/>
  <c r="M3336" i="1"/>
  <c r="J3337" i="1"/>
  <c r="K3337" i="1"/>
  <c r="L3337" i="1"/>
  <c r="M3337" i="1"/>
  <c r="J3338" i="1"/>
  <c r="K3338" i="1"/>
  <c r="L3338" i="1"/>
  <c r="M3338" i="1"/>
  <c r="J3339" i="1"/>
  <c r="K3339" i="1"/>
  <c r="L3339" i="1"/>
  <c r="M3339" i="1"/>
  <c r="J3340" i="1"/>
  <c r="K3340" i="1"/>
  <c r="L3340" i="1"/>
  <c r="M3340" i="1"/>
  <c r="J3341" i="1"/>
  <c r="K3341" i="1"/>
  <c r="L3341" i="1"/>
  <c r="M3341" i="1"/>
  <c r="J3342" i="1"/>
  <c r="K3342" i="1"/>
  <c r="L3342" i="1"/>
  <c r="M3342" i="1"/>
  <c r="J3343" i="1"/>
  <c r="K3343" i="1"/>
  <c r="L3343" i="1"/>
  <c r="M3343" i="1"/>
  <c r="J3344" i="1"/>
  <c r="K3344" i="1"/>
  <c r="L3344" i="1"/>
  <c r="M3344" i="1"/>
  <c r="J3345" i="1"/>
  <c r="K3345" i="1"/>
  <c r="L3345" i="1"/>
  <c r="M3345" i="1"/>
  <c r="J3346" i="1"/>
  <c r="K3346" i="1"/>
  <c r="L3346" i="1"/>
  <c r="M3346" i="1"/>
  <c r="J3347" i="1"/>
  <c r="K3347" i="1"/>
  <c r="L3347" i="1"/>
  <c r="M3347" i="1"/>
  <c r="J3348" i="1"/>
  <c r="K3348" i="1"/>
  <c r="L3348" i="1"/>
  <c r="M3348" i="1"/>
  <c r="J3349" i="1"/>
  <c r="K3349" i="1"/>
  <c r="L3349" i="1"/>
  <c r="M3349" i="1"/>
  <c r="J3350" i="1"/>
  <c r="K3350" i="1"/>
  <c r="L3350" i="1"/>
  <c r="M3350" i="1"/>
  <c r="J3351" i="1"/>
  <c r="K3351" i="1"/>
  <c r="L3351" i="1"/>
  <c r="M3351" i="1"/>
  <c r="J3352" i="1"/>
  <c r="K3352" i="1"/>
  <c r="L3352" i="1"/>
  <c r="M3352" i="1"/>
  <c r="J3353" i="1"/>
  <c r="K3353" i="1"/>
  <c r="L3353" i="1"/>
  <c r="M3353" i="1"/>
  <c r="J3354" i="1"/>
  <c r="K3354" i="1"/>
  <c r="L3354" i="1"/>
  <c r="M3354" i="1"/>
  <c r="J3355" i="1"/>
  <c r="K3355" i="1"/>
  <c r="L3355" i="1"/>
  <c r="M3355" i="1"/>
  <c r="J3356" i="1"/>
  <c r="K3356" i="1"/>
  <c r="L3356" i="1"/>
  <c r="M3356" i="1"/>
  <c r="J3357" i="1"/>
  <c r="K3357" i="1"/>
  <c r="L3357" i="1"/>
  <c r="M3357" i="1"/>
  <c r="J3358" i="1"/>
  <c r="K3358" i="1"/>
  <c r="L3358" i="1"/>
  <c r="M3358" i="1"/>
  <c r="J3359" i="1"/>
  <c r="K3359" i="1"/>
  <c r="L3359" i="1"/>
  <c r="M3359" i="1"/>
  <c r="J3360" i="1"/>
  <c r="K3360" i="1"/>
  <c r="L3360" i="1"/>
  <c r="M3360" i="1"/>
  <c r="J3361" i="1"/>
  <c r="K3361" i="1"/>
  <c r="L3361" i="1"/>
  <c r="M3361" i="1"/>
  <c r="J3362" i="1"/>
  <c r="K3362" i="1"/>
  <c r="L3362" i="1"/>
  <c r="M3362" i="1"/>
  <c r="J3363" i="1"/>
  <c r="K3363" i="1"/>
  <c r="L3363" i="1"/>
  <c r="M3363" i="1"/>
  <c r="J3364" i="1"/>
  <c r="K3364" i="1"/>
  <c r="L3364" i="1"/>
  <c r="M3364" i="1"/>
  <c r="J3365" i="1"/>
  <c r="K3365" i="1"/>
  <c r="L3365" i="1"/>
  <c r="M3365" i="1"/>
  <c r="J3366" i="1"/>
  <c r="K3366" i="1"/>
  <c r="L3366" i="1"/>
  <c r="M3366" i="1"/>
  <c r="J3367" i="1"/>
  <c r="K3367" i="1"/>
  <c r="L3367" i="1"/>
  <c r="M3367" i="1"/>
  <c r="J3368" i="1"/>
  <c r="K3368" i="1"/>
  <c r="L3368" i="1"/>
  <c r="M3368" i="1"/>
  <c r="J3369" i="1"/>
  <c r="K3369" i="1"/>
  <c r="L3369" i="1"/>
  <c r="M3369" i="1"/>
  <c r="J3370" i="1"/>
  <c r="K3370" i="1"/>
  <c r="L3370" i="1"/>
  <c r="M3370" i="1"/>
  <c r="J3371" i="1"/>
  <c r="K3371" i="1"/>
  <c r="L3371" i="1"/>
  <c r="M3371" i="1"/>
  <c r="J3372" i="1"/>
  <c r="K3372" i="1"/>
  <c r="L3372" i="1"/>
  <c r="M3372" i="1"/>
  <c r="J3373" i="1"/>
  <c r="K3373" i="1"/>
  <c r="L3373" i="1"/>
  <c r="M3373" i="1"/>
  <c r="J3374" i="1"/>
  <c r="K3374" i="1"/>
  <c r="L3374" i="1"/>
  <c r="M3374" i="1"/>
  <c r="J3375" i="1"/>
  <c r="K3375" i="1"/>
  <c r="L3375" i="1"/>
  <c r="M3375" i="1"/>
  <c r="J3376" i="1"/>
  <c r="K3376" i="1"/>
  <c r="L3376" i="1"/>
  <c r="M3376" i="1"/>
  <c r="J3377" i="1"/>
  <c r="K3377" i="1"/>
  <c r="L3377" i="1"/>
  <c r="M3377" i="1"/>
  <c r="J3378" i="1"/>
  <c r="K3378" i="1"/>
  <c r="L3378" i="1"/>
  <c r="M3378" i="1"/>
  <c r="J3379" i="1"/>
  <c r="K3379" i="1"/>
  <c r="L3379" i="1"/>
  <c r="M3379" i="1"/>
  <c r="J3380" i="1"/>
  <c r="K3380" i="1"/>
  <c r="L3380" i="1"/>
  <c r="M3380" i="1"/>
  <c r="J3381" i="1"/>
  <c r="K3381" i="1"/>
  <c r="L3381" i="1"/>
  <c r="M3381" i="1"/>
  <c r="J3382" i="1"/>
  <c r="K3382" i="1"/>
  <c r="L3382" i="1"/>
  <c r="M3382" i="1"/>
  <c r="J3383" i="1"/>
  <c r="K3383" i="1"/>
  <c r="L3383" i="1"/>
  <c r="M3383" i="1"/>
  <c r="J3384" i="1"/>
  <c r="K3384" i="1"/>
  <c r="L3384" i="1"/>
  <c r="M3384" i="1"/>
  <c r="J3385" i="1"/>
  <c r="K3385" i="1"/>
  <c r="L3385" i="1"/>
  <c r="M3385" i="1"/>
  <c r="J3386" i="1"/>
  <c r="K3386" i="1"/>
  <c r="L3386" i="1"/>
  <c r="M3386" i="1"/>
  <c r="J3387" i="1"/>
  <c r="K3387" i="1"/>
  <c r="L3387" i="1"/>
  <c r="M3387" i="1"/>
  <c r="J3388" i="1"/>
  <c r="K3388" i="1"/>
  <c r="L3388" i="1"/>
  <c r="M3388" i="1"/>
  <c r="J3389" i="1"/>
  <c r="K3389" i="1"/>
  <c r="L3389" i="1"/>
  <c r="M3389" i="1"/>
  <c r="J3390" i="1"/>
  <c r="K3390" i="1"/>
  <c r="L3390" i="1"/>
  <c r="M3390" i="1"/>
  <c r="J3391" i="1"/>
  <c r="K3391" i="1"/>
  <c r="L3391" i="1"/>
  <c r="M3391" i="1"/>
  <c r="J3392" i="1"/>
  <c r="K3392" i="1"/>
  <c r="L3392" i="1"/>
  <c r="M3392" i="1"/>
  <c r="J3393" i="1"/>
  <c r="K3393" i="1"/>
  <c r="L3393" i="1"/>
  <c r="M3393" i="1"/>
  <c r="J3394" i="1"/>
  <c r="K3394" i="1"/>
  <c r="L3394" i="1"/>
  <c r="M3394" i="1"/>
  <c r="J3395" i="1"/>
  <c r="K3395" i="1"/>
  <c r="L3395" i="1"/>
  <c r="M3395" i="1"/>
  <c r="J3396" i="1"/>
  <c r="K3396" i="1"/>
  <c r="L3396" i="1"/>
  <c r="M3396" i="1"/>
  <c r="J3397" i="1"/>
  <c r="K3397" i="1"/>
  <c r="L3397" i="1"/>
  <c r="M3397" i="1"/>
  <c r="J3398" i="1"/>
  <c r="K3398" i="1"/>
  <c r="L3398" i="1"/>
  <c r="M3398" i="1"/>
  <c r="J3399" i="1"/>
  <c r="K3399" i="1"/>
  <c r="L3399" i="1"/>
  <c r="M3399" i="1"/>
  <c r="J3400" i="1"/>
  <c r="K3400" i="1"/>
  <c r="L3400" i="1"/>
  <c r="M3400" i="1"/>
  <c r="J3401" i="1"/>
  <c r="K3401" i="1"/>
  <c r="L3401" i="1"/>
  <c r="M3401" i="1"/>
  <c r="J3402" i="1"/>
  <c r="K3402" i="1"/>
  <c r="L3402" i="1"/>
  <c r="M3402" i="1"/>
  <c r="J3403" i="1"/>
  <c r="K3403" i="1"/>
  <c r="L3403" i="1"/>
  <c r="M3403" i="1"/>
  <c r="J3404" i="1"/>
  <c r="K3404" i="1"/>
  <c r="L3404" i="1"/>
  <c r="M3404" i="1"/>
  <c r="J3405" i="1"/>
  <c r="K3405" i="1"/>
  <c r="L3405" i="1"/>
  <c r="M3405" i="1"/>
  <c r="J3406" i="1"/>
  <c r="K3406" i="1"/>
  <c r="L3406" i="1"/>
  <c r="M3406" i="1"/>
  <c r="J3407" i="1"/>
  <c r="K3407" i="1"/>
  <c r="L3407" i="1"/>
  <c r="M3407" i="1"/>
  <c r="J3408" i="1"/>
  <c r="K3408" i="1"/>
  <c r="L3408" i="1"/>
  <c r="M3408" i="1"/>
  <c r="J3409" i="1"/>
  <c r="K3409" i="1"/>
  <c r="L3409" i="1"/>
  <c r="M3409" i="1"/>
  <c r="J3410" i="1"/>
  <c r="K3410" i="1"/>
  <c r="L3410" i="1"/>
  <c r="M3410" i="1"/>
  <c r="J3411" i="1"/>
  <c r="K3411" i="1"/>
  <c r="L3411" i="1"/>
  <c r="M3411" i="1"/>
  <c r="J3412" i="1"/>
  <c r="K3412" i="1"/>
  <c r="L3412" i="1"/>
  <c r="M3412" i="1"/>
  <c r="J3413" i="1"/>
  <c r="K3413" i="1"/>
  <c r="L3413" i="1"/>
  <c r="M3413" i="1"/>
  <c r="J3414" i="1"/>
  <c r="K3414" i="1"/>
  <c r="L3414" i="1"/>
  <c r="M3414" i="1"/>
  <c r="J3415" i="1"/>
  <c r="K3415" i="1"/>
  <c r="L3415" i="1"/>
  <c r="M3415" i="1"/>
  <c r="J3416" i="1"/>
  <c r="K3416" i="1"/>
  <c r="L3416" i="1"/>
  <c r="M3416" i="1"/>
  <c r="J3417" i="1"/>
  <c r="K3417" i="1"/>
  <c r="L3417" i="1"/>
  <c r="M3417" i="1"/>
  <c r="J3418" i="1"/>
  <c r="K3418" i="1"/>
  <c r="L3418" i="1"/>
  <c r="M3418" i="1"/>
  <c r="J3419" i="1"/>
  <c r="K3419" i="1"/>
  <c r="L3419" i="1"/>
  <c r="M3419" i="1"/>
  <c r="J3420" i="1"/>
  <c r="K3420" i="1"/>
  <c r="L3420" i="1"/>
  <c r="M3420" i="1"/>
  <c r="J3421" i="1"/>
  <c r="K3421" i="1"/>
  <c r="L3421" i="1"/>
  <c r="M3421" i="1"/>
  <c r="J3422" i="1"/>
  <c r="K3422" i="1"/>
  <c r="L3422" i="1"/>
  <c r="M3422" i="1"/>
  <c r="J3423" i="1"/>
  <c r="K3423" i="1"/>
  <c r="L3423" i="1"/>
  <c r="M3423" i="1"/>
  <c r="J3424" i="1"/>
  <c r="K3424" i="1"/>
  <c r="L3424" i="1"/>
  <c r="M3424" i="1"/>
  <c r="J3425" i="1"/>
  <c r="K3425" i="1"/>
  <c r="L3425" i="1"/>
  <c r="M3425" i="1"/>
  <c r="J3426" i="1"/>
  <c r="K3426" i="1"/>
  <c r="L3426" i="1"/>
  <c r="M3426" i="1"/>
  <c r="J3427" i="1"/>
  <c r="K3427" i="1"/>
  <c r="L3427" i="1"/>
  <c r="M3427" i="1"/>
  <c r="J3428" i="1"/>
  <c r="K3428" i="1"/>
  <c r="L3428" i="1"/>
  <c r="M3428" i="1"/>
  <c r="J3429" i="1"/>
  <c r="K3429" i="1"/>
  <c r="L3429" i="1"/>
  <c r="M3429" i="1"/>
  <c r="J3430" i="1"/>
  <c r="K3430" i="1"/>
  <c r="L3430" i="1"/>
  <c r="M3430" i="1"/>
  <c r="J3431" i="1"/>
  <c r="K3431" i="1"/>
  <c r="L3431" i="1"/>
  <c r="M3431" i="1"/>
  <c r="J3432" i="1"/>
  <c r="K3432" i="1"/>
  <c r="L3432" i="1"/>
  <c r="M3432" i="1"/>
  <c r="J3433" i="1"/>
  <c r="K3433" i="1"/>
  <c r="L3433" i="1"/>
  <c r="M3433" i="1"/>
  <c r="J3434" i="1"/>
  <c r="K3434" i="1"/>
  <c r="L3434" i="1"/>
  <c r="M3434" i="1"/>
  <c r="J3435" i="1"/>
  <c r="K3435" i="1"/>
  <c r="L3435" i="1"/>
  <c r="M3435" i="1"/>
  <c r="J3436" i="1"/>
  <c r="K3436" i="1"/>
  <c r="L3436" i="1"/>
  <c r="M3436" i="1"/>
  <c r="J3437" i="1"/>
  <c r="K3437" i="1"/>
  <c r="L3437" i="1"/>
  <c r="M3437" i="1"/>
  <c r="J3438" i="1"/>
  <c r="K3438" i="1"/>
  <c r="L3438" i="1"/>
  <c r="M3438" i="1"/>
  <c r="J3439" i="1"/>
  <c r="K3439" i="1"/>
  <c r="L3439" i="1"/>
  <c r="M3439" i="1"/>
  <c r="J3440" i="1"/>
  <c r="K3440" i="1"/>
  <c r="L3440" i="1"/>
  <c r="M3440" i="1"/>
  <c r="J3441" i="1"/>
  <c r="K3441" i="1"/>
  <c r="L3441" i="1"/>
  <c r="M3441" i="1"/>
  <c r="J3442" i="1"/>
  <c r="K3442" i="1"/>
  <c r="L3442" i="1"/>
  <c r="M3442" i="1"/>
  <c r="J3443" i="1"/>
  <c r="K3443" i="1"/>
  <c r="L3443" i="1"/>
  <c r="M3443" i="1"/>
  <c r="J3444" i="1"/>
  <c r="K3444" i="1"/>
  <c r="L3444" i="1"/>
  <c r="M3444" i="1"/>
  <c r="J3445" i="1"/>
  <c r="K3445" i="1"/>
  <c r="L3445" i="1"/>
  <c r="M3445" i="1"/>
  <c r="J3446" i="1"/>
  <c r="K3446" i="1"/>
  <c r="L3446" i="1"/>
  <c r="M3446" i="1"/>
  <c r="J3447" i="1"/>
  <c r="K3447" i="1"/>
  <c r="L3447" i="1"/>
  <c r="M3447" i="1"/>
  <c r="J3448" i="1"/>
  <c r="K3448" i="1"/>
  <c r="L3448" i="1"/>
  <c r="M3448" i="1"/>
  <c r="J3449" i="1"/>
  <c r="K3449" i="1"/>
  <c r="L3449" i="1"/>
  <c r="M3449" i="1"/>
  <c r="J3450" i="1"/>
  <c r="K3450" i="1"/>
  <c r="L3450" i="1"/>
  <c r="M3450" i="1"/>
  <c r="J3451" i="1"/>
  <c r="K3451" i="1"/>
  <c r="L3451" i="1"/>
  <c r="M3451" i="1"/>
  <c r="J3452" i="1"/>
  <c r="K3452" i="1"/>
  <c r="L3452" i="1"/>
  <c r="M3452" i="1"/>
  <c r="J3453" i="1"/>
  <c r="K3453" i="1"/>
  <c r="L3453" i="1"/>
  <c r="M3453" i="1"/>
  <c r="J3454" i="1"/>
  <c r="K3454" i="1"/>
  <c r="L3454" i="1"/>
  <c r="M3454" i="1"/>
  <c r="J3455" i="1"/>
  <c r="K3455" i="1"/>
  <c r="L3455" i="1"/>
  <c r="M3455" i="1"/>
  <c r="J3456" i="1"/>
  <c r="K3456" i="1"/>
  <c r="L3456" i="1"/>
  <c r="M3456" i="1"/>
  <c r="J3457" i="1"/>
  <c r="K3457" i="1"/>
  <c r="L3457" i="1"/>
  <c r="M3457" i="1"/>
  <c r="J3458" i="1"/>
  <c r="K3458" i="1"/>
  <c r="L3458" i="1"/>
  <c r="M3458" i="1"/>
  <c r="J3459" i="1"/>
  <c r="K3459" i="1"/>
  <c r="L3459" i="1"/>
  <c r="M3459" i="1"/>
  <c r="J3460" i="1"/>
  <c r="K3460" i="1"/>
  <c r="L3460" i="1"/>
  <c r="M3460" i="1"/>
  <c r="J3461" i="1"/>
  <c r="K3461" i="1"/>
  <c r="L3461" i="1"/>
  <c r="M3461" i="1"/>
  <c r="J3462" i="1"/>
  <c r="K3462" i="1"/>
  <c r="L3462" i="1"/>
  <c r="M3462" i="1"/>
  <c r="J3463" i="1"/>
  <c r="K3463" i="1"/>
  <c r="L3463" i="1"/>
  <c r="M3463" i="1"/>
  <c r="J3464" i="1"/>
  <c r="K3464" i="1"/>
  <c r="L3464" i="1"/>
  <c r="M3464" i="1"/>
  <c r="J3465" i="1"/>
  <c r="K3465" i="1"/>
  <c r="L3465" i="1"/>
  <c r="M3465" i="1"/>
  <c r="J3466" i="1"/>
  <c r="K3466" i="1"/>
  <c r="L3466" i="1"/>
  <c r="M3466" i="1"/>
  <c r="J3467" i="1"/>
  <c r="K3467" i="1"/>
  <c r="L3467" i="1"/>
  <c r="M3467" i="1"/>
  <c r="J3468" i="1"/>
  <c r="K3468" i="1"/>
  <c r="L3468" i="1"/>
  <c r="M3468" i="1"/>
  <c r="J3469" i="1"/>
  <c r="K3469" i="1"/>
  <c r="L3469" i="1"/>
  <c r="M3469" i="1"/>
  <c r="J3470" i="1"/>
  <c r="K3470" i="1"/>
  <c r="L3470" i="1"/>
  <c r="M3470" i="1"/>
  <c r="J3471" i="1"/>
  <c r="K3471" i="1"/>
  <c r="L3471" i="1"/>
  <c r="M3471" i="1"/>
  <c r="J3472" i="1"/>
  <c r="K3472" i="1"/>
  <c r="L3472" i="1"/>
  <c r="M3472" i="1"/>
  <c r="J3473" i="1"/>
  <c r="K3473" i="1"/>
  <c r="L3473" i="1"/>
  <c r="M3473" i="1"/>
  <c r="J3474" i="1"/>
  <c r="K3474" i="1"/>
  <c r="L3474" i="1"/>
  <c r="M3474" i="1"/>
  <c r="J3475" i="1"/>
  <c r="K3475" i="1"/>
  <c r="L3475" i="1"/>
  <c r="M3475" i="1"/>
  <c r="J3476" i="1"/>
  <c r="K3476" i="1"/>
  <c r="L3476" i="1"/>
  <c r="M3476" i="1"/>
  <c r="J3477" i="1"/>
  <c r="K3477" i="1"/>
  <c r="L3477" i="1"/>
  <c r="M3477" i="1"/>
  <c r="J3478" i="1"/>
  <c r="K3478" i="1"/>
  <c r="L3478" i="1"/>
  <c r="M3478" i="1"/>
  <c r="J3479" i="1"/>
  <c r="K3479" i="1"/>
  <c r="L3479" i="1"/>
  <c r="M3479" i="1"/>
  <c r="J3480" i="1"/>
  <c r="K3480" i="1"/>
  <c r="L3480" i="1"/>
  <c r="M3480" i="1"/>
  <c r="J3481" i="1"/>
  <c r="K3481" i="1"/>
  <c r="L3481" i="1"/>
  <c r="M3481" i="1"/>
  <c r="J3482" i="1"/>
  <c r="K3482" i="1"/>
  <c r="L3482" i="1"/>
  <c r="M3482" i="1"/>
  <c r="J3483" i="1"/>
  <c r="K3483" i="1"/>
  <c r="L3483" i="1"/>
  <c r="M3483" i="1"/>
  <c r="J3484" i="1"/>
  <c r="K3484" i="1"/>
  <c r="L3484" i="1"/>
  <c r="M3484" i="1"/>
  <c r="J3485" i="1"/>
  <c r="K3485" i="1"/>
  <c r="L3485" i="1"/>
  <c r="M3485" i="1"/>
  <c r="J3486" i="1"/>
  <c r="K3486" i="1"/>
  <c r="L3486" i="1"/>
  <c r="M3486" i="1"/>
  <c r="J3487" i="1"/>
  <c r="K3487" i="1"/>
  <c r="L3487" i="1"/>
  <c r="M3487" i="1"/>
  <c r="J3488" i="1"/>
  <c r="K3488" i="1"/>
  <c r="L3488" i="1"/>
  <c r="M3488" i="1"/>
  <c r="J3489" i="1"/>
  <c r="K3489" i="1"/>
  <c r="L3489" i="1"/>
  <c r="M3489" i="1"/>
  <c r="J3490" i="1"/>
  <c r="K3490" i="1"/>
  <c r="L3490" i="1"/>
  <c r="M3490" i="1"/>
  <c r="J3491" i="1"/>
  <c r="K3491" i="1"/>
  <c r="L3491" i="1"/>
  <c r="M3491" i="1"/>
  <c r="J3492" i="1"/>
  <c r="K3492" i="1"/>
  <c r="L3492" i="1"/>
  <c r="M3492" i="1"/>
  <c r="J3493" i="1"/>
  <c r="K3493" i="1"/>
  <c r="L3493" i="1"/>
  <c r="M3493" i="1"/>
  <c r="J3494" i="1"/>
  <c r="K3494" i="1"/>
  <c r="L3494" i="1"/>
  <c r="M3494" i="1"/>
  <c r="J3495" i="1"/>
  <c r="K3495" i="1"/>
  <c r="L3495" i="1"/>
  <c r="M3495" i="1"/>
  <c r="J3496" i="1"/>
  <c r="K3496" i="1"/>
  <c r="L3496" i="1"/>
  <c r="M3496" i="1"/>
  <c r="J3497" i="1"/>
  <c r="K3497" i="1"/>
  <c r="L3497" i="1"/>
  <c r="M3497" i="1"/>
  <c r="J3498" i="1"/>
  <c r="K3498" i="1"/>
  <c r="L3498" i="1"/>
  <c r="M3498" i="1"/>
  <c r="J3499" i="1"/>
  <c r="K3499" i="1"/>
  <c r="L3499" i="1"/>
  <c r="M3499" i="1"/>
  <c r="J3500" i="1"/>
  <c r="K3500" i="1"/>
  <c r="L3500" i="1"/>
  <c r="M3500" i="1"/>
  <c r="J3501" i="1"/>
  <c r="K3501" i="1"/>
  <c r="L3501" i="1"/>
  <c r="M3501" i="1"/>
  <c r="J3502" i="1"/>
  <c r="K3502" i="1"/>
  <c r="L3502" i="1"/>
  <c r="M3502" i="1"/>
  <c r="J3503" i="1"/>
  <c r="K3503" i="1"/>
  <c r="L3503" i="1"/>
  <c r="M3503" i="1"/>
  <c r="J3504" i="1"/>
  <c r="K3504" i="1"/>
  <c r="L3504" i="1"/>
  <c r="M3504" i="1"/>
  <c r="J3505" i="1"/>
  <c r="K3505" i="1"/>
  <c r="L3505" i="1"/>
  <c r="M3505" i="1"/>
  <c r="J3506" i="1"/>
  <c r="K3506" i="1"/>
  <c r="L3506" i="1"/>
  <c r="M3506" i="1"/>
  <c r="J3507" i="1"/>
  <c r="K3507" i="1"/>
  <c r="L3507" i="1"/>
  <c r="M3507" i="1"/>
  <c r="J3508" i="1"/>
  <c r="K3508" i="1"/>
  <c r="L3508" i="1"/>
  <c r="M3508" i="1"/>
  <c r="J3509" i="1"/>
  <c r="K3509" i="1"/>
  <c r="L3509" i="1"/>
  <c r="M3509" i="1"/>
  <c r="J3510" i="1"/>
  <c r="K3510" i="1"/>
  <c r="L3510" i="1"/>
  <c r="M3510" i="1"/>
  <c r="J3511" i="1"/>
  <c r="K3511" i="1"/>
  <c r="L3511" i="1"/>
  <c r="M3511" i="1"/>
  <c r="J3512" i="1"/>
  <c r="K3512" i="1"/>
  <c r="L3512" i="1"/>
  <c r="M3512" i="1"/>
  <c r="J3513" i="1"/>
  <c r="K3513" i="1"/>
  <c r="L3513" i="1"/>
  <c r="M3513" i="1"/>
  <c r="J3514" i="1"/>
  <c r="K3514" i="1"/>
  <c r="L3514" i="1"/>
  <c r="M3514" i="1"/>
  <c r="J3515" i="1"/>
  <c r="K3515" i="1"/>
  <c r="L3515" i="1"/>
  <c r="M3515" i="1"/>
  <c r="J3516" i="1"/>
  <c r="K3516" i="1"/>
  <c r="L3516" i="1"/>
  <c r="M3516" i="1"/>
  <c r="J3517" i="1"/>
  <c r="K3517" i="1"/>
  <c r="L3517" i="1"/>
  <c r="M3517" i="1"/>
  <c r="J3518" i="1"/>
  <c r="K3518" i="1"/>
  <c r="L3518" i="1"/>
  <c r="M3518" i="1"/>
  <c r="J3519" i="1"/>
  <c r="K3519" i="1"/>
  <c r="L3519" i="1"/>
  <c r="M3519" i="1"/>
  <c r="J3520" i="1"/>
  <c r="K3520" i="1"/>
  <c r="L3520" i="1"/>
  <c r="M3520" i="1"/>
  <c r="J3521" i="1"/>
  <c r="K3521" i="1"/>
  <c r="L3521" i="1"/>
  <c r="M3521" i="1"/>
  <c r="J3522" i="1"/>
  <c r="K3522" i="1"/>
  <c r="L3522" i="1"/>
  <c r="M3522" i="1"/>
  <c r="J3523" i="1"/>
  <c r="K3523" i="1"/>
  <c r="L3523" i="1"/>
  <c r="M3523" i="1"/>
  <c r="J3524" i="1"/>
  <c r="K3524" i="1"/>
  <c r="L3524" i="1"/>
  <c r="M3524" i="1"/>
  <c r="J3525" i="1"/>
  <c r="K3525" i="1"/>
  <c r="L3525" i="1"/>
  <c r="M3525" i="1"/>
  <c r="J3526" i="1"/>
  <c r="K3526" i="1"/>
  <c r="L3526" i="1"/>
  <c r="M3526" i="1"/>
  <c r="J3527" i="1"/>
  <c r="K3527" i="1"/>
  <c r="L3527" i="1"/>
  <c r="M3527" i="1"/>
  <c r="J3528" i="1"/>
  <c r="K3528" i="1"/>
  <c r="L3528" i="1"/>
  <c r="M3528" i="1"/>
  <c r="J3529" i="1"/>
  <c r="K3529" i="1"/>
  <c r="L3529" i="1"/>
  <c r="M3529" i="1"/>
  <c r="J3530" i="1"/>
  <c r="K3530" i="1"/>
  <c r="L3530" i="1"/>
  <c r="M3530" i="1"/>
  <c r="J3531" i="1"/>
  <c r="K3531" i="1"/>
  <c r="L3531" i="1"/>
  <c r="M3531" i="1"/>
  <c r="J3532" i="1"/>
  <c r="K3532" i="1"/>
  <c r="L3532" i="1"/>
  <c r="M3532" i="1"/>
  <c r="J3533" i="1"/>
  <c r="K3533" i="1"/>
  <c r="L3533" i="1"/>
  <c r="M3533" i="1"/>
  <c r="J3534" i="1"/>
  <c r="K3534" i="1"/>
  <c r="L3534" i="1"/>
  <c r="M3534" i="1"/>
  <c r="J3535" i="1"/>
  <c r="K3535" i="1"/>
  <c r="L3535" i="1"/>
  <c r="M3535" i="1"/>
  <c r="J3536" i="1"/>
  <c r="K3536" i="1"/>
  <c r="L3536" i="1"/>
  <c r="M3536" i="1"/>
  <c r="J3537" i="1"/>
  <c r="K3537" i="1"/>
  <c r="L3537" i="1"/>
  <c r="M3537" i="1"/>
  <c r="J3538" i="1"/>
  <c r="K3538" i="1"/>
  <c r="L3538" i="1"/>
  <c r="M3538" i="1"/>
  <c r="J3539" i="1"/>
  <c r="K3539" i="1"/>
  <c r="L3539" i="1"/>
  <c r="M3539" i="1"/>
  <c r="J3540" i="1"/>
  <c r="K3540" i="1"/>
  <c r="L3540" i="1"/>
  <c r="M3540" i="1"/>
  <c r="J3541" i="1"/>
  <c r="K3541" i="1"/>
  <c r="L3541" i="1"/>
  <c r="M3541" i="1"/>
  <c r="J3542" i="1"/>
  <c r="K3542" i="1"/>
  <c r="L3542" i="1"/>
  <c r="M3542" i="1"/>
  <c r="J3543" i="1"/>
  <c r="K3543" i="1"/>
  <c r="L3543" i="1"/>
  <c r="M3543" i="1"/>
  <c r="J3544" i="1"/>
  <c r="K3544" i="1"/>
  <c r="L3544" i="1"/>
  <c r="M3544" i="1"/>
  <c r="J3545" i="1"/>
  <c r="K3545" i="1"/>
  <c r="L3545" i="1"/>
  <c r="M3545" i="1"/>
  <c r="J3546" i="1"/>
  <c r="K3546" i="1"/>
  <c r="L3546" i="1"/>
  <c r="M3546" i="1"/>
  <c r="J3547" i="1"/>
  <c r="K3547" i="1"/>
  <c r="L3547" i="1"/>
  <c r="M3547" i="1"/>
  <c r="J3548" i="1"/>
  <c r="K3548" i="1"/>
  <c r="L3548" i="1"/>
  <c r="M3548" i="1"/>
  <c r="J3549" i="1"/>
  <c r="K3549" i="1"/>
  <c r="L3549" i="1"/>
  <c r="M3549" i="1"/>
  <c r="J3550" i="1"/>
  <c r="K3550" i="1"/>
  <c r="L3550" i="1"/>
  <c r="M3550" i="1"/>
  <c r="J3551" i="1"/>
  <c r="K3551" i="1"/>
  <c r="L3551" i="1"/>
  <c r="M3551" i="1"/>
  <c r="J3552" i="1"/>
  <c r="K3552" i="1"/>
  <c r="L3552" i="1"/>
  <c r="M3552" i="1"/>
  <c r="J3553" i="1"/>
  <c r="K3553" i="1"/>
  <c r="L3553" i="1"/>
  <c r="M3553" i="1"/>
  <c r="J3554" i="1"/>
  <c r="K3554" i="1"/>
  <c r="L3554" i="1"/>
  <c r="M3554" i="1"/>
  <c r="J3555" i="1"/>
  <c r="K3555" i="1"/>
  <c r="L3555" i="1"/>
  <c r="M3555" i="1"/>
  <c r="J3556" i="1"/>
  <c r="K3556" i="1"/>
  <c r="L3556" i="1"/>
  <c r="M3556" i="1"/>
  <c r="J3557" i="1"/>
  <c r="K3557" i="1"/>
  <c r="L3557" i="1"/>
  <c r="M3557" i="1"/>
  <c r="J3558" i="1"/>
  <c r="K3558" i="1"/>
  <c r="L3558" i="1"/>
  <c r="M3558" i="1"/>
  <c r="J3559" i="1"/>
  <c r="K3559" i="1"/>
  <c r="L3559" i="1"/>
  <c r="M3559" i="1"/>
  <c r="J3560" i="1"/>
  <c r="K3560" i="1"/>
  <c r="L3560" i="1"/>
  <c r="M3560" i="1"/>
  <c r="J3561" i="1"/>
  <c r="K3561" i="1"/>
  <c r="L3561" i="1"/>
  <c r="M3561" i="1"/>
  <c r="J3562" i="1"/>
  <c r="K3562" i="1"/>
  <c r="L3562" i="1"/>
  <c r="M3562" i="1"/>
  <c r="J3563" i="1"/>
  <c r="K3563" i="1"/>
  <c r="L3563" i="1"/>
  <c r="M3563" i="1"/>
  <c r="J3564" i="1"/>
  <c r="K3564" i="1"/>
  <c r="L3564" i="1"/>
  <c r="M3564" i="1"/>
  <c r="J3565" i="1"/>
  <c r="K3565" i="1"/>
  <c r="L3565" i="1"/>
  <c r="M3565" i="1"/>
  <c r="J3566" i="1"/>
  <c r="K3566" i="1"/>
  <c r="L3566" i="1"/>
  <c r="M3566" i="1"/>
  <c r="J3567" i="1"/>
  <c r="K3567" i="1"/>
  <c r="L3567" i="1"/>
  <c r="M3567" i="1"/>
  <c r="J3568" i="1"/>
  <c r="K3568" i="1"/>
  <c r="L3568" i="1"/>
  <c r="M3568" i="1"/>
  <c r="J3569" i="1"/>
  <c r="K3569" i="1"/>
  <c r="L3569" i="1"/>
  <c r="M3569" i="1"/>
  <c r="J3570" i="1"/>
  <c r="K3570" i="1"/>
  <c r="L3570" i="1"/>
  <c r="M3570" i="1"/>
  <c r="J3571" i="1"/>
  <c r="K3571" i="1"/>
  <c r="L3571" i="1"/>
  <c r="M3571" i="1"/>
  <c r="J3572" i="1"/>
  <c r="K3572" i="1"/>
  <c r="L3572" i="1"/>
  <c r="M3572" i="1"/>
  <c r="J3573" i="1"/>
  <c r="K3573" i="1"/>
  <c r="L3573" i="1"/>
  <c r="M3573" i="1"/>
  <c r="J3574" i="1"/>
  <c r="K3574" i="1"/>
  <c r="L3574" i="1"/>
  <c r="M3574" i="1"/>
  <c r="J3575" i="1"/>
  <c r="K3575" i="1"/>
  <c r="L3575" i="1"/>
  <c r="M3575" i="1"/>
  <c r="J3576" i="1"/>
  <c r="K3576" i="1"/>
  <c r="L3576" i="1"/>
  <c r="M3576" i="1"/>
  <c r="J3577" i="1"/>
  <c r="K3577" i="1"/>
  <c r="L3577" i="1"/>
  <c r="M3577" i="1"/>
  <c r="J3578" i="1"/>
  <c r="K3578" i="1"/>
  <c r="L3578" i="1"/>
  <c r="M3578" i="1"/>
  <c r="J3579" i="1"/>
  <c r="K3579" i="1"/>
  <c r="L3579" i="1"/>
  <c r="M3579" i="1"/>
  <c r="J3580" i="1"/>
  <c r="K3580" i="1"/>
  <c r="L3580" i="1"/>
  <c r="M3580" i="1"/>
  <c r="J3581" i="1"/>
  <c r="K3581" i="1"/>
  <c r="L3581" i="1"/>
  <c r="M3581" i="1"/>
  <c r="J3582" i="1"/>
  <c r="K3582" i="1"/>
  <c r="L3582" i="1"/>
  <c r="M3582" i="1"/>
  <c r="J3583" i="1"/>
  <c r="K3583" i="1"/>
  <c r="L3583" i="1"/>
  <c r="M3583" i="1"/>
  <c r="J3584" i="1"/>
  <c r="K3584" i="1"/>
  <c r="L3584" i="1"/>
  <c r="M3584" i="1"/>
  <c r="J3585" i="1"/>
  <c r="K3585" i="1"/>
  <c r="L3585" i="1"/>
  <c r="M3585" i="1"/>
  <c r="J3586" i="1"/>
  <c r="K3586" i="1"/>
  <c r="L3586" i="1"/>
  <c r="M3586" i="1"/>
  <c r="J3587" i="1"/>
  <c r="K3587" i="1"/>
  <c r="L3587" i="1"/>
  <c r="M3587" i="1"/>
  <c r="J3588" i="1"/>
  <c r="K3588" i="1"/>
  <c r="L3588" i="1"/>
  <c r="M3588" i="1"/>
  <c r="J3589" i="1"/>
  <c r="K3589" i="1"/>
  <c r="L3589" i="1"/>
  <c r="M3589" i="1"/>
  <c r="J3590" i="1"/>
  <c r="K3590" i="1"/>
  <c r="L3590" i="1"/>
  <c r="M3590" i="1"/>
  <c r="J3591" i="1"/>
  <c r="K3591" i="1"/>
  <c r="L3591" i="1"/>
  <c r="M3591" i="1"/>
  <c r="J3592" i="1"/>
  <c r="K3592" i="1"/>
  <c r="L3592" i="1"/>
  <c r="M3592" i="1"/>
  <c r="J3593" i="1"/>
  <c r="K3593" i="1"/>
  <c r="L3593" i="1"/>
  <c r="M3593" i="1"/>
  <c r="J3594" i="1"/>
  <c r="K3594" i="1"/>
  <c r="L3594" i="1"/>
  <c r="M3594" i="1"/>
  <c r="J3595" i="1"/>
  <c r="K3595" i="1"/>
  <c r="L3595" i="1"/>
  <c r="M3595" i="1"/>
  <c r="J3596" i="1"/>
  <c r="K3596" i="1"/>
  <c r="L3596" i="1"/>
  <c r="M3596" i="1"/>
  <c r="J3597" i="1"/>
  <c r="K3597" i="1"/>
  <c r="L3597" i="1"/>
  <c r="M3597" i="1"/>
  <c r="J3598" i="1"/>
  <c r="K3598" i="1"/>
  <c r="L3598" i="1"/>
  <c r="M3598" i="1"/>
  <c r="J3599" i="1"/>
  <c r="K3599" i="1"/>
  <c r="L3599" i="1"/>
  <c r="M3599" i="1"/>
  <c r="J3600" i="1"/>
  <c r="K3600" i="1"/>
  <c r="L3600" i="1"/>
  <c r="M3600" i="1"/>
  <c r="J3601" i="1"/>
  <c r="K3601" i="1"/>
  <c r="L3601" i="1"/>
  <c r="M3601" i="1"/>
  <c r="J3602" i="1"/>
  <c r="K3602" i="1"/>
  <c r="L3602" i="1"/>
  <c r="M3602" i="1"/>
  <c r="J3603" i="1"/>
  <c r="K3603" i="1"/>
  <c r="L3603" i="1"/>
  <c r="M3603" i="1"/>
  <c r="J3604" i="1"/>
  <c r="K3604" i="1"/>
  <c r="L3604" i="1"/>
  <c r="M3604" i="1"/>
  <c r="J3605" i="1"/>
  <c r="K3605" i="1"/>
  <c r="L3605" i="1"/>
  <c r="M3605" i="1"/>
  <c r="J3606" i="1"/>
  <c r="K3606" i="1"/>
  <c r="L3606" i="1"/>
  <c r="M3606" i="1"/>
  <c r="J3607" i="1"/>
  <c r="K3607" i="1"/>
  <c r="L3607" i="1"/>
  <c r="M3607" i="1"/>
  <c r="J3608" i="1"/>
  <c r="K3608" i="1"/>
  <c r="L3608" i="1"/>
  <c r="M3608" i="1"/>
  <c r="J3609" i="1"/>
  <c r="K3609" i="1"/>
  <c r="L3609" i="1"/>
  <c r="M3609" i="1"/>
  <c r="J3610" i="1"/>
  <c r="K3610" i="1"/>
  <c r="L3610" i="1"/>
  <c r="M3610" i="1"/>
  <c r="J3611" i="1"/>
  <c r="K3611" i="1"/>
  <c r="L3611" i="1"/>
  <c r="M3611" i="1"/>
  <c r="J3612" i="1"/>
  <c r="K3612" i="1"/>
  <c r="L3612" i="1"/>
  <c r="M3612" i="1"/>
  <c r="J3613" i="1"/>
  <c r="K3613" i="1"/>
  <c r="L3613" i="1"/>
  <c r="M3613" i="1"/>
  <c r="J3614" i="1"/>
  <c r="K3614" i="1"/>
  <c r="L3614" i="1"/>
  <c r="M3614" i="1"/>
  <c r="J3615" i="1"/>
  <c r="K3615" i="1"/>
  <c r="L3615" i="1"/>
  <c r="M3615" i="1"/>
  <c r="J3616" i="1"/>
  <c r="K3616" i="1"/>
  <c r="L3616" i="1"/>
  <c r="M3616" i="1"/>
  <c r="J3617" i="1"/>
  <c r="K3617" i="1"/>
  <c r="L3617" i="1"/>
  <c r="M3617" i="1"/>
  <c r="J3618" i="1"/>
  <c r="K3618" i="1"/>
  <c r="L3618" i="1"/>
  <c r="M3618" i="1"/>
  <c r="J3619" i="1"/>
  <c r="K3619" i="1"/>
  <c r="L3619" i="1"/>
  <c r="M3619" i="1"/>
  <c r="J3620" i="1"/>
  <c r="K3620" i="1"/>
  <c r="L3620" i="1"/>
  <c r="M3620" i="1"/>
  <c r="J3621" i="1"/>
  <c r="K3621" i="1"/>
  <c r="L3621" i="1"/>
  <c r="M3621" i="1"/>
  <c r="J3622" i="1"/>
  <c r="K3622" i="1"/>
  <c r="L3622" i="1"/>
  <c r="M3622" i="1"/>
  <c r="J3623" i="1"/>
  <c r="K3623" i="1"/>
  <c r="L3623" i="1"/>
  <c r="M3623" i="1"/>
  <c r="J3624" i="1"/>
  <c r="K3624" i="1"/>
  <c r="L3624" i="1"/>
  <c r="M3624" i="1"/>
  <c r="J3625" i="1"/>
  <c r="K3625" i="1"/>
  <c r="L3625" i="1"/>
  <c r="M3625" i="1"/>
  <c r="J3626" i="1"/>
  <c r="K3626" i="1"/>
  <c r="L3626" i="1"/>
  <c r="M3626" i="1"/>
  <c r="J3627" i="1"/>
  <c r="K3627" i="1"/>
  <c r="L3627" i="1"/>
  <c r="M3627" i="1"/>
  <c r="J3628" i="1"/>
  <c r="K3628" i="1"/>
  <c r="L3628" i="1"/>
  <c r="M3628" i="1"/>
  <c r="J3629" i="1"/>
  <c r="K3629" i="1"/>
  <c r="L3629" i="1"/>
  <c r="M3629" i="1"/>
  <c r="J3630" i="1"/>
  <c r="K3630" i="1"/>
  <c r="L3630" i="1"/>
  <c r="M3630" i="1"/>
  <c r="J3631" i="1"/>
  <c r="K3631" i="1"/>
  <c r="L3631" i="1"/>
  <c r="M3631" i="1"/>
  <c r="J3632" i="1"/>
  <c r="K3632" i="1"/>
  <c r="L3632" i="1"/>
  <c r="M3632" i="1"/>
  <c r="J3633" i="1"/>
  <c r="K3633" i="1"/>
  <c r="L3633" i="1"/>
  <c r="M3633" i="1"/>
  <c r="J3634" i="1"/>
  <c r="K3634" i="1"/>
  <c r="L3634" i="1"/>
  <c r="M3634" i="1"/>
  <c r="J3635" i="1"/>
  <c r="K3635" i="1"/>
  <c r="L3635" i="1"/>
  <c r="M3635" i="1"/>
  <c r="J3636" i="1"/>
  <c r="K3636" i="1"/>
  <c r="L3636" i="1"/>
  <c r="M3636" i="1"/>
  <c r="J3637" i="1"/>
  <c r="K3637" i="1"/>
  <c r="L3637" i="1"/>
  <c r="M3637" i="1"/>
  <c r="J3638" i="1"/>
  <c r="K3638" i="1"/>
  <c r="L3638" i="1"/>
  <c r="M3638" i="1"/>
  <c r="J3639" i="1"/>
  <c r="K3639" i="1"/>
  <c r="L3639" i="1"/>
  <c r="M3639" i="1"/>
  <c r="J3640" i="1"/>
  <c r="K3640" i="1"/>
  <c r="L3640" i="1"/>
  <c r="M3640" i="1"/>
  <c r="J3641" i="1"/>
  <c r="K3641" i="1"/>
  <c r="L3641" i="1"/>
  <c r="M3641" i="1"/>
  <c r="J3642" i="1"/>
  <c r="K3642" i="1"/>
  <c r="L3642" i="1"/>
  <c r="M3642" i="1"/>
  <c r="J3643" i="1"/>
  <c r="K3643" i="1"/>
  <c r="L3643" i="1"/>
  <c r="M3643" i="1"/>
  <c r="J3644" i="1"/>
  <c r="K3644" i="1"/>
  <c r="L3644" i="1"/>
  <c r="M3644" i="1"/>
  <c r="J3645" i="1"/>
  <c r="K3645" i="1"/>
  <c r="L3645" i="1"/>
  <c r="M3645" i="1"/>
  <c r="J3646" i="1"/>
  <c r="K3646" i="1"/>
  <c r="L3646" i="1"/>
  <c r="M3646" i="1"/>
  <c r="J3647" i="1"/>
  <c r="K3647" i="1"/>
  <c r="L3647" i="1"/>
  <c r="M3647" i="1"/>
  <c r="J3648" i="1"/>
  <c r="K3648" i="1"/>
  <c r="L3648" i="1"/>
  <c r="M3648" i="1"/>
  <c r="J3649" i="1"/>
  <c r="K3649" i="1"/>
  <c r="L3649" i="1"/>
  <c r="M3649" i="1"/>
  <c r="J3650" i="1"/>
  <c r="K3650" i="1"/>
  <c r="L3650" i="1"/>
  <c r="M3650" i="1"/>
  <c r="J3651" i="1"/>
  <c r="K3651" i="1"/>
  <c r="L3651" i="1"/>
  <c r="M3651" i="1"/>
  <c r="J3652" i="1"/>
  <c r="K3652" i="1"/>
  <c r="L3652" i="1"/>
  <c r="M3652" i="1"/>
  <c r="J3653" i="1"/>
  <c r="K3653" i="1"/>
  <c r="L3653" i="1"/>
  <c r="M3653" i="1"/>
  <c r="J3654" i="1"/>
  <c r="K3654" i="1"/>
  <c r="L3654" i="1"/>
  <c r="M3654" i="1"/>
  <c r="J3655" i="1"/>
  <c r="K3655" i="1"/>
  <c r="L3655" i="1"/>
  <c r="M3655" i="1"/>
  <c r="J3656" i="1"/>
  <c r="K3656" i="1"/>
  <c r="L3656" i="1"/>
  <c r="M3656" i="1"/>
  <c r="J3657" i="1"/>
  <c r="K3657" i="1"/>
  <c r="L3657" i="1"/>
  <c r="M3657" i="1"/>
  <c r="J3658" i="1"/>
  <c r="K3658" i="1"/>
  <c r="L3658" i="1"/>
  <c r="M3658" i="1"/>
  <c r="J3659" i="1"/>
  <c r="K3659" i="1"/>
  <c r="L3659" i="1"/>
  <c r="M3659" i="1"/>
  <c r="J3660" i="1"/>
  <c r="K3660" i="1"/>
  <c r="L3660" i="1"/>
  <c r="M3660" i="1"/>
  <c r="J3661" i="1"/>
  <c r="K3661" i="1"/>
  <c r="L3661" i="1"/>
  <c r="M3661" i="1"/>
  <c r="J3662" i="1"/>
  <c r="K3662" i="1"/>
  <c r="L3662" i="1"/>
  <c r="M3662" i="1"/>
  <c r="J3663" i="1"/>
  <c r="K3663" i="1"/>
  <c r="L3663" i="1"/>
  <c r="M3663" i="1"/>
  <c r="J3664" i="1"/>
  <c r="K3664" i="1"/>
  <c r="L3664" i="1"/>
  <c r="M3664" i="1"/>
  <c r="J3665" i="1"/>
  <c r="K3665" i="1"/>
  <c r="L3665" i="1"/>
  <c r="M3665" i="1"/>
  <c r="J3666" i="1"/>
  <c r="K3666" i="1"/>
  <c r="L3666" i="1"/>
  <c r="M3666" i="1"/>
  <c r="J3667" i="1"/>
  <c r="K3667" i="1"/>
  <c r="L3667" i="1"/>
  <c r="M3667" i="1"/>
  <c r="J3668" i="1"/>
  <c r="K3668" i="1"/>
  <c r="L3668" i="1"/>
  <c r="M3668" i="1"/>
  <c r="J3669" i="1"/>
  <c r="K3669" i="1"/>
  <c r="L3669" i="1"/>
  <c r="M3669" i="1"/>
  <c r="J3670" i="1"/>
  <c r="K3670" i="1"/>
  <c r="L3670" i="1"/>
  <c r="M3670" i="1"/>
  <c r="J3671" i="1"/>
  <c r="K3671" i="1"/>
  <c r="L3671" i="1"/>
  <c r="M3671" i="1"/>
  <c r="J3672" i="1"/>
  <c r="K3672" i="1"/>
  <c r="L3672" i="1"/>
  <c r="M3672" i="1"/>
  <c r="J3673" i="1"/>
  <c r="K3673" i="1"/>
  <c r="L3673" i="1"/>
  <c r="M3673" i="1"/>
  <c r="J3674" i="1"/>
  <c r="K3674" i="1"/>
  <c r="L3674" i="1"/>
  <c r="M3674" i="1"/>
  <c r="J3675" i="1"/>
  <c r="K3675" i="1"/>
  <c r="L3675" i="1"/>
  <c r="M3675" i="1"/>
  <c r="J3676" i="1"/>
  <c r="K3676" i="1"/>
  <c r="L3676" i="1"/>
  <c r="M3676" i="1"/>
  <c r="J3677" i="1"/>
  <c r="K3677" i="1"/>
  <c r="L3677" i="1"/>
  <c r="M3677" i="1"/>
  <c r="J3678" i="1"/>
  <c r="K3678" i="1"/>
  <c r="L3678" i="1"/>
  <c r="M3678" i="1"/>
  <c r="J3679" i="1"/>
  <c r="K3679" i="1"/>
  <c r="L3679" i="1"/>
  <c r="M3679" i="1"/>
  <c r="J3680" i="1"/>
  <c r="K3680" i="1"/>
  <c r="L3680" i="1"/>
  <c r="M3680" i="1"/>
  <c r="J3681" i="1"/>
  <c r="K3681" i="1"/>
  <c r="L3681" i="1"/>
  <c r="M3681" i="1"/>
  <c r="J3682" i="1"/>
  <c r="K3682" i="1"/>
  <c r="L3682" i="1"/>
  <c r="M3682" i="1"/>
  <c r="J3683" i="1"/>
  <c r="K3683" i="1"/>
  <c r="L3683" i="1"/>
  <c r="M3683" i="1"/>
  <c r="J3684" i="1"/>
  <c r="K3684" i="1"/>
  <c r="L3684" i="1"/>
  <c r="M3684" i="1"/>
  <c r="J3685" i="1"/>
  <c r="K3685" i="1"/>
  <c r="L3685" i="1"/>
  <c r="M3685" i="1"/>
  <c r="J3686" i="1"/>
  <c r="K3686" i="1"/>
  <c r="L3686" i="1"/>
  <c r="M3686" i="1"/>
  <c r="J3687" i="1"/>
  <c r="K3687" i="1"/>
  <c r="L3687" i="1"/>
  <c r="M3687" i="1"/>
  <c r="J3688" i="1"/>
  <c r="K3688" i="1"/>
  <c r="L3688" i="1"/>
  <c r="M3688" i="1"/>
  <c r="J3689" i="1"/>
  <c r="K3689" i="1"/>
  <c r="L3689" i="1"/>
  <c r="M3689" i="1"/>
  <c r="J3690" i="1"/>
  <c r="K3690" i="1"/>
  <c r="L3690" i="1"/>
  <c r="M3690" i="1"/>
  <c r="J3691" i="1"/>
  <c r="K3691" i="1"/>
  <c r="L3691" i="1"/>
  <c r="M3691" i="1"/>
  <c r="J3692" i="1"/>
  <c r="K3692" i="1"/>
  <c r="L3692" i="1"/>
  <c r="M3692" i="1"/>
  <c r="J3693" i="1"/>
  <c r="K3693" i="1"/>
  <c r="L3693" i="1"/>
  <c r="M3693" i="1"/>
  <c r="J3694" i="1"/>
  <c r="K3694" i="1"/>
  <c r="L3694" i="1"/>
  <c r="M3694" i="1"/>
  <c r="J3695" i="1"/>
  <c r="K3695" i="1"/>
  <c r="L3695" i="1"/>
  <c r="M3695" i="1"/>
  <c r="J3696" i="1"/>
  <c r="K3696" i="1"/>
  <c r="L3696" i="1"/>
  <c r="M3696" i="1"/>
  <c r="J3697" i="1"/>
  <c r="K3697" i="1"/>
  <c r="L3697" i="1"/>
  <c r="M3697" i="1"/>
  <c r="J3698" i="1"/>
  <c r="K3698" i="1"/>
  <c r="L3698" i="1"/>
  <c r="M3698" i="1"/>
  <c r="J3699" i="1"/>
  <c r="K3699" i="1"/>
  <c r="L3699" i="1"/>
  <c r="M3699" i="1"/>
  <c r="J3700" i="1"/>
  <c r="K3700" i="1"/>
  <c r="L3700" i="1"/>
  <c r="M3700" i="1"/>
  <c r="J3701" i="1"/>
  <c r="K3701" i="1"/>
  <c r="L3701" i="1"/>
  <c r="M3701" i="1"/>
  <c r="J3702" i="1"/>
  <c r="K3702" i="1"/>
  <c r="L3702" i="1"/>
  <c r="M3702" i="1"/>
  <c r="J3703" i="1"/>
  <c r="K3703" i="1"/>
  <c r="L3703" i="1"/>
  <c r="M3703" i="1"/>
  <c r="J3704" i="1"/>
  <c r="K3704" i="1"/>
  <c r="L3704" i="1"/>
  <c r="M3704" i="1"/>
  <c r="J3705" i="1"/>
  <c r="K3705" i="1"/>
  <c r="L3705" i="1"/>
  <c r="M3705" i="1"/>
  <c r="J3706" i="1"/>
  <c r="K3706" i="1"/>
  <c r="L3706" i="1"/>
  <c r="M3706" i="1"/>
  <c r="J3707" i="1"/>
  <c r="K3707" i="1"/>
  <c r="L3707" i="1"/>
  <c r="M3707" i="1"/>
  <c r="J3708" i="1"/>
  <c r="K3708" i="1"/>
  <c r="L3708" i="1"/>
  <c r="M3708" i="1"/>
  <c r="J3709" i="1"/>
  <c r="K3709" i="1"/>
  <c r="L3709" i="1"/>
  <c r="M3709" i="1"/>
  <c r="J3710" i="1"/>
  <c r="K3710" i="1"/>
  <c r="L3710" i="1"/>
  <c r="M3710" i="1"/>
  <c r="J3711" i="1"/>
  <c r="K3711" i="1"/>
  <c r="L3711" i="1"/>
  <c r="M3711" i="1"/>
  <c r="J3712" i="1"/>
  <c r="K3712" i="1"/>
  <c r="L3712" i="1"/>
  <c r="M3712" i="1"/>
  <c r="J3713" i="1"/>
  <c r="K3713" i="1"/>
  <c r="L3713" i="1"/>
  <c r="M3713" i="1"/>
  <c r="J3714" i="1"/>
  <c r="K3714" i="1"/>
  <c r="L3714" i="1"/>
  <c r="M3714" i="1"/>
  <c r="J3715" i="1"/>
  <c r="K3715" i="1"/>
  <c r="L3715" i="1"/>
  <c r="M3715" i="1"/>
  <c r="J3716" i="1"/>
  <c r="K3716" i="1"/>
  <c r="L3716" i="1"/>
  <c r="M3716" i="1"/>
  <c r="J3717" i="1"/>
  <c r="K3717" i="1"/>
  <c r="L3717" i="1"/>
  <c r="M3717" i="1"/>
  <c r="J3718" i="1"/>
  <c r="K3718" i="1"/>
  <c r="L3718" i="1"/>
  <c r="M3718" i="1"/>
  <c r="J3719" i="1"/>
  <c r="K3719" i="1"/>
  <c r="L3719" i="1"/>
  <c r="M3719" i="1"/>
  <c r="J3720" i="1"/>
  <c r="K3720" i="1"/>
  <c r="L3720" i="1"/>
  <c r="M3720" i="1"/>
  <c r="J3721" i="1"/>
  <c r="K3721" i="1"/>
  <c r="L3721" i="1"/>
  <c r="M3721" i="1"/>
  <c r="J3722" i="1"/>
  <c r="K3722" i="1"/>
  <c r="L3722" i="1"/>
  <c r="M3722" i="1"/>
  <c r="J3723" i="1"/>
  <c r="K3723" i="1"/>
  <c r="L3723" i="1"/>
  <c r="M3723" i="1"/>
  <c r="J3724" i="1"/>
  <c r="K3724" i="1"/>
  <c r="L3724" i="1"/>
  <c r="M3724" i="1"/>
  <c r="J3725" i="1"/>
  <c r="K3725" i="1"/>
  <c r="L3725" i="1"/>
  <c r="M3725" i="1"/>
  <c r="J3726" i="1"/>
  <c r="K3726" i="1"/>
  <c r="L3726" i="1"/>
  <c r="M3726" i="1"/>
  <c r="J3727" i="1"/>
  <c r="K3727" i="1"/>
  <c r="L3727" i="1"/>
  <c r="M3727" i="1"/>
  <c r="J3728" i="1"/>
  <c r="K3728" i="1"/>
  <c r="L3728" i="1"/>
  <c r="M3728" i="1"/>
  <c r="J3729" i="1"/>
  <c r="K3729" i="1"/>
  <c r="L3729" i="1"/>
  <c r="M3729" i="1"/>
  <c r="J3730" i="1"/>
  <c r="K3730" i="1"/>
  <c r="L3730" i="1"/>
  <c r="M3730" i="1"/>
  <c r="J3731" i="1"/>
  <c r="K3731" i="1"/>
  <c r="L3731" i="1"/>
  <c r="M3731" i="1"/>
  <c r="J3732" i="1"/>
  <c r="K3732" i="1"/>
  <c r="L3732" i="1"/>
  <c r="M3732" i="1"/>
  <c r="J3733" i="1"/>
  <c r="K3733" i="1"/>
  <c r="L3733" i="1"/>
  <c r="M3733" i="1"/>
  <c r="J3734" i="1"/>
  <c r="K3734" i="1"/>
  <c r="L3734" i="1"/>
  <c r="M3734" i="1"/>
  <c r="J3735" i="1"/>
  <c r="K3735" i="1"/>
  <c r="L3735" i="1"/>
  <c r="M3735" i="1"/>
  <c r="J3736" i="1"/>
  <c r="K3736" i="1"/>
  <c r="L3736" i="1"/>
  <c r="M3736" i="1"/>
  <c r="J3737" i="1"/>
  <c r="K3737" i="1"/>
  <c r="L3737" i="1"/>
  <c r="M3737" i="1"/>
  <c r="J3738" i="1"/>
  <c r="K3738" i="1"/>
  <c r="L3738" i="1"/>
  <c r="M3738" i="1"/>
  <c r="J3739" i="1"/>
  <c r="K3739" i="1"/>
  <c r="L3739" i="1"/>
  <c r="M3739" i="1"/>
  <c r="J3740" i="1"/>
  <c r="K3740" i="1"/>
  <c r="L3740" i="1"/>
  <c r="M3740" i="1"/>
  <c r="J3741" i="1"/>
  <c r="K3741" i="1"/>
  <c r="L3741" i="1"/>
  <c r="M3741" i="1"/>
  <c r="J3742" i="1"/>
  <c r="K3742" i="1"/>
  <c r="L3742" i="1"/>
  <c r="M3742" i="1"/>
  <c r="J3743" i="1"/>
  <c r="K3743" i="1"/>
  <c r="L3743" i="1"/>
  <c r="M3743" i="1"/>
  <c r="J3744" i="1"/>
  <c r="K3744" i="1"/>
  <c r="L3744" i="1"/>
  <c r="M3744" i="1"/>
  <c r="J3745" i="1"/>
  <c r="K3745" i="1"/>
  <c r="L3745" i="1"/>
  <c r="M3745" i="1"/>
  <c r="J3746" i="1"/>
  <c r="K3746" i="1"/>
  <c r="L3746" i="1"/>
  <c r="M3746" i="1"/>
  <c r="J3747" i="1"/>
  <c r="K3747" i="1"/>
  <c r="L3747" i="1"/>
  <c r="M3747" i="1"/>
  <c r="J3748" i="1"/>
  <c r="K3748" i="1"/>
  <c r="L3748" i="1"/>
  <c r="M3748" i="1"/>
  <c r="J3749" i="1"/>
  <c r="K3749" i="1"/>
  <c r="L3749" i="1"/>
  <c r="M3749" i="1"/>
  <c r="J3750" i="1"/>
  <c r="K3750" i="1"/>
  <c r="L3750" i="1"/>
  <c r="M3750" i="1"/>
  <c r="J3751" i="1"/>
  <c r="K3751" i="1"/>
  <c r="L3751" i="1"/>
  <c r="M3751" i="1"/>
  <c r="J3752" i="1"/>
  <c r="K3752" i="1"/>
  <c r="L3752" i="1"/>
  <c r="M3752" i="1"/>
  <c r="J3753" i="1"/>
  <c r="K3753" i="1"/>
  <c r="L3753" i="1"/>
  <c r="M3753" i="1"/>
  <c r="J3754" i="1"/>
  <c r="K3754" i="1"/>
  <c r="L3754" i="1"/>
  <c r="M3754" i="1"/>
  <c r="J3755" i="1"/>
  <c r="K3755" i="1"/>
  <c r="L3755" i="1"/>
  <c r="M3755" i="1"/>
  <c r="J3756" i="1"/>
  <c r="K3756" i="1"/>
  <c r="L3756" i="1"/>
  <c r="M3756" i="1"/>
  <c r="J3757" i="1"/>
  <c r="K3757" i="1"/>
  <c r="L3757" i="1"/>
  <c r="M3757" i="1"/>
  <c r="J3758" i="1"/>
  <c r="K3758" i="1"/>
  <c r="L3758" i="1"/>
  <c r="M3758" i="1"/>
  <c r="J3759" i="1"/>
  <c r="K3759" i="1"/>
  <c r="L3759" i="1"/>
  <c r="M3759" i="1"/>
  <c r="J3760" i="1"/>
  <c r="K3760" i="1"/>
  <c r="L3760" i="1"/>
  <c r="M3760" i="1"/>
  <c r="J3761" i="1"/>
  <c r="K3761" i="1"/>
  <c r="L3761" i="1"/>
  <c r="M3761" i="1"/>
  <c r="J3762" i="1"/>
  <c r="K3762" i="1"/>
  <c r="L3762" i="1"/>
  <c r="M3762" i="1"/>
  <c r="J3763" i="1"/>
  <c r="K3763" i="1"/>
  <c r="L3763" i="1"/>
  <c r="M3763" i="1"/>
  <c r="J3764" i="1"/>
  <c r="K3764" i="1"/>
  <c r="L3764" i="1"/>
  <c r="M3764" i="1"/>
  <c r="J3765" i="1"/>
  <c r="K3765" i="1"/>
  <c r="L3765" i="1"/>
  <c r="M3765" i="1"/>
  <c r="J3766" i="1"/>
  <c r="K3766" i="1"/>
  <c r="L3766" i="1"/>
  <c r="M3766" i="1"/>
  <c r="J3767" i="1"/>
  <c r="K3767" i="1"/>
  <c r="L3767" i="1"/>
  <c r="M3767" i="1"/>
  <c r="J3768" i="1"/>
  <c r="K3768" i="1"/>
  <c r="L3768" i="1"/>
  <c r="M3768" i="1"/>
  <c r="J3769" i="1"/>
  <c r="K3769" i="1"/>
  <c r="L3769" i="1"/>
  <c r="M3769" i="1"/>
  <c r="J3770" i="1"/>
  <c r="K3770" i="1"/>
  <c r="L3770" i="1"/>
  <c r="M3770" i="1"/>
  <c r="J3771" i="1"/>
  <c r="K3771" i="1"/>
  <c r="L3771" i="1"/>
  <c r="M3771" i="1"/>
  <c r="J3772" i="1"/>
  <c r="K3772" i="1"/>
  <c r="L3772" i="1"/>
  <c r="M3772" i="1"/>
  <c r="J3773" i="1"/>
  <c r="K3773" i="1"/>
  <c r="L3773" i="1"/>
  <c r="M3773" i="1"/>
  <c r="J3774" i="1"/>
  <c r="K3774" i="1"/>
  <c r="L3774" i="1"/>
  <c r="M3774" i="1"/>
  <c r="J3775" i="1"/>
  <c r="K3775" i="1"/>
  <c r="L3775" i="1"/>
  <c r="M3775" i="1"/>
  <c r="J3776" i="1"/>
  <c r="K3776" i="1"/>
  <c r="L3776" i="1"/>
  <c r="M3776" i="1"/>
  <c r="J3777" i="1"/>
  <c r="K3777" i="1"/>
  <c r="L3777" i="1"/>
  <c r="M3777" i="1"/>
  <c r="J3778" i="1"/>
  <c r="K3778" i="1"/>
  <c r="L3778" i="1"/>
  <c r="M3778" i="1"/>
  <c r="J3779" i="1"/>
  <c r="K3779" i="1"/>
  <c r="L3779" i="1"/>
  <c r="M3779" i="1"/>
  <c r="J3780" i="1"/>
  <c r="K3780" i="1"/>
  <c r="L3780" i="1"/>
  <c r="M3780" i="1"/>
  <c r="J3781" i="1"/>
  <c r="K3781" i="1"/>
  <c r="L3781" i="1"/>
  <c r="M3781" i="1"/>
  <c r="J3782" i="1"/>
  <c r="K3782" i="1"/>
  <c r="L3782" i="1"/>
  <c r="M3782" i="1"/>
  <c r="J3783" i="1"/>
  <c r="K3783" i="1"/>
  <c r="L3783" i="1"/>
  <c r="M3783" i="1"/>
  <c r="J3784" i="1"/>
  <c r="K3784" i="1"/>
  <c r="L3784" i="1"/>
  <c r="M3784" i="1"/>
  <c r="J3785" i="1"/>
  <c r="K3785" i="1"/>
  <c r="L3785" i="1"/>
  <c r="M3785" i="1"/>
  <c r="J3786" i="1"/>
  <c r="K3786" i="1"/>
  <c r="L3786" i="1"/>
  <c r="M3786" i="1"/>
  <c r="J3787" i="1"/>
  <c r="K3787" i="1"/>
  <c r="L3787" i="1"/>
  <c r="M3787" i="1"/>
  <c r="J3788" i="1"/>
  <c r="K3788" i="1"/>
  <c r="L3788" i="1"/>
  <c r="M3788" i="1"/>
  <c r="J3789" i="1"/>
  <c r="K3789" i="1"/>
  <c r="L3789" i="1"/>
  <c r="M3789" i="1"/>
  <c r="J3790" i="1"/>
  <c r="K3790" i="1"/>
  <c r="L3790" i="1"/>
  <c r="M3790" i="1"/>
  <c r="J3791" i="1"/>
  <c r="K3791" i="1"/>
  <c r="L3791" i="1"/>
  <c r="M3791" i="1"/>
  <c r="J3792" i="1"/>
  <c r="K3792" i="1"/>
  <c r="L3792" i="1"/>
  <c r="M3792" i="1"/>
  <c r="J3793" i="1"/>
  <c r="K3793" i="1"/>
  <c r="L3793" i="1"/>
  <c r="M3793" i="1"/>
  <c r="J3794" i="1"/>
  <c r="K3794" i="1"/>
  <c r="L3794" i="1"/>
  <c r="M3794" i="1"/>
  <c r="J3795" i="1"/>
  <c r="K3795" i="1"/>
  <c r="L3795" i="1"/>
  <c r="M3795" i="1"/>
  <c r="J3796" i="1"/>
  <c r="K3796" i="1"/>
  <c r="L3796" i="1"/>
  <c r="M3796" i="1"/>
  <c r="J3797" i="1"/>
  <c r="K3797" i="1"/>
  <c r="L3797" i="1"/>
  <c r="M3797" i="1"/>
  <c r="J3798" i="1"/>
  <c r="K3798" i="1"/>
  <c r="L3798" i="1"/>
  <c r="M3798" i="1"/>
  <c r="J3799" i="1"/>
  <c r="K3799" i="1"/>
  <c r="L3799" i="1"/>
  <c r="M3799" i="1"/>
  <c r="J3800" i="1"/>
  <c r="K3800" i="1"/>
  <c r="L3800" i="1"/>
  <c r="M3800" i="1"/>
  <c r="J3801" i="1"/>
  <c r="K3801" i="1"/>
  <c r="L3801" i="1"/>
  <c r="M3801" i="1"/>
  <c r="J3802" i="1"/>
  <c r="K3802" i="1"/>
  <c r="L3802" i="1"/>
  <c r="M3802" i="1"/>
  <c r="J3803" i="1"/>
  <c r="K3803" i="1"/>
  <c r="L3803" i="1"/>
  <c r="M3803" i="1"/>
  <c r="J3804" i="1"/>
  <c r="K3804" i="1"/>
  <c r="L3804" i="1"/>
  <c r="M3804" i="1"/>
  <c r="J3805" i="1"/>
  <c r="K3805" i="1"/>
  <c r="L3805" i="1"/>
  <c r="M3805" i="1"/>
  <c r="J3806" i="1"/>
  <c r="K3806" i="1"/>
  <c r="L3806" i="1"/>
  <c r="M3806" i="1"/>
  <c r="J3807" i="1"/>
  <c r="K3807" i="1"/>
  <c r="L3807" i="1"/>
  <c r="M3807" i="1"/>
  <c r="J3808" i="1"/>
  <c r="K3808" i="1"/>
  <c r="L3808" i="1"/>
  <c r="M3808" i="1"/>
  <c r="J3809" i="1"/>
  <c r="K3809" i="1"/>
  <c r="L3809" i="1"/>
  <c r="M3809" i="1"/>
  <c r="J3810" i="1"/>
  <c r="K3810" i="1"/>
  <c r="L3810" i="1"/>
  <c r="M3810" i="1"/>
  <c r="J3811" i="1"/>
  <c r="K3811" i="1"/>
  <c r="L3811" i="1"/>
  <c r="M3811" i="1"/>
  <c r="J3812" i="1"/>
  <c r="K3812" i="1"/>
  <c r="L3812" i="1"/>
  <c r="M3812" i="1"/>
  <c r="J3813" i="1"/>
  <c r="K3813" i="1"/>
  <c r="L3813" i="1"/>
  <c r="M3813" i="1"/>
  <c r="J3814" i="1"/>
  <c r="K3814" i="1"/>
  <c r="L3814" i="1"/>
  <c r="M3814" i="1"/>
  <c r="J3815" i="1"/>
  <c r="K3815" i="1"/>
  <c r="L3815" i="1"/>
  <c r="M3815" i="1"/>
  <c r="J3816" i="1"/>
  <c r="K3816" i="1"/>
  <c r="L3816" i="1"/>
  <c r="M3816" i="1"/>
  <c r="J3817" i="1"/>
  <c r="K3817" i="1"/>
  <c r="L3817" i="1"/>
  <c r="M3817" i="1"/>
  <c r="J3818" i="1"/>
  <c r="K3818" i="1"/>
  <c r="L3818" i="1"/>
  <c r="M3818" i="1"/>
  <c r="J3819" i="1"/>
  <c r="K3819" i="1"/>
  <c r="L3819" i="1"/>
  <c r="M3819" i="1"/>
  <c r="J3820" i="1"/>
  <c r="K3820" i="1"/>
  <c r="L3820" i="1"/>
  <c r="M3820" i="1"/>
  <c r="J3821" i="1"/>
  <c r="K3821" i="1"/>
  <c r="L3821" i="1"/>
  <c r="M3821" i="1"/>
  <c r="J3822" i="1"/>
  <c r="K3822" i="1"/>
  <c r="L3822" i="1"/>
  <c r="M3822" i="1"/>
  <c r="J3823" i="1"/>
  <c r="K3823" i="1"/>
  <c r="L3823" i="1"/>
  <c r="M3823" i="1"/>
  <c r="J3824" i="1"/>
  <c r="K3824" i="1"/>
  <c r="L3824" i="1"/>
  <c r="M3824" i="1"/>
  <c r="J3825" i="1"/>
  <c r="K3825" i="1"/>
  <c r="L3825" i="1"/>
  <c r="M3825" i="1"/>
  <c r="J3826" i="1"/>
  <c r="K3826" i="1"/>
  <c r="L3826" i="1"/>
  <c r="M3826" i="1"/>
  <c r="J3827" i="1"/>
  <c r="K3827" i="1"/>
  <c r="L3827" i="1"/>
  <c r="M3827" i="1"/>
  <c r="J3828" i="1"/>
  <c r="K3828" i="1"/>
  <c r="L3828" i="1"/>
  <c r="M3828" i="1"/>
  <c r="J3829" i="1"/>
  <c r="K3829" i="1"/>
  <c r="L3829" i="1"/>
  <c r="M3829" i="1"/>
  <c r="J3830" i="1"/>
  <c r="K3830" i="1"/>
  <c r="L3830" i="1"/>
  <c r="M3830" i="1"/>
  <c r="J3831" i="1"/>
  <c r="K3831" i="1"/>
  <c r="L3831" i="1"/>
  <c r="M3831" i="1"/>
  <c r="J3832" i="1"/>
  <c r="K3832" i="1"/>
  <c r="L3832" i="1"/>
  <c r="M3832" i="1"/>
  <c r="J3833" i="1"/>
  <c r="K3833" i="1"/>
  <c r="L3833" i="1"/>
  <c r="M3833" i="1"/>
  <c r="J3834" i="1"/>
  <c r="K3834" i="1"/>
  <c r="L3834" i="1"/>
  <c r="M3834" i="1"/>
  <c r="J3835" i="1"/>
  <c r="K3835" i="1"/>
  <c r="L3835" i="1"/>
  <c r="M3835" i="1"/>
  <c r="J3836" i="1"/>
  <c r="K3836" i="1"/>
  <c r="L3836" i="1"/>
  <c r="M3836" i="1"/>
  <c r="J3837" i="1"/>
  <c r="K3837" i="1"/>
  <c r="L3837" i="1"/>
  <c r="M3837" i="1"/>
  <c r="J3838" i="1"/>
  <c r="K3838" i="1"/>
  <c r="L3838" i="1"/>
  <c r="M3838" i="1"/>
  <c r="J3839" i="1"/>
  <c r="K3839" i="1"/>
  <c r="L3839" i="1"/>
  <c r="M3839" i="1"/>
  <c r="J3840" i="1"/>
  <c r="K3840" i="1"/>
  <c r="L3840" i="1"/>
  <c r="M3840" i="1"/>
  <c r="J3841" i="1"/>
  <c r="K3841" i="1"/>
  <c r="L3841" i="1"/>
  <c r="M3841" i="1"/>
  <c r="J3842" i="1"/>
  <c r="K3842" i="1"/>
  <c r="L3842" i="1"/>
  <c r="M3842" i="1"/>
  <c r="J3843" i="1"/>
  <c r="K3843" i="1"/>
  <c r="L3843" i="1"/>
  <c r="M3843" i="1"/>
  <c r="J3844" i="1"/>
  <c r="K3844" i="1"/>
  <c r="L3844" i="1"/>
  <c r="M3844" i="1"/>
  <c r="J3845" i="1"/>
  <c r="K3845" i="1"/>
  <c r="L3845" i="1"/>
  <c r="M3845" i="1"/>
  <c r="J3846" i="1"/>
  <c r="K3846" i="1"/>
  <c r="L3846" i="1"/>
  <c r="M3846" i="1"/>
  <c r="J3847" i="1"/>
  <c r="K3847" i="1"/>
  <c r="L3847" i="1"/>
  <c r="M3847" i="1"/>
  <c r="J3848" i="1"/>
  <c r="K3848" i="1"/>
  <c r="L3848" i="1"/>
  <c r="M3848" i="1"/>
  <c r="J3849" i="1"/>
  <c r="K3849" i="1"/>
  <c r="L3849" i="1"/>
  <c r="M3849" i="1"/>
  <c r="J3850" i="1"/>
  <c r="K3850" i="1"/>
  <c r="L3850" i="1"/>
  <c r="M3850" i="1"/>
  <c r="J3851" i="1"/>
  <c r="K3851" i="1"/>
  <c r="L3851" i="1"/>
  <c r="M3851" i="1"/>
  <c r="J3852" i="1"/>
  <c r="K3852" i="1"/>
  <c r="L3852" i="1"/>
  <c r="M3852" i="1"/>
  <c r="J3853" i="1"/>
  <c r="K3853" i="1"/>
  <c r="L3853" i="1"/>
  <c r="M3853" i="1"/>
  <c r="J3854" i="1"/>
  <c r="K3854" i="1"/>
  <c r="L3854" i="1"/>
  <c r="M3854" i="1"/>
  <c r="J3855" i="1"/>
  <c r="K3855" i="1"/>
  <c r="L3855" i="1"/>
  <c r="M3855" i="1"/>
  <c r="J3856" i="1"/>
  <c r="K3856" i="1"/>
  <c r="L3856" i="1"/>
  <c r="M3856" i="1"/>
  <c r="J3857" i="1"/>
  <c r="K3857" i="1"/>
  <c r="L3857" i="1"/>
  <c r="M3857" i="1"/>
  <c r="J3858" i="1"/>
  <c r="K3858" i="1"/>
  <c r="L3858" i="1"/>
  <c r="M3858" i="1"/>
  <c r="J3859" i="1"/>
  <c r="K3859" i="1"/>
  <c r="L3859" i="1"/>
  <c r="M3859" i="1"/>
  <c r="J3860" i="1"/>
  <c r="K3860" i="1"/>
  <c r="L3860" i="1"/>
  <c r="M3860" i="1"/>
  <c r="J3861" i="1"/>
  <c r="K3861" i="1"/>
  <c r="L3861" i="1"/>
  <c r="M3861" i="1"/>
  <c r="J3862" i="1"/>
  <c r="K3862" i="1"/>
  <c r="L3862" i="1"/>
  <c r="M3862" i="1"/>
  <c r="J3863" i="1"/>
  <c r="K3863" i="1"/>
  <c r="L3863" i="1"/>
  <c r="M3863" i="1"/>
  <c r="J3864" i="1"/>
  <c r="K3864" i="1"/>
  <c r="L3864" i="1"/>
  <c r="M3864" i="1"/>
  <c r="J3865" i="1"/>
  <c r="K3865" i="1"/>
  <c r="L3865" i="1"/>
  <c r="M3865" i="1"/>
  <c r="J3866" i="1"/>
  <c r="K3866" i="1"/>
  <c r="L3866" i="1"/>
  <c r="M3866" i="1"/>
  <c r="J3867" i="1"/>
  <c r="K3867" i="1"/>
  <c r="L3867" i="1"/>
  <c r="M3867" i="1"/>
  <c r="J3868" i="1"/>
  <c r="K3868" i="1"/>
  <c r="L3868" i="1"/>
  <c r="M3868" i="1"/>
  <c r="J3869" i="1"/>
  <c r="K3869" i="1"/>
  <c r="L3869" i="1"/>
  <c r="M3869" i="1"/>
  <c r="J3870" i="1"/>
  <c r="K3870" i="1"/>
  <c r="L3870" i="1"/>
  <c r="M3870" i="1"/>
  <c r="J3871" i="1"/>
  <c r="K3871" i="1"/>
  <c r="L3871" i="1"/>
  <c r="M3871" i="1"/>
  <c r="J3872" i="1"/>
  <c r="K3872" i="1"/>
  <c r="L3872" i="1"/>
  <c r="M3872" i="1"/>
  <c r="J3873" i="1"/>
  <c r="K3873" i="1"/>
  <c r="L3873" i="1"/>
  <c r="M3873" i="1"/>
  <c r="J3874" i="1"/>
  <c r="K3874" i="1"/>
  <c r="L3874" i="1"/>
  <c r="M3874" i="1"/>
  <c r="J3875" i="1"/>
  <c r="K3875" i="1"/>
  <c r="L3875" i="1"/>
  <c r="M3875" i="1"/>
  <c r="J3876" i="1"/>
  <c r="K3876" i="1"/>
  <c r="L3876" i="1"/>
  <c r="M3876" i="1"/>
  <c r="J3877" i="1"/>
  <c r="K3877" i="1"/>
  <c r="L3877" i="1"/>
  <c r="M3877" i="1"/>
  <c r="J3878" i="1"/>
  <c r="K3878" i="1"/>
  <c r="L3878" i="1"/>
  <c r="M3878" i="1"/>
  <c r="J3879" i="1"/>
  <c r="K3879" i="1"/>
  <c r="L3879" i="1"/>
  <c r="M3879" i="1"/>
  <c r="J3880" i="1"/>
  <c r="K3880" i="1"/>
  <c r="L3880" i="1"/>
  <c r="M3880" i="1"/>
  <c r="J3881" i="1"/>
  <c r="K3881" i="1"/>
  <c r="L3881" i="1"/>
  <c r="M3881" i="1"/>
  <c r="J3882" i="1"/>
  <c r="K3882" i="1"/>
  <c r="L3882" i="1"/>
  <c r="M3882" i="1"/>
  <c r="J3883" i="1"/>
  <c r="K3883" i="1"/>
  <c r="L3883" i="1"/>
  <c r="M3883" i="1"/>
  <c r="J3884" i="1"/>
  <c r="K3884" i="1"/>
  <c r="L3884" i="1"/>
  <c r="M3884" i="1"/>
  <c r="J3885" i="1"/>
  <c r="K3885" i="1"/>
  <c r="L3885" i="1"/>
  <c r="M3885" i="1"/>
  <c r="J3886" i="1"/>
  <c r="K3886" i="1"/>
  <c r="L3886" i="1"/>
  <c r="M3886" i="1"/>
  <c r="J3887" i="1"/>
  <c r="K3887" i="1"/>
  <c r="L3887" i="1"/>
  <c r="M3887" i="1"/>
  <c r="J3888" i="1"/>
  <c r="K3888" i="1"/>
  <c r="L3888" i="1"/>
  <c r="M3888" i="1"/>
  <c r="J3889" i="1"/>
  <c r="K3889" i="1"/>
  <c r="L3889" i="1"/>
  <c r="M3889" i="1"/>
  <c r="J3890" i="1"/>
  <c r="K3890" i="1"/>
  <c r="L3890" i="1"/>
  <c r="M3890" i="1"/>
  <c r="J3891" i="1"/>
  <c r="K3891" i="1"/>
  <c r="L3891" i="1"/>
  <c r="M3891" i="1"/>
  <c r="J3892" i="1"/>
  <c r="K3892" i="1"/>
  <c r="L3892" i="1"/>
  <c r="M3892" i="1"/>
  <c r="J3893" i="1"/>
  <c r="K3893" i="1"/>
  <c r="L3893" i="1"/>
  <c r="M3893" i="1"/>
  <c r="J3894" i="1"/>
  <c r="K3894" i="1"/>
  <c r="L3894" i="1"/>
  <c r="M3894" i="1"/>
  <c r="J3895" i="1"/>
  <c r="K3895" i="1"/>
  <c r="L3895" i="1"/>
  <c r="M3895" i="1"/>
  <c r="J3896" i="1"/>
  <c r="K3896" i="1"/>
  <c r="L3896" i="1"/>
  <c r="M3896" i="1"/>
  <c r="J3897" i="1"/>
  <c r="K3897" i="1"/>
  <c r="L3897" i="1"/>
  <c r="M3897" i="1"/>
  <c r="J3898" i="1"/>
  <c r="K3898" i="1"/>
  <c r="L3898" i="1"/>
  <c r="M3898" i="1"/>
  <c r="J3899" i="1"/>
  <c r="K3899" i="1"/>
  <c r="L3899" i="1"/>
  <c r="M3899" i="1"/>
  <c r="J3900" i="1"/>
  <c r="K3900" i="1"/>
  <c r="L3900" i="1"/>
  <c r="M3900" i="1"/>
  <c r="J3901" i="1"/>
  <c r="K3901" i="1"/>
  <c r="L3901" i="1"/>
  <c r="M3901" i="1"/>
  <c r="J3902" i="1"/>
  <c r="K3902" i="1"/>
  <c r="L3902" i="1"/>
  <c r="M3902" i="1"/>
  <c r="J3903" i="1"/>
  <c r="K3903" i="1"/>
  <c r="L3903" i="1"/>
  <c r="M3903" i="1"/>
  <c r="J3904" i="1"/>
  <c r="K3904" i="1"/>
  <c r="L3904" i="1"/>
  <c r="M3904" i="1"/>
  <c r="J3905" i="1"/>
  <c r="K3905" i="1"/>
  <c r="L3905" i="1"/>
  <c r="M3905" i="1"/>
  <c r="J3906" i="1"/>
  <c r="K3906" i="1"/>
  <c r="L3906" i="1"/>
  <c r="M3906" i="1"/>
  <c r="J3907" i="1"/>
  <c r="K3907" i="1"/>
  <c r="L3907" i="1"/>
  <c r="M3907" i="1"/>
  <c r="J3908" i="1"/>
  <c r="K3908" i="1"/>
  <c r="L3908" i="1"/>
  <c r="M3908" i="1"/>
  <c r="J3909" i="1"/>
  <c r="K3909" i="1"/>
  <c r="L3909" i="1"/>
  <c r="M3909" i="1"/>
  <c r="J3910" i="1"/>
  <c r="K3910" i="1"/>
  <c r="L3910" i="1"/>
  <c r="M3910" i="1"/>
  <c r="J3911" i="1"/>
  <c r="K3911" i="1"/>
  <c r="L3911" i="1"/>
  <c r="M3911" i="1"/>
  <c r="J3912" i="1"/>
  <c r="K3912" i="1"/>
  <c r="L3912" i="1"/>
  <c r="M3912" i="1"/>
  <c r="J3913" i="1"/>
  <c r="K3913" i="1"/>
  <c r="L3913" i="1"/>
  <c r="M3913" i="1"/>
  <c r="J3914" i="1"/>
  <c r="K3914" i="1"/>
  <c r="L3914" i="1"/>
  <c r="M3914" i="1"/>
  <c r="J3915" i="1"/>
  <c r="K3915" i="1"/>
  <c r="L3915" i="1"/>
  <c r="M3915" i="1"/>
  <c r="J3916" i="1"/>
  <c r="K3916" i="1"/>
  <c r="L3916" i="1"/>
  <c r="M3916" i="1"/>
  <c r="J3917" i="1"/>
  <c r="K3917" i="1"/>
  <c r="L3917" i="1"/>
  <c r="M3917" i="1"/>
  <c r="J3918" i="1"/>
  <c r="K3918" i="1"/>
  <c r="L3918" i="1"/>
  <c r="M3918" i="1"/>
  <c r="J3919" i="1"/>
  <c r="K3919" i="1"/>
  <c r="L3919" i="1"/>
  <c r="M3919" i="1"/>
  <c r="J3920" i="1"/>
  <c r="K3920" i="1"/>
  <c r="L3920" i="1"/>
  <c r="M3920" i="1"/>
  <c r="J3921" i="1"/>
  <c r="K3921" i="1"/>
  <c r="L3921" i="1"/>
  <c r="M3921" i="1"/>
  <c r="J3922" i="1"/>
  <c r="K3922" i="1"/>
  <c r="L3922" i="1"/>
  <c r="M3922" i="1"/>
  <c r="J3923" i="1"/>
  <c r="K3923" i="1"/>
  <c r="L3923" i="1"/>
  <c r="M3923" i="1"/>
  <c r="J3924" i="1"/>
  <c r="K3924" i="1"/>
  <c r="L3924" i="1"/>
  <c r="M3924" i="1"/>
  <c r="J3925" i="1"/>
  <c r="K3925" i="1"/>
  <c r="L3925" i="1"/>
  <c r="M3925" i="1"/>
  <c r="J3926" i="1"/>
  <c r="K3926" i="1"/>
  <c r="L3926" i="1"/>
  <c r="M3926" i="1"/>
  <c r="J3927" i="1"/>
  <c r="K3927" i="1"/>
  <c r="L3927" i="1"/>
  <c r="M3927" i="1"/>
  <c r="J3928" i="1"/>
  <c r="K3928" i="1"/>
  <c r="L3928" i="1"/>
  <c r="M3928" i="1"/>
  <c r="J3929" i="1"/>
  <c r="K3929" i="1"/>
  <c r="L3929" i="1"/>
  <c r="M3929" i="1"/>
  <c r="J3930" i="1"/>
  <c r="K3930" i="1"/>
  <c r="L3930" i="1"/>
  <c r="M3930" i="1"/>
  <c r="J3931" i="1"/>
  <c r="K3931" i="1"/>
  <c r="L3931" i="1"/>
  <c r="M3931" i="1"/>
  <c r="J3932" i="1"/>
  <c r="K3932" i="1"/>
  <c r="L3932" i="1"/>
  <c r="M3932" i="1"/>
  <c r="J3933" i="1"/>
  <c r="K3933" i="1"/>
  <c r="L3933" i="1"/>
  <c r="M3933" i="1"/>
  <c r="J3934" i="1"/>
  <c r="K3934" i="1"/>
  <c r="L3934" i="1"/>
  <c r="M3934" i="1"/>
  <c r="J3935" i="1"/>
  <c r="K3935" i="1"/>
  <c r="L3935" i="1"/>
  <c r="M3935" i="1"/>
  <c r="J3936" i="1"/>
  <c r="K3936" i="1"/>
  <c r="L3936" i="1"/>
  <c r="M3936" i="1"/>
  <c r="J3937" i="1"/>
  <c r="K3937" i="1"/>
  <c r="L3937" i="1"/>
  <c r="M3937" i="1"/>
  <c r="J3938" i="1"/>
  <c r="K3938" i="1"/>
  <c r="L3938" i="1"/>
  <c r="M3938" i="1"/>
  <c r="J3939" i="1"/>
  <c r="K3939" i="1"/>
  <c r="L3939" i="1"/>
  <c r="M3939" i="1"/>
  <c r="J3940" i="1"/>
  <c r="K3940" i="1"/>
  <c r="L3940" i="1"/>
  <c r="M3940" i="1"/>
  <c r="J3941" i="1"/>
  <c r="K3941" i="1"/>
  <c r="L3941" i="1"/>
  <c r="M3941" i="1"/>
  <c r="J3942" i="1"/>
  <c r="K3942" i="1"/>
  <c r="L3942" i="1"/>
  <c r="M3942" i="1"/>
  <c r="J3943" i="1"/>
  <c r="K3943" i="1"/>
  <c r="L3943" i="1"/>
  <c r="M3943" i="1"/>
  <c r="J3944" i="1"/>
  <c r="K3944" i="1"/>
  <c r="L3944" i="1"/>
  <c r="M3944" i="1"/>
  <c r="J3945" i="1"/>
  <c r="K3945" i="1"/>
  <c r="L3945" i="1"/>
  <c r="M3945" i="1"/>
  <c r="J3946" i="1"/>
  <c r="K3946" i="1"/>
  <c r="L3946" i="1"/>
  <c r="M3946" i="1"/>
  <c r="J3947" i="1"/>
  <c r="K3947" i="1"/>
  <c r="L3947" i="1"/>
  <c r="M3947" i="1"/>
  <c r="J3948" i="1"/>
  <c r="K3948" i="1"/>
  <c r="L3948" i="1"/>
  <c r="M3948" i="1"/>
  <c r="J3949" i="1"/>
  <c r="K3949" i="1"/>
  <c r="L3949" i="1"/>
  <c r="M3949" i="1"/>
  <c r="J3950" i="1"/>
  <c r="K3950" i="1"/>
  <c r="L3950" i="1"/>
  <c r="M3950" i="1"/>
  <c r="J3951" i="1"/>
  <c r="K3951" i="1"/>
  <c r="L3951" i="1"/>
  <c r="M3951" i="1"/>
  <c r="J3952" i="1"/>
  <c r="K3952" i="1"/>
  <c r="L3952" i="1"/>
  <c r="M3952" i="1"/>
  <c r="J3953" i="1"/>
  <c r="K3953" i="1"/>
  <c r="L3953" i="1"/>
  <c r="M3953" i="1"/>
  <c r="J3954" i="1"/>
  <c r="K3954" i="1"/>
  <c r="L3954" i="1"/>
  <c r="M3954" i="1"/>
  <c r="J3955" i="1"/>
  <c r="K3955" i="1"/>
  <c r="L3955" i="1"/>
  <c r="M3955" i="1"/>
  <c r="J3956" i="1"/>
  <c r="K3956" i="1"/>
  <c r="L3956" i="1"/>
  <c r="M3956" i="1"/>
  <c r="J3957" i="1"/>
  <c r="K3957" i="1"/>
  <c r="L3957" i="1"/>
  <c r="M3957" i="1"/>
  <c r="J3958" i="1"/>
  <c r="K3958" i="1"/>
  <c r="L3958" i="1"/>
  <c r="M3958" i="1"/>
  <c r="J3959" i="1"/>
  <c r="K3959" i="1"/>
  <c r="L3959" i="1"/>
  <c r="M3959" i="1"/>
  <c r="J3960" i="1"/>
  <c r="K3960" i="1"/>
  <c r="L3960" i="1"/>
  <c r="M3960" i="1"/>
  <c r="J3961" i="1"/>
  <c r="K3961" i="1"/>
  <c r="L3961" i="1"/>
  <c r="M3961" i="1"/>
  <c r="J3962" i="1"/>
  <c r="K3962" i="1"/>
  <c r="L3962" i="1"/>
  <c r="M3962" i="1"/>
  <c r="J3963" i="1"/>
  <c r="K3963" i="1"/>
  <c r="L3963" i="1"/>
  <c r="M3963" i="1"/>
  <c r="J3964" i="1"/>
  <c r="K3964" i="1"/>
  <c r="L3964" i="1"/>
  <c r="M3964" i="1"/>
  <c r="J3965" i="1"/>
  <c r="K3965" i="1"/>
  <c r="L3965" i="1"/>
  <c r="M3965" i="1"/>
  <c r="J3966" i="1"/>
  <c r="K3966" i="1"/>
  <c r="L3966" i="1"/>
  <c r="M3966" i="1"/>
  <c r="J3967" i="1"/>
  <c r="K3967" i="1"/>
  <c r="L3967" i="1"/>
  <c r="M3967" i="1"/>
  <c r="J3968" i="1"/>
  <c r="K3968" i="1"/>
  <c r="L3968" i="1"/>
  <c r="M3968" i="1"/>
  <c r="J3969" i="1"/>
  <c r="K3969" i="1"/>
  <c r="L3969" i="1"/>
  <c r="M3969" i="1"/>
  <c r="J3970" i="1"/>
  <c r="K3970" i="1"/>
  <c r="L3970" i="1"/>
  <c r="M3970" i="1"/>
  <c r="J3971" i="1"/>
  <c r="K3971" i="1"/>
  <c r="L3971" i="1"/>
  <c r="M3971" i="1"/>
  <c r="J3972" i="1"/>
  <c r="K3972" i="1"/>
  <c r="L3972" i="1"/>
  <c r="M3972" i="1"/>
  <c r="J3973" i="1"/>
  <c r="K3973" i="1"/>
  <c r="L3973" i="1"/>
  <c r="M3973" i="1"/>
  <c r="J3974" i="1"/>
  <c r="K3974" i="1"/>
  <c r="L3974" i="1"/>
  <c r="M3974" i="1"/>
  <c r="J3975" i="1"/>
  <c r="K3975" i="1"/>
  <c r="L3975" i="1"/>
  <c r="M3975" i="1"/>
  <c r="J3976" i="1"/>
  <c r="K3976" i="1"/>
  <c r="L3976" i="1"/>
  <c r="M3976" i="1"/>
  <c r="J3977" i="1"/>
  <c r="K3977" i="1"/>
  <c r="L3977" i="1"/>
  <c r="M3977" i="1"/>
  <c r="J3978" i="1"/>
  <c r="K3978" i="1"/>
  <c r="L3978" i="1"/>
  <c r="M3978" i="1"/>
  <c r="J3979" i="1"/>
  <c r="K3979" i="1"/>
  <c r="L3979" i="1"/>
  <c r="M3979" i="1"/>
  <c r="J3980" i="1"/>
  <c r="K3980" i="1"/>
  <c r="L3980" i="1"/>
  <c r="M3980" i="1"/>
  <c r="J3981" i="1"/>
  <c r="K3981" i="1"/>
  <c r="L3981" i="1"/>
  <c r="M3981" i="1"/>
  <c r="J3982" i="1"/>
  <c r="K3982" i="1"/>
  <c r="L3982" i="1"/>
  <c r="M3982" i="1"/>
  <c r="J3983" i="1"/>
  <c r="K3983" i="1"/>
  <c r="L3983" i="1"/>
  <c r="M3983" i="1"/>
  <c r="J3984" i="1"/>
  <c r="K3984" i="1"/>
  <c r="L3984" i="1"/>
  <c r="M3984" i="1"/>
  <c r="J3985" i="1"/>
  <c r="K3985" i="1"/>
  <c r="L3985" i="1"/>
  <c r="M3985" i="1"/>
  <c r="J3986" i="1"/>
  <c r="K3986" i="1"/>
  <c r="L3986" i="1"/>
  <c r="M3986" i="1"/>
  <c r="J3987" i="1"/>
  <c r="K3987" i="1"/>
  <c r="L3987" i="1"/>
  <c r="M3987" i="1"/>
  <c r="J3988" i="1"/>
  <c r="K3988" i="1"/>
  <c r="L3988" i="1"/>
  <c r="M3988" i="1"/>
  <c r="J3989" i="1"/>
  <c r="K3989" i="1"/>
  <c r="L3989" i="1"/>
  <c r="M3989" i="1"/>
  <c r="J3990" i="1"/>
  <c r="K3990" i="1"/>
  <c r="L3990" i="1"/>
  <c r="M3990" i="1"/>
  <c r="J3991" i="1"/>
  <c r="K3991" i="1"/>
  <c r="L3991" i="1"/>
  <c r="M3991" i="1"/>
  <c r="J3992" i="1"/>
  <c r="K3992" i="1"/>
  <c r="L3992" i="1"/>
  <c r="M3992" i="1"/>
  <c r="J3993" i="1"/>
  <c r="K3993" i="1"/>
  <c r="L3993" i="1"/>
  <c r="M3993" i="1"/>
  <c r="J3994" i="1"/>
  <c r="K3994" i="1"/>
  <c r="L3994" i="1"/>
  <c r="M3994" i="1"/>
  <c r="J3995" i="1"/>
  <c r="K3995" i="1"/>
  <c r="L3995" i="1"/>
  <c r="M3995" i="1"/>
  <c r="J3996" i="1"/>
  <c r="K3996" i="1"/>
  <c r="L3996" i="1"/>
  <c r="M3996" i="1"/>
  <c r="J3997" i="1"/>
  <c r="K3997" i="1"/>
  <c r="L3997" i="1"/>
  <c r="M3997" i="1"/>
  <c r="J3998" i="1"/>
  <c r="K3998" i="1"/>
  <c r="L3998" i="1"/>
  <c r="M3998" i="1"/>
  <c r="J3999" i="1"/>
  <c r="K3999" i="1"/>
  <c r="L3999" i="1"/>
  <c r="M3999" i="1"/>
  <c r="J4000" i="1"/>
  <c r="K4000" i="1"/>
  <c r="L4000" i="1"/>
  <c r="M4000" i="1"/>
  <c r="J4001" i="1"/>
  <c r="K4001" i="1"/>
  <c r="L4001" i="1"/>
  <c r="M4001" i="1"/>
  <c r="J4002" i="1"/>
  <c r="K4002" i="1"/>
  <c r="L4002" i="1"/>
  <c r="M4002" i="1"/>
  <c r="J4003" i="1"/>
  <c r="K4003" i="1"/>
  <c r="L4003" i="1"/>
  <c r="M4003" i="1"/>
  <c r="J4004" i="1"/>
  <c r="K4004" i="1"/>
  <c r="L4004" i="1"/>
  <c r="M4004" i="1"/>
  <c r="J4005" i="1"/>
  <c r="K4005" i="1"/>
  <c r="L4005" i="1"/>
  <c r="M4005" i="1"/>
  <c r="J4006" i="1"/>
  <c r="K4006" i="1"/>
  <c r="L4006" i="1"/>
  <c r="M4006" i="1"/>
  <c r="J4007" i="1"/>
  <c r="K4007" i="1"/>
  <c r="L4007" i="1"/>
  <c r="M4007" i="1"/>
  <c r="J4008" i="1"/>
  <c r="K4008" i="1"/>
  <c r="L4008" i="1"/>
  <c r="M4008" i="1"/>
  <c r="J4009" i="1"/>
  <c r="K4009" i="1"/>
  <c r="L4009" i="1"/>
  <c r="M4009" i="1"/>
  <c r="J4010" i="1"/>
  <c r="K4010" i="1"/>
  <c r="L4010" i="1"/>
  <c r="M4010" i="1"/>
  <c r="J4011" i="1"/>
  <c r="K4011" i="1"/>
  <c r="L4011" i="1"/>
  <c r="M4011" i="1"/>
  <c r="J4012" i="1"/>
  <c r="K4012" i="1"/>
  <c r="L4012" i="1"/>
  <c r="M4012" i="1"/>
  <c r="J4013" i="1"/>
  <c r="K4013" i="1"/>
  <c r="L4013" i="1"/>
  <c r="M4013" i="1"/>
  <c r="J4014" i="1"/>
  <c r="K4014" i="1"/>
  <c r="L4014" i="1"/>
  <c r="M4014" i="1"/>
  <c r="J4015" i="1"/>
  <c r="K4015" i="1"/>
  <c r="L4015" i="1"/>
  <c r="M4015" i="1"/>
  <c r="J4016" i="1"/>
  <c r="K4016" i="1"/>
  <c r="L4016" i="1"/>
  <c r="M4016" i="1"/>
  <c r="J4017" i="1"/>
  <c r="K4017" i="1"/>
  <c r="L4017" i="1"/>
  <c r="M4017" i="1"/>
  <c r="J4018" i="1"/>
  <c r="K4018" i="1"/>
  <c r="L4018" i="1"/>
  <c r="M4018" i="1"/>
  <c r="J4019" i="1"/>
  <c r="K4019" i="1"/>
  <c r="L4019" i="1"/>
  <c r="M4019" i="1"/>
  <c r="J4020" i="1"/>
  <c r="K4020" i="1"/>
  <c r="L4020" i="1"/>
  <c r="M4020" i="1"/>
  <c r="J4021" i="1"/>
  <c r="K4021" i="1"/>
  <c r="L4021" i="1"/>
  <c r="M4021" i="1"/>
  <c r="J4022" i="1"/>
  <c r="K4022" i="1"/>
  <c r="L4022" i="1"/>
  <c r="M4022" i="1"/>
  <c r="J4023" i="1"/>
  <c r="K4023" i="1"/>
  <c r="L4023" i="1"/>
  <c r="M4023" i="1"/>
  <c r="J4024" i="1"/>
  <c r="K4024" i="1"/>
  <c r="L4024" i="1"/>
  <c r="M4024" i="1"/>
  <c r="J4025" i="1"/>
  <c r="K4025" i="1"/>
  <c r="L4025" i="1"/>
  <c r="M4025" i="1"/>
  <c r="J4026" i="1"/>
  <c r="K4026" i="1"/>
  <c r="L4026" i="1"/>
  <c r="M4026" i="1"/>
  <c r="J4027" i="1"/>
  <c r="K4027" i="1"/>
  <c r="L4027" i="1"/>
  <c r="M4027" i="1"/>
  <c r="J4028" i="1"/>
  <c r="K4028" i="1"/>
  <c r="L4028" i="1"/>
  <c r="M4028" i="1"/>
  <c r="J4029" i="1"/>
  <c r="K4029" i="1"/>
  <c r="L4029" i="1"/>
  <c r="M4029" i="1"/>
  <c r="J4030" i="1"/>
  <c r="K4030" i="1"/>
  <c r="L4030" i="1"/>
  <c r="M4030" i="1"/>
  <c r="J4031" i="1"/>
  <c r="K4031" i="1"/>
  <c r="L4031" i="1"/>
  <c r="M4031" i="1"/>
  <c r="J4032" i="1"/>
  <c r="K4032" i="1"/>
  <c r="L4032" i="1"/>
  <c r="M4032" i="1"/>
  <c r="J4033" i="1"/>
  <c r="K4033" i="1"/>
  <c r="L4033" i="1"/>
  <c r="M4033" i="1"/>
  <c r="J4034" i="1"/>
  <c r="K4034" i="1"/>
  <c r="L4034" i="1"/>
  <c r="M4034" i="1"/>
  <c r="J4035" i="1"/>
  <c r="K4035" i="1"/>
  <c r="L4035" i="1"/>
  <c r="M4035" i="1"/>
  <c r="J4036" i="1"/>
  <c r="K4036" i="1"/>
  <c r="L4036" i="1"/>
  <c r="M4036" i="1"/>
  <c r="J4037" i="1"/>
  <c r="K4037" i="1"/>
  <c r="L4037" i="1"/>
  <c r="M4037" i="1"/>
  <c r="J4038" i="1"/>
  <c r="K4038" i="1"/>
  <c r="L4038" i="1"/>
  <c r="M4038" i="1"/>
  <c r="J4039" i="1"/>
  <c r="K4039" i="1"/>
  <c r="L4039" i="1"/>
  <c r="M4039" i="1"/>
  <c r="J4040" i="1"/>
  <c r="K4040" i="1"/>
  <c r="L4040" i="1"/>
  <c r="M4040" i="1"/>
  <c r="J4041" i="1"/>
  <c r="K4041" i="1"/>
  <c r="L4041" i="1"/>
  <c r="M4041" i="1"/>
  <c r="J4042" i="1"/>
  <c r="K4042" i="1"/>
  <c r="L4042" i="1"/>
  <c r="M4042" i="1"/>
  <c r="J4043" i="1"/>
  <c r="K4043" i="1"/>
  <c r="L4043" i="1"/>
  <c r="M4043" i="1"/>
  <c r="J4044" i="1"/>
  <c r="K4044" i="1"/>
  <c r="L4044" i="1"/>
  <c r="M4044" i="1"/>
  <c r="J4045" i="1"/>
  <c r="K4045" i="1"/>
  <c r="L4045" i="1"/>
  <c r="M4045" i="1"/>
  <c r="J4046" i="1"/>
  <c r="K4046" i="1"/>
  <c r="L4046" i="1"/>
  <c r="M4046" i="1"/>
  <c r="J4047" i="1"/>
  <c r="K4047" i="1"/>
  <c r="L4047" i="1"/>
  <c r="M4047" i="1"/>
  <c r="J4048" i="1"/>
  <c r="K4048" i="1"/>
  <c r="L4048" i="1"/>
  <c r="M4048" i="1"/>
  <c r="J4049" i="1"/>
  <c r="K4049" i="1"/>
  <c r="L4049" i="1"/>
  <c r="M4049" i="1"/>
  <c r="J4050" i="1"/>
  <c r="K4050" i="1"/>
  <c r="L4050" i="1"/>
  <c r="M4050" i="1"/>
  <c r="J4051" i="1"/>
  <c r="K4051" i="1"/>
  <c r="L4051" i="1"/>
  <c r="M4051" i="1"/>
  <c r="J4052" i="1"/>
  <c r="K4052" i="1"/>
  <c r="L4052" i="1"/>
  <c r="M4052" i="1"/>
  <c r="J4053" i="1"/>
  <c r="K4053" i="1"/>
  <c r="L4053" i="1"/>
  <c r="M4053" i="1"/>
  <c r="J4054" i="1"/>
  <c r="K4054" i="1"/>
  <c r="L4054" i="1"/>
  <c r="M4054" i="1"/>
  <c r="J4055" i="1"/>
  <c r="K4055" i="1"/>
  <c r="L4055" i="1"/>
  <c r="M4055" i="1"/>
  <c r="J4056" i="1"/>
  <c r="K4056" i="1"/>
  <c r="L4056" i="1"/>
  <c r="M4056" i="1"/>
  <c r="J4057" i="1"/>
  <c r="K4057" i="1"/>
  <c r="L4057" i="1"/>
  <c r="M4057" i="1"/>
  <c r="J4058" i="1"/>
  <c r="K4058" i="1"/>
  <c r="L4058" i="1"/>
  <c r="M4058" i="1"/>
  <c r="J4059" i="1"/>
  <c r="K4059" i="1"/>
  <c r="L4059" i="1"/>
  <c r="M4059" i="1"/>
  <c r="J4060" i="1"/>
  <c r="K4060" i="1"/>
  <c r="L4060" i="1"/>
  <c r="M4060" i="1"/>
  <c r="J4061" i="1"/>
  <c r="K4061" i="1"/>
  <c r="L4061" i="1"/>
  <c r="M4061" i="1"/>
  <c r="J4062" i="1"/>
  <c r="K4062" i="1"/>
  <c r="L4062" i="1"/>
  <c r="M4062" i="1"/>
  <c r="J4063" i="1"/>
  <c r="K4063" i="1"/>
  <c r="L4063" i="1"/>
  <c r="M4063" i="1"/>
  <c r="J4064" i="1"/>
  <c r="K4064" i="1"/>
  <c r="L4064" i="1"/>
  <c r="M4064" i="1"/>
  <c r="J4065" i="1"/>
  <c r="K4065" i="1"/>
  <c r="L4065" i="1"/>
  <c r="M4065" i="1"/>
  <c r="J4066" i="1"/>
  <c r="K4066" i="1"/>
  <c r="L4066" i="1"/>
  <c r="M4066" i="1"/>
  <c r="J4067" i="1"/>
  <c r="K4067" i="1"/>
  <c r="L4067" i="1"/>
  <c r="M4067" i="1"/>
  <c r="J4068" i="1"/>
  <c r="K4068" i="1"/>
  <c r="L4068" i="1"/>
  <c r="M4068" i="1"/>
  <c r="J4069" i="1"/>
  <c r="K4069" i="1"/>
  <c r="L4069" i="1"/>
  <c r="M4069" i="1"/>
  <c r="J4070" i="1"/>
  <c r="K4070" i="1"/>
  <c r="L4070" i="1"/>
  <c r="M4070" i="1"/>
  <c r="J4071" i="1"/>
  <c r="K4071" i="1"/>
  <c r="L4071" i="1"/>
  <c r="M4071" i="1"/>
  <c r="J4072" i="1"/>
  <c r="K4072" i="1"/>
  <c r="L4072" i="1"/>
  <c r="M4072" i="1"/>
  <c r="J4073" i="1"/>
  <c r="K4073" i="1"/>
  <c r="L4073" i="1"/>
  <c r="M4073" i="1"/>
  <c r="J4074" i="1"/>
  <c r="K4074" i="1"/>
  <c r="L4074" i="1"/>
  <c r="M4074" i="1"/>
  <c r="J4075" i="1"/>
  <c r="K4075" i="1"/>
  <c r="L4075" i="1"/>
  <c r="M4075" i="1"/>
  <c r="J4076" i="1"/>
  <c r="K4076" i="1"/>
  <c r="L4076" i="1"/>
  <c r="M4076" i="1"/>
  <c r="J4077" i="1"/>
  <c r="K4077" i="1"/>
  <c r="L4077" i="1"/>
  <c r="M4077" i="1"/>
  <c r="J4078" i="1"/>
  <c r="K4078" i="1"/>
  <c r="L4078" i="1"/>
  <c r="M4078" i="1"/>
  <c r="J4079" i="1"/>
  <c r="K4079" i="1"/>
  <c r="L4079" i="1"/>
  <c r="M4079" i="1"/>
  <c r="J4080" i="1"/>
  <c r="K4080" i="1"/>
  <c r="L4080" i="1"/>
  <c r="M4080" i="1"/>
  <c r="J4081" i="1"/>
  <c r="K4081" i="1"/>
  <c r="L4081" i="1"/>
  <c r="M4081" i="1"/>
  <c r="J4082" i="1"/>
  <c r="K4082" i="1"/>
  <c r="L4082" i="1"/>
  <c r="M4082" i="1"/>
  <c r="J4083" i="1"/>
  <c r="K4083" i="1"/>
  <c r="L4083" i="1"/>
  <c r="M4083" i="1"/>
  <c r="J4084" i="1"/>
  <c r="K4084" i="1"/>
  <c r="L4084" i="1"/>
  <c r="M4084" i="1"/>
  <c r="J4085" i="1"/>
  <c r="K4085" i="1"/>
  <c r="L4085" i="1"/>
  <c r="M4085" i="1"/>
  <c r="J4086" i="1"/>
  <c r="K4086" i="1"/>
  <c r="L4086" i="1"/>
  <c r="M4086" i="1"/>
  <c r="J4087" i="1"/>
  <c r="K4087" i="1"/>
  <c r="L4087" i="1"/>
  <c r="M4087" i="1"/>
  <c r="J4088" i="1"/>
  <c r="K4088" i="1"/>
  <c r="L4088" i="1"/>
  <c r="M4088" i="1"/>
  <c r="J4089" i="1"/>
  <c r="K4089" i="1"/>
  <c r="L4089" i="1"/>
  <c r="M4089" i="1"/>
  <c r="J4090" i="1"/>
  <c r="K4090" i="1"/>
  <c r="L4090" i="1"/>
  <c r="M4090" i="1"/>
  <c r="J4091" i="1"/>
  <c r="K4091" i="1"/>
  <c r="L4091" i="1"/>
  <c r="M4091" i="1"/>
  <c r="J4092" i="1"/>
  <c r="K4092" i="1"/>
  <c r="L4092" i="1"/>
  <c r="M4092" i="1"/>
  <c r="J4093" i="1"/>
  <c r="K4093" i="1"/>
  <c r="L4093" i="1"/>
  <c r="M4093" i="1"/>
  <c r="J4094" i="1"/>
  <c r="K4094" i="1"/>
  <c r="L4094" i="1"/>
  <c r="M4094" i="1"/>
  <c r="J4095" i="1"/>
  <c r="K4095" i="1"/>
  <c r="L4095" i="1"/>
  <c r="M4095" i="1"/>
  <c r="J4096" i="1"/>
  <c r="K4096" i="1"/>
  <c r="L4096" i="1"/>
  <c r="M4096" i="1"/>
  <c r="J4097" i="1"/>
  <c r="K4097" i="1"/>
  <c r="L4097" i="1"/>
  <c r="M4097" i="1"/>
  <c r="J4098" i="1"/>
  <c r="K4098" i="1"/>
  <c r="L4098" i="1"/>
  <c r="M4098" i="1"/>
  <c r="J4099" i="1"/>
  <c r="K4099" i="1"/>
  <c r="L4099" i="1"/>
  <c r="M4099" i="1"/>
  <c r="J4100" i="1"/>
  <c r="K4100" i="1"/>
  <c r="L4100" i="1"/>
  <c r="M4100" i="1"/>
  <c r="J4101" i="1"/>
  <c r="K4101" i="1"/>
  <c r="L4101" i="1"/>
  <c r="M4101" i="1"/>
  <c r="J4102" i="1"/>
  <c r="K4102" i="1"/>
  <c r="L4102" i="1"/>
  <c r="M4102" i="1"/>
  <c r="J4103" i="1"/>
  <c r="K4103" i="1"/>
  <c r="L4103" i="1"/>
  <c r="M4103" i="1"/>
  <c r="J4104" i="1"/>
  <c r="K4104" i="1"/>
  <c r="L4104" i="1"/>
  <c r="M4104" i="1"/>
  <c r="J4105" i="1"/>
  <c r="K4105" i="1"/>
  <c r="L4105" i="1"/>
  <c r="M4105" i="1"/>
  <c r="J4106" i="1"/>
  <c r="K4106" i="1"/>
  <c r="L4106" i="1"/>
  <c r="M4106" i="1"/>
  <c r="J4107" i="1"/>
  <c r="K4107" i="1"/>
  <c r="L4107" i="1"/>
  <c r="M4107" i="1"/>
  <c r="J4108" i="1"/>
  <c r="K4108" i="1"/>
  <c r="L4108" i="1"/>
  <c r="M4108" i="1"/>
  <c r="J4109" i="1"/>
  <c r="K4109" i="1"/>
  <c r="L4109" i="1"/>
  <c r="M4109" i="1"/>
  <c r="J4110" i="1"/>
  <c r="K4110" i="1"/>
  <c r="L4110" i="1"/>
  <c r="M4110" i="1"/>
  <c r="J4111" i="1"/>
  <c r="K4111" i="1"/>
  <c r="L4111" i="1"/>
  <c r="M4111" i="1"/>
  <c r="J4112" i="1"/>
  <c r="K4112" i="1"/>
  <c r="L4112" i="1"/>
  <c r="M4112" i="1"/>
  <c r="J4113" i="1"/>
  <c r="K4113" i="1"/>
  <c r="L4113" i="1"/>
  <c r="M4113" i="1"/>
  <c r="J4114" i="1"/>
  <c r="K4114" i="1"/>
  <c r="L4114" i="1"/>
  <c r="M4114" i="1"/>
  <c r="J4115" i="1"/>
  <c r="K4115" i="1"/>
  <c r="L4115" i="1"/>
  <c r="M4115" i="1"/>
  <c r="J4116" i="1"/>
  <c r="K4116" i="1"/>
  <c r="L4116" i="1"/>
  <c r="M4116" i="1"/>
  <c r="J4117" i="1"/>
  <c r="K4117" i="1"/>
  <c r="L4117" i="1"/>
  <c r="M4117" i="1"/>
  <c r="J4118" i="1"/>
  <c r="K4118" i="1"/>
  <c r="L4118" i="1"/>
  <c r="M4118" i="1"/>
  <c r="J4119" i="1"/>
  <c r="K4119" i="1"/>
  <c r="L4119" i="1"/>
  <c r="M4119" i="1"/>
  <c r="J4120" i="1"/>
  <c r="K4120" i="1"/>
  <c r="L4120" i="1"/>
  <c r="M4120" i="1"/>
  <c r="J4121" i="1"/>
  <c r="K4121" i="1"/>
  <c r="L4121" i="1"/>
  <c r="M4121" i="1"/>
  <c r="J4122" i="1"/>
  <c r="K4122" i="1"/>
  <c r="L4122" i="1"/>
  <c r="M4122" i="1"/>
  <c r="J4123" i="1"/>
  <c r="K4123" i="1"/>
  <c r="L4123" i="1"/>
  <c r="M4123" i="1"/>
  <c r="J4124" i="1"/>
  <c r="K4124" i="1"/>
  <c r="L4124" i="1"/>
  <c r="M4124" i="1"/>
  <c r="J4125" i="1"/>
  <c r="K4125" i="1"/>
  <c r="L4125" i="1"/>
  <c r="M4125" i="1"/>
  <c r="J4126" i="1"/>
  <c r="K4126" i="1"/>
  <c r="L4126" i="1"/>
  <c r="M4126" i="1"/>
  <c r="J4127" i="1"/>
  <c r="K4127" i="1"/>
  <c r="L4127" i="1"/>
  <c r="M4127" i="1"/>
  <c r="J4128" i="1"/>
  <c r="K4128" i="1"/>
  <c r="L4128" i="1"/>
  <c r="M4128" i="1"/>
  <c r="J4129" i="1"/>
  <c r="K4129" i="1"/>
  <c r="L4129" i="1"/>
  <c r="M4129" i="1"/>
  <c r="J4130" i="1"/>
  <c r="K4130" i="1"/>
  <c r="L4130" i="1"/>
  <c r="M4130" i="1"/>
  <c r="J4131" i="1"/>
  <c r="K4131" i="1"/>
  <c r="L4131" i="1"/>
  <c r="M4131" i="1"/>
  <c r="J4132" i="1"/>
  <c r="K4132" i="1"/>
  <c r="L4132" i="1"/>
  <c r="M4132" i="1"/>
  <c r="J4133" i="1"/>
  <c r="K4133" i="1"/>
  <c r="L4133" i="1"/>
  <c r="M4133" i="1"/>
  <c r="J4134" i="1"/>
  <c r="K4134" i="1"/>
  <c r="L4134" i="1"/>
  <c r="M4134" i="1"/>
  <c r="J4135" i="1"/>
  <c r="K4135" i="1"/>
  <c r="L4135" i="1"/>
  <c r="M4135" i="1"/>
  <c r="J4136" i="1"/>
  <c r="K4136" i="1"/>
  <c r="L4136" i="1"/>
  <c r="M4136" i="1"/>
  <c r="J4137" i="1"/>
  <c r="K4137" i="1"/>
  <c r="L4137" i="1"/>
  <c r="M4137" i="1"/>
  <c r="J4138" i="1"/>
  <c r="K4138" i="1"/>
  <c r="L4138" i="1"/>
  <c r="M4138" i="1"/>
  <c r="J4139" i="1"/>
  <c r="K4139" i="1"/>
  <c r="L4139" i="1"/>
  <c r="M4139" i="1"/>
  <c r="J4140" i="1"/>
  <c r="K4140" i="1"/>
  <c r="L4140" i="1"/>
  <c r="M4140" i="1"/>
  <c r="J4141" i="1"/>
  <c r="K4141" i="1"/>
  <c r="L4141" i="1"/>
  <c r="M4141" i="1"/>
  <c r="J4142" i="1"/>
  <c r="K4142" i="1"/>
  <c r="L4142" i="1"/>
  <c r="M4142" i="1"/>
  <c r="J4143" i="1"/>
  <c r="K4143" i="1"/>
  <c r="L4143" i="1"/>
  <c r="M4143" i="1"/>
  <c r="J4144" i="1"/>
  <c r="K4144" i="1"/>
  <c r="L4144" i="1"/>
  <c r="M4144" i="1"/>
  <c r="J4145" i="1"/>
  <c r="K4145" i="1"/>
  <c r="L4145" i="1"/>
  <c r="M4145" i="1"/>
  <c r="J4146" i="1"/>
  <c r="K4146" i="1"/>
  <c r="L4146" i="1"/>
  <c r="M4146" i="1"/>
  <c r="J4147" i="1"/>
  <c r="K4147" i="1"/>
  <c r="L4147" i="1"/>
  <c r="M4147" i="1"/>
  <c r="J4148" i="1"/>
  <c r="K4148" i="1"/>
  <c r="L4148" i="1"/>
  <c r="M4148" i="1"/>
  <c r="J4149" i="1"/>
  <c r="K4149" i="1"/>
  <c r="L4149" i="1"/>
  <c r="M4149" i="1"/>
  <c r="J4150" i="1"/>
  <c r="K4150" i="1"/>
  <c r="L4150" i="1"/>
  <c r="M4150" i="1"/>
  <c r="J4151" i="1"/>
  <c r="K4151" i="1"/>
  <c r="L4151" i="1"/>
  <c r="M4151" i="1"/>
  <c r="J4152" i="1"/>
  <c r="K4152" i="1"/>
  <c r="L4152" i="1"/>
  <c r="M4152" i="1"/>
  <c r="J4153" i="1"/>
  <c r="K4153" i="1"/>
  <c r="L4153" i="1"/>
  <c r="M4153" i="1"/>
  <c r="J4154" i="1"/>
  <c r="K4154" i="1"/>
  <c r="L4154" i="1"/>
  <c r="M4154" i="1"/>
  <c r="J4155" i="1"/>
  <c r="K4155" i="1"/>
  <c r="L4155" i="1"/>
  <c r="M4155" i="1"/>
  <c r="J4156" i="1"/>
  <c r="K4156" i="1"/>
  <c r="L4156" i="1"/>
  <c r="M4156" i="1"/>
  <c r="J4157" i="1"/>
  <c r="K4157" i="1"/>
  <c r="L4157" i="1"/>
  <c r="M4157" i="1"/>
  <c r="J4158" i="1"/>
  <c r="K4158" i="1"/>
  <c r="L4158" i="1"/>
  <c r="M4158" i="1"/>
  <c r="J4159" i="1"/>
  <c r="K4159" i="1"/>
  <c r="L4159" i="1"/>
  <c r="M4159" i="1"/>
  <c r="J4160" i="1"/>
  <c r="K4160" i="1"/>
  <c r="L4160" i="1"/>
  <c r="M4160" i="1"/>
  <c r="J4161" i="1"/>
  <c r="K4161" i="1"/>
  <c r="L4161" i="1"/>
  <c r="M4161" i="1"/>
  <c r="J4162" i="1"/>
  <c r="K4162" i="1"/>
  <c r="L4162" i="1"/>
  <c r="M4162" i="1"/>
  <c r="J4163" i="1"/>
  <c r="K4163" i="1"/>
  <c r="L4163" i="1"/>
  <c r="M4163" i="1"/>
  <c r="J4164" i="1"/>
  <c r="K4164" i="1"/>
  <c r="L4164" i="1"/>
  <c r="M4164" i="1"/>
  <c r="J4165" i="1"/>
  <c r="K4165" i="1"/>
  <c r="L4165" i="1"/>
  <c r="M4165" i="1"/>
  <c r="J4166" i="1"/>
  <c r="K4166" i="1"/>
  <c r="L4166" i="1"/>
  <c r="M4166" i="1"/>
  <c r="J4167" i="1"/>
  <c r="K4167" i="1"/>
  <c r="L4167" i="1"/>
  <c r="M4167" i="1"/>
  <c r="J4168" i="1"/>
  <c r="K4168" i="1"/>
  <c r="L4168" i="1"/>
  <c r="M4168" i="1"/>
  <c r="J4169" i="1"/>
  <c r="K4169" i="1"/>
  <c r="L4169" i="1"/>
  <c r="M4169" i="1"/>
  <c r="J4170" i="1"/>
  <c r="K4170" i="1"/>
  <c r="L4170" i="1"/>
  <c r="M4170" i="1"/>
  <c r="J4171" i="1"/>
  <c r="K4171" i="1"/>
  <c r="L4171" i="1"/>
  <c r="M4171" i="1"/>
  <c r="J4172" i="1"/>
  <c r="K4172" i="1"/>
  <c r="L4172" i="1"/>
  <c r="M4172" i="1"/>
  <c r="J4173" i="1"/>
  <c r="K4173" i="1"/>
  <c r="L4173" i="1"/>
  <c r="M4173" i="1"/>
  <c r="J4174" i="1"/>
  <c r="K4174" i="1"/>
  <c r="L4174" i="1"/>
  <c r="M4174" i="1"/>
  <c r="J4175" i="1"/>
  <c r="K4175" i="1"/>
  <c r="L4175" i="1"/>
  <c r="M4175" i="1"/>
  <c r="J4176" i="1"/>
  <c r="K4176" i="1"/>
  <c r="L4176" i="1"/>
  <c r="M4176" i="1"/>
  <c r="J4177" i="1"/>
  <c r="K4177" i="1"/>
  <c r="L4177" i="1"/>
  <c r="M4177" i="1"/>
  <c r="J4178" i="1"/>
  <c r="K4178" i="1"/>
  <c r="L4178" i="1"/>
  <c r="M4178" i="1"/>
  <c r="J4179" i="1"/>
  <c r="K4179" i="1"/>
  <c r="L4179" i="1"/>
  <c r="M4179" i="1"/>
  <c r="J4180" i="1"/>
  <c r="K4180" i="1"/>
  <c r="L4180" i="1"/>
  <c r="M4180" i="1"/>
  <c r="J4181" i="1"/>
  <c r="K4181" i="1"/>
  <c r="L4181" i="1"/>
  <c r="M4181" i="1"/>
  <c r="J4182" i="1"/>
  <c r="K4182" i="1"/>
  <c r="L4182" i="1"/>
  <c r="M4182" i="1"/>
  <c r="J4183" i="1"/>
  <c r="K4183" i="1"/>
  <c r="L4183" i="1"/>
  <c r="M4183" i="1"/>
  <c r="J4184" i="1"/>
  <c r="K4184" i="1"/>
  <c r="L4184" i="1"/>
  <c r="M4184" i="1"/>
  <c r="J4185" i="1"/>
  <c r="K4185" i="1"/>
  <c r="L4185" i="1"/>
  <c r="M4185" i="1"/>
  <c r="J4186" i="1"/>
  <c r="K4186" i="1"/>
  <c r="L4186" i="1"/>
  <c r="M4186" i="1"/>
  <c r="J4187" i="1"/>
  <c r="K4187" i="1"/>
  <c r="L4187" i="1"/>
  <c r="M4187" i="1"/>
  <c r="J4188" i="1"/>
  <c r="K4188" i="1"/>
  <c r="L4188" i="1"/>
  <c r="M4188" i="1"/>
  <c r="J4189" i="1"/>
  <c r="K4189" i="1"/>
  <c r="L4189" i="1"/>
  <c r="M4189" i="1"/>
  <c r="J4190" i="1"/>
  <c r="K4190" i="1"/>
  <c r="L4190" i="1"/>
  <c r="M4190" i="1"/>
  <c r="J4191" i="1"/>
  <c r="K4191" i="1"/>
  <c r="L4191" i="1"/>
  <c r="M4191" i="1"/>
  <c r="J4192" i="1"/>
  <c r="K4192" i="1"/>
  <c r="L4192" i="1"/>
  <c r="M4192" i="1"/>
  <c r="J4193" i="1"/>
  <c r="K4193" i="1"/>
  <c r="L4193" i="1"/>
  <c r="M4193" i="1"/>
  <c r="J4194" i="1"/>
  <c r="K4194" i="1"/>
  <c r="L4194" i="1"/>
  <c r="M4194" i="1"/>
  <c r="J4195" i="1"/>
  <c r="K4195" i="1"/>
  <c r="L4195" i="1"/>
  <c r="M4195" i="1"/>
  <c r="J4196" i="1"/>
  <c r="K4196" i="1"/>
  <c r="L4196" i="1"/>
  <c r="M4196" i="1"/>
  <c r="J4197" i="1"/>
  <c r="K4197" i="1"/>
  <c r="L4197" i="1"/>
  <c r="M4197" i="1"/>
  <c r="J4198" i="1"/>
  <c r="K4198" i="1"/>
  <c r="L4198" i="1"/>
  <c r="M4198" i="1"/>
  <c r="J4199" i="1"/>
  <c r="K4199" i="1"/>
  <c r="L4199" i="1"/>
  <c r="M4199" i="1"/>
  <c r="J4200" i="1"/>
  <c r="K4200" i="1"/>
  <c r="L4200" i="1"/>
  <c r="M4200" i="1"/>
  <c r="J4201" i="1"/>
  <c r="K4201" i="1"/>
  <c r="L4201" i="1"/>
  <c r="M4201" i="1"/>
  <c r="J4202" i="1"/>
  <c r="K4202" i="1"/>
  <c r="L4202" i="1"/>
  <c r="M4202" i="1"/>
  <c r="J4203" i="1"/>
  <c r="K4203" i="1"/>
  <c r="L4203" i="1"/>
  <c r="M4203" i="1"/>
  <c r="J4204" i="1"/>
  <c r="K4204" i="1"/>
  <c r="L4204" i="1"/>
  <c r="M4204" i="1"/>
  <c r="J4205" i="1"/>
  <c r="K4205" i="1"/>
  <c r="L4205" i="1"/>
  <c r="M4205" i="1"/>
  <c r="J4206" i="1"/>
  <c r="K4206" i="1"/>
  <c r="L4206" i="1"/>
  <c r="M4206" i="1"/>
  <c r="J4207" i="1"/>
  <c r="K4207" i="1"/>
  <c r="L4207" i="1"/>
  <c r="M4207" i="1"/>
  <c r="J4208" i="1"/>
  <c r="K4208" i="1"/>
  <c r="L4208" i="1"/>
  <c r="M4208" i="1"/>
  <c r="J4209" i="1"/>
  <c r="K4209" i="1"/>
  <c r="L4209" i="1"/>
  <c r="M4209" i="1"/>
  <c r="J4210" i="1"/>
  <c r="K4210" i="1"/>
  <c r="L4210" i="1"/>
  <c r="M4210" i="1"/>
  <c r="J4211" i="1"/>
  <c r="K4211" i="1"/>
  <c r="L4211" i="1"/>
  <c r="M4211" i="1"/>
  <c r="J4212" i="1"/>
  <c r="K4212" i="1"/>
  <c r="L4212" i="1"/>
  <c r="M4212" i="1"/>
  <c r="J4213" i="1"/>
  <c r="K4213" i="1"/>
  <c r="L4213" i="1"/>
  <c r="M4213" i="1"/>
  <c r="J4214" i="1"/>
  <c r="K4214" i="1"/>
  <c r="L4214" i="1"/>
  <c r="M4214" i="1"/>
  <c r="J4215" i="1"/>
  <c r="K4215" i="1"/>
  <c r="L4215" i="1"/>
  <c r="M4215" i="1"/>
  <c r="J4216" i="1"/>
  <c r="K4216" i="1"/>
  <c r="L4216" i="1"/>
  <c r="M4216" i="1"/>
  <c r="J4217" i="1"/>
  <c r="K4217" i="1"/>
  <c r="L4217" i="1"/>
  <c r="M4217" i="1"/>
  <c r="J4218" i="1"/>
  <c r="K4218" i="1"/>
  <c r="L4218" i="1"/>
  <c r="M4218" i="1"/>
  <c r="J4219" i="1"/>
  <c r="K4219" i="1"/>
  <c r="L4219" i="1"/>
  <c r="M4219" i="1"/>
  <c r="J4220" i="1"/>
  <c r="K4220" i="1"/>
  <c r="L4220" i="1"/>
  <c r="M4220" i="1"/>
  <c r="J4221" i="1"/>
  <c r="K4221" i="1"/>
  <c r="L4221" i="1"/>
  <c r="M4221" i="1"/>
  <c r="J4222" i="1"/>
  <c r="K4222" i="1"/>
  <c r="L4222" i="1"/>
  <c r="M4222" i="1"/>
  <c r="J4223" i="1"/>
  <c r="K4223" i="1"/>
  <c r="L4223" i="1"/>
  <c r="M4223" i="1"/>
  <c r="J4224" i="1"/>
  <c r="K4224" i="1"/>
  <c r="L4224" i="1"/>
  <c r="M4224" i="1"/>
  <c r="J4225" i="1"/>
  <c r="K4225" i="1"/>
  <c r="L4225" i="1"/>
  <c r="M4225" i="1"/>
  <c r="J4226" i="1"/>
  <c r="K4226" i="1"/>
  <c r="L4226" i="1"/>
  <c r="M4226" i="1"/>
  <c r="J4227" i="1"/>
  <c r="K4227" i="1"/>
  <c r="L4227" i="1"/>
  <c r="M4227" i="1"/>
  <c r="J4228" i="1"/>
  <c r="K4228" i="1"/>
  <c r="L4228" i="1"/>
  <c r="M4228" i="1"/>
  <c r="J4229" i="1"/>
  <c r="K4229" i="1"/>
  <c r="L4229" i="1"/>
  <c r="M4229" i="1"/>
  <c r="J4230" i="1"/>
  <c r="K4230" i="1"/>
  <c r="L4230" i="1"/>
  <c r="M4230" i="1"/>
  <c r="J4231" i="1"/>
  <c r="K4231" i="1"/>
  <c r="L4231" i="1"/>
  <c r="M4231" i="1"/>
  <c r="J4232" i="1"/>
  <c r="K4232" i="1"/>
  <c r="L4232" i="1"/>
  <c r="M4232" i="1"/>
  <c r="J4233" i="1"/>
  <c r="K4233" i="1"/>
  <c r="L4233" i="1"/>
  <c r="M4233" i="1"/>
  <c r="J4234" i="1"/>
  <c r="K4234" i="1"/>
  <c r="L4234" i="1"/>
  <c r="M4234" i="1"/>
  <c r="J4235" i="1"/>
  <c r="K4235" i="1"/>
  <c r="L4235" i="1"/>
  <c r="M4235" i="1"/>
  <c r="J4236" i="1"/>
  <c r="K4236" i="1"/>
  <c r="L4236" i="1"/>
  <c r="M4236" i="1"/>
  <c r="J4237" i="1"/>
  <c r="K4237" i="1"/>
  <c r="L4237" i="1"/>
  <c r="M4237" i="1"/>
  <c r="J4238" i="1"/>
  <c r="K4238" i="1"/>
  <c r="L4238" i="1"/>
  <c r="M4238" i="1"/>
  <c r="J4239" i="1"/>
  <c r="K4239" i="1"/>
  <c r="L4239" i="1"/>
  <c r="M4239" i="1"/>
  <c r="J4240" i="1"/>
  <c r="K4240" i="1"/>
  <c r="L4240" i="1"/>
  <c r="M4240" i="1"/>
  <c r="J4241" i="1"/>
  <c r="K4241" i="1"/>
  <c r="L4241" i="1"/>
  <c r="M4241" i="1"/>
  <c r="J4242" i="1"/>
  <c r="K4242" i="1"/>
  <c r="L4242" i="1"/>
  <c r="M4242" i="1"/>
  <c r="J4243" i="1"/>
  <c r="K4243" i="1"/>
  <c r="L4243" i="1"/>
  <c r="M4243" i="1"/>
  <c r="J4244" i="1"/>
  <c r="K4244" i="1"/>
  <c r="L4244" i="1"/>
  <c r="M4244" i="1"/>
  <c r="J4245" i="1"/>
  <c r="K4245" i="1"/>
  <c r="L4245" i="1"/>
  <c r="M4245" i="1"/>
  <c r="J4246" i="1"/>
  <c r="K4246" i="1"/>
  <c r="L4246" i="1"/>
  <c r="M4246" i="1"/>
  <c r="J4247" i="1"/>
  <c r="K4247" i="1"/>
  <c r="L4247" i="1"/>
  <c r="M4247" i="1"/>
  <c r="J4248" i="1"/>
  <c r="K4248" i="1"/>
  <c r="L4248" i="1"/>
  <c r="M4248" i="1"/>
  <c r="J4249" i="1"/>
  <c r="K4249" i="1"/>
  <c r="L4249" i="1"/>
  <c r="M4249" i="1"/>
  <c r="J4250" i="1"/>
  <c r="K4250" i="1"/>
  <c r="L4250" i="1"/>
  <c r="M4250" i="1"/>
  <c r="J4251" i="1"/>
  <c r="K4251" i="1"/>
  <c r="L4251" i="1"/>
  <c r="M4251" i="1"/>
  <c r="J4252" i="1"/>
  <c r="K4252" i="1"/>
  <c r="L4252" i="1"/>
  <c r="M4252" i="1"/>
  <c r="J4253" i="1"/>
  <c r="K4253" i="1"/>
  <c r="L4253" i="1"/>
  <c r="M4253" i="1"/>
  <c r="J4254" i="1"/>
  <c r="K4254" i="1"/>
  <c r="L4254" i="1"/>
  <c r="M4254" i="1"/>
  <c r="J4255" i="1"/>
  <c r="K4255" i="1"/>
  <c r="L4255" i="1"/>
  <c r="M4255" i="1"/>
  <c r="J4256" i="1"/>
  <c r="K4256" i="1"/>
  <c r="L4256" i="1"/>
  <c r="M4256" i="1"/>
  <c r="J4257" i="1"/>
  <c r="K4257" i="1"/>
  <c r="L4257" i="1"/>
  <c r="M4257" i="1"/>
  <c r="J4258" i="1"/>
  <c r="K4258" i="1"/>
  <c r="L4258" i="1"/>
  <c r="M4258" i="1"/>
  <c r="J4259" i="1"/>
  <c r="K4259" i="1"/>
  <c r="L4259" i="1"/>
  <c r="M4259" i="1"/>
  <c r="J4260" i="1"/>
  <c r="K4260" i="1"/>
  <c r="L4260" i="1"/>
  <c r="M4260" i="1"/>
  <c r="J4261" i="1"/>
  <c r="K4261" i="1"/>
  <c r="L4261" i="1"/>
  <c r="M4261" i="1"/>
  <c r="J4262" i="1"/>
  <c r="K4262" i="1"/>
  <c r="L4262" i="1"/>
  <c r="M4262" i="1"/>
  <c r="J4263" i="1"/>
  <c r="K4263" i="1"/>
  <c r="L4263" i="1"/>
  <c r="M4263" i="1"/>
  <c r="J4264" i="1"/>
  <c r="K4264" i="1"/>
  <c r="L4264" i="1"/>
  <c r="M4264" i="1"/>
  <c r="J4265" i="1"/>
  <c r="K4265" i="1"/>
  <c r="L4265" i="1"/>
  <c r="M4265" i="1"/>
  <c r="J4266" i="1"/>
  <c r="K4266" i="1"/>
  <c r="L4266" i="1"/>
  <c r="M4266" i="1"/>
  <c r="J4267" i="1"/>
  <c r="K4267" i="1"/>
  <c r="L4267" i="1"/>
  <c r="M4267" i="1"/>
  <c r="J4268" i="1"/>
  <c r="K4268" i="1"/>
  <c r="L4268" i="1"/>
  <c r="M4268" i="1"/>
  <c r="J4269" i="1"/>
  <c r="K4269" i="1"/>
  <c r="L4269" i="1"/>
  <c r="M4269" i="1"/>
  <c r="J4270" i="1"/>
  <c r="K4270" i="1"/>
  <c r="L4270" i="1"/>
  <c r="M4270" i="1"/>
  <c r="J4271" i="1"/>
  <c r="K4271" i="1"/>
  <c r="L4271" i="1"/>
  <c r="M4271" i="1"/>
  <c r="J4272" i="1"/>
  <c r="K4272" i="1"/>
  <c r="L4272" i="1"/>
  <c r="M4272" i="1"/>
  <c r="J4273" i="1"/>
  <c r="K4273" i="1"/>
  <c r="L4273" i="1"/>
  <c r="M4273" i="1"/>
  <c r="J4274" i="1"/>
  <c r="K4274" i="1"/>
  <c r="L4274" i="1"/>
  <c r="M4274" i="1"/>
  <c r="J4275" i="1"/>
  <c r="K4275" i="1"/>
  <c r="L4275" i="1"/>
  <c r="M4275" i="1"/>
  <c r="J4276" i="1"/>
  <c r="K4276" i="1"/>
  <c r="L4276" i="1"/>
  <c r="M4276" i="1"/>
  <c r="J4277" i="1"/>
  <c r="K4277" i="1"/>
  <c r="L4277" i="1"/>
  <c r="M4277" i="1"/>
  <c r="J4278" i="1"/>
  <c r="K4278" i="1"/>
  <c r="L4278" i="1"/>
  <c r="M4278" i="1"/>
  <c r="J4279" i="1"/>
  <c r="K4279" i="1"/>
  <c r="L4279" i="1"/>
  <c r="M4279" i="1"/>
  <c r="J4280" i="1"/>
  <c r="K4280" i="1"/>
  <c r="L4280" i="1"/>
  <c r="M4280" i="1"/>
  <c r="J4281" i="1"/>
  <c r="K4281" i="1"/>
  <c r="L4281" i="1"/>
  <c r="M4281" i="1"/>
  <c r="J4282" i="1"/>
  <c r="K4282" i="1"/>
  <c r="L4282" i="1"/>
  <c r="M4282" i="1"/>
  <c r="J4283" i="1"/>
  <c r="K4283" i="1"/>
  <c r="L4283" i="1"/>
  <c r="M4283" i="1"/>
  <c r="J4284" i="1"/>
  <c r="K4284" i="1"/>
  <c r="L4284" i="1"/>
  <c r="M4284" i="1"/>
  <c r="J4285" i="1"/>
  <c r="K4285" i="1"/>
  <c r="L4285" i="1"/>
  <c r="M4285" i="1"/>
  <c r="J4286" i="1"/>
  <c r="K4286" i="1"/>
  <c r="L4286" i="1"/>
  <c r="M4286" i="1"/>
  <c r="J4287" i="1"/>
  <c r="K4287" i="1"/>
  <c r="L4287" i="1"/>
  <c r="M4287" i="1"/>
  <c r="J4288" i="1"/>
  <c r="K4288" i="1"/>
  <c r="L4288" i="1"/>
  <c r="M4288" i="1"/>
  <c r="J4289" i="1"/>
  <c r="K4289" i="1"/>
  <c r="L4289" i="1"/>
  <c r="M4289" i="1"/>
  <c r="J4290" i="1"/>
  <c r="K4290" i="1"/>
  <c r="L4290" i="1"/>
  <c r="M4290" i="1"/>
  <c r="J4291" i="1"/>
  <c r="K4291" i="1"/>
  <c r="L4291" i="1"/>
  <c r="M4291" i="1"/>
  <c r="J4292" i="1"/>
  <c r="K4292" i="1"/>
  <c r="L4292" i="1"/>
  <c r="M4292" i="1"/>
  <c r="J4293" i="1"/>
  <c r="K4293" i="1"/>
  <c r="L4293" i="1"/>
  <c r="M4293" i="1"/>
  <c r="J4294" i="1"/>
  <c r="K4294" i="1"/>
  <c r="L4294" i="1"/>
  <c r="M4294" i="1"/>
  <c r="J4295" i="1"/>
  <c r="K4295" i="1"/>
  <c r="L4295" i="1"/>
  <c r="M4295" i="1"/>
  <c r="J4296" i="1"/>
  <c r="K4296" i="1"/>
  <c r="L4296" i="1"/>
  <c r="M4296" i="1"/>
  <c r="J4297" i="1"/>
  <c r="K4297" i="1"/>
  <c r="L4297" i="1"/>
  <c r="M4297" i="1"/>
  <c r="J4298" i="1"/>
  <c r="K4298" i="1"/>
  <c r="L4298" i="1"/>
  <c r="M4298" i="1"/>
  <c r="J4299" i="1"/>
  <c r="K4299" i="1"/>
  <c r="L4299" i="1"/>
  <c r="M4299" i="1"/>
  <c r="J4300" i="1"/>
  <c r="K4300" i="1"/>
  <c r="L4300" i="1"/>
  <c r="M4300" i="1"/>
  <c r="J4301" i="1"/>
  <c r="K4301" i="1"/>
  <c r="L4301" i="1"/>
  <c r="M4301" i="1"/>
  <c r="J4302" i="1"/>
  <c r="K4302" i="1"/>
  <c r="L4302" i="1"/>
  <c r="M4302" i="1"/>
  <c r="J4303" i="1"/>
  <c r="K4303" i="1"/>
  <c r="L4303" i="1"/>
  <c r="M4303" i="1"/>
  <c r="J4304" i="1"/>
  <c r="K4304" i="1"/>
  <c r="L4304" i="1"/>
  <c r="M4304" i="1"/>
  <c r="J4305" i="1"/>
  <c r="K4305" i="1"/>
  <c r="L4305" i="1"/>
  <c r="M4305" i="1"/>
  <c r="J4306" i="1"/>
  <c r="K4306" i="1"/>
  <c r="L4306" i="1"/>
  <c r="M4306" i="1"/>
  <c r="J4307" i="1"/>
  <c r="K4307" i="1"/>
  <c r="L4307" i="1"/>
  <c r="M4307" i="1"/>
  <c r="J4308" i="1"/>
  <c r="K4308" i="1"/>
  <c r="L4308" i="1"/>
  <c r="M4308" i="1"/>
  <c r="J4309" i="1"/>
  <c r="K4309" i="1"/>
  <c r="L4309" i="1"/>
  <c r="M4309" i="1"/>
  <c r="J4310" i="1"/>
  <c r="K4310" i="1"/>
  <c r="L4310" i="1"/>
  <c r="M4310" i="1"/>
  <c r="J4311" i="1"/>
  <c r="K4311" i="1"/>
  <c r="L4311" i="1"/>
  <c r="M4311" i="1"/>
  <c r="J4312" i="1"/>
  <c r="K4312" i="1"/>
  <c r="L4312" i="1"/>
  <c r="M4312" i="1"/>
  <c r="J4313" i="1"/>
  <c r="K4313" i="1"/>
  <c r="L4313" i="1"/>
  <c r="M4313" i="1"/>
  <c r="J4314" i="1"/>
  <c r="K4314" i="1"/>
  <c r="L4314" i="1"/>
  <c r="M4314" i="1"/>
  <c r="J4315" i="1"/>
  <c r="K4315" i="1"/>
  <c r="L4315" i="1"/>
  <c r="M4315" i="1"/>
  <c r="J4316" i="1"/>
  <c r="K4316" i="1"/>
  <c r="L4316" i="1"/>
  <c r="M4316" i="1"/>
  <c r="J4317" i="1"/>
  <c r="K4317" i="1"/>
  <c r="L4317" i="1"/>
  <c r="M4317" i="1"/>
  <c r="J4318" i="1"/>
  <c r="K4318" i="1"/>
  <c r="L4318" i="1"/>
  <c r="M4318" i="1"/>
  <c r="J4319" i="1"/>
  <c r="K4319" i="1"/>
  <c r="L4319" i="1"/>
  <c r="M4319" i="1"/>
  <c r="J4320" i="1"/>
  <c r="K4320" i="1"/>
  <c r="L4320" i="1"/>
  <c r="M4320" i="1"/>
  <c r="J4321" i="1"/>
  <c r="K4321" i="1"/>
  <c r="L4321" i="1"/>
  <c r="M4321" i="1"/>
  <c r="J4322" i="1"/>
  <c r="K4322" i="1"/>
  <c r="L4322" i="1"/>
  <c r="M4322" i="1"/>
  <c r="J4323" i="1"/>
  <c r="K4323" i="1"/>
  <c r="L4323" i="1"/>
  <c r="M4323" i="1"/>
  <c r="J4324" i="1"/>
  <c r="K4324" i="1"/>
  <c r="L4324" i="1"/>
  <c r="M4324" i="1"/>
  <c r="J4325" i="1"/>
  <c r="K4325" i="1"/>
  <c r="L4325" i="1"/>
  <c r="M4325" i="1"/>
  <c r="J4326" i="1"/>
  <c r="K4326" i="1"/>
  <c r="L4326" i="1"/>
  <c r="M4326" i="1"/>
  <c r="J4327" i="1"/>
  <c r="K4327" i="1"/>
  <c r="L4327" i="1"/>
  <c r="M4327" i="1"/>
  <c r="J4328" i="1"/>
  <c r="K4328" i="1"/>
  <c r="L4328" i="1"/>
  <c r="M4328" i="1"/>
  <c r="J4329" i="1"/>
  <c r="K4329" i="1"/>
  <c r="L4329" i="1"/>
  <c r="M4329" i="1"/>
  <c r="J4330" i="1"/>
  <c r="K4330" i="1"/>
  <c r="L4330" i="1"/>
  <c r="M4330" i="1"/>
  <c r="J4331" i="1"/>
  <c r="K4331" i="1"/>
  <c r="L4331" i="1"/>
  <c r="M4331" i="1"/>
  <c r="J4332" i="1"/>
  <c r="K4332" i="1"/>
  <c r="L4332" i="1"/>
  <c r="M4332" i="1"/>
  <c r="J4333" i="1"/>
  <c r="K4333" i="1"/>
  <c r="L4333" i="1"/>
  <c r="M4333" i="1"/>
  <c r="J4334" i="1"/>
  <c r="K4334" i="1"/>
  <c r="L4334" i="1"/>
  <c r="M4334" i="1"/>
  <c r="J4335" i="1"/>
  <c r="K4335" i="1"/>
  <c r="L4335" i="1"/>
  <c r="M4335" i="1"/>
  <c r="J4336" i="1"/>
  <c r="K4336" i="1"/>
  <c r="L4336" i="1"/>
  <c r="M4336" i="1"/>
  <c r="J4337" i="1"/>
  <c r="K4337" i="1"/>
  <c r="L4337" i="1"/>
  <c r="M4337" i="1"/>
  <c r="J4338" i="1"/>
  <c r="K4338" i="1"/>
  <c r="L4338" i="1"/>
  <c r="M4338" i="1"/>
  <c r="J4339" i="1"/>
  <c r="K4339" i="1"/>
  <c r="L4339" i="1"/>
  <c r="M4339" i="1"/>
  <c r="J4340" i="1"/>
  <c r="K4340" i="1"/>
  <c r="L4340" i="1"/>
  <c r="M4340" i="1"/>
  <c r="J4341" i="1"/>
  <c r="K4341" i="1"/>
  <c r="L4341" i="1"/>
  <c r="M4341" i="1"/>
  <c r="J4342" i="1"/>
  <c r="K4342" i="1"/>
  <c r="L4342" i="1"/>
  <c r="M4342" i="1"/>
  <c r="J4343" i="1"/>
  <c r="K4343" i="1"/>
  <c r="L4343" i="1"/>
  <c r="M4343" i="1"/>
  <c r="J4344" i="1"/>
  <c r="K4344" i="1"/>
  <c r="L4344" i="1"/>
  <c r="M4344" i="1"/>
  <c r="J4345" i="1"/>
  <c r="K4345" i="1"/>
  <c r="L4345" i="1"/>
  <c r="M4345" i="1"/>
  <c r="J4346" i="1"/>
  <c r="K4346" i="1"/>
  <c r="L4346" i="1"/>
  <c r="M4346" i="1"/>
  <c r="J4347" i="1"/>
  <c r="K4347" i="1"/>
  <c r="L4347" i="1"/>
  <c r="M4347" i="1"/>
  <c r="J4348" i="1"/>
  <c r="K4348" i="1"/>
  <c r="L4348" i="1"/>
  <c r="M4348" i="1"/>
  <c r="J4349" i="1"/>
  <c r="K4349" i="1"/>
  <c r="L4349" i="1"/>
  <c r="M4349" i="1"/>
  <c r="J4350" i="1"/>
  <c r="K4350" i="1"/>
  <c r="L4350" i="1"/>
  <c r="M4350" i="1"/>
  <c r="J4351" i="1"/>
  <c r="K4351" i="1"/>
  <c r="L4351" i="1"/>
  <c r="M4351" i="1"/>
  <c r="J4352" i="1"/>
  <c r="K4352" i="1"/>
  <c r="L4352" i="1"/>
  <c r="M4352" i="1"/>
  <c r="J4353" i="1"/>
  <c r="K4353" i="1"/>
  <c r="L4353" i="1"/>
  <c r="M4353" i="1"/>
  <c r="J4354" i="1"/>
  <c r="K4354" i="1"/>
  <c r="L4354" i="1"/>
  <c r="M4354" i="1"/>
  <c r="J4355" i="1"/>
  <c r="K4355" i="1"/>
  <c r="L4355" i="1"/>
  <c r="M4355" i="1"/>
  <c r="J4356" i="1"/>
  <c r="K4356" i="1"/>
  <c r="L4356" i="1"/>
  <c r="M4356" i="1"/>
  <c r="J4357" i="1"/>
  <c r="K4357" i="1"/>
  <c r="L4357" i="1"/>
  <c r="M4357" i="1"/>
  <c r="J4358" i="1"/>
  <c r="K4358" i="1"/>
  <c r="L4358" i="1"/>
  <c r="M4358" i="1"/>
  <c r="J4359" i="1"/>
  <c r="K4359" i="1"/>
  <c r="L4359" i="1"/>
  <c r="M4359" i="1"/>
  <c r="J4360" i="1"/>
  <c r="K4360" i="1"/>
  <c r="L4360" i="1"/>
  <c r="M4360" i="1"/>
  <c r="J4361" i="1"/>
  <c r="K4361" i="1"/>
  <c r="L4361" i="1"/>
  <c r="M4361" i="1"/>
  <c r="J4362" i="1"/>
  <c r="K4362" i="1"/>
  <c r="L4362" i="1"/>
  <c r="M4362" i="1"/>
  <c r="J4363" i="1"/>
  <c r="K4363" i="1"/>
  <c r="L4363" i="1"/>
  <c r="M4363" i="1"/>
  <c r="J4364" i="1"/>
  <c r="K4364" i="1"/>
  <c r="L4364" i="1"/>
  <c r="M4364" i="1"/>
  <c r="J4365" i="1"/>
  <c r="K4365" i="1"/>
  <c r="L4365" i="1"/>
  <c r="M4365" i="1"/>
  <c r="J4366" i="1"/>
  <c r="K4366" i="1"/>
  <c r="L4366" i="1"/>
  <c r="M4366" i="1"/>
  <c r="J4367" i="1"/>
  <c r="K4367" i="1"/>
  <c r="L4367" i="1"/>
  <c r="M4367" i="1"/>
  <c r="J4368" i="1"/>
  <c r="K4368" i="1"/>
  <c r="L4368" i="1"/>
  <c r="M4368" i="1"/>
  <c r="J4369" i="1"/>
  <c r="K4369" i="1"/>
  <c r="L4369" i="1"/>
  <c r="M4369" i="1"/>
  <c r="J4370" i="1"/>
  <c r="K4370" i="1"/>
  <c r="L4370" i="1"/>
  <c r="M4370" i="1"/>
  <c r="J4371" i="1"/>
  <c r="K4371" i="1"/>
  <c r="L4371" i="1"/>
  <c r="M4371" i="1"/>
  <c r="J4372" i="1"/>
  <c r="K4372" i="1"/>
  <c r="L4372" i="1"/>
  <c r="M4372" i="1"/>
  <c r="J4373" i="1"/>
  <c r="K4373" i="1"/>
  <c r="L4373" i="1"/>
  <c r="M4373" i="1"/>
  <c r="J4374" i="1"/>
  <c r="K4374" i="1"/>
  <c r="L4374" i="1"/>
  <c r="M4374" i="1"/>
  <c r="J4375" i="1"/>
  <c r="K4375" i="1"/>
  <c r="L4375" i="1"/>
  <c r="M4375" i="1"/>
  <c r="J4376" i="1"/>
  <c r="K4376" i="1"/>
  <c r="L4376" i="1"/>
  <c r="M4376" i="1"/>
  <c r="J4377" i="1"/>
  <c r="K4377" i="1"/>
  <c r="L4377" i="1"/>
  <c r="M4377" i="1"/>
  <c r="J4378" i="1"/>
  <c r="K4378" i="1"/>
  <c r="L4378" i="1"/>
  <c r="M4378" i="1"/>
  <c r="J4379" i="1"/>
  <c r="K4379" i="1"/>
  <c r="L4379" i="1"/>
  <c r="M4379" i="1"/>
  <c r="J4380" i="1"/>
  <c r="K4380" i="1"/>
  <c r="L4380" i="1"/>
  <c r="M4380" i="1"/>
  <c r="J4381" i="1"/>
  <c r="K4381" i="1"/>
  <c r="L4381" i="1"/>
  <c r="M4381" i="1"/>
  <c r="J4382" i="1"/>
  <c r="K4382" i="1"/>
  <c r="L4382" i="1"/>
  <c r="M4382" i="1"/>
  <c r="J4383" i="1"/>
  <c r="K4383" i="1"/>
  <c r="L4383" i="1"/>
  <c r="M4383" i="1"/>
  <c r="J4384" i="1"/>
  <c r="K4384" i="1"/>
  <c r="L4384" i="1"/>
  <c r="M4384" i="1"/>
  <c r="J4385" i="1"/>
  <c r="K4385" i="1"/>
  <c r="L4385" i="1"/>
  <c r="M4385" i="1"/>
  <c r="J4386" i="1"/>
  <c r="K4386" i="1"/>
  <c r="L4386" i="1"/>
  <c r="M4386" i="1"/>
  <c r="J4387" i="1"/>
  <c r="K4387" i="1"/>
  <c r="L4387" i="1"/>
  <c r="M4387" i="1"/>
  <c r="J4388" i="1"/>
  <c r="K4388" i="1"/>
  <c r="L4388" i="1"/>
  <c r="M4388" i="1"/>
  <c r="J4389" i="1"/>
  <c r="K4389" i="1"/>
  <c r="L4389" i="1"/>
  <c r="M4389" i="1"/>
  <c r="J4390" i="1"/>
  <c r="K4390" i="1"/>
  <c r="L4390" i="1"/>
  <c r="M4390" i="1"/>
  <c r="J4391" i="1"/>
  <c r="K4391" i="1"/>
  <c r="L4391" i="1"/>
  <c r="M4391" i="1"/>
  <c r="J4392" i="1"/>
  <c r="K4392" i="1"/>
  <c r="L4392" i="1"/>
  <c r="M4392" i="1"/>
  <c r="J4393" i="1"/>
  <c r="K4393" i="1"/>
  <c r="L4393" i="1"/>
  <c r="M4393" i="1"/>
  <c r="J4394" i="1"/>
  <c r="K4394" i="1"/>
  <c r="L4394" i="1"/>
  <c r="M4394" i="1"/>
  <c r="J4395" i="1"/>
  <c r="K4395" i="1"/>
  <c r="L4395" i="1"/>
  <c r="M4395" i="1"/>
  <c r="J4396" i="1"/>
  <c r="K4396" i="1"/>
  <c r="L4396" i="1"/>
  <c r="M4396" i="1"/>
  <c r="J4397" i="1"/>
  <c r="K4397" i="1"/>
  <c r="L4397" i="1"/>
  <c r="M4397" i="1"/>
  <c r="J4398" i="1"/>
  <c r="K4398" i="1"/>
  <c r="L4398" i="1"/>
  <c r="M4398" i="1"/>
  <c r="J4399" i="1"/>
  <c r="K4399" i="1"/>
  <c r="L4399" i="1"/>
  <c r="M4399" i="1"/>
  <c r="J4400" i="1"/>
  <c r="K4400" i="1"/>
  <c r="L4400" i="1"/>
  <c r="M4400" i="1"/>
  <c r="J4401" i="1"/>
  <c r="K4401" i="1"/>
  <c r="L4401" i="1"/>
  <c r="M4401" i="1"/>
  <c r="J4402" i="1"/>
  <c r="K4402" i="1"/>
  <c r="L4402" i="1"/>
  <c r="M4402" i="1"/>
  <c r="J4403" i="1"/>
  <c r="K4403" i="1"/>
  <c r="L4403" i="1"/>
  <c r="M4403" i="1"/>
  <c r="J4404" i="1"/>
  <c r="K4404" i="1"/>
  <c r="L4404" i="1"/>
  <c r="M4404" i="1"/>
  <c r="J4405" i="1"/>
  <c r="K4405" i="1"/>
  <c r="L4405" i="1"/>
  <c r="M4405" i="1"/>
  <c r="J4406" i="1"/>
  <c r="K4406" i="1"/>
  <c r="L4406" i="1"/>
  <c r="M4406" i="1"/>
  <c r="J4407" i="1"/>
  <c r="K4407" i="1"/>
  <c r="L4407" i="1"/>
  <c r="M4407" i="1"/>
  <c r="J4408" i="1"/>
  <c r="K4408" i="1"/>
  <c r="L4408" i="1"/>
  <c r="M4408" i="1"/>
  <c r="J4409" i="1"/>
  <c r="K4409" i="1"/>
  <c r="L4409" i="1"/>
  <c r="M4409" i="1"/>
  <c r="J4410" i="1"/>
  <c r="K4410" i="1"/>
  <c r="L4410" i="1"/>
  <c r="M4410" i="1"/>
  <c r="J4411" i="1"/>
  <c r="K4411" i="1"/>
  <c r="L4411" i="1"/>
  <c r="M4411" i="1"/>
  <c r="J4412" i="1"/>
  <c r="K4412" i="1"/>
  <c r="L4412" i="1"/>
  <c r="M4412" i="1"/>
  <c r="J4413" i="1"/>
  <c r="K4413" i="1"/>
  <c r="L4413" i="1"/>
  <c r="M4413" i="1"/>
  <c r="J4414" i="1"/>
  <c r="K4414" i="1"/>
  <c r="L4414" i="1"/>
  <c r="M4414" i="1"/>
  <c r="J4415" i="1"/>
  <c r="K4415" i="1"/>
  <c r="L4415" i="1"/>
  <c r="M4415" i="1"/>
  <c r="J4416" i="1"/>
  <c r="K4416" i="1"/>
  <c r="L4416" i="1"/>
  <c r="M4416" i="1"/>
  <c r="J4417" i="1"/>
  <c r="K4417" i="1"/>
  <c r="L4417" i="1"/>
  <c r="M4417" i="1"/>
  <c r="J4418" i="1"/>
  <c r="K4418" i="1"/>
  <c r="L4418" i="1"/>
  <c r="M4418" i="1"/>
  <c r="J4419" i="1"/>
  <c r="K4419" i="1"/>
  <c r="L4419" i="1"/>
  <c r="M4419" i="1"/>
  <c r="J4420" i="1"/>
  <c r="K4420" i="1"/>
  <c r="L4420" i="1"/>
  <c r="M4420" i="1"/>
  <c r="J4421" i="1"/>
  <c r="K4421" i="1"/>
  <c r="L4421" i="1"/>
  <c r="M4421" i="1"/>
  <c r="J4422" i="1"/>
  <c r="K4422" i="1"/>
  <c r="L4422" i="1"/>
  <c r="M4422" i="1"/>
  <c r="J4423" i="1"/>
  <c r="K4423" i="1"/>
  <c r="L4423" i="1"/>
  <c r="M4423" i="1"/>
  <c r="J4424" i="1"/>
  <c r="K4424" i="1"/>
  <c r="L4424" i="1"/>
  <c r="M4424" i="1"/>
  <c r="J4425" i="1"/>
  <c r="K4425" i="1"/>
  <c r="L4425" i="1"/>
  <c r="M4425" i="1"/>
  <c r="J4426" i="1"/>
  <c r="K4426" i="1"/>
  <c r="L4426" i="1"/>
  <c r="M4426" i="1"/>
  <c r="J4427" i="1"/>
  <c r="K4427" i="1"/>
  <c r="L4427" i="1"/>
  <c r="M4427" i="1"/>
  <c r="J4428" i="1"/>
  <c r="K4428" i="1"/>
  <c r="L4428" i="1"/>
  <c r="M4428" i="1"/>
  <c r="J4429" i="1"/>
  <c r="K4429" i="1"/>
  <c r="L4429" i="1"/>
  <c r="M4429" i="1"/>
  <c r="J4430" i="1"/>
  <c r="K4430" i="1"/>
  <c r="L4430" i="1"/>
  <c r="M4430" i="1"/>
  <c r="J4431" i="1"/>
  <c r="K4431" i="1"/>
  <c r="L4431" i="1"/>
  <c r="M4431" i="1"/>
  <c r="J4432" i="1"/>
  <c r="K4432" i="1"/>
  <c r="L4432" i="1"/>
  <c r="M4432" i="1"/>
  <c r="J4433" i="1"/>
  <c r="K4433" i="1"/>
  <c r="L4433" i="1"/>
  <c r="M4433" i="1"/>
  <c r="J4434" i="1"/>
  <c r="K4434" i="1"/>
  <c r="L4434" i="1"/>
  <c r="M4434" i="1"/>
  <c r="J4435" i="1"/>
  <c r="K4435" i="1"/>
  <c r="L4435" i="1"/>
  <c r="M4435" i="1"/>
  <c r="J4436" i="1"/>
  <c r="K4436" i="1"/>
  <c r="L4436" i="1"/>
  <c r="M4436" i="1"/>
  <c r="J4437" i="1"/>
  <c r="K4437" i="1"/>
  <c r="L4437" i="1"/>
  <c r="M4437" i="1"/>
  <c r="J4438" i="1"/>
  <c r="K4438" i="1"/>
  <c r="L4438" i="1"/>
  <c r="M4438" i="1"/>
  <c r="J4439" i="1"/>
  <c r="K4439" i="1"/>
  <c r="L4439" i="1"/>
  <c r="M4439" i="1"/>
  <c r="J4440" i="1"/>
  <c r="K4440" i="1"/>
  <c r="L4440" i="1"/>
  <c r="M4440" i="1"/>
  <c r="J4441" i="1"/>
  <c r="K4441" i="1"/>
  <c r="L4441" i="1"/>
  <c r="M4441" i="1"/>
  <c r="J4442" i="1"/>
  <c r="K4442" i="1"/>
  <c r="L4442" i="1"/>
  <c r="M4442" i="1"/>
  <c r="J4443" i="1"/>
  <c r="K4443" i="1"/>
  <c r="L4443" i="1"/>
  <c r="M4443" i="1"/>
  <c r="J4444" i="1"/>
  <c r="K4444" i="1"/>
  <c r="L4444" i="1"/>
  <c r="M4444" i="1"/>
  <c r="J4445" i="1"/>
  <c r="K4445" i="1"/>
  <c r="L4445" i="1"/>
  <c r="M4445" i="1"/>
  <c r="J4446" i="1"/>
  <c r="K4446" i="1"/>
  <c r="L4446" i="1"/>
  <c r="M4446" i="1"/>
  <c r="J4447" i="1"/>
  <c r="K4447" i="1"/>
  <c r="L4447" i="1"/>
  <c r="M4447" i="1"/>
  <c r="J4448" i="1"/>
  <c r="K4448" i="1"/>
  <c r="L4448" i="1"/>
  <c r="M4448" i="1"/>
  <c r="J4449" i="1"/>
  <c r="K4449" i="1"/>
  <c r="L4449" i="1"/>
  <c r="M4449" i="1"/>
  <c r="J4450" i="1"/>
  <c r="K4450" i="1"/>
  <c r="L4450" i="1"/>
  <c r="M4450" i="1"/>
  <c r="J4451" i="1"/>
  <c r="K4451" i="1"/>
  <c r="L4451" i="1"/>
  <c r="M4451" i="1"/>
  <c r="J4452" i="1"/>
  <c r="K4452" i="1"/>
  <c r="L4452" i="1"/>
  <c r="M4452" i="1"/>
  <c r="J4453" i="1"/>
  <c r="K4453" i="1"/>
  <c r="L4453" i="1"/>
  <c r="M4453" i="1"/>
  <c r="J4454" i="1"/>
  <c r="K4454" i="1"/>
  <c r="L4454" i="1"/>
  <c r="M4454" i="1"/>
  <c r="J4455" i="1"/>
  <c r="K4455" i="1"/>
  <c r="L4455" i="1"/>
  <c r="M4455" i="1"/>
  <c r="J4456" i="1"/>
  <c r="K4456" i="1"/>
  <c r="L4456" i="1"/>
  <c r="M4456" i="1"/>
  <c r="J4457" i="1"/>
  <c r="K4457" i="1"/>
  <c r="L4457" i="1"/>
  <c r="M4457" i="1"/>
  <c r="J4458" i="1"/>
  <c r="K4458" i="1"/>
  <c r="L4458" i="1"/>
  <c r="M4458" i="1"/>
  <c r="J4459" i="1"/>
  <c r="K4459" i="1"/>
  <c r="L4459" i="1"/>
  <c r="M4459" i="1"/>
  <c r="J4460" i="1"/>
  <c r="K4460" i="1"/>
  <c r="L4460" i="1"/>
  <c r="M4460" i="1"/>
  <c r="J4461" i="1"/>
  <c r="K4461" i="1"/>
  <c r="L4461" i="1"/>
  <c r="M4461" i="1"/>
  <c r="J4462" i="1"/>
  <c r="K4462" i="1"/>
  <c r="L4462" i="1"/>
  <c r="M4462" i="1"/>
  <c r="J4463" i="1"/>
  <c r="K4463" i="1"/>
  <c r="L4463" i="1"/>
  <c r="M4463" i="1"/>
  <c r="J4464" i="1"/>
  <c r="K4464" i="1"/>
  <c r="L4464" i="1"/>
  <c r="M4464" i="1"/>
  <c r="J4465" i="1"/>
  <c r="K4465" i="1"/>
  <c r="L4465" i="1"/>
  <c r="M4465" i="1"/>
  <c r="J4466" i="1"/>
  <c r="K4466" i="1"/>
  <c r="L4466" i="1"/>
  <c r="M4466" i="1"/>
  <c r="J4467" i="1"/>
  <c r="K4467" i="1"/>
  <c r="L4467" i="1"/>
  <c r="M4467" i="1"/>
  <c r="J4468" i="1"/>
  <c r="K4468" i="1"/>
  <c r="L4468" i="1"/>
  <c r="M4468" i="1"/>
  <c r="J4469" i="1"/>
  <c r="K4469" i="1"/>
  <c r="L4469" i="1"/>
  <c r="M4469" i="1"/>
  <c r="J4470" i="1"/>
  <c r="K4470" i="1"/>
  <c r="L4470" i="1"/>
  <c r="M4470" i="1"/>
  <c r="J4471" i="1"/>
  <c r="K4471" i="1"/>
  <c r="L4471" i="1"/>
  <c r="M4471" i="1"/>
  <c r="J4472" i="1"/>
  <c r="K4472" i="1"/>
  <c r="L4472" i="1"/>
  <c r="M4472" i="1"/>
  <c r="J4473" i="1"/>
  <c r="K4473" i="1"/>
  <c r="L4473" i="1"/>
  <c r="M4473" i="1"/>
  <c r="J4474" i="1"/>
  <c r="K4474" i="1"/>
  <c r="L4474" i="1"/>
  <c r="M4474" i="1"/>
  <c r="J4475" i="1"/>
  <c r="K4475" i="1"/>
  <c r="L4475" i="1"/>
  <c r="M4475" i="1"/>
  <c r="J4476" i="1"/>
  <c r="K4476" i="1"/>
  <c r="L4476" i="1"/>
  <c r="M4476" i="1"/>
  <c r="J4477" i="1"/>
  <c r="K4477" i="1"/>
  <c r="L4477" i="1"/>
  <c r="M4477" i="1"/>
  <c r="J4478" i="1"/>
  <c r="K4478" i="1"/>
  <c r="L4478" i="1"/>
  <c r="M4478" i="1"/>
  <c r="J4479" i="1"/>
  <c r="K4479" i="1"/>
  <c r="L4479" i="1"/>
  <c r="M4479" i="1"/>
  <c r="J4480" i="1"/>
  <c r="K4480" i="1"/>
  <c r="L4480" i="1"/>
  <c r="M4480" i="1"/>
  <c r="J4481" i="1"/>
  <c r="K4481" i="1"/>
  <c r="L4481" i="1"/>
  <c r="M4481" i="1"/>
  <c r="J4482" i="1"/>
  <c r="K4482" i="1"/>
  <c r="L4482" i="1"/>
  <c r="M4482" i="1"/>
  <c r="J4483" i="1"/>
  <c r="K4483" i="1"/>
  <c r="L4483" i="1"/>
  <c r="M4483" i="1"/>
  <c r="J4484" i="1"/>
  <c r="K4484" i="1"/>
  <c r="L4484" i="1"/>
  <c r="M4484" i="1"/>
  <c r="J4485" i="1"/>
  <c r="K4485" i="1"/>
  <c r="L4485" i="1"/>
  <c r="M4485" i="1"/>
  <c r="J4486" i="1"/>
  <c r="K4486" i="1"/>
  <c r="L4486" i="1"/>
  <c r="M4486" i="1"/>
  <c r="J4487" i="1"/>
  <c r="K4487" i="1"/>
  <c r="L4487" i="1"/>
  <c r="M4487" i="1"/>
  <c r="J4488" i="1"/>
  <c r="K4488" i="1"/>
  <c r="L4488" i="1"/>
  <c r="M4488" i="1"/>
  <c r="J4489" i="1"/>
  <c r="K4489" i="1"/>
  <c r="L4489" i="1"/>
  <c r="M4489" i="1"/>
  <c r="J4490" i="1"/>
  <c r="K4490" i="1"/>
  <c r="L4490" i="1"/>
  <c r="M4490" i="1"/>
  <c r="J4491" i="1"/>
  <c r="K4491" i="1"/>
  <c r="L4491" i="1"/>
  <c r="M4491" i="1"/>
  <c r="J4492" i="1"/>
  <c r="K4492" i="1"/>
  <c r="L4492" i="1"/>
  <c r="M4492" i="1"/>
  <c r="J4493" i="1"/>
  <c r="K4493" i="1"/>
  <c r="L4493" i="1"/>
  <c r="M4493" i="1"/>
  <c r="J4494" i="1"/>
  <c r="K4494" i="1"/>
  <c r="L4494" i="1"/>
  <c r="M4494" i="1"/>
  <c r="J4495" i="1"/>
  <c r="K4495" i="1"/>
  <c r="L4495" i="1"/>
  <c r="M4495" i="1"/>
  <c r="J4496" i="1"/>
  <c r="K4496" i="1"/>
  <c r="L4496" i="1"/>
  <c r="M4496" i="1"/>
  <c r="J4497" i="1"/>
  <c r="K4497" i="1"/>
  <c r="L4497" i="1"/>
  <c r="M4497" i="1"/>
  <c r="J4498" i="1"/>
  <c r="K4498" i="1"/>
  <c r="L4498" i="1"/>
  <c r="M4498" i="1"/>
  <c r="J4499" i="1"/>
  <c r="K4499" i="1"/>
  <c r="L4499" i="1"/>
  <c r="M4499" i="1"/>
  <c r="J4500" i="1"/>
  <c r="K4500" i="1"/>
  <c r="L4500" i="1"/>
  <c r="M4500" i="1"/>
  <c r="J4501" i="1"/>
  <c r="K4501" i="1"/>
  <c r="L4501" i="1"/>
  <c r="M4501" i="1"/>
  <c r="J4502" i="1"/>
  <c r="K4502" i="1"/>
  <c r="L4502" i="1"/>
  <c r="M4502" i="1"/>
  <c r="J4503" i="1"/>
  <c r="K4503" i="1"/>
  <c r="L4503" i="1"/>
  <c r="M4503" i="1"/>
  <c r="J4504" i="1"/>
  <c r="K4504" i="1"/>
  <c r="L4504" i="1"/>
  <c r="M4504" i="1"/>
  <c r="J4505" i="1"/>
  <c r="K4505" i="1"/>
  <c r="L4505" i="1"/>
  <c r="M4505" i="1"/>
  <c r="J4506" i="1"/>
  <c r="K4506" i="1"/>
  <c r="L4506" i="1"/>
  <c r="M4506" i="1"/>
  <c r="J4507" i="1"/>
  <c r="K4507" i="1"/>
  <c r="L4507" i="1"/>
  <c r="M4507" i="1"/>
  <c r="J4508" i="1"/>
  <c r="K4508" i="1"/>
  <c r="L4508" i="1"/>
  <c r="M4508" i="1"/>
  <c r="J4509" i="1"/>
  <c r="K4509" i="1"/>
  <c r="L4509" i="1"/>
  <c r="M4509" i="1"/>
  <c r="J4510" i="1"/>
  <c r="K4510" i="1"/>
  <c r="L4510" i="1"/>
  <c r="M4510" i="1"/>
  <c r="J4511" i="1"/>
  <c r="K4511" i="1"/>
  <c r="L4511" i="1"/>
  <c r="M4511" i="1"/>
  <c r="J4512" i="1"/>
  <c r="K4512" i="1"/>
  <c r="L4512" i="1"/>
  <c r="M4512" i="1"/>
  <c r="J4513" i="1"/>
  <c r="K4513" i="1"/>
  <c r="L4513" i="1"/>
  <c r="M4513" i="1"/>
  <c r="J4514" i="1"/>
  <c r="K4514" i="1"/>
  <c r="L4514" i="1"/>
  <c r="M4514" i="1"/>
  <c r="J4515" i="1"/>
  <c r="K4515" i="1"/>
  <c r="L4515" i="1"/>
  <c r="M4515" i="1"/>
  <c r="J4516" i="1"/>
  <c r="K4516" i="1"/>
  <c r="L4516" i="1"/>
  <c r="M4516" i="1"/>
  <c r="J4517" i="1"/>
  <c r="K4517" i="1"/>
  <c r="L4517" i="1"/>
  <c r="M4517" i="1"/>
  <c r="J4518" i="1"/>
  <c r="K4518" i="1"/>
  <c r="L4518" i="1"/>
  <c r="M4518" i="1"/>
  <c r="J4519" i="1"/>
  <c r="K4519" i="1"/>
  <c r="L4519" i="1"/>
  <c r="M4519" i="1"/>
  <c r="J4520" i="1"/>
  <c r="K4520" i="1"/>
  <c r="L4520" i="1"/>
  <c r="M4520" i="1"/>
  <c r="J4521" i="1"/>
  <c r="K4521" i="1"/>
  <c r="L4521" i="1"/>
  <c r="M4521" i="1"/>
  <c r="J4522" i="1"/>
  <c r="K4522" i="1"/>
  <c r="L4522" i="1"/>
  <c r="M4522" i="1"/>
  <c r="J4523" i="1"/>
  <c r="K4523" i="1"/>
  <c r="L4523" i="1"/>
  <c r="M4523" i="1"/>
  <c r="J4524" i="1"/>
  <c r="K4524" i="1"/>
  <c r="L4524" i="1"/>
  <c r="M4524" i="1"/>
  <c r="J4525" i="1"/>
  <c r="K4525" i="1"/>
  <c r="L4525" i="1"/>
  <c r="M4525" i="1"/>
  <c r="J4526" i="1"/>
  <c r="K4526" i="1"/>
  <c r="L4526" i="1"/>
  <c r="M4526" i="1"/>
  <c r="J4527" i="1"/>
  <c r="K4527" i="1"/>
  <c r="L4527" i="1"/>
  <c r="M4527" i="1"/>
  <c r="J4528" i="1"/>
  <c r="K4528" i="1"/>
  <c r="L4528" i="1"/>
  <c r="M4528" i="1"/>
  <c r="J4529" i="1"/>
  <c r="K4529" i="1"/>
  <c r="L4529" i="1"/>
  <c r="M4529" i="1"/>
  <c r="J4530" i="1"/>
  <c r="K4530" i="1"/>
  <c r="L4530" i="1"/>
  <c r="M4530" i="1"/>
  <c r="J4531" i="1"/>
  <c r="K4531" i="1"/>
  <c r="L4531" i="1"/>
  <c r="M4531" i="1"/>
  <c r="J4532" i="1"/>
  <c r="K4532" i="1"/>
  <c r="L4532" i="1"/>
  <c r="M4532" i="1"/>
  <c r="J4533" i="1"/>
  <c r="K4533" i="1"/>
  <c r="L4533" i="1"/>
  <c r="M4533" i="1"/>
  <c r="J4534" i="1"/>
  <c r="K4534" i="1"/>
  <c r="L4534" i="1"/>
  <c r="M4534" i="1"/>
  <c r="J4535" i="1"/>
  <c r="K4535" i="1"/>
  <c r="L4535" i="1"/>
  <c r="M4535" i="1"/>
  <c r="J4536" i="1"/>
  <c r="K4536" i="1"/>
  <c r="L4536" i="1"/>
  <c r="M4536" i="1"/>
  <c r="J4537" i="1"/>
  <c r="K4537" i="1"/>
  <c r="L4537" i="1"/>
  <c r="M4537" i="1"/>
  <c r="J4538" i="1"/>
  <c r="K4538" i="1"/>
  <c r="L4538" i="1"/>
  <c r="M4538" i="1"/>
  <c r="J4539" i="1"/>
  <c r="K4539" i="1"/>
  <c r="L4539" i="1"/>
  <c r="M4539" i="1"/>
  <c r="J4540" i="1"/>
  <c r="K4540" i="1"/>
  <c r="L4540" i="1"/>
  <c r="M4540" i="1"/>
  <c r="J4541" i="1"/>
  <c r="K4541" i="1"/>
  <c r="L4541" i="1"/>
  <c r="M4541" i="1"/>
  <c r="J4542" i="1"/>
  <c r="K4542" i="1"/>
  <c r="L4542" i="1"/>
  <c r="M4542" i="1"/>
  <c r="J4543" i="1"/>
  <c r="K4543" i="1"/>
  <c r="L4543" i="1"/>
  <c r="M4543" i="1"/>
  <c r="J4544" i="1"/>
  <c r="K4544" i="1"/>
  <c r="L4544" i="1"/>
  <c r="M4544" i="1"/>
  <c r="J4545" i="1"/>
  <c r="K4545" i="1"/>
  <c r="L4545" i="1"/>
  <c r="M4545" i="1"/>
  <c r="J4546" i="1"/>
  <c r="K4546" i="1"/>
  <c r="L4546" i="1"/>
  <c r="M4546" i="1"/>
  <c r="J4547" i="1"/>
  <c r="K4547" i="1"/>
  <c r="L4547" i="1"/>
  <c r="M4547" i="1"/>
  <c r="J4548" i="1"/>
  <c r="K4548" i="1"/>
  <c r="L4548" i="1"/>
  <c r="M4548" i="1"/>
  <c r="J4549" i="1"/>
  <c r="K4549" i="1"/>
  <c r="L4549" i="1"/>
  <c r="M4549" i="1"/>
  <c r="J4550" i="1"/>
  <c r="K4550" i="1"/>
  <c r="L4550" i="1"/>
  <c r="M4550" i="1"/>
  <c r="J4551" i="1"/>
  <c r="K4551" i="1"/>
  <c r="L4551" i="1"/>
  <c r="M4551" i="1"/>
  <c r="J4552" i="1"/>
  <c r="K4552" i="1"/>
  <c r="L4552" i="1"/>
  <c r="M4552" i="1"/>
  <c r="J4553" i="1"/>
  <c r="K4553" i="1"/>
  <c r="L4553" i="1"/>
  <c r="M4553" i="1"/>
  <c r="J4554" i="1"/>
  <c r="K4554" i="1"/>
  <c r="L4554" i="1"/>
  <c r="M4554" i="1"/>
  <c r="J4555" i="1"/>
  <c r="K4555" i="1"/>
  <c r="L4555" i="1"/>
  <c r="M4555" i="1"/>
  <c r="J4556" i="1"/>
  <c r="K4556" i="1"/>
  <c r="L4556" i="1"/>
  <c r="M4556" i="1"/>
  <c r="J4557" i="1"/>
  <c r="K4557" i="1"/>
  <c r="L4557" i="1"/>
  <c r="M4557" i="1"/>
  <c r="J4558" i="1"/>
  <c r="K4558" i="1"/>
  <c r="L4558" i="1"/>
  <c r="M4558" i="1"/>
  <c r="J4559" i="1"/>
  <c r="K4559" i="1"/>
  <c r="L4559" i="1"/>
  <c r="M4559" i="1"/>
  <c r="J4560" i="1"/>
  <c r="K4560" i="1"/>
  <c r="L4560" i="1"/>
  <c r="M4560" i="1"/>
  <c r="J4561" i="1"/>
  <c r="K4561" i="1"/>
  <c r="L4561" i="1"/>
  <c r="M4561" i="1"/>
  <c r="J4562" i="1"/>
  <c r="K4562" i="1"/>
  <c r="L4562" i="1"/>
  <c r="M4562" i="1"/>
  <c r="J4563" i="1"/>
  <c r="K4563" i="1"/>
  <c r="L4563" i="1"/>
  <c r="M4563" i="1"/>
  <c r="J4564" i="1"/>
  <c r="K4564" i="1"/>
  <c r="L4564" i="1"/>
  <c r="M4564" i="1"/>
  <c r="J4565" i="1"/>
  <c r="K4565" i="1"/>
  <c r="L4565" i="1"/>
  <c r="M4565" i="1"/>
  <c r="J4566" i="1"/>
  <c r="K4566" i="1"/>
  <c r="L4566" i="1"/>
  <c r="M4566" i="1"/>
  <c r="J4567" i="1"/>
  <c r="K4567" i="1"/>
  <c r="L4567" i="1"/>
  <c r="M4567" i="1"/>
  <c r="J4568" i="1"/>
  <c r="K4568" i="1"/>
  <c r="L4568" i="1"/>
  <c r="M4568" i="1"/>
  <c r="J4569" i="1"/>
  <c r="K4569" i="1"/>
  <c r="L4569" i="1"/>
  <c r="M4569" i="1"/>
  <c r="J4570" i="1"/>
  <c r="K4570" i="1"/>
  <c r="L4570" i="1"/>
  <c r="M4570" i="1"/>
  <c r="J4571" i="1"/>
  <c r="K4571" i="1"/>
  <c r="L4571" i="1"/>
  <c r="M4571" i="1"/>
  <c r="J4572" i="1"/>
  <c r="K4572" i="1"/>
  <c r="L4572" i="1"/>
  <c r="M4572" i="1"/>
  <c r="J4573" i="1"/>
  <c r="K4573" i="1"/>
  <c r="L4573" i="1"/>
  <c r="M4573" i="1"/>
  <c r="J4574" i="1"/>
  <c r="K4574" i="1"/>
  <c r="L4574" i="1"/>
  <c r="M4574" i="1"/>
  <c r="J4575" i="1"/>
  <c r="K4575" i="1"/>
  <c r="L4575" i="1"/>
  <c r="M4575" i="1"/>
  <c r="J4576" i="1"/>
  <c r="K4576" i="1"/>
  <c r="L4576" i="1"/>
  <c r="M4576" i="1"/>
  <c r="J4577" i="1"/>
  <c r="K4577" i="1"/>
  <c r="L4577" i="1"/>
  <c r="M4577" i="1"/>
  <c r="J4578" i="1"/>
  <c r="K4578" i="1"/>
  <c r="L4578" i="1"/>
  <c r="M4578" i="1"/>
  <c r="J4579" i="1"/>
  <c r="K4579" i="1"/>
  <c r="L4579" i="1"/>
  <c r="M4579" i="1"/>
  <c r="J4580" i="1"/>
  <c r="K4580" i="1"/>
  <c r="L4580" i="1"/>
  <c r="M4580" i="1"/>
  <c r="J4581" i="1"/>
  <c r="K4581" i="1"/>
  <c r="L4581" i="1"/>
  <c r="M4581" i="1"/>
  <c r="J4582" i="1"/>
  <c r="K4582" i="1"/>
  <c r="L4582" i="1"/>
  <c r="M4582" i="1"/>
  <c r="J4583" i="1"/>
  <c r="K4583" i="1"/>
  <c r="L4583" i="1"/>
  <c r="M4583" i="1"/>
  <c r="J4584" i="1"/>
  <c r="K4584" i="1"/>
  <c r="L4584" i="1"/>
  <c r="M4584" i="1"/>
  <c r="J4585" i="1"/>
  <c r="K4585" i="1"/>
  <c r="L4585" i="1"/>
  <c r="M4585" i="1"/>
  <c r="J4586" i="1"/>
  <c r="K4586" i="1"/>
  <c r="L4586" i="1"/>
  <c r="M4586" i="1"/>
  <c r="J4587" i="1"/>
  <c r="K4587" i="1"/>
  <c r="L4587" i="1"/>
  <c r="M4587" i="1"/>
  <c r="J4588" i="1"/>
  <c r="K4588" i="1"/>
  <c r="L4588" i="1"/>
  <c r="M4588" i="1"/>
  <c r="J4589" i="1"/>
  <c r="K4589" i="1"/>
  <c r="L4589" i="1"/>
  <c r="M4589" i="1"/>
  <c r="J4590" i="1"/>
  <c r="K4590" i="1"/>
  <c r="L4590" i="1"/>
  <c r="M4590" i="1"/>
  <c r="J4591" i="1"/>
  <c r="K4591" i="1"/>
  <c r="L4591" i="1"/>
  <c r="M4591" i="1"/>
  <c r="J4592" i="1"/>
  <c r="K4592" i="1"/>
  <c r="L4592" i="1"/>
  <c r="M4592" i="1"/>
  <c r="J4593" i="1"/>
  <c r="K4593" i="1"/>
  <c r="L4593" i="1"/>
  <c r="M4593" i="1"/>
  <c r="J4594" i="1"/>
  <c r="K4594" i="1"/>
  <c r="L4594" i="1"/>
  <c r="M4594" i="1"/>
  <c r="J4595" i="1"/>
  <c r="K4595" i="1"/>
  <c r="L4595" i="1"/>
  <c r="M4595" i="1"/>
  <c r="J4596" i="1"/>
  <c r="K4596" i="1"/>
  <c r="L4596" i="1"/>
  <c r="M4596" i="1"/>
  <c r="J4597" i="1"/>
  <c r="K4597" i="1"/>
  <c r="L4597" i="1"/>
  <c r="M4597" i="1"/>
  <c r="J4598" i="1"/>
  <c r="K4598" i="1"/>
  <c r="L4598" i="1"/>
  <c r="M4598" i="1"/>
  <c r="J4599" i="1"/>
  <c r="K4599" i="1"/>
  <c r="L4599" i="1"/>
  <c r="M4599" i="1"/>
  <c r="J4600" i="1"/>
  <c r="K4600" i="1"/>
  <c r="L4600" i="1"/>
  <c r="M4600" i="1"/>
  <c r="J4601" i="1"/>
  <c r="K4601" i="1"/>
  <c r="L4601" i="1"/>
  <c r="M4601" i="1"/>
  <c r="J4602" i="1"/>
  <c r="K4602" i="1"/>
  <c r="L4602" i="1"/>
  <c r="M4602" i="1"/>
  <c r="J4603" i="1"/>
  <c r="K4603" i="1"/>
  <c r="L4603" i="1"/>
  <c r="M4603" i="1"/>
  <c r="J4604" i="1"/>
  <c r="K4604" i="1"/>
  <c r="L4604" i="1"/>
  <c r="M4604" i="1"/>
  <c r="J4605" i="1"/>
  <c r="K4605" i="1"/>
  <c r="L4605" i="1"/>
  <c r="M4605" i="1"/>
  <c r="J4606" i="1"/>
  <c r="K4606" i="1"/>
  <c r="L4606" i="1"/>
  <c r="M4606" i="1"/>
  <c r="J4607" i="1"/>
  <c r="K4607" i="1"/>
  <c r="L4607" i="1"/>
  <c r="M4607" i="1"/>
  <c r="J4608" i="1"/>
  <c r="K4608" i="1"/>
  <c r="L4608" i="1"/>
  <c r="M4608" i="1"/>
  <c r="J4609" i="1"/>
  <c r="K4609" i="1"/>
  <c r="L4609" i="1"/>
  <c r="M4609" i="1"/>
  <c r="J4610" i="1"/>
  <c r="K4610" i="1"/>
  <c r="L4610" i="1"/>
  <c r="M4610" i="1"/>
  <c r="J4611" i="1"/>
  <c r="K4611" i="1"/>
  <c r="L4611" i="1"/>
  <c r="M4611" i="1"/>
  <c r="J4612" i="1"/>
  <c r="K4612" i="1"/>
  <c r="L4612" i="1"/>
  <c r="M4612" i="1"/>
  <c r="J4613" i="1"/>
  <c r="K4613" i="1"/>
  <c r="L4613" i="1"/>
  <c r="M4613" i="1"/>
  <c r="J4614" i="1"/>
  <c r="K4614" i="1"/>
  <c r="L4614" i="1"/>
  <c r="M4614" i="1"/>
  <c r="J4615" i="1"/>
  <c r="K4615" i="1"/>
  <c r="L4615" i="1"/>
  <c r="M4615" i="1"/>
  <c r="J4616" i="1"/>
  <c r="K4616" i="1"/>
  <c r="L4616" i="1"/>
  <c r="M4616" i="1"/>
  <c r="J4617" i="1"/>
  <c r="K4617" i="1"/>
  <c r="L4617" i="1"/>
  <c r="M4617" i="1"/>
  <c r="J4618" i="1"/>
  <c r="K4618" i="1"/>
  <c r="L4618" i="1"/>
  <c r="M4618" i="1"/>
  <c r="J4619" i="1"/>
  <c r="K4619" i="1"/>
  <c r="L4619" i="1"/>
  <c r="M4619" i="1"/>
  <c r="J4620" i="1"/>
  <c r="K4620" i="1"/>
  <c r="L4620" i="1"/>
  <c r="M4620" i="1"/>
  <c r="J4621" i="1"/>
  <c r="K4621" i="1"/>
  <c r="L4621" i="1"/>
  <c r="M4621" i="1"/>
  <c r="J4622" i="1"/>
  <c r="K4622" i="1"/>
  <c r="L4622" i="1"/>
  <c r="M4622" i="1"/>
  <c r="J4623" i="1"/>
  <c r="K4623" i="1"/>
  <c r="L4623" i="1"/>
  <c r="M4623" i="1"/>
  <c r="J4624" i="1"/>
  <c r="K4624" i="1"/>
  <c r="L4624" i="1"/>
  <c r="M4624" i="1"/>
  <c r="J4625" i="1"/>
  <c r="K4625" i="1"/>
  <c r="L4625" i="1"/>
  <c r="M4625" i="1"/>
  <c r="J4626" i="1"/>
  <c r="K4626" i="1"/>
  <c r="L4626" i="1"/>
  <c r="M4626" i="1"/>
  <c r="J4627" i="1"/>
  <c r="K4627" i="1"/>
  <c r="L4627" i="1"/>
  <c r="M4627" i="1"/>
  <c r="J4628" i="1"/>
  <c r="K4628" i="1"/>
  <c r="L4628" i="1"/>
  <c r="M4628" i="1"/>
  <c r="J4629" i="1"/>
  <c r="K4629" i="1"/>
  <c r="L4629" i="1"/>
  <c r="M4629" i="1"/>
  <c r="J4630" i="1"/>
  <c r="K4630" i="1"/>
  <c r="L4630" i="1"/>
  <c r="M4630" i="1"/>
  <c r="J4631" i="1"/>
  <c r="K4631" i="1"/>
  <c r="L4631" i="1"/>
  <c r="M4631" i="1"/>
  <c r="J4632" i="1"/>
  <c r="K4632" i="1"/>
  <c r="L4632" i="1"/>
  <c r="M4632" i="1"/>
  <c r="J4633" i="1"/>
  <c r="K4633" i="1"/>
  <c r="L4633" i="1"/>
  <c r="M4633" i="1"/>
  <c r="J4634" i="1"/>
  <c r="K4634" i="1"/>
  <c r="L4634" i="1"/>
  <c r="M4634" i="1"/>
  <c r="J4635" i="1"/>
  <c r="K4635" i="1"/>
  <c r="L4635" i="1"/>
  <c r="M4635" i="1"/>
  <c r="J4636" i="1"/>
  <c r="K4636" i="1"/>
  <c r="L4636" i="1"/>
  <c r="M4636" i="1"/>
  <c r="J4637" i="1"/>
  <c r="K4637" i="1"/>
  <c r="L4637" i="1"/>
  <c r="M4637" i="1"/>
  <c r="J4638" i="1"/>
  <c r="K4638" i="1"/>
  <c r="L4638" i="1"/>
  <c r="M4638" i="1"/>
  <c r="J4639" i="1"/>
  <c r="K4639" i="1"/>
  <c r="L4639" i="1"/>
  <c r="M4639" i="1"/>
  <c r="J4640" i="1"/>
  <c r="K4640" i="1"/>
  <c r="L4640" i="1"/>
  <c r="M4640" i="1"/>
  <c r="J4641" i="1"/>
  <c r="K4641" i="1"/>
  <c r="L4641" i="1"/>
  <c r="M4641" i="1"/>
  <c r="J4642" i="1"/>
  <c r="K4642" i="1"/>
  <c r="L4642" i="1"/>
  <c r="M4642" i="1"/>
  <c r="J4643" i="1"/>
  <c r="K4643" i="1"/>
  <c r="L4643" i="1"/>
  <c r="M4643" i="1"/>
  <c r="J4644" i="1"/>
  <c r="K4644" i="1"/>
  <c r="L4644" i="1"/>
  <c r="M4644" i="1"/>
  <c r="J4645" i="1"/>
  <c r="K4645" i="1"/>
  <c r="L4645" i="1"/>
  <c r="M4645" i="1"/>
  <c r="J4646" i="1"/>
  <c r="K4646" i="1"/>
  <c r="L4646" i="1"/>
  <c r="M4646" i="1"/>
  <c r="J4647" i="1"/>
  <c r="K4647" i="1"/>
  <c r="L4647" i="1"/>
  <c r="M4647" i="1"/>
  <c r="J4648" i="1"/>
  <c r="K4648" i="1"/>
  <c r="L4648" i="1"/>
  <c r="M4648" i="1"/>
  <c r="J4649" i="1"/>
  <c r="K4649" i="1"/>
  <c r="L4649" i="1"/>
  <c r="M4649" i="1"/>
  <c r="J4650" i="1"/>
  <c r="K4650" i="1"/>
  <c r="L4650" i="1"/>
  <c r="M4650" i="1"/>
  <c r="J4651" i="1"/>
  <c r="K4651" i="1"/>
  <c r="L4651" i="1"/>
  <c r="M4651" i="1"/>
  <c r="J4652" i="1"/>
  <c r="K4652" i="1"/>
  <c r="L4652" i="1"/>
  <c r="M4652" i="1"/>
  <c r="J4653" i="1"/>
  <c r="K4653" i="1"/>
  <c r="L4653" i="1"/>
  <c r="M4653" i="1"/>
  <c r="J4654" i="1"/>
  <c r="K4654" i="1"/>
  <c r="L4654" i="1"/>
  <c r="M4654" i="1"/>
  <c r="J4655" i="1"/>
  <c r="K4655" i="1"/>
  <c r="L4655" i="1"/>
  <c r="M4655" i="1"/>
  <c r="J4656" i="1"/>
  <c r="K4656" i="1"/>
  <c r="L4656" i="1"/>
  <c r="M4656" i="1"/>
  <c r="J4657" i="1"/>
  <c r="K4657" i="1"/>
  <c r="L4657" i="1"/>
  <c r="M4657" i="1"/>
  <c r="J4658" i="1"/>
  <c r="K4658" i="1"/>
  <c r="L4658" i="1"/>
  <c r="M4658" i="1"/>
  <c r="J4659" i="1"/>
  <c r="K4659" i="1"/>
  <c r="L4659" i="1"/>
  <c r="M4659" i="1"/>
  <c r="J4660" i="1"/>
  <c r="K4660" i="1"/>
  <c r="L4660" i="1"/>
  <c r="M4660" i="1"/>
  <c r="J4661" i="1"/>
  <c r="K4661" i="1"/>
  <c r="L4661" i="1"/>
  <c r="M4661" i="1"/>
  <c r="J4662" i="1"/>
  <c r="K4662" i="1"/>
  <c r="L4662" i="1"/>
  <c r="M4662" i="1"/>
  <c r="J4663" i="1"/>
  <c r="K4663" i="1"/>
  <c r="L4663" i="1"/>
  <c r="M4663" i="1"/>
  <c r="J4664" i="1"/>
  <c r="K4664" i="1"/>
  <c r="L4664" i="1"/>
  <c r="M4664" i="1"/>
  <c r="J4665" i="1"/>
  <c r="K4665" i="1"/>
  <c r="L4665" i="1"/>
  <c r="M4665" i="1"/>
  <c r="J4666" i="1"/>
  <c r="K4666" i="1"/>
  <c r="L4666" i="1"/>
  <c r="M4666" i="1"/>
  <c r="J4667" i="1"/>
  <c r="K4667" i="1"/>
  <c r="L4667" i="1"/>
  <c r="M4667" i="1"/>
  <c r="J4668" i="1"/>
  <c r="K4668" i="1"/>
  <c r="L4668" i="1"/>
  <c r="M4668" i="1"/>
  <c r="J4669" i="1"/>
  <c r="K4669" i="1"/>
  <c r="L4669" i="1"/>
  <c r="M4669" i="1"/>
  <c r="J4670" i="1"/>
  <c r="K4670" i="1"/>
  <c r="L4670" i="1"/>
  <c r="M4670" i="1"/>
  <c r="J4671" i="1"/>
  <c r="K4671" i="1"/>
  <c r="L4671" i="1"/>
  <c r="M4671" i="1"/>
  <c r="J4672" i="1"/>
  <c r="K4672" i="1"/>
  <c r="L4672" i="1"/>
  <c r="M4672" i="1"/>
  <c r="J4673" i="1"/>
  <c r="K4673" i="1"/>
  <c r="L4673" i="1"/>
  <c r="M4673" i="1"/>
  <c r="J4674" i="1"/>
  <c r="K4674" i="1"/>
  <c r="L4674" i="1"/>
  <c r="M4674" i="1"/>
  <c r="J4675" i="1"/>
  <c r="K4675" i="1"/>
  <c r="L4675" i="1"/>
  <c r="M4675" i="1"/>
  <c r="J4676" i="1"/>
  <c r="K4676" i="1"/>
  <c r="L4676" i="1"/>
  <c r="M4676" i="1"/>
  <c r="J4677" i="1"/>
  <c r="K4677" i="1"/>
  <c r="L4677" i="1"/>
  <c r="M4677" i="1"/>
  <c r="J4678" i="1"/>
  <c r="K4678" i="1"/>
  <c r="L4678" i="1"/>
  <c r="M4678" i="1"/>
  <c r="J4679" i="1"/>
  <c r="K4679" i="1"/>
  <c r="L4679" i="1"/>
  <c r="M4679" i="1"/>
  <c r="J4680" i="1"/>
  <c r="K4680" i="1"/>
  <c r="L4680" i="1"/>
  <c r="M4680" i="1"/>
  <c r="J4681" i="1"/>
  <c r="K4681" i="1"/>
  <c r="L4681" i="1"/>
  <c r="M4681" i="1"/>
  <c r="J4682" i="1"/>
  <c r="K4682" i="1"/>
  <c r="L4682" i="1"/>
  <c r="M4682" i="1"/>
  <c r="J4683" i="1"/>
  <c r="K4683" i="1"/>
  <c r="L4683" i="1"/>
  <c r="M4683" i="1"/>
  <c r="J4684" i="1"/>
  <c r="K4684" i="1"/>
  <c r="L4684" i="1"/>
  <c r="M4684" i="1"/>
  <c r="J4685" i="1"/>
  <c r="K4685" i="1"/>
  <c r="L4685" i="1"/>
  <c r="M4685" i="1"/>
  <c r="J4686" i="1"/>
  <c r="K4686" i="1"/>
  <c r="L4686" i="1"/>
  <c r="M4686" i="1"/>
  <c r="J4687" i="1"/>
  <c r="K4687" i="1"/>
  <c r="L4687" i="1"/>
  <c r="M4687" i="1"/>
  <c r="J4688" i="1"/>
  <c r="K4688" i="1"/>
  <c r="L4688" i="1"/>
  <c r="M4688" i="1"/>
  <c r="J4689" i="1"/>
  <c r="K4689" i="1"/>
  <c r="L4689" i="1"/>
  <c r="M4689" i="1"/>
  <c r="J4690" i="1"/>
  <c r="K4690" i="1"/>
  <c r="L4690" i="1"/>
  <c r="M4690" i="1"/>
  <c r="J4691" i="1"/>
  <c r="K4691" i="1"/>
  <c r="L4691" i="1"/>
  <c r="M4691" i="1"/>
  <c r="J4692" i="1"/>
  <c r="K4692" i="1"/>
  <c r="L4692" i="1"/>
  <c r="M4692" i="1"/>
  <c r="J4693" i="1"/>
  <c r="K4693" i="1"/>
  <c r="L4693" i="1"/>
  <c r="M4693" i="1"/>
  <c r="J4694" i="1"/>
  <c r="K4694" i="1"/>
  <c r="L4694" i="1"/>
  <c r="M4694" i="1"/>
  <c r="J4695" i="1"/>
  <c r="K4695" i="1"/>
  <c r="L4695" i="1"/>
  <c r="M4695" i="1"/>
  <c r="J4696" i="1"/>
  <c r="K4696" i="1"/>
  <c r="L4696" i="1"/>
  <c r="M4696" i="1"/>
  <c r="J4697" i="1"/>
  <c r="K4697" i="1"/>
  <c r="L4697" i="1"/>
  <c r="M4697" i="1"/>
  <c r="J4698" i="1"/>
  <c r="K4698" i="1"/>
  <c r="L4698" i="1"/>
  <c r="M4698" i="1"/>
  <c r="J4699" i="1"/>
  <c r="K4699" i="1"/>
  <c r="L4699" i="1"/>
  <c r="M4699" i="1"/>
  <c r="J4700" i="1"/>
  <c r="K4700" i="1"/>
  <c r="L4700" i="1"/>
  <c r="M4700" i="1"/>
  <c r="J4701" i="1"/>
  <c r="K4701" i="1"/>
  <c r="L4701" i="1"/>
  <c r="M4701" i="1"/>
  <c r="J4702" i="1"/>
  <c r="K4702" i="1"/>
  <c r="L4702" i="1"/>
  <c r="M4702" i="1"/>
  <c r="J4703" i="1"/>
  <c r="K4703" i="1"/>
  <c r="L4703" i="1"/>
  <c r="M4703" i="1"/>
  <c r="J4704" i="1"/>
  <c r="K4704" i="1"/>
  <c r="L4704" i="1"/>
  <c r="M4704" i="1"/>
  <c r="J4705" i="1"/>
  <c r="K4705" i="1"/>
  <c r="L4705" i="1"/>
  <c r="M4705" i="1"/>
  <c r="J4706" i="1"/>
  <c r="K4706" i="1"/>
  <c r="L4706" i="1"/>
  <c r="M4706" i="1"/>
  <c r="J4707" i="1"/>
  <c r="K4707" i="1"/>
  <c r="L4707" i="1"/>
  <c r="M4707" i="1"/>
  <c r="J4708" i="1"/>
  <c r="K4708" i="1"/>
  <c r="L4708" i="1"/>
  <c r="M4708" i="1"/>
  <c r="J4709" i="1"/>
  <c r="K4709" i="1"/>
  <c r="L4709" i="1"/>
  <c r="M4709" i="1"/>
  <c r="J4710" i="1"/>
  <c r="K4710" i="1"/>
  <c r="L4710" i="1"/>
  <c r="M4710" i="1"/>
  <c r="J4711" i="1"/>
  <c r="K4711" i="1"/>
  <c r="L4711" i="1"/>
  <c r="M4711" i="1"/>
  <c r="J4712" i="1"/>
  <c r="K4712" i="1"/>
  <c r="L4712" i="1"/>
  <c r="M4712" i="1"/>
  <c r="J4713" i="1"/>
  <c r="K4713" i="1"/>
  <c r="L4713" i="1"/>
  <c r="M4713" i="1"/>
  <c r="J4714" i="1"/>
  <c r="K4714" i="1"/>
  <c r="L4714" i="1"/>
  <c r="M4714" i="1"/>
  <c r="J4715" i="1"/>
  <c r="K4715" i="1"/>
  <c r="L4715" i="1"/>
  <c r="M4715" i="1"/>
  <c r="J4716" i="1"/>
  <c r="K4716" i="1"/>
  <c r="L4716" i="1"/>
  <c r="M4716" i="1"/>
  <c r="J4717" i="1"/>
  <c r="K4717" i="1"/>
  <c r="L4717" i="1"/>
  <c r="M4717" i="1"/>
  <c r="J4718" i="1"/>
  <c r="K4718" i="1"/>
  <c r="L4718" i="1"/>
  <c r="M4718" i="1"/>
  <c r="J4719" i="1"/>
  <c r="K4719" i="1"/>
  <c r="L4719" i="1"/>
  <c r="M4719" i="1"/>
  <c r="J4720" i="1"/>
  <c r="K4720" i="1"/>
  <c r="L4720" i="1"/>
  <c r="M4720" i="1"/>
  <c r="J4721" i="1"/>
  <c r="K4721" i="1"/>
  <c r="L4721" i="1"/>
  <c r="M4721" i="1"/>
  <c r="J4722" i="1"/>
  <c r="K4722" i="1"/>
  <c r="L4722" i="1"/>
  <c r="M4722" i="1"/>
  <c r="J4723" i="1"/>
  <c r="K4723" i="1"/>
  <c r="L4723" i="1"/>
  <c r="M4723" i="1"/>
  <c r="J4724" i="1"/>
  <c r="K4724" i="1"/>
  <c r="L4724" i="1"/>
  <c r="M4724" i="1"/>
  <c r="J4725" i="1"/>
  <c r="K4725" i="1"/>
  <c r="L4725" i="1"/>
  <c r="M4725" i="1"/>
  <c r="J4726" i="1"/>
  <c r="K4726" i="1"/>
  <c r="L4726" i="1"/>
  <c r="M4726" i="1"/>
  <c r="J4727" i="1"/>
  <c r="K4727" i="1"/>
  <c r="L4727" i="1"/>
  <c r="M4727" i="1"/>
  <c r="J4728" i="1"/>
  <c r="K4728" i="1"/>
  <c r="L4728" i="1"/>
  <c r="M4728" i="1"/>
  <c r="J4729" i="1"/>
  <c r="K4729" i="1"/>
  <c r="L4729" i="1"/>
  <c r="M4729" i="1"/>
  <c r="J4730" i="1"/>
  <c r="K4730" i="1"/>
  <c r="L4730" i="1"/>
  <c r="M4730" i="1"/>
  <c r="J4731" i="1"/>
  <c r="K4731" i="1"/>
  <c r="L4731" i="1"/>
  <c r="M4731" i="1"/>
  <c r="J4732" i="1"/>
  <c r="K4732" i="1"/>
  <c r="L4732" i="1"/>
  <c r="M4732" i="1"/>
  <c r="J4733" i="1"/>
  <c r="K4733" i="1"/>
  <c r="L4733" i="1"/>
  <c r="M4733" i="1"/>
  <c r="J4734" i="1"/>
  <c r="K4734" i="1"/>
  <c r="L4734" i="1"/>
  <c r="M4734" i="1"/>
  <c r="J4735" i="1"/>
  <c r="K4735" i="1"/>
  <c r="L4735" i="1"/>
  <c r="M4735" i="1"/>
  <c r="J4736" i="1"/>
  <c r="K4736" i="1"/>
  <c r="L4736" i="1"/>
  <c r="M4736" i="1"/>
  <c r="J4737" i="1"/>
  <c r="K4737" i="1"/>
  <c r="L4737" i="1"/>
  <c r="M4737" i="1"/>
  <c r="J4738" i="1"/>
  <c r="K4738" i="1"/>
  <c r="L4738" i="1"/>
  <c r="M4738" i="1"/>
  <c r="J4739" i="1"/>
  <c r="K4739" i="1"/>
  <c r="L4739" i="1"/>
  <c r="M4739" i="1"/>
  <c r="J4740" i="1"/>
  <c r="K4740" i="1"/>
  <c r="L4740" i="1"/>
  <c r="M4740" i="1"/>
  <c r="J4741" i="1"/>
  <c r="K4741" i="1"/>
  <c r="L4741" i="1"/>
  <c r="M4741" i="1"/>
  <c r="J4742" i="1"/>
  <c r="K4742" i="1"/>
  <c r="L4742" i="1"/>
  <c r="M4742" i="1"/>
  <c r="J4743" i="1"/>
  <c r="K4743" i="1"/>
  <c r="L4743" i="1"/>
  <c r="M4743" i="1"/>
  <c r="J4744" i="1"/>
  <c r="K4744" i="1"/>
  <c r="L4744" i="1"/>
  <c r="M4744" i="1"/>
  <c r="J4745" i="1"/>
  <c r="K4745" i="1"/>
  <c r="L4745" i="1"/>
  <c r="M4745" i="1"/>
  <c r="J4746" i="1"/>
  <c r="K4746" i="1"/>
  <c r="L4746" i="1"/>
  <c r="M4746" i="1"/>
  <c r="J4747" i="1"/>
  <c r="K4747" i="1"/>
  <c r="L4747" i="1"/>
  <c r="M4747" i="1"/>
  <c r="J4748" i="1"/>
  <c r="K4748" i="1"/>
  <c r="L4748" i="1"/>
  <c r="M4748" i="1"/>
  <c r="J4749" i="1"/>
  <c r="K4749" i="1"/>
  <c r="L4749" i="1"/>
  <c r="M4749" i="1"/>
  <c r="J4750" i="1"/>
  <c r="K4750" i="1"/>
  <c r="L4750" i="1"/>
  <c r="M4750" i="1"/>
  <c r="J4751" i="1"/>
  <c r="K4751" i="1"/>
  <c r="L4751" i="1"/>
  <c r="M4751" i="1"/>
  <c r="J4752" i="1"/>
  <c r="K4752" i="1"/>
  <c r="L4752" i="1"/>
  <c r="M4752" i="1"/>
  <c r="J4753" i="1"/>
  <c r="K4753" i="1"/>
  <c r="L4753" i="1"/>
  <c r="M4753" i="1"/>
  <c r="J4754" i="1"/>
  <c r="K4754" i="1"/>
  <c r="L4754" i="1"/>
  <c r="M4754" i="1"/>
  <c r="J4755" i="1"/>
  <c r="K4755" i="1"/>
  <c r="L4755" i="1"/>
  <c r="M4755" i="1"/>
  <c r="J4756" i="1"/>
  <c r="K4756" i="1"/>
  <c r="L4756" i="1"/>
  <c r="M4756" i="1"/>
  <c r="J4757" i="1"/>
  <c r="K4757" i="1"/>
  <c r="L4757" i="1"/>
  <c r="M4757" i="1"/>
  <c r="J4758" i="1"/>
  <c r="K4758" i="1"/>
  <c r="L4758" i="1"/>
  <c r="M4758" i="1"/>
  <c r="J4759" i="1"/>
  <c r="K4759" i="1"/>
  <c r="L4759" i="1"/>
  <c r="M4759" i="1"/>
  <c r="J4760" i="1"/>
  <c r="K4760" i="1"/>
  <c r="L4760" i="1"/>
  <c r="M4760" i="1"/>
  <c r="J4761" i="1"/>
  <c r="K4761" i="1"/>
  <c r="L4761" i="1"/>
  <c r="M4761" i="1"/>
  <c r="J4762" i="1"/>
  <c r="K4762" i="1"/>
  <c r="L4762" i="1"/>
  <c r="M4762" i="1"/>
  <c r="J4763" i="1"/>
  <c r="K4763" i="1"/>
  <c r="L4763" i="1"/>
  <c r="M4763" i="1"/>
  <c r="J4764" i="1"/>
  <c r="K4764" i="1"/>
  <c r="L4764" i="1"/>
  <c r="M4764" i="1"/>
  <c r="J4765" i="1"/>
  <c r="K4765" i="1"/>
  <c r="L4765" i="1"/>
  <c r="M4765" i="1"/>
  <c r="J4766" i="1"/>
  <c r="K4766" i="1"/>
  <c r="L4766" i="1"/>
  <c r="M4766" i="1"/>
  <c r="J4767" i="1"/>
  <c r="K4767" i="1"/>
  <c r="L4767" i="1"/>
  <c r="M4767" i="1"/>
  <c r="J4768" i="1"/>
  <c r="K4768" i="1"/>
  <c r="L4768" i="1"/>
  <c r="M4768" i="1"/>
  <c r="J4769" i="1"/>
  <c r="K4769" i="1"/>
  <c r="L4769" i="1"/>
  <c r="M4769" i="1"/>
  <c r="J4770" i="1"/>
  <c r="K4770" i="1"/>
  <c r="L4770" i="1"/>
  <c r="M4770" i="1"/>
  <c r="J4771" i="1"/>
  <c r="K4771" i="1"/>
  <c r="L4771" i="1"/>
  <c r="M4771" i="1"/>
  <c r="J4772" i="1"/>
  <c r="K4772" i="1"/>
  <c r="L4772" i="1"/>
  <c r="M4772" i="1"/>
  <c r="J4773" i="1"/>
  <c r="K4773" i="1"/>
  <c r="L4773" i="1"/>
  <c r="M4773" i="1"/>
  <c r="J4774" i="1"/>
  <c r="K4774" i="1"/>
  <c r="L4774" i="1"/>
  <c r="M4774" i="1"/>
  <c r="J4775" i="1"/>
  <c r="K4775" i="1"/>
  <c r="L4775" i="1"/>
  <c r="M4775" i="1"/>
  <c r="J4776" i="1"/>
  <c r="K4776" i="1"/>
  <c r="L4776" i="1"/>
  <c r="M4776" i="1"/>
  <c r="J4777" i="1"/>
  <c r="K4777" i="1"/>
  <c r="L4777" i="1"/>
  <c r="M4777" i="1"/>
  <c r="J4778" i="1"/>
  <c r="K4778" i="1"/>
  <c r="L4778" i="1"/>
  <c r="M4778" i="1"/>
  <c r="J4779" i="1"/>
  <c r="K4779" i="1"/>
  <c r="L4779" i="1"/>
  <c r="M4779" i="1"/>
  <c r="J4780" i="1"/>
  <c r="K4780" i="1"/>
  <c r="L4780" i="1"/>
  <c r="M4780" i="1"/>
  <c r="J4781" i="1"/>
  <c r="K4781" i="1"/>
  <c r="L4781" i="1"/>
  <c r="M4781" i="1"/>
  <c r="J4782" i="1"/>
  <c r="K4782" i="1"/>
  <c r="L4782" i="1"/>
  <c r="M4782" i="1"/>
  <c r="J4783" i="1"/>
  <c r="K4783" i="1"/>
  <c r="L4783" i="1"/>
  <c r="M4783" i="1"/>
  <c r="J4784" i="1"/>
  <c r="K4784" i="1"/>
  <c r="L4784" i="1"/>
  <c r="M4784" i="1"/>
  <c r="J4785" i="1"/>
  <c r="K4785" i="1"/>
  <c r="L4785" i="1"/>
  <c r="M4785" i="1"/>
  <c r="J4786" i="1"/>
  <c r="K4786" i="1"/>
  <c r="L4786" i="1"/>
  <c r="M4786" i="1"/>
  <c r="J4787" i="1"/>
  <c r="K4787" i="1"/>
  <c r="L4787" i="1"/>
  <c r="M4787" i="1"/>
  <c r="J4788" i="1"/>
  <c r="K4788" i="1"/>
  <c r="L4788" i="1"/>
  <c r="M4788" i="1"/>
  <c r="J4789" i="1"/>
  <c r="K4789" i="1"/>
  <c r="L4789" i="1"/>
  <c r="M4789" i="1"/>
  <c r="J4790" i="1"/>
  <c r="K4790" i="1"/>
  <c r="L4790" i="1"/>
  <c r="M4790" i="1"/>
  <c r="J4791" i="1"/>
  <c r="K4791" i="1"/>
  <c r="L4791" i="1"/>
  <c r="M4791" i="1"/>
  <c r="J4792" i="1"/>
  <c r="K4792" i="1"/>
  <c r="L4792" i="1"/>
  <c r="M4792" i="1"/>
  <c r="J4793" i="1"/>
  <c r="K4793" i="1"/>
  <c r="L4793" i="1"/>
  <c r="M4793" i="1"/>
  <c r="J4794" i="1"/>
  <c r="K4794" i="1"/>
  <c r="L4794" i="1"/>
  <c r="M4794" i="1"/>
  <c r="J4795" i="1"/>
  <c r="K4795" i="1"/>
  <c r="L4795" i="1"/>
  <c r="M4795" i="1"/>
  <c r="J4796" i="1"/>
  <c r="K4796" i="1"/>
  <c r="L4796" i="1"/>
  <c r="M4796" i="1"/>
  <c r="J4797" i="1"/>
  <c r="K4797" i="1"/>
  <c r="L4797" i="1"/>
  <c r="M4797" i="1"/>
  <c r="J4798" i="1"/>
  <c r="K4798" i="1"/>
  <c r="L4798" i="1"/>
  <c r="M4798" i="1"/>
  <c r="J4799" i="1"/>
  <c r="K4799" i="1"/>
  <c r="L4799" i="1"/>
  <c r="M4799" i="1"/>
  <c r="J4800" i="1"/>
  <c r="K4800" i="1"/>
  <c r="L4800" i="1"/>
  <c r="M4800" i="1"/>
  <c r="J4801" i="1"/>
  <c r="K4801" i="1"/>
  <c r="L4801" i="1"/>
  <c r="M4801" i="1"/>
  <c r="J4802" i="1"/>
  <c r="K4802" i="1"/>
  <c r="L4802" i="1"/>
  <c r="M4802" i="1"/>
  <c r="J4803" i="1"/>
  <c r="K4803" i="1"/>
  <c r="L4803" i="1"/>
  <c r="M4803" i="1"/>
  <c r="J4804" i="1"/>
  <c r="K4804" i="1"/>
  <c r="L4804" i="1"/>
  <c r="M4804" i="1"/>
  <c r="J4805" i="1"/>
  <c r="K4805" i="1"/>
  <c r="L4805" i="1"/>
  <c r="M4805" i="1"/>
  <c r="J4806" i="1"/>
  <c r="K4806" i="1"/>
  <c r="L4806" i="1"/>
  <c r="M4806" i="1"/>
  <c r="J4807" i="1"/>
  <c r="K4807" i="1"/>
  <c r="L4807" i="1"/>
  <c r="M4807" i="1"/>
  <c r="J4808" i="1"/>
  <c r="K4808" i="1"/>
  <c r="L4808" i="1"/>
  <c r="M4808" i="1"/>
  <c r="J4809" i="1"/>
  <c r="K4809" i="1"/>
  <c r="L4809" i="1"/>
  <c r="M4809" i="1"/>
  <c r="J4810" i="1"/>
  <c r="K4810" i="1"/>
  <c r="L4810" i="1"/>
  <c r="M4810" i="1"/>
  <c r="J4811" i="1"/>
  <c r="K4811" i="1"/>
  <c r="L4811" i="1"/>
  <c r="M4811" i="1"/>
  <c r="J4812" i="1"/>
  <c r="K4812" i="1"/>
  <c r="L4812" i="1"/>
  <c r="M4812" i="1"/>
  <c r="J4813" i="1"/>
  <c r="K4813" i="1"/>
  <c r="L4813" i="1"/>
  <c r="M4813" i="1"/>
  <c r="J4814" i="1"/>
  <c r="K4814" i="1"/>
  <c r="L4814" i="1"/>
  <c r="M4814" i="1"/>
  <c r="J4815" i="1"/>
  <c r="K4815" i="1"/>
  <c r="L4815" i="1"/>
  <c r="M4815" i="1"/>
  <c r="J4816" i="1"/>
  <c r="K4816" i="1"/>
  <c r="L4816" i="1"/>
  <c r="M4816" i="1"/>
  <c r="J4817" i="1"/>
  <c r="K4817" i="1"/>
  <c r="L4817" i="1"/>
  <c r="M4817" i="1"/>
  <c r="J4818" i="1"/>
  <c r="K4818" i="1"/>
  <c r="L4818" i="1"/>
  <c r="M4818" i="1"/>
  <c r="J4819" i="1"/>
  <c r="K4819" i="1"/>
  <c r="L4819" i="1"/>
  <c r="M4819" i="1"/>
  <c r="J4820" i="1"/>
  <c r="K4820" i="1"/>
  <c r="L4820" i="1"/>
  <c r="M4820" i="1"/>
  <c r="J4821" i="1"/>
  <c r="K4821" i="1"/>
  <c r="L4821" i="1"/>
  <c r="M4821" i="1"/>
  <c r="J4822" i="1"/>
  <c r="K4822" i="1"/>
  <c r="L4822" i="1"/>
  <c r="M4822" i="1"/>
  <c r="J4823" i="1"/>
  <c r="K4823" i="1"/>
  <c r="L4823" i="1"/>
  <c r="M4823" i="1"/>
  <c r="J4824" i="1"/>
  <c r="K4824" i="1"/>
  <c r="L4824" i="1"/>
  <c r="M4824" i="1"/>
  <c r="J4825" i="1"/>
  <c r="K4825" i="1"/>
  <c r="L4825" i="1"/>
  <c r="M4825" i="1"/>
  <c r="J4826" i="1"/>
  <c r="K4826" i="1"/>
  <c r="L4826" i="1"/>
  <c r="M4826" i="1"/>
  <c r="J4827" i="1"/>
  <c r="K4827" i="1"/>
  <c r="L4827" i="1"/>
  <c r="M4827" i="1"/>
  <c r="J4828" i="1"/>
  <c r="K4828" i="1"/>
  <c r="L4828" i="1"/>
  <c r="M4828" i="1"/>
  <c r="J4829" i="1"/>
  <c r="K4829" i="1"/>
  <c r="L4829" i="1"/>
  <c r="M4829" i="1"/>
  <c r="J4830" i="1"/>
  <c r="K4830" i="1"/>
  <c r="L4830" i="1"/>
  <c r="M4830" i="1"/>
  <c r="J4831" i="1"/>
  <c r="K4831" i="1"/>
  <c r="L4831" i="1"/>
  <c r="M4831" i="1"/>
  <c r="J4832" i="1"/>
  <c r="K4832" i="1"/>
  <c r="L4832" i="1"/>
  <c r="M4832" i="1"/>
  <c r="J4833" i="1"/>
  <c r="K4833" i="1"/>
  <c r="L4833" i="1"/>
  <c r="M4833" i="1"/>
  <c r="J4834" i="1"/>
  <c r="K4834" i="1"/>
  <c r="L4834" i="1"/>
  <c r="M4834" i="1"/>
  <c r="J4835" i="1"/>
  <c r="K4835" i="1"/>
  <c r="L4835" i="1"/>
  <c r="M4835" i="1"/>
  <c r="J4836" i="1"/>
  <c r="K4836" i="1"/>
  <c r="L4836" i="1"/>
  <c r="M4836" i="1"/>
  <c r="J4837" i="1"/>
  <c r="K4837" i="1"/>
  <c r="L4837" i="1"/>
  <c r="M4837" i="1"/>
  <c r="J4838" i="1"/>
  <c r="K4838" i="1"/>
  <c r="L4838" i="1"/>
  <c r="M4838" i="1"/>
  <c r="J4839" i="1"/>
  <c r="K4839" i="1"/>
  <c r="L4839" i="1"/>
  <c r="M4839" i="1"/>
  <c r="J4840" i="1"/>
  <c r="K4840" i="1"/>
  <c r="L4840" i="1"/>
  <c r="M4840" i="1"/>
  <c r="J4841" i="1"/>
  <c r="K4841" i="1"/>
  <c r="L4841" i="1"/>
  <c r="M4841" i="1"/>
  <c r="J4842" i="1"/>
  <c r="K4842" i="1"/>
  <c r="L4842" i="1"/>
  <c r="M4842" i="1"/>
  <c r="J4843" i="1"/>
  <c r="K4843" i="1"/>
  <c r="L4843" i="1"/>
  <c r="M4843" i="1"/>
  <c r="J4844" i="1"/>
  <c r="K4844" i="1"/>
  <c r="L4844" i="1"/>
  <c r="M4844" i="1"/>
  <c r="J4845" i="1"/>
  <c r="K4845" i="1"/>
  <c r="L4845" i="1"/>
  <c r="M4845" i="1"/>
  <c r="J4846" i="1"/>
  <c r="K4846" i="1"/>
  <c r="L4846" i="1"/>
  <c r="M4846" i="1"/>
  <c r="J4847" i="1"/>
  <c r="K4847" i="1"/>
  <c r="L4847" i="1"/>
  <c r="M4847" i="1"/>
  <c r="J4848" i="1"/>
  <c r="K4848" i="1"/>
  <c r="L4848" i="1"/>
  <c r="M4848" i="1"/>
  <c r="J4849" i="1"/>
  <c r="K4849" i="1"/>
  <c r="L4849" i="1"/>
  <c r="M4849" i="1"/>
  <c r="J4850" i="1"/>
  <c r="K4850" i="1"/>
  <c r="L4850" i="1"/>
  <c r="M4850" i="1"/>
  <c r="J4851" i="1"/>
  <c r="K4851" i="1"/>
  <c r="L4851" i="1"/>
  <c r="M4851" i="1"/>
  <c r="J4852" i="1"/>
  <c r="K4852" i="1"/>
  <c r="L4852" i="1"/>
  <c r="M4852" i="1"/>
  <c r="J4853" i="1"/>
  <c r="K4853" i="1"/>
  <c r="L4853" i="1"/>
  <c r="M4853" i="1"/>
  <c r="J4854" i="1"/>
  <c r="K4854" i="1"/>
  <c r="L4854" i="1"/>
  <c r="M4854" i="1"/>
  <c r="J4855" i="1"/>
  <c r="K4855" i="1"/>
  <c r="L4855" i="1"/>
  <c r="M4855" i="1"/>
  <c r="J4856" i="1"/>
  <c r="K4856" i="1"/>
  <c r="L4856" i="1"/>
  <c r="M4856" i="1"/>
  <c r="J4857" i="1"/>
  <c r="K4857" i="1"/>
  <c r="L4857" i="1"/>
  <c r="M4857" i="1"/>
  <c r="J4858" i="1"/>
  <c r="K4858" i="1"/>
  <c r="L4858" i="1"/>
  <c r="M4858" i="1"/>
  <c r="J4859" i="1"/>
  <c r="K4859" i="1"/>
  <c r="L4859" i="1"/>
  <c r="M4859" i="1"/>
  <c r="J4860" i="1"/>
  <c r="K4860" i="1"/>
  <c r="L4860" i="1"/>
  <c r="M4860" i="1"/>
  <c r="J4861" i="1"/>
  <c r="K4861" i="1"/>
  <c r="L4861" i="1"/>
  <c r="M4861" i="1"/>
  <c r="J4862" i="1"/>
  <c r="K4862" i="1"/>
  <c r="L4862" i="1"/>
  <c r="M4862" i="1"/>
  <c r="J4863" i="1"/>
  <c r="K4863" i="1"/>
  <c r="L4863" i="1"/>
  <c r="M4863" i="1"/>
  <c r="J4864" i="1"/>
  <c r="K4864" i="1"/>
  <c r="L4864" i="1"/>
  <c r="M4864" i="1"/>
  <c r="J4865" i="1"/>
  <c r="K4865" i="1"/>
  <c r="L4865" i="1"/>
  <c r="M4865" i="1"/>
  <c r="J4866" i="1"/>
  <c r="K4866" i="1"/>
  <c r="L4866" i="1"/>
  <c r="M4866" i="1"/>
  <c r="J4867" i="1"/>
  <c r="K4867" i="1"/>
  <c r="L4867" i="1"/>
  <c r="M4867" i="1"/>
  <c r="J4868" i="1"/>
  <c r="K4868" i="1"/>
  <c r="L4868" i="1"/>
  <c r="M4868" i="1"/>
  <c r="J4869" i="1"/>
  <c r="K4869" i="1"/>
  <c r="L4869" i="1"/>
  <c r="M4869" i="1"/>
  <c r="J4870" i="1"/>
  <c r="K4870" i="1"/>
  <c r="L4870" i="1"/>
  <c r="M4870" i="1"/>
  <c r="J4871" i="1"/>
  <c r="K4871" i="1"/>
  <c r="L4871" i="1"/>
  <c r="M4871" i="1"/>
  <c r="J4872" i="1"/>
  <c r="K4872" i="1"/>
  <c r="L4872" i="1"/>
  <c r="M4872" i="1"/>
  <c r="J4873" i="1"/>
  <c r="K4873" i="1"/>
  <c r="L4873" i="1"/>
  <c r="M4873" i="1"/>
  <c r="J4874" i="1"/>
  <c r="K4874" i="1"/>
  <c r="L4874" i="1"/>
  <c r="M4874" i="1"/>
  <c r="J4875" i="1"/>
  <c r="K4875" i="1"/>
  <c r="L4875" i="1"/>
  <c r="M4875" i="1"/>
  <c r="J4876" i="1"/>
  <c r="K4876" i="1"/>
  <c r="L4876" i="1"/>
  <c r="M4876" i="1"/>
  <c r="J4877" i="1"/>
  <c r="K4877" i="1"/>
  <c r="L4877" i="1"/>
  <c r="M4877" i="1"/>
  <c r="J4878" i="1"/>
  <c r="K4878" i="1"/>
  <c r="L4878" i="1"/>
  <c r="M4878" i="1"/>
  <c r="J4879" i="1"/>
  <c r="K4879" i="1"/>
  <c r="L4879" i="1"/>
  <c r="M4879" i="1"/>
  <c r="J4880" i="1"/>
  <c r="K4880" i="1"/>
  <c r="L4880" i="1"/>
  <c r="M4880" i="1"/>
  <c r="J4881" i="1"/>
  <c r="K4881" i="1"/>
  <c r="L4881" i="1"/>
  <c r="M4881" i="1"/>
  <c r="J4882" i="1"/>
  <c r="K4882" i="1"/>
  <c r="L4882" i="1"/>
  <c r="M4882" i="1"/>
  <c r="J4883" i="1"/>
  <c r="K4883" i="1"/>
  <c r="L4883" i="1"/>
  <c r="M4883" i="1"/>
  <c r="J4884" i="1"/>
  <c r="K4884" i="1"/>
  <c r="L4884" i="1"/>
  <c r="M4884" i="1"/>
  <c r="J4885" i="1"/>
  <c r="K4885" i="1"/>
  <c r="L4885" i="1"/>
  <c r="M4885" i="1"/>
  <c r="J4886" i="1"/>
  <c r="K4886" i="1"/>
  <c r="L4886" i="1"/>
  <c r="M4886" i="1"/>
  <c r="J4887" i="1"/>
  <c r="K4887" i="1"/>
  <c r="L4887" i="1"/>
  <c r="M4887" i="1"/>
  <c r="J4888" i="1"/>
  <c r="K4888" i="1"/>
  <c r="L4888" i="1"/>
  <c r="M4888" i="1"/>
  <c r="J4889" i="1"/>
  <c r="K4889" i="1"/>
  <c r="L4889" i="1"/>
  <c r="M4889" i="1"/>
  <c r="J4890" i="1"/>
  <c r="K4890" i="1"/>
  <c r="L4890" i="1"/>
  <c r="M4890" i="1"/>
  <c r="J4891" i="1"/>
  <c r="K4891" i="1"/>
  <c r="L4891" i="1"/>
  <c r="M4891" i="1"/>
  <c r="J4892" i="1"/>
  <c r="K4892" i="1"/>
  <c r="L4892" i="1"/>
  <c r="M4892" i="1"/>
  <c r="J4893" i="1"/>
  <c r="K4893" i="1"/>
  <c r="L4893" i="1"/>
  <c r="M4893" i="1"/>
  <c r="J4894" i="1"/>
  <c r="K4894" i="1"/>
  <c r="L4894" i="1"/>
  <c r="M4894" i="1"/>
  <c r="J4895" i="1"/>
  <c r="K4895" i="1"/>
  <c r="L4895" i="1"/>
  <c r="M4895" i="1"/>
  <c r="J4896" i="1"/>
  <c r="K4896" i="1"/>
  <c r="L4896" i="1"/>
  <c r="M4896" i="1"/>
  <c r="J4897" i="1"/>
  <c r="K4897" i="1"/>
  <c r="L4897" i="1"/>
  <c r="M4897" i="1"/>
  <c r="J4898" i="1"/>
  <c r="K4898" i="1"/>
  <c r="L4898" i="1"/>
  <c r="M4898" i="1"/>
  <c r="J4899" i="1"/>
  <c r="K4899" i="1"/>
  <c r="L4899" i="1"/>
  <c r="M4899" i="1"/>
  <c r="J4900" i="1"/>
  <c r="K4900" i="1"/>
  <c r="L4900" i="1"/>
  <c r="M4900" i="1"/>
  <c r="J4901" i="1"/>
  <c r="K4901" i="1"/>
  <c r="L4901" i="1"/>
  <c r="M4901" i="1"/>
  <c r="J4902" i="1"/>
  <c r="K4902" i="1"/>
  <c r="L4902" i="1"/>
  <c r="M4902" i="1"/>
  <c r="J4903" i="1"/>
  <c r="K4903" i="1"/>
  <c r="L4903" i="1"/>
  <c r="M4903" i="1"/>
  <c r="J4904" i="1"/>
  <c r="K4904" i="1"/>
  <c r="L4904" i="1"/>
  <c r="M4904" i="1"/>
  <c r="J4905" i="1"/>
  <c r="K4905" i="1"/>
  <c r="L4905" i="1"/>
  <c r="M4905" i="1"/>
  <c r="J4906" i="1"/>
  <c r="K4906" i="1"/>
  <c r="L4906" i="1"/>
  <c r="M4906" i="1"/>
  <c r="J4907" i="1"/>
  <c r="K4907" i="1"/>
  <c r="L4907" i="1"/>
  <c r="M4907" i="1"/>
  <c r="J4908" i="1"/>
  <c r="K4908" i="1"/>
  <c r="L4908" i="1"/>
  <c r="M4908" i="1"/>
  <c r="J4909" i="1"/>
  <c r="K4909" i="1"/>
  <c r="L4909" i="1"/>
  <c r="M4909" i="1"/>
  <c r="J4910" i="1"/>
  <c r="K4910" i="1"/>
  <c r="L4910" i="1"/>
  <c r="M4910" i="1"/>
  <c r="J4911" i="1"/>
  <c r="K4911" i="1"/>
  <c r="L4911" i="1"/>
  <c r="M4911" i="1"/>
  <c r="J4912" i="1"/>
  <c r="K4912" i="1"/>
  <c r="L4912" i="1"/>
  <c r="M4912" i="1"/>
  <c r="J4913" i="1"/>
  <c r="K4913" i="1"/>
  <c r="L4913" i="1"/>
  <c r="M4913" i="1"/>
  <c r="J4914" i="1"/>
  <c r="K4914" i="1"/>
  <c r="L4914" i="1"/>
  <c r="M4914" i="1"/>
  <c r="J4915" i="1"/>
  <c r="K4915" i="1"/>
  <c r="L4915" i="1"/>
  <c r="M4915" i="1"/>
  <c r="J4916" i="1"/>
  <c r="K4916" i="1"/>
  <c r="L4916" i="1"/>
  <c r="M4916" i="1"/>
  <c r="J4917" i="1"/>
  <c r="K4917" i="1"/>
  <c r="L4917" i="1"/>
  <c r="M4917" i="1"/>
  <c r="J4918" i="1"/>
  <c r="K4918" i="1"/>
  <c r="L4918" i="1"/>
  <c r="M4918" i="1"/>
  <c r="J4919" i="1"/>
  <c r="K4919" i="1"/>
  <c r="L4919" i="1"/>
  <c r="M4919" i="1"/>
  <c r="J4920" i="1"/>
  <c r="K4920" i="1"/>
  <c r="L4920" i="1"/>
  <c r="M4920" i="1"/>
  <c r="J4921" i="1"/>
  <c r="K4921" i="1"/>
  <c r="L4921" i="1"/>
  <c r="M4921" i="1"/>
  <c r="J4922" i="1"/>
  <c r="K4922" i="1"/>
  <c r="L4922" i="1"/>
  <c r="M4922" i="1"/>
  <c r="J4923" i="1"/>
  <c r="K4923" i="1"/>
  <c r="L4923" i="1"/>
  <c r="M4923" i="1"/>
  <c r="J4924" i="1"/>
  <c r="K4924" i="1"/>
  <c r="L4924" i="1"/>
  <c r="M4924" i="1"/>
  <c r="J4925" i="1"/>
  <c r="K4925" i="1"/>
  <c r="L4925" i="1"/>
  <c r="M4925" i="1"/>
  <c r="J4926" i="1"/>
  <c r="K4926" i="1"/>
  <c r="L4926" i="1"/>
  <c r="M4926" i="1"/>
  <c r="J4927" i="1"/>
  <c r="K4927" i="1"/>
  <c r="L4927" i="1"/>
  <c r="M4927" i="1"/>
  <c r="J4928" i="1"/>
  <c r="K4928" i="1"/>
  <c r="L4928" i="1"/>
  <c r="M4928" i="1"/>
  <c r="J4929" i="1"/>
  <c r="K4929" i="1"/>
  <c r="L4929" i="1"/>
  <c r="M4929" i="1"/>
  <c r="J4930" i="1"/>
  <c r="K4930" i="1"/>
  <c r="L4930" i="1"/>
  <c r="M4930" i="1"/>
  <c r="J4931" i="1"/>
  <c r="K4931" i="1"/>
  <c r="L4931" i="1"/>
  <c r="M4931" i="1"/>
  <c r="J4932" i="1"/>
  <c r="K4932" i="1"/>
  <c r="L4932" i="1"/>
  <c r="M4932" i="1"/>
  <c r="J4933" i="1"/>
  <c r="K4933" i="1"/>
  <c r="L4933" i="1"/>
  <c r="M4933" i="1"/>
  <c r="J4934" i="1"/>
  <c r="K4934" i="1"/>
  <c r="L4934" i="1"/>
  <c r="M4934" i="1"/>
  <c r="J4935" i="1"/>
  <c r="K4935" i="1"/>
  <c r="L4935" i="1"/>
  <c r="M4935" i="1"/>
  <c r="J4936" i="1"/>
  <c r="K4936" i="1"/>
  <c r="L4936" i="1"/>
  <c r="M4936" i="1"/>
  <c r="J4937" i="1"/>
  <c r="K4937" i="1"/>
  <c r="L4937" i="1"/>
  <c r="M4937" i="1"/>
  <c r="J4938" i="1"/>
  <c r="K4938" i="1"/>
  <c r="L4938" i="1"/>
  <c r="M4938" i="1"/>
  <c r="J4939" i="1"/>
  <c r="K4939" i="1"/>
  <c r="L4939" i="1"/>
  <c r="M4939" i="1"/>
  <c r="J4940" i="1"/>
  <c r="K4940" i="1"/>
  <c r="L4940" i="1"/>
  <c r="M4940" i="1"/>
  <c r="J4941" i="1"/>
  <c r="K4941" i="1"/>
  <c r="L4941" i="1"/>
  <c r="M4941" i="1"/>
  <c r="J4942" i="1"/>
  <c r="K4942" i="1"/>
  <c r="L4942" i="1"/>
  <c r="M4942" i="1"/>
  <c r="J4943" i="1"/>
  <c r="K4943" i="1"/>
  <c r="L4943" i="1"/>
  <c r="M4943" i="1"/>
  <c r="J4944" i="1"/>
  <c r="K4944" i="1"/>
  <c r="L4944" i="1"/>
  <c r="M4944" i="1"/>
  <c r="J4945" i="1"/>
  <c r="K4945" i="1"/>
  <c r="L4945" i="1"/>
  <c r="M4945" i="1"/>
  <c r="J4946" i="1"/>
  <c r="K4946" i="1"/>
  <c r="L4946" i="1"/>
  <c r="M4946" i="1"/>
  <c r="J4947" i="1"/>
  <c r="K4947" i="1"/>
  <c r="L4947" i="1"/>
  <c r="M4947" i="1"/>
  <c r="J4948" i="1"/>
  <c r="K4948" i="1"/>
  <c r="L4948" i="1"/>
  <c r="M4948" i="1"/>
  <c r="J4949" i="1"/>
  <c r="K4949" i="1"/>
  <c r="L4949" i="1"/>
  <c r="M4949" i="1"/>
  <c r="J4950" i="1"/>
  <c r="K4950" i="1"/>
  <c r="L4950" i="1"/>
  <c r="M4950" i="1"/>
  <c r="J4951" i="1"/>
  <c r="K4951" i="1"/>
  <c r="L4951" i="1"/>
  <c r="M4951" i="1"/>
  <c r="J4952" i="1"/>
  <c r="K4952" i="1"/>
  <c r="L4952" i="1"/>
  <c r="M4952" i="1"/>
  <c r="J4953" i="1"/>
  <c r="K4953" i="1"/>
  <c r="L4953" i="1"/>
  <c r="M4953" i="1"/>
  <c r="J4954" i="1"/>
  <c r="K4954" i="1"/>
  <c r="L4954" i="1"/>
  <c r="M4954" i="1"/>
  <c r="J4955" i="1"/>
  <c r="K4955" i="1"/>
  <c r="L4955" i="1"/>
  <c r="M4955" i="1"/>
  <c r="J4956" i="1"/>
  <c r="K4956" i="1"/>
  <c r="L4956" i="1"/>
  <c r="M4956" i="1"/>
  <c r="J4957" i="1"/>
  <c r="K4957" i="1"/>
  <c r="L4957" i="1"/>
  <c r="M4957" i="1"/>
  <c r="J4958" i="1"/>
  <c r="K4958" i="1"/>
  <c r="L4958" i="1"/>
  <c r="M4958" i="1"/>
  <c r="J4959" i="1"/>
  <c r="K4959" i="1"/>
  <c r="L4959" i="1"/>
  <c r="M4959" i="1"/>
  <c r="J4960" i="1"/>
  <c r="K4960" i="1"/>
  <c r="L4960" i="1"/>
  <c r="M4960" i="1"/>
  <c r="J4961" i="1"/>
  <c r="K4961" i="1"/>
  <c r="L4961" i="1"/>
  <c r="M4961" i="1"/>
  <c r="J4962" i="1"/>
  <c r="K4962" i="1"/>
  <c r="L4962" i="1"/>
  <c r="M4962" i="1"/>
  <c r="J4963" i="1"/>
  <c r="K4963" i="1"/>
  <c r="L4963" i="1"/>
  <c r="M4963" i="1"/>
  <c r="J4964" i="1"/>
  <c r="K4964" i="1"/>
  <c r="L4964" i="1"/>
  <c r="M4964" i="1"/>
  <c r="J4965" i="1"/>
  <c r="K4965" i="1"/>
  <c r="L4965" i="1"/>
  <c r="M4965" i="1"/>
  <c r="J4966" i="1"/>
  <c r="K4966" i="1"/>
  <c r="L4966" i="1"/>
  <c r="M4966" i="1"/>
  <c r="J4967" i="1"/>
  <c r="K4967" i="1"/>
  <c r="L4967" i="1"/>
  <c r="M4967" i="1"/>
  <c r="J4968" i="1"/>
  <c r="K4968" i="1"/>
  <c r="L4968" i="1"/>
  <c r="M4968" i="1"/>
  <c r="J4969" i="1"/>
  <c r="K4969" i="1"/>
  <c r="L4969" i="1"/>
  <c r="M4969" i="1"/>
  <c r="J4970" i="1"/>
  <c r="K4970" i="1"/>
  <c r="L4970" i="1"/>
  <c r="M4970" i="1"/>
  <c r="J4971" i="1"/>
  <c r="K4971" i="1"/>
  <c r="L4971" i="1"/>
  <c r="M4971" i="1"/>
  <c r="J4972" i="1"/>
  <c r="K4972" i="1"/>
  <c r="L4972" i="1"/>
  <c r="M4972" i="1"/>
  <c r="J4973" i="1"/>
  <c r="K4973" i="1"/>
  <c r="L4973" i="1"/>
  <c r="M4973" i="1"/>
  <c r="J4974" i="1"/>
  <c r="K4974" i="1"/>
  <c r="L4974" i="1"/>
  <c r="M4974" i="1"/>
  <c r="J4975" i="1"/>
  <c r="K4975" i="1"/>
  <c r="L4975" i="1"/>
  <c r="M4975" i="1"/>
  <c r="J4976" i="1"/>
  <c r="K4976" i="1"/>
  <c r="L4976" i="1"/>
  <c r="M4976" i="1"/>
  <c r="J4977" i="1"/>
  <c r="K4977" i="1"/>
  <c r="L4977" i="1"/>
  <c r="M4977" i="1"/>
  <c r="J4978" i="1"/>
  <c r="K4978" i="1"/>
  <c r="L4978" i="1"/>
  <c r="M4978" i="1"/>
  <c r="J4979" i="1"/>
  <c r="K4979" i="1"/>
  <c r="L4979" i="1"/>
  <c r="M4979" i="1"/>
  <c r="J4980" i="1"/>
  <c r="K4980" i="1"/>
  <c r="L4980" i="1"/>
  <c r="M4980" i="1"/>
  <c r="J4981" i="1"/>
  <c r="K4981" i="1"/>
  <c r="L4981" i="1"/>
  <c r="M4981" i="1"/>
  <c r="J4982" i="1"/>
  <c r="K4982" i="1"/>
  <c r="L4982" i="1"/>
  <c r="M4982" i="1"/>
  <c r="J4983" i="1"/>
  <c r="K4983" i="1"/>
  <c r="L4983" i="1"/>
  <c r="M4983" i="1"/>
  <c r="J4984" i="1"/>
  <c r="K4984" i="1"/>
  <c r="L4984" i="1"/>
  <c r="M4984" i="1"/>
  <c r="J4985" i="1"/>
  <c r="K4985" i="1"/>
  <c r="L4985" i="1"/>
  <c r="M4985" i="1"/>
  <c r="J4986" i="1"/>
  <c r="K4986" i="1"/>
  <c r="L4986" i="1"/>
  <c r="M4986" i="1"/>
  <c r="J4987" i="1"/>
  <c r="K4987" i="1"/>
  <c r="L4987" i="1"/>
  <c r="M4987" i="1"/>
  <c r="J4988" i="1"/>
  <c r="K4988" i="1"/>
  <c r="L4988" i="1"/>
  <c r="M4988" i="1"/>
  <c r="J4989" i="1"/>
  <c r="K4989" i="1"/>
  <c r="L4989" i="1"/>
  <c r="M4989" i="1"/>
  <c r="J4990" i="1"/>
  <c r="K4990" i="1"/>
  <c r="L4990" i="1"/>
  <c r="M4990" i="1"/>
  <c r="J4991" i="1"/>
  <c r="K4991" i="1"/>
  <c r="L4991" i="1"/>
  <c r="M4991" i="1"/>
  <c r="J4992" i="1"/>
  <c r="K4992" i="1"/>
  <c r="L4992" i="1"/>
  <c r="M4992" i="1"/>
  <c r="J4993" i="1"/>
  <c r="K4993" i="1"/>
  <c r="L4993" i="1"/>
  <c r="M4993" i="1"/>
  <c r="J4994" i="1"/>
  <c r="K4994" i="1"/>
  <c r="L4994" i="1"/>
  <c r="M4994" i="1"/>
  <c r="J4995" i="1"/>
  <c r="K4995" i="1"/>
  <c r="L4995" i="1"/>
  <c r="M4995" i="1"/>
  <c r="J4996" i="1"/>
  <c r="K4996" i="1"/>
  <c r="L4996" i="1"/>
  <c r="M4996" i="1"/>
  <c r="J4997" i="1"/>
  <c r="K4997" i="1"/>
  <c r="L4997" i="1"/>
  <c r="M4997" i="1"/>
  <c r="J4998" i="1"/>
  <c r="K4998" i="1"/>
  <c r="L4998" i="1"/>
  <c r="M4998" i="1"/>
  <c r="J4999" i="1"/>
  <c r="K4999" i="1"/>
  <c r="L4999" i="1"/>
  <c r="M4999" i="1"/>
  <c r="J5000" i="1"/>
  <c r="K5000" i="1"/>
  <c r="L5000" i="1"/>
  <c r="M5000" i="1"/>
  <c r="J5001" i="1"/>
  <c r="K5001" i="1"/>
  <c r="L5001" i="1"/>
  <c r="M5001" i="1"/>
  <c r="M2" i="1"/>
  <c r="L2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I2" i="1"/>
  <c r="H2" i="1"/>
  <c r="G2" i="1"/>
  <c r="F2" i="1"/>
  <c r="E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3" i="1"/>
  <c r="E4" i="1"/>
  <c r="Y4" i="1"/>
  <c r="Y5" i="1" s="1"/>
  <c r="X4" i="1"/>
  <c r="X5" i="1" s="1"/>
  <c r="W4" i="1"/>
  <c r="W5" i="1" s="1"/>
  <c r="V4" i="1"/>
  <c r="V5" i="1" s="1"/>
  <c r="U4" i="1"/>
  <c r="U5" i="1" s="1"/>
  <c r="Y3" i="1"/>
  <c r="X3" i="1"/>
  <c r="W3" i="1"/>
  <c r="V3" i="1"/>
  <c r="U3" i="1"/>
  <c r="P4" i="1"/>
  <c r="P2" i="1"/>
</calcChain>
</file>

<file path=xl/sharedStrings.xml><?xml version="1.0" encoding="utf-8"?>
<sst xmlns="http://schemas.openxmlformats.org/spreadsheetml/2006/main" count="15043" uniqueCount="5021">
  <si>
    <t>Numer</t>
  </si>
  <si>
    <t>Powierzchnia</t>
  </si>
  <si>
    <t>Rodzaj</t>
  </si>
  <si>
    <t>Ulga</t>
  </si>
  <si>
    <t>517/10</t>
  </si>
  <si>
    <t>B</t>
  </si>
  <si>
    <t>517/11</t>
  </si>
  <si>
    <t>A</t>
  </si>
  <si>
    <t>517/12</t>
  </si>
  <si>
    <t>R</t>
  </si>
  <si>
    <t>517/13</t>
  </si>
  <si>
    <t>C</t>
  </si>
  <si>
    <t>517/14</t>
  </si>
  <si>
    <t>517/15</t>
  </si>
  <si>
    <t>517/16</t>
  </si>
  <si>
    <t>517/17</t>
  </si>
  <si>
    <t>517/18</t>
  </si>
  <si>
    <t>517/19</t>
  </si>
  <si>
    <t>517/20</t>
  </si>
  <si>
    <t>517/21</t>
  </si>
  <si>
    <t>517/22</t>
  </si>
  <si>
    <t>D</t>
  </si>
  <si>
    <t>517/23</t>
  </si>
  <si>
    <t>517/24</t>
  </si>
  <si>
    <t>517/25</t>
  </si>
  <si>
    <t>517/26</t>
  </si>
  <si>
    <t>517/27</t>
  </si>
  <si>
    <t>517/28</t>
  </si>
  <si>
    <t>517/29</t>
  </si>
  <si>
    <t>517/30</t>
  </si>
  <si>
    <t>517/31</t>
  </si>
  <si>
    <t>X</t>
  </si>
  <si>
    <t>517/32</t>
  </si>
  <si>
    <t>517/33</t>
  </si>
  <si>
    <t>517/34</t>
  </si>
  <si>
    <t>517/35</t>
  </si>
  <si>
    <t>517/36</t>
  </si>
  <si>
    <t>517/37</t>
  </si>
  <si>
    <t>517/38</t>
  </si>
  <si>
    <t>517/39</t>
  </si>
  <si>
    <t>517/40</t>
  </si>
  <si>
    <t>517/41</t>
  </si>
  <si>
    <t>517/42</t>
  </si>
  <si>
    <t>517/43</t>
  </si>
  <si>
    <t>517/44</t>
  </si>
  <si>
    <t>517/45</t>
  </si>
  <si>
    <t>517/46</t>
  </si>
  <si>
    <t>517/47</t>
  </si>
  <si>
    <t>517/48</t>
  </si>
  <si>
    <t>517/49</t>
  </si>
  <si>
    <t>517/50</t>
  </si>
  <si>
    <t>517/51</t>
  </si>
  <si>
    <t>S</t>
  </si>
  <si>
    <t>517/52</t>
  </si>
  <si>
    <t>517/53</t>
  </si>
  <si>
    <t>517/54</t>
  </si>
  <si>
    <t>517/55</t>
  </si>
  <si>
    <t>517/56</t>
  </si>
  <si>
    <t>517/57</t>
  </si>
  <si>
    <t>517/58</t>
  </si>
  <si>
    <t>517/59</t>
  </si>
  <si>
    <t>517/60</t>
  </si>
  <si>
    <t>517/61</t>
  </si>
  <si>
    <t>517/62</t>
  </si>
  <si>
    <t>517/63</t>
  </si>
  <si>
    <t>517/64</t>
  </si>
  <si>
    <t>517/65</t>
  </si>
  <si>
    <t>517/66</t>
  </si>
  <si>
    <t>517/67</t>
  </si>
  <si>
    <t>517/68</t>
  </si>
  <si>
    <t>517/69</t>
  </si>
  <si>
    <t>517/70</t>
  </si>
  <si>
    <t>517/71</t>
  </si>
  <si>
    <t>517/72</t>
  </si>
  <si>
    <t>517/73</t>
  </si>
  <si>
    <t>517/74</t>
  </si>
  <si>
    <t>517/75</t>
  </si>
  <si>
    <t>517/76</t>
  </si>
  <si>
    <t>517/77</t>
  </si>
  <si>
    <t>517/78</t>
  </si>
  <si>
    <t>517/79</t>
  </si>
  <si>
    <t>517/80</t>
  </si>
  <si>
    <t>517/81</t>
  </si>
  <si>
    <t>517/82</t>
  </si>
  <si>
    <t>517/83</t>
  </si>
  <si>
    <t>517/84</t>
  </si>
  <si>
    <t>517/85</t>
  </si>
  <si>
    <t>517/86</t>
  </si>
  <si>
    <t>517/87</t>
  </si>
  <si>
    <t>517/88</t>
  </si>
  <si>
    <t>517/89</t>
  </si>
  <si>
    <t>517/90</t>
  </si>
  <si>
    <t>517/91</t>
  </si>
  <si>
    <t>517/92</t>
  </si>
  <si>
    <t>L</t>
  </si>
  <si>
    <t>517/93</t>
  </si>
  <si>
    <t>517/94</t>
  </si>
  <si>
    <t>517/95</t>
  </si>
  <si>
    <t>517/96</t>
  </si>
  <si>
    <t>517/97</t>
  </si>
  <si>
    <t>517/98</t>
  </si>
  <si>
    <t>517/99</t>
  </si>
  <si>
    <t>518/10</t>
  </si>
  <si>
    <t>518/11</t>
  </si>
  <si>
    <t>518/12</t>
  </si>
  <si>
    <t>518/13</t>
  </si>
  <si>
    <t>518/14</t>
  </si>
  <si>
    <t>518/15</t>
  </si>
  <si>
    <t>518/16</t>
  </si>
  <si>
    <t>518/17</t>
  </si>
  <si>
    <t>518/18</t>
  </si>
  <si>
    <t>518/19</t>
  </si>
  <si>
    <t>518/20</t>
  </si>
  <si>
    <t>518/21</t>
  </si>
  <si>
    <t>518/22</t>
  </si>
  <si>
    <t>518/23</t>
  </si>
  <si>
    <t>518/24</t>
  </si>
  <si>
    <t>518/25</t>
  </si>
  <si>
    <t>518/26</t>
  </si>
  <si>
    <t>518/27</t>
  </si>
  <si>
    <t>518/28</t>
  </si>
  <si>
    <t>518/29</t>
  </si>
  <si>
    <t>518/30</t>
  </si>
  <si>
    <t>518/31</t>
  </si>
  <si>
    <t>518/32</t>
  </si>
  <si>
    <t>518/33</t>
  </si>
  <si>
    <t>518/34</t>
  </si>
  <si>
    <t>518/35</t>
  </si>
  <si>
    <t>518/36</t>
  </si>
  <si>
    <t>518/37</t>
  </si>
  <si>
    <t>518/38</t>
  </si>
  <si>
    <t>518/39</t>
  </si>
  <si>
    <t>518/40</t>
  </si>
  <si>
    <t>518/41</t>
  </si>
  <si>
    <t>518/42</t>
  </si>
  <si>
    <t>518/43</t>
  </si>
  <si>
    <t>518/44</t>
  </si>
  <si>
    <t>518/45</t>
  </si>
  <si>
    <t>518/46</t>
  </si>
  <si>
    <t>518/47</t>
  </si>
  <si>
    <t>518/48</t>
  </si>
  <si>
    <t>518/49</t>
  </si>
  <si>
    <t>518/50</t>
  </si>
  <si>
    <t>518/51</t>
  </si>
  <si>
    <t>518/52</t>
  </si>
  <si>
    <t>518/53</t>
  </si>
  <si>
    <t>518/54</t>
  </si>
  <si>
    <t>518/55</t>
  </si>
  <si>
    <t>518/56</t>
  </si>
  <si>
    <t>518/57</t>
  </si>
  <si>
    <t>518/58</t>
  </si>
  <si>
    <t>518/59</t>
  </si>
  <si>
    <t>518/60</t>
  </si>
  <si>
    <t>518/61</t>
  </si>
  <si>
    <t>518/62</t>
  </si>
  <si>
    <t>518/63</t>
  </si>
  <si>
    <t>518/64</t>
  </si>
  <si>
    <t>518/65</t>
  </si>
  <si>
    <t>518/66</t>
  </si>
  <si>
    <t>518/67</t>
  </si>
  <si>
    <t>518/68</t>
  </si>
  <si>
    <t>518/69</t>
  </si>
  <si>
    <t>518/70</t>
  </si>
  <si>
    <t>518/71</t>
  </si>
  <si>
    <t>518/72</t>
  </si>
  <si>
    <t>518/73</t>
  </si>
  <si>
    <t>518/74</t>
  </si>
  <si>
    <t>518/75</t>
  </si>
  <si>
    <t>518/76</t>
  </si>
  <si>
    <t>518/77</t>
  </si>
  <si>
    <t>518/78</t>
  </si>
  <si>
    <t>518/79</t>
  </si>
  <si>
    <t>518/80</t>
  </si>
  <si>
    <t>518/81</t>
  </si>
  <si>
    <t>518/82</t>
  </si>
  <si>
    <t>518/83</t>
  </si>
  <si>
    <t>518/84</t>
  </si>
  <si>
    <t>518/85</t>
  </si>
  <si>
    <t>518/86</t>
  </si>
  <si>
    <t>518/87</t>
  </si>
  <si>
    <t>518/88</t>
  </si>
  <si>
    <t>518/89</t>
  </si>
  <si>
    <t>518/90</t>
  </si>
  <si>
    <t>518/91</t>
  </si>
  <si>
    <t>518/92</t>
  </si>
  <si>
    <t>518/93</t>
  </si>
  <si>
    <t>518/94</t>
  </si>
  <si>
    <t>518/95</t>
  </si>
  <si>
    <t>518/96</t>
  </si>
  <si>
    <t>518/97</t>
  </si>
  <si>
    <t>518/98</t>
  </si>
  <si>
    <t>518/99</t>
  </si>
  <si>
    <t>519/10</t>
  </si>
  <si>
    <t>519/11</t>
  </si>
  <si>
    <t>519/12</t>
  </si>
  <si>
    <t>519/13</t>
  </si>
  <si>
    <t>519/14</t>
  </si>
  <si>
    <t>519/15</t>
  </si>
  <si>
    <t>519/16</t>
  </si>
  <si>
    <t>519/17</t>
  </si>
  <si>
    <t>519/18</t>
  </si>
  <si>
    <t>519/19</t>
  </si>
  <si>
    <t>519/20</t>
  </si>
  <si>
    <t>519/21</t>
  </si>
  <si>
    <t>519/22</t>
  </si>
  <si>
    <t>519/23</t>
  </si>
  <si>
    <t>519/24</t>
  </si>
  <si>
    <t>519/25</t>
  </si>
  <si>
    <t>519/26</t>
  </si>
  <si>
    <t>519/27</t>
  </si>
  <si>
    <t>519/28</t>
  </si>
  <si>
    <t>519/29</t>
  </si>
  <si>
    <t>519/30</t>
  </si>
  <si>
    <t>519/31</t>
  </si>
  <si>
    <t>519/32</t>
  </si>
  <si>
    <t>519/33</t>
  </si>
  <si>
    <t>519/34</t>
  </si>
  <si>
    <t>519/35</t>
  </si>
  <si>
    <t>519/36</t>
  </si>
  <si>
    <t>519/37</t>
  </si>
  <si>
    <t>519/38</t>
  </si>
  <si>
    <t>519/39</t>
  </si>
  <si>
    <t>519/40</t>
  </si>
  <si>
    <t>519/41</t>
  </si>
  <si>
    <t>519/42</t>
  </si>
  <si>
    <t>519/43</t>
  </si>
  <si>
    <t>519/44</t>
  </si>
  <si>
    <t>519/45</t>
  </si>
  <si>
    <t>519/46</t>
  </si>
  <si>
    <t>519/47</t>
  </si>
  <si>
    <t>519/48</t>
  </si>
  <si>
    <t>519/49</t>
  </si>
  <si>
    <t>519/50</t>
  </si>
  <si>
    <t>519/51</t>
  </si>
  <si>
    <t>519/52</t>
  </si>
  <si>
    <t>519/53</t>
  </si>
  <si>
    <t>519/54</t>
  </si>
  <si>
    <t>519/55</t>
  </si>
  <si>
    <t>519/56</t>
  </si>
  <si>
    <t>519/57</t>
  </si>
  <si>
    <t>519/58</t>
  </si>
  <si>
    <t>519/59</t>
  </si>
  <si>
    <t>519/60</t>
  </si>
  <si>
    <t>519/61</t>
  </si>
  <si>
    <t>519/62</t>
  </si>
  <si>
    <t>519/63</t>
  </si>
  <si>
    <t>519/64</t>
  </si>
  <si>
    <t>519/65</t>
  </si>
  <si>
    <t>519/66</t>
  </si>
  <si>
    <t>519/67</t>
  </si>
  <si>
    <t>519/68</t>
  </si>
  <si>
    <t>519/69</t>
  </si>
  <si>
    <t>519/70</t>
  </si>
  <si>
    <t>519/71</t>
  </si>
  <si>
    <t>519/72</t>
  </si>
  <si>
    <t>519/73</t>
  </si>
  <si>
    <t>519/74</t>
  </si>
  <si>
    <t>519/75</t>
  </si>
  <si>
    <t>519/76</t>
  </si>
  <si>
    <t>519/77</t>
  </si>
  <si>
    <t>519/78</t>
  </si>
  <si>
    <t>519/79</t>
  </si>
  <si>
    <t>519/80</t>
  </si>
  <si>
    <t>519/81</t>
  </si>
  <si>
    <t>519/82</t>
  </si>
  <si>
    <t>519/83</t>
  </si>
  <si>
    <t>519/84</t>
  </si>
  <si>
    <t>519/85</t>
  </si>
  <si>
    <t>519/86</t>
  </si>
  <si>
    <t>519/87</t>
  </si>
  <si>
    <t>519/88</t>
  </si>
  <si>
    <t>519/89</t>
  </si>
  <si>
    <t>519/90</t>
  </si>
  <si>
    <t>519/91</t>
  </si>
  <si>
    <t>519/92</t>
  </si>
  <si>
    <t>519/93</t>
  </si>
  <si>
    <t>519/94</t>
  </si>
  <si>
    <t>519/95</t>
  </si>
  <si>
    <t>519/96</t>
  </si>
  <si>
    <t>519/97</t>
  </si>
  <si>
    <t>519/98</t>
  </si>
  <si>
    <t>519/99</t>
  </si>
  <si>
    <t>520/10</t>
  </si>
  <si>
    <t>520/11</t>
  </si>
  <si>
    <t>520/12</t>
  </si>
  <si>
    <t>520/13</t>
  </si>
  <si>
    <t>520/14</t>
  </si>
  <si>
    <t>520/15</t>
  </si>
  <si>
    <t>520/16</t>
  </si>
  <si>
    <t>520/17</t>
  </si>
  <si>
    <t>520/18</t>
  </si>
  <si>
    <t>520/19</t>
  </si>
  <si>
    <t>520/20</t>
  </si>
  <si>
    <t>520/21</t>
  </si>
  <si>
    <t>520/22</t>
  </si>
  <si>
    <t>520/23</t>
  </si>
  <si>
    <t>520/24</t>
  </si>
  <si>
    <t>520/25</t>
  </si>
  <si>
    <t>520/26</t>
  </si>
  <si>
    <t>520/27</t>
  </si>
  <si>
    <t>520/28</t>
  </si>
  <si>
    <t>520/29</t>
  </si>
  <si>
    <t>520/30</t>
  </si>
  <si>
    <t>520/31</t>
  </si>
  <si>
    <t>520/32</t>
  </si>
  <si>
    <t>520/33</t>
  </si>
  <si>
    <t>520/34</t>
  </si>
  <si>
    <t>520/35</t>
  </si>
  <si>
    <t>520/36</t>
  </si>
  <si>
    <t>520/37</t>
  </si>
  <si>
    <t>520/38</t>
  </si>
  <si>
    <t>520/39</t>
  </si>
  <si>
    <t>520/40</t>
  </si>
  <si>
    <t>520/41</t>
  </si>
  <si>
    <t>520/42</t>
  </si>
  <si>
    <t>520/43</t>
  </si>
  <si>
    <t>520/44</t>
  </si>
  <si>
    <t>520/45</t>
  </si>
  <si>
    <t>520/46</t>
  </si>
  <si>
    <t>520/47</t>
  </si>
  <si>
    <t>520/48</t>
  </si>
  <si>
    <t>520/49</t>
  </si>
  <si>
    <t>520/50</t>
  </si>
  <si>
    <t>520/51</t>
  </si>
  <si>
    <t>520/52</t>
  </si>
  <si>
    <t>520/53</t>
  </si>
  <si>
    <t>520/54</t>
  </si>
  <si>
    <t>520/55</t>
  </si>
  <si>
    <t>520/56</t>
  </si>
  <si>
    <t>520/57</t>
  </si>
  <si>
    <t>520/58</t>
  </si>
  <si>
    <t>520/59</t>
  </si>
  <si>
    <t>520/60</t>
  </si>
  <si>
    <t>520/61</t>
  </si>
  <si>
    <t>520/62</t>
  </si>
  <si>
    <t>520/63</t>
  </si>
  <si>
    <t>520/64</t>
  </si>
  <si>
    <t>520/65</t>
  </si>
  <si>
    <t>520/66</t>
  </si>
  <si>
    <t>520/67</t>
  </si>
  <si>
    <t>520/68</t>
  </si>
  <si>
    <t>520/69</t>
  </si>
  <si>
    <t>520/70</t>
  </si>
  <si>
    <t>520/71</t>
  </si>
  <si>
    <t>520/72</t>
  </si>
  <si>
    <t>520/73</t>
  </si>
  <si>
    <t>520/74</t>
  </si>
  <si>
    <t>520/75</t>
  </si>
  <si>
    <t>520/76</t>
  </si>
  <si>
    <t>520/77</t>
  </si>
  <si>
    <t>520/78</t>
  </si>
  <si>
    <t>520/79</t>
  </si>
  <si>
    <t>520/80</t>
  </si>
  <si>
    <t>520/81</t>
  </si>
  <si>
    <t>520/82</t>
  </si>
  <si>
    <t>520/83</t>
  </si>
  <si>
    <t>520/84</t>
  </si>
  <si>
    <t>520/85</t>
  </si>
  <si>
    <t>520/86</t>
  </si>
  <si>
    <t>520/87</t>
  </si>
  <si>
    <t>520/88</t>
  </si>
  <si>
    <t>520/89</t>
  </si>
  <si>
    <t>520/90</t>
  </si>
  <si>
    <t>520/91</t>
  </si>
  <si>
    <t>520/92</t>
  </si>
  <si>
    <t>520/93</t>
  </si>
  <si>
    <t>520/94</t>
  </si>
  <si>
    <t>520/95</t>
  </si>
  <si>
    <t>520/96</t>
  </si>
  <si>
    <t>520/97</t>
  </si>
  <si>
    <t>520/98</t>
  </si>
  <si>
    <t>520/99</t>
  </si>
  <si>
    <t>521/10</t>
  </si>
  <si>
    <t>521/11</t>
  </si>
  <si>
    <t>521/12</t>
  </si>
  <si>
    <t>521/13</t>
  </si>
  <si>
    <t>521/14</t>
  </si>
  <si>
    <t>521/15</t>
  </si>
  <si>
    <t>521/16</t>
  </si>
  <si>
    <t>521/17</t>
  </si>
  <si>
    <t>521/18</t>
  </si>
  <si>
    <t>521/19</t>
  </si>
  <si>
    <t>521/20</t>
  </si>
  <si>
    <t>521/21</t>
  </si>
  <si>
    <t>521/22</t>
  </si>
  <si>
    <t>521/23</t>
  </si>
  <si>
    <t>521/24</t>
  </si>
  <si>
    <t>521/25</t>
  </si>
  <si>
    <t>521/26</t>
  </si>
  <si>
    <t>521/27</t>
  </si>
  <si>
    <t>521/28</t>
  </si>
  <si>
    <t>521/29</t>
  </si>
  <si>
    <t>521/30</t>
  </si>
  <si>
    <t>521/31</t>
  </si>
  <si>
    <t>521/32</t>
  </si>
  <si>
    <t>521/33</t>
  </si>
  <si>
    <t>521/34</t>
  </si>
  <si>
    <t>521/35</t>
  </si>
  <si>
    <t>521/36</t>
  </si>
  <si>
    <t>521/37</t>
  </si>
  <si>
    <t>521/38</t>
  </si>
  <si>
    <t>521/39</t>
  </si>
  <si>
    <t>521/40</t>
  </si>
  <si>
    <t>521/41</t>
  </si>
  <si>
    <t>521/42</t>
  </si>
  <si>
    <t>521/43</t>
  </si>
  <si>
    <t>521/44</t>
  </si>
  <si>
    <t>521/45</t>
  </si>
  <si>
    <t>521/46</t>
  </si>
  <si>
    <t>521/47</t>
  </si>
  <si>
    <t>521/48</t>
  </si>
  <si>
    <t>521/49</t>
  </si>
  <si>
    <t>521/50</t>
  </si>
  <si>
    <t>521/51</t>
  </si>
  <si>
    <t>521/52</t>
  </si>
  <si>
    <t>521/53</t>
  </si>
  <si>
    <t>521/54</t>
  </si>
  <si>
    <t>521/55</t>
  </si>
  <si>
    <t>521/56</t>
  </si>
  <si>
    <t>521/57</t>
  </si>
  <si>
    <t>521/58</t>
  </si>
  <si>
    <t>521/59</t>
  </si>
  <si>
    <t>521/60</t>
  </si>
  <si>
    <t>521/61</t>
  </si>
  <si>
    <t>521/62</t>
  </si>
  <si>
    <t>521/63</t>
  </si>
  <si>
    <t>521/64</t>
  </si>
  <si>
    <t>521/65</t>
  </si>
  <si>
    <t>521/66</t>
  </si>
  <si>
    <t>521/67</t>
  </si>
  <si>
    <t>521/68</t>
  </si>
  <si>
    <t>521/69</t>
  </si>
  <si>
    <t>521/70</t>
  </si>
  <si>
    <t>521/71</t>
  </si>
  <si>
    <t>521/72</t>
  </si>
  <si>
    <t>521/73</t>
  </si>
  <si>
    <t>521/74</t>
  </si>
  <si>
    <t>521/75</t>
  </si>
  <si>
    <t>521/76</t>
  </si>
  <si>
    <t>521/77</t>
  </si>
  <si>
    <t>521/78</t>
  </si>
  <si>
    <t>521/79</t>
  </si>
  <si>
    <t>521/80</t>
  </si>
  <si>
    <t>521/81</t>
  </si>
  <si>
    <t>521/82</t>
  </si>
  <si>
    <t>521/83</t>
  </si>
  <si>
    <t>521/84</t>
  </si>
  <si>
    <t>521/85</t>
  </si>
  <si>
    <t>521/86</t>
  </si>
  <si>
    <t>521/87</t>
  </si>
  <si>
    <t>521/88</t>
  </si>
  <si>
    <t>521/89</t>
  </si>
  <si>
    <t>521/90</t>
  </si>
  <si>
    <t>521/91</t>
  </si>
  <si>
    <t>521/92</t>
  </si>
  <si>
    <t>521/93</t>
  </si>
  <si>
    <t>521/94</t>
  </si>
  <si>
    <t>521/95</t>
  </si>
  <si>
    <t>521/96</t>
  </si>
  <si>
    <t>521/97</t>
  </si>
  <si>
    <t>521/98</t>
  </si>
  <si>
    <t>521/99</t>
  </si>
  <si>
    <t>522/10</t>
  </si>
  <si>
    <t>522/11</t>
  </si>
  <si>
    <t>522/12</t>
  </si>
  <si>
    <t>522/13</t>
  </si>
  <si>
    <t>522/14</t>
  </si>
  <si>
    <t>522/15</t>
  </si>
  <si>
    <t>522/16</t>
  </si>
  <si>
    <t>522/17</t>
  </si>
  <si>
    <t>522/18</t>
  </si>
  <si>
    <t>522/19</t>
  </si>
  <si>
    <t>522/20</t>
  </si>
  <si>
    <t>522/21</t>
  </si>
  <si>
    <t>522/22</t>
  </si>
  <si>
    <t>522/23</t>
  </si>
  <si>
    <t>522/24</t>
  </si>
  <si>
    <t>522/25</t>
  </si>
  <si>
    <t>522/26</t>
  </si>
  <si>
    <t>522/27</t>
  </si>
  <si>
    <t>522/28</t>
  </si>
  <si>
    <t>522/29</t>
  </si>
  <si>
    <t>522/30</t>
  </si>
  <si>
    <t>522/31</t>
  </si>
  <si>
    <t>522/32</t>
  </si>
  <si>
    <t>522/33</t>
  </si>
  <si>
    <t>522/34</t>
  </si>
  <si>
    <t>522/35</t>
  </si>
  <si>
    <t>522/36</t>
  </si>
  <si>
    <t>522/37</t>
  </si>
  <si>
    <t>522/38</t>
  </si>
  <si>
    <t>522/39</t>
  </si>
  <si>
    <t>522/40</t>
  </si>
  <si>
    <t>522/41</t>
  </si>
  <si>
    <t>522/42</t>
  </si>
  <si>
    <t>522/43</t>
  </si>
  <si>
    <t>522/44</t>
  </si>
  <si>
    <t>522/45</t>
  </si>
  <si>
    <t>522/46</t>
  </si>
  <si>
    <t>522/47</t>
  </si>
  <si>
    <t>522/48</t>
  </si>
  <si>
    <t>522/49</t>
  </si>
  <si>
    <t>522/50</t>
  </si>
  <si>
    <t>522/51</t>
  </si>
  <si>
    <t>522/52</t>
  </si>
  <si>
    <t>522/53</t>
  </si>
  <si>
    <t>522/54</t>
  </si>
  <si>
    <t>522/55</t>
  </si>
  <si>
    <t>522/56</t>
  </si>
  <si>
    <t>522/57</t>
  </si>
  <si>
    <t>522/58</t>
  </si>
  <si>
    <t>522/59</t>
  </si>
  <si>
    <t>522/60</t>
  </si>
  <si>
    <t>522/61</t>
  </si>
  <si>
    <t>522/62</t>
  </si>
  <si>
    <t>522/63</t>
  </si>
  <si>
    <t>522/64</t>
  </si>
  <si>
    <t>522/65</t>
  </si>
  <si>
    <t>522/66</t>
  </si>
  <si>
    <t>522/67</t>
  </si>
  <si>
    <t>522/68</t>
  </si>
  <si>
    <t>522/69</t>
  </si>
  <si>
    <t>522/70</t>
  </si>
  <si>
    <t>522/71</t>
  </si>
  <si>
    <t>522/72</t>
  </si>
  <si>
    <t>522/73</t>
  </si>
  <si>
    <t>522/74</t>
  </si>
  <si>
    <t>522/75</t>
  </si>
  <si>
    <t>522/76</t>
  </si>
  <si>
    <t>522/77</t>
  </si>
  <si>
    <t>522/78</t>
  </si>
  <si>
    <t>522/79</t>
  </si>
  <si>
    <t>522/80</t>
  </si>
  <si>
    <t>522/81</t>
  </si>
  <si>
    <t>522/82</t>
  </si>
  <si>
    <t>522/83</t>
  </si>
  <si>
    <t>522/84</t>
  </si>
  <si>
    <t>522/85</t>
  </si>
  <si>
    <t>522/86</t>
  </si>
  <si>
    <t>522/87</t>
  </si>
  <si>
    <t>522/88</t>
  </si>
  <si>
    <t>522/89</t>
  </si>
  <si>
    <t>522/90</t>
  </si>
  <si>
    <t>522/91</t>
  </si>
  <si>
    <t>522/92</t>
  </si>
  <si>
    <t>522/93</t>
  </si>
  <si>
    <t>522/94</t>
  </si>
  <si>
    <t>522/95</t>
  </si>
  <si>
    <t>522/96</t>
  </si>
  <si>
    <t>522/97</t>
  </si>
  <si>
    <t>522/98</t>
  </si>
  <si>
    <t>522/99</t>
  </si>
  <si>
    <t>523/10</t>
  </si>
  <si>
    <t>523/11</t>
  </si>
  <si>
    <t>523/12</t>
  </si>
  <si>
    <t>523/13</t>
  </si>
  <si>
    <t>523/14</t>
  </si>
  <si>
    <t>523/15</t>
  </si>
  <si>
    <t>523/16</t>
  </si>
  <si>
    <t>523/17</t>
  </si>
  <si>
    <t>523/18</t>
  </si>
  <si>
    <t>523/19</t>
  </si>
  <si>
    <t>523/20</t>
  </si>
  <si>
    <t>523/21</t>
  </si>
  <si>
    <t>523/22</t>
  </si>
  <si>
    <t>523/23</t>
  </si>
  <si>
    <t>523/24</t>
  </si>
  <si>
    <t>523/25</t>
  </si>
  <si>
    <t>523/26</t>
  </si>
  <si>
    <t>523/27</t>
  </si>
  <si>
    <t>523/28</t>
  </si>
  <si>
    <t>523/29</t>
  </si>
  <si>
    <t>523/30</t>
  </si>
  <si>
    <t>523/31</t>
  </si>
  <si>
    <t>523/32</t>
  </si>
  <si>
    <t>523/33</t>
  </si>
  <si>
    <t>523/34</t>
  </si>
  <si>
    <t>523/35</t>
  </si>
  <si>
    <t>523/36</t>
  </si>
  <si>
    <t>523/37</t>
  </si>
  <si>
    <t>523/38</t>
  </si>
  <si>
    <t>523/39</t>
  </si>
  <si>
    <t>523/40</t>
  </si>
  <si>
    <t>523/41</t>
  </si>
  <si>
    <t>523/42</t>
  </si>
  <si>
    <t>523/43</t>
  </si>
  <si>
    <t>523/44</t>
  </si>
  <si>
    <t>523/45</t>
  </si>
  <si>
    <t>523/46</t>
  </si>
  <si>
    <t>523/47</t>
  </si>
  <si>
    <t>523/48</t>
  </si>
  <si>
    <t>523/49</t>
  </si>
  <si>
    <t>523/50</t>
  </si>
  <si>
    <t>523/51</t>
  </si>
  <si>
    <t>523/52</t>
  </si>
  <si>
    <t>523/53</t>
  </si>
  <si>
    <t>523/54</t>
  </si>
  <si>
    <t>523/55</t>
  </si>
  <si>
    <t>523/56</t>
  </si>
  <si>
    <t>523/57</t>
  </si>
  <si>
    <t>523/58</t>
  </si>
  <si>
    <t>523/59</t>
  </si>
  <si>
    <t>523/60</t>
  </si>
  <si>
    <t>523/61</t>
  </si>
  <si>
    <t>523/62</t>
  </si>
  <si>
    <t>523/63</t>
  </si>
  <si>
    <t>523/64</t>
  </si>
  <si>
    <t>523/65</t>
  </si>
  <si>
    <t>523/66</t>
  </si>
  <si>
    <t>523/67</t>
  </si>
  <si>
    <t>523/68</t>
  </si>
  <si>
    <t>523/69</t>
  </si>
  <si>
    <t>523/70</t>
  </si>
  <si>
    <t>523/71</t>
  </si>
  <si>
    <t>523/72</t>
  </si>
  <si>
    <t>523/73</t>
  </si>
  <si>
    <t>523/74</t>
  </si>
  <si>
    <t>523/75</t>
  </si>
  <si>
    <t>523/76</t>
  </si>
  <si>
    <t>523/77</t>
  </si>
  <si>
    <t>523/78</t>
  </si>
  <si>
    <t>523/79</t>
  </si>
  <si>
    <t>523/80</t>
  </si>
  <si>
    <t>523/81</t>
  </si>
  <si>
    <t>523/82</t>
  </si>
  <si>
    <t>523/83</t>
  </si>
  <si>
    <t>523/84</t>
  </si>
  <si>
    <t>523/85</t>
  </si>
  <si>
    <t>523/86</t>
  </si>
  <si>
    <t>523/87</t>
  </si>
  <si>
    <t>523/88</t>
  </si>
  <si>
    <t>523/89</t>
  </si>
  <si>
    <t>523/90</t>
  </si>
  <si>
    <t>523/91</t>
  </si>
  <si>
    <t>523/92</t>
  </si>
  <si>
    <t>523/93</t>
  </si>
  <si>
    <t>523/94</t>
  </si>
  <si>
    <t>523/95</t>
  </si>
  <si>
    <t>523/96</t>
  </si>
  <si>
    <t>523/97</t>
  </si>
  <si>
    <t>523/98</t>
  </si>
  <si>
    <t>523/99</t>
  </si>
  <si>
    <t>524/10</t>
  </si>
  <si>
    <t>524/11</t>
  </si>
  <si>
    <t>524/12</t>
  </si>
  <si>
    <t>524/13</t>
  </si>
  <si>
    <t>524/14</t>
  </si>
  <si>
    <t>524/15</t>
  </si>
  <si>
    <t>524/16</t>
  </si>
  <si>
    <t>524/17</t>
  </si>
  <si>
    <t>524/18</t>
  </si>
  <si>
    <t>524/19</t>
  </si>
  <si>
    <t>524/20</t>
  </si>
  <si>
    <t>524/21</t>
  </si>
  <si>
    <t>524/22</t>
  </si>
  <si>
    <t>524/23</t>
  </si>
  <si>
    <t>524/24</t>
  </si>
  <si>
    <t>524/25</t>
  </si>
  <si>
    <t>524/26</t>
  </si>
  <si>
    <t>524/27</t>
  </si>
  <si>
    <t>524/28</t>
  </si>
  <si>
    <t>524/29</t>
  </si>
  <si>
    <t>524/30</t>
  </si>
  <si>
    <t>524/31</t>
  </si>
  <si>
    <t>524/32</t>
  </si>
  <si>
    <t>524/33</t>
  </si>
  <si>
    <t>524/34</t>
  </si>
  <si>
    <t>524/35</t>
  </si>
  <si>
    <t>524/36</t>
  </si>
  <si>
    <t>524/37</t>
  </si>
  <si>
    <t>524/38</t>
  </si>
  <si>
    <t>524/39</t>
  </si>
  <si>
    <t>524/40</t>
  </si>
  <si>
    <t>524/41</t>
  </si>
  <si>
    <t>524/42</t>
  </si>
  <si>
    <t>524/43</t>
  </si>
  <si>
    <t>524/44</t>
  </si>
  <si>
    <t>524/45</t>
  </si>
  <si>
    <t>524/46</t>
  </si>
  <si>
    <t>524/47</t>
  </si>
  <si>
    <t>524/48</t>
  </si>
  <si>
    <t>524/49</t>
  </si>
  <si>
    <t>524/50</t>
  </si>
  <si>
    <t>524/51</t>
  </si>
  <si>
    <t>524/52</t>
  </si>
  <si>
    <t>524/53</t>
  </si>
  <si>
    <t>524/54</t>
  </si>
  <si>
    <t>524/55</t>
  </si>
  <si>
    <t>524/56</t>
  </si>
  <si>
    <t>524/57</t>
  </si>
  <si>
    <t>524/58</t>
  </si>
  <si>
    <t>524/59</t>
  </si>
  <si>
    <t>524/60</t>
  </si>
  <si>
    <t>524/61</t>
  </si>
  <si>
    <t>524/62</t>
  </si>
  <si>
    <t>524/63</t>
  </si>
  <si>
    <t>524/64</t>
  </si>
  <si>
    <t>524/65</t>
  </si>
  <si>
    <t>524/66</t>
  </si>
  <si>
    <t>524/67</t>
  </si>
  <si>
    <t>524/68</t>
  </si>
  <si>
    <t>524/69</t>
  </si>
  <si>
    <t>524/70</t>
  </si>
  <si>
    <t>524/71</t>
  </si>
  <si>
    <t>524/72</t>
  </si>
  <si>
    <t>524/73</t>
  </si>
  <si>
    <t>524/74</t>
  </si>
  <si>
    <t>524/75</t>
  </si>
  <si>
    <t>524/76</t>
  </si>
  <si>
    <t>524/77</t>
  </si>
  <si>
    <t>524/78</t>
  </si>
  <si>
    <t>524/79</t>
  </si>
  <si>
    <t>524/80</t>
  </si>
  <si>
    <t>524/81</t>
  </si>
  <si>
    <t>524/82</t>
  </si>
  <si>
    <t>524/83</t>
  </si>
  <si>
    <t>524/84</t>
  </si>
  <si>
    <t>524/85</t>
  </si>
  <si>
    <t>524/86</t>
  </si>
  <si>
    <t>524/87</t>
  </si>
  <si>
    <t>524/88</t>
  </si>
  <si>
    <t>524/89</t>
  </si>
  <si>
    <t>524/90</t>
  </si>
  <si>
    <t>524/91</t>
  </si>
  <si>
    <t>524/92</t>
  </si>
  <si>
    <t>524/93</t>
  </si>
  <si>
    <t>524/94</t>
  </si>
  <si>
    <t>524/95</t>
  </si>
  <si>
    <t>524/96</t>
  </si>
  <si>
    <t>524/97</t>
  </si>
  <si>
    <t>524/98</t>
  </si>
  <si>
    <t>524/99</t>
  </si>
  <si>
    <t>525/10</t>
  </si>
  <si>
    <t>525/11</t>
  </si>
  <si>
    <t>525/12</t>
  </si>
  <si>
    <t>525/13</t>
  </si>
  <si>
    <t>525/14</t>
  </si>
  <si>
    <t>525/15</t>
  </si>
  <si>
    <t>525/16</t>
  </si>
  <si>
    <t>525/17</t>
  </si>
  <si>
    <t>525/18</t>
  </si>
  <si>
    <t>525/19</t>
  </si>
  <si>
    <t>525/20</t>
  </si>
  <si>
    <t>525/21</t>
  </si>
  <si>
    <t>525/22</t>
  </si>
  <si>
    <t>525/23</t>
  </si>
  <si>
    <t>525/24</t>
  </si>
  <si>
    <t>525/25</t>
  </si>
  <si>
    <t>525/26</t>
  </si>
  <si>
    <t>525/27</t>
  </si>
  <si>
    <t>525/28</t>
  </si>
  <si>
    <t>525/29</t>
  </si>
  <si>
    <t>525/30</t>
  </si>
  <si>
    <t>525/31</t>
  </si>
  <si>
    <t>525/32</t>
  </si>
  <si>
    <t>525/33</t>
  </si>
  <si>
    <t>525/34</t>
  </si>
  <si>
    <t>525/35</t>
  </si>
  <si>
    <t>525/36</t>
  </si>
  <si>
    <t>525/37</t>
  </si>
  <si>
    <t>525/38</t>
  </si>
  <si>
    <t>525/39</t>
  </si>
  <si>
    <t>525/40</t>
  </si>
  <si>
    <t>525/41</t>
  </si>
  <si>
    <t>525/42</t>
  </si>
  <si>
    <t>525/43</t>
  </si>
  <si>
    <t>525/44</t>
  </si>
  <si>
    <t>525/45</t>
  </si>
  <si>
    <t>525/46</t>
  </si>
  <si>
    <t>525/47</t>
  </si>
  <si>
    <t>525/48</t>
  </si>
  <si>
    <t>525/49</t>
  </si>
  <si>
    <t>525/50</t>
  </si>
  <si>
    <t>525/51</t>
  </si>
  <si>
    <t>525/52</t>
  </si>
  <si>
    <t>525/53</t>
  </si>
  <si>
    <t>525/54</t>
  </si>
  <si>
    <t>525/55</t>
  </si>
  <si>
    <t>525/56</t>
  </si>
  <si>
    <t>525/57</t>
  </si>
  <si>
    <t>525/58</t>
  </si>
  <si>
    <t>525/59</t>
  </si>
  <si>
    <t>525/60</t>
  </si>
  <si>
    <t>525/61</t>
  </si>
  <si>
    <t>525/62</t>
  </si>
  <si>
    <t>525/63</t>
  </si>
  <si>
    <t>525/64</t>
  </si>
  <si>
    <t>525/65</t>
  </si>
  <si>
    <t>525/66</t>
  </si>
  <si>
    <t>525/67</t>
  </si>
  <si>
    <t>525/68</t>
  </si>
  <si>
    <t>525/69</t>
  </si>
  <si>
    <t>525/70</t>
  </si>
  <si>
    <t>525/71</t>
  </si>
  <si>
    <t>525/72</t>
  </si>
  <si>
    <t>525/73</t>
  </si>
  <si>
    <t>525/74</t>
  </si>
  <si>
    <t>525/75</t>
  </si>
  <si>
    <t>525/76</t>
  </si>
  <si>
    <t>525/77</t>
  </si>
  <si>
    <t>525/78</t>
  </si>
  <si>
    <t>525/79</t>
  </si>
  <si>
    <t>525/80</t>
  </si>
  <si>
    <t>525/81</t>
  </si>
  <si>
    <t>525/82</t>
  </si>
  <si>
    <t>525/83</t>
  </si>
  <si>
    <t>525/84</t>
  </si>
  <si>
    <t>525/85</t>
  </si>
  <si>
    <t>525/86</t>
  </si>
  <si>
    <t>525/87</t>
  </si>
  <si>
    <t>525/88</t>
  </si>
  <si>
    <t>525/89</t>
  </si>
  <si>
    <t>525/90</t>
  </si>
  <si>
    <t>525/91</t>
  </si>
  <si>
    <t>525/92</t>
  </si>
  <si>
    <t>525/93</t>
  </si>
  <si>
    <t>525/94</t>
  </si>
  <si>
    <t>525/95</t>
  </si>
  <si>
    <t>525/96</t>
  </si>
  <si>
    <t>525/97</t>
  </si>
  <si>
    <t>525/98</t>
  </si>
  <si>
    <t>525/99</t>
  </si>
  <si>
    <t>526/10</t>
  </si>
  <si>
    <t>526/11</t>
  </si>
  <si>
    <t>526/12</t>
  </si>
  <si>
    <t>526/13</t>
  </si>
  <si>
    <t>526/14</t>
  </si>
  <si>
    <t>526/15</t>
  </si>
  <si>
    <t>526/16</t>
  </si>
  <si>
    <t>526/17</t>
  </si>
  <si>
    <t>526/18</t>
  </si>
  <si>
    <t>526/19</t>
  </si>
  <si>
    <t>526/20</t>
  </si>
  <si>
    <t>526/21</t>
  </si>
  <si>
    <t>526/22</t>
  </si>
  <si>
    <t>526/23</t>
  </si>
  <si>
    <t>526/24</t>
  </si>
  <si>
    <t>526/25</t>
  </si>
  <si>
    <t>526/26</t>
  </si>
  <si>
    <t>526/27</t>
  </si>
  <si>
    <t>526/28</t>
  </si>
  <si>
    <t>526/29</t>
  </si>
  <si>
    <t>526/30</t>
  </si>
  <si>
    <t>526/31</t>
  </si>
  <si>
    <t>526/32</t>
  </si>
  <si>
    <t>526/33</t>
  </si>
  <si>
    <t>526/34</t>
  </si>
  <si>
    <t>526/35</t>
  </si>
  <si>
    <t>526/36</t>
  </si>
  <si>
    <t>526/37</t>
  </si>
  <si>
    <t>526/38</t>
  </si>
  <si>
    <t>526/39</t>
  </si>
  <si>
    <t>526/40</t>
  </si>
  <si>
    <t>526/41</t>
  </si>
  <si>
    <t>526/42</t>
  </si>
  <si>
    <t>526/43</t>
  </si>
  <si>
    <t>526/44</t>
  </si>
  <si>
    <t>526/45</t>
  </si>
  <si>
    <t>526/46</t>
  </si>
  <si>
    <t>526/47</t>
  </si>
  <si>
    <t>526/48</t>
  </si>
  <si>
    <t>526/49</t>
  </si>
  <si>
    <t>526/50</t>
  </si>
  <si>
    <t>526/51</t>
  </si>
  <si>
    <t>526/52</t>
  </si>
  <si>
    <t>526/53</t>
  </si>
  <si>
    <t>526/54</t>
  </si>
  <si>
    <t>526/55</t>
  </si>
  <si>
    <t>526/56</t>
  </si>
  <si>
    <t>526/57</t>
  </si>
  <si>
    <t>526/58</t>
  </si>
  <si>
    <t>526/59</t>
  </si>
  <si>
    <t>526/60</t>
  </si>
  <si>
    <t>526/61</t>
  </si>
  <si>
    <t>526/62</t>
  </si>
  <si>
    <t>526/63</t>
  </si>
  <si>
    <t>526/64</t>
  </si>
  <si>
    <t>526/65</t>
  </si>
  <si>
    <t>526/66</t>
  </si>
  <si>
    <t>526/67</t>
  </si>
  <si>
    <t>526/68</t>
  </si>
  <si>
    <t>526/69</t>
  </si>
  <si>
    <t>526/70</t>
  </si>
  <si>
    <t>526/71</t>
  </si>
  <si>
    <t>526/72</t>
  </si>
  <si>
    <t>526/73</t>
  </si>
  <si>
    <t>526/74</t>
  </si>
  <si>
    <t>526/75</t>
  </si>
  <si>
    <t>526/76</t>
  </si>
  <si>
    <t>526/77</t>
  </si>
  <si>
    <t>526/78</t>
  </si>
  <si>
    <t>526/79</t>
  </si>
  <si>
    <t>526/80</t>
  </si>
  <si>
    <t>526/81</t>
  </si>
  <si>
    <t>526/82</t>
  </si>
  <si>
    <t>526/83</t>
  </si>
  <si>
    <t>526/84</t>
  </si>
  <si>
    <t>526/85</t>
  </si>
  <si>
    <t>526/86</t>
  </si>
  <si>
    <t>526/87</t>
  </si>
  <si>
    <t>526/88</t>
  </si>
  <si>
    <t>526/89</t>
  </si>
  <si>
    <t>526/90</t>
  </si>
  <si>
    <t>526/91</t>
  </si>
  <si>
    <t>526/92</t>
  </si>
  <si>
    <t>526/93</t>
  </si>
  <si>
    <t>526/94</t>
  </si>
  <si>
    <t>526/95</t>
  </si>
  <si>
    <t>526/96</t>
  </si>
  <si>
    <t>526/97</t>
  </si>
  <si>
    <t>526/98</t>
  </si>
  <si>
    <t>526/99</t>
  </si>
  <si>
    <t>527/10</t>
  </si>
  <si>
    <t>527/11</t>
  </si>
  <si>
    <t>527/12</t>
  </si>
  <si>
    <t>527/13</t>
  </si>
  <si>
    <t>527/14</t>
  </si>
  <si>
    <t>527/15</t>
  </si>
  <si>
    <t>527/16</t>
  </si>
  <si>
    <t>527/17</t>
  </si>
  <si>
    <t>527/18</t>
  </si>
  <si>
    <t>527/19</t>
  </si>
  <si>
    <t>527/20</t>
  </si>
  <si>
    <t>527/21</t>
  </si>
  <si>
    <t>527/22</t>
  </si>
  <si>
    <t>527/23</t>
  </si>
  <si>
    <t>527/24</t>
  </si>
  <si>
    <t>527/25</t>
  </si>
  <si>
    <t>527/26</t>
  </si>
  <si>
    <t>527/27</t>
  </si>
  <si>
    <t>527/28</t>
  </si>
  <si>
    <t>527/29</t>
  </si>
  <si>
    <t>527/30</t>
  </si>
  <si>
    <t>527/31</t>
  </si>
  <si>
    <t>527/32</t>
  </si>
  <si>
    <t>527/33</t>
  </si>
  <si>
    <t>527/34</t>
  </si>
  <si>
    <t>527/35</t>
  </si>
  <si>
    <t>527/36</t>
  </si>
  <si>
    <t>527/37</t>
  </si>
  <si>
    <t>527/38</t>
  </si>
  <si>
    <t>527/39</t>
  </si>
  <si>
    <t>527/40</t>
  </si>
  <si>
    <t>527/41</t>
  </si>
  <si>
    <t>527/42</t>
  </si>
  <si>
    <t>527/43</t>
  </si>
  <si>
    <t>527/44</t>
  </si>
  <si>
    <t>527/45</t>
  </si>
  <si>
    <t>527/46</t>
  </si>
  <si>
    <t>527/47</t>
  </si>
  <si>
    <t>527/48</t>
  </si>
  <si>
    <t>527/49</t>
  </si>
  <si>
    <t>527/50</t>
  </si>
  <si>
    <t>527/51</t>
  </si>
  <si>
    <t>527/52</t>
  </si>
  <si>
    <t>527/53</t>
  </si>
  <si>
    <t>527/54</t>
  </si>
  <si>
    <t>527/55</t>
  </si>
  <si>
    <t>527/56</t>
  </si>
  <si>
    <t>527/57</t>
  </si>
  <si>
    <t>527/58</t>
  </si>
  <si>
    <t>527/59</t>
  </si>
  <si>
    <t>527/60</t>
  </si>
  <si>
    <t>527/61</t>
  </si>
  <si>
    <t>527/62</t>
  </si>
  <si>
    <t>527/63</t>
  </si>
  <si>
    <t>527/64</t>
  </si>
  <si>
    <t>527/65</t>
  </si>
  <si>
    <t>527/66</t>
  </si>
  <si>
    <t>527/67</t>
  </si>
  <si>
    <t>527/68</t>
  </si>
  <si>
    <t>527/69</t>
  </si>
  <si>
    <t>527/70</t>
  </si>
  <si>
    <t>527/71</t>
  </si>
  <si>
    <t>527/72</t>
  </si>
  <si>
    <t>527/73</t>
  </si>
  <si>
    <t>527/74</t>
  </si>
  <si>
    <t>527/75</t>
  </si>
  <si>
    <t>527/76</t>
  </si>
  <si>
    <t>527/77</t>
  </si>
  <si>
    <t>527/78</t>
  </si>
  <si>
    <t>527/79</t>
  </si>
  <si>
    <t>527/80</t>
  </si>
  <si>
    <t>527/81</t>
  </si>
  <si>
    <t>527/82</t>
  </si>
  <si>
    <t>527/83</t>
  </si>
  <si>
    <t>527/84</t>
  </si>
  <si>
    <t>527/85</t>
  </si>
  <si>
    <t>527/86</t>
  </si>
  <si>
    <t>527/87</t>
  </si>
  <si>
    <t>527/88</t>
  </si>
  <si>
    <t>527/89</t>
  </si>
  <si>
    <t>527/90</t>
  </si>
  <si>
    <t>527/91</t>
  </si>
  <si>
    <t>527/92</t>
  </si>
  <si>
    <t>527/93</t>
  </si>
  <si>
    <t>527/94</t>
  </si>
  <si>
    <t>527/95</t>
  </si>
  <si>
    <t>527/96</t>
  </si>
  <si>
    <t>527/97</t>
  </si>
  <si>
    <t>527/98</t>
  </si>
  <si>
    <t>527/99</t>
  </si>
  <si>
    <t>528/10</t>
  </si>
  <si>
    <t>528/11</t>
  </si>
  <si>
    <t>528/12</t>
  </si>
  <si>
    <t>528/13</t>
  </si>
  <si>
    <t>528/14</t>
  </si>
  <si>
    <t>528/15</t>
  </si>
  <si>
    <t>528/16</t>
  </si>
  <si>
    <t>528/17</t>
  </si>
  <si>
    <t>528/18</t>
  </si>
  <si>
    <t>528/19</t>
  </si>
  <si>
    <t>528/20</t>
  </si>
  <si>
    <t>528/21</t>
  </si>
  <si>
    <t>528/22</t>
  </si>
  <si>
    <t>528/23</t>
  </si>
  <si>
    <t>528/24</t>
  </si>
  <si>
    <t>528/25</t>
  </si>
  <si>
    <t>528/26</t>
  </si>
  <si>
    <t>528/27</t>
  </si>
  <si>
    <t>528/28</t>
  </si>
  <si>
    <t>528/29</t>
  </si>
  <si>
    <t>528/30</t>
  </si>
  <si>
    <t>528/31</t>
  </si>
  <si>
    <t>528/32</t>
  </si>
  <si>
    <t>528/33</t>
  </si>
  <si>
    <t>528/34</t>
  </si>
  <si>
    <t>528/35</t>
  </si>
  <si>
    <t>528/36</t>
  </si>
  <si>
    <t>528/37</t>
  </si>
  <si>
    <t>528/38</t>
  </si>
  <si>
    <t>528/39</t>
  </si>
  <si>
    <t>528/40</t>
  </si>
  <si>
    <t>528/41</t>
  </si>
  <si>
    <t>528/42</t>
  </si>
  <si>
    <t>528/43</t>
  </si>
  <si>
    <t>528/44</t>
  </si>
  <si>
    <t>528/45</t>
  </si>
  <si>
    <t>528/46</t>
  </si>
  <si>
    <t>528/47</t>
  </si>
  <si>
    <t>528/48</t>
  </si>
  <si>
    <t>528/49</t>
  </si>
  <si>
    <t>528/50</t>
  </si>
  <si>
    <t>528/51</t>
  </si>
  <si>
    <t>528/52</t>
  </si>
  <si>
    <t>528/53</t>
  </si>
  <si>
    <t>528/54</t>
  </si>
  <si>
    <t>528/55</t>
  </si>
  <si>
    <t>528/56</t>
  </si>
  <si>
    <t>528/57</t>
  </si>
  <si>
    <t>528/58</t>
  </si>
  <si>
    <t>528/59</t>
  </si>
  <si>
    <t>528/60</t>
  </si>
  <si>
    <t>528/61</t>
  </si>
  <si>
    <t>528/62</t>
  </si>
  <si>
    <t>528/63</t>
  </si>
  <si>
    <t>528/64</t>
  </si>
  <si>
    <t>528/65</t>
  </si>
  <si>
    <t>528/66</t>
  </si>
  <si>
    <t>528/67</t>
  </si>
  <si>
    <t>528/68</t>
  </si>
  <si>
    <t>528/69</t>
  </si>
  <si>
    <t>528/70</t>
  </si>
  <si>
    <t>528/71</t>
  </si>
  <si>
    <t>528/72</t>
  </si>
  <si>
    <t>528/73</t>
  </si>
  <si>
    <t>528/74</t>
  </si>
  <si>
    <t>528/75</t>
  </si>
  <si>
    <t>528/76</t>
  </si>
  <si>
    <t>528/77</t>
  </si>
  <si>
    <t>528/78</t>
  </si>
  <si>
    <t>528/79</t>
  </si>
  <si>
    <t>528/80</t>
  </si>
  <si>
    <t>528/81</t>
  </si>
  <si>
    <t>528/82</t>
  </si>
  <si>
    <t>528/83</t>
  </si>
  <si>
    <t>528/84</t>
  </si>
  <si>
    <t>528/85</t>
  </si>
  <si>
    <t>528/86</t>
  </si>
  <si>
    <t>528/87</t>
  </si>
  <si>
    <t>528/88</t>
  </si>
  <si>
    <t>528/89</t>
  </si>
  <si>
    <t>528/90</t>
  </si>
  <si>
    <t>528/91</t>
  </si>
  <si>
    <t>528/92</t>
  </si>
  <si>
    <t>528/93</t>
  </si>
  <si>
    <t>528/94</t>
  </si>
  <si>
    <t>528/95</t>
  </si>
  <si>
    <t>528/96</t>
  </si>
  <si>
    <t>528/97</t>
  </si>
  <si>
    <t>528/98</t>
  </si>
  <si>
    <t>528/99</t>
  </si>
  <si>
    <t>529/10</t>
  </si>
  <si>
    <t>529/11</t>
  </si>
  <si>
    <t>529/12</t>
  </si>
  <si>
    <t>529/13</t>
  </si>
  <si>
    <t>529/14</t>
  </si>
  <si>
    <t>529/15</t>
  </si>
  <si>
    <t>529/16</t>
  </si>
  <si>
    <t>529/17</t>
  </si>
  <si>
    <t>529/18</t>
  </si>
  <si>
    <t>529/19</t>
  </si>
  <si>
    <t>529/20</t>
  </si>
  <si>
    <t>529/21</t>
  </si>
  <si>
    <t>529/22</t>
  </si>
  <si>
    <t>529/23</t>
  </si>
  <si>
    <t>529/24</t>
  </si>
  <si>
    <t>529/25</t>
  </si>
  <si>
    <t>529/26</t>
  </si>
  <si>
    <t>529/27</t>
  </si>
  <si>
    <t>529/28</t>
  </si>
  <si>
    <t>529/29</t>
  </si>
  <si>
    <t>529/30</t>
  </si>
  <si>
    <t>529/31</t>
  </si>
  <si>
    <t>529/32</t>
  </si>
  <si>
    <t>529/33</t>
  </si>
  <si>
    <t>529/34</t>
  </si>
  <si>
    <t>529/35</t>
  </si>
  <si>
    <t>529/36</t>
  </si>
  <si>
    <t>529/37</t>
  </si>
  <si>
    <t>529/38</t>
  </si>
  <si>
    <t>529/39</t>
  </si>
  <si>
    <t>529/40</t>
  </si>
  <si>
    <t>529/41</t>
  </si>
  <si>
    <t>529/42</t>
  </si>
  <si>
    <t>529/43</t>
  </si>
  <si>
    <t>529/44</t>
  </si>
  <si>
    <t>529/45</t>
  </si>
  <si>
    <t>529/46</t>
  </si>
  <si>
    <t>529/47</t>
  </si>
  <si>
    <t>529/48</t>
  </si>
  <si>
    <t>529/49</t>
  </si>
  <si>
    <t>529/50</t>
  </si>
  <si>
    <t>529/51</t>
  </si>
  <si>
    <t>529/52</t>
  </si>
  <si>
    <t>529/53</t>
  </si>
  <si>
    <t>529/54</t>
  </si>
  <si>
    <t>529/55</t>
  </si>
  <si>
    <t>529/56</t>
  </si>
  <si>
    <t>529/57</t>
  </si>
  <si>
    <t>529/58</t>
  </si>
  <si>
    <t>529/59</t>
  </si>
  <si>
    <t>529/60</t>
  </si>
  <si>
    <t>529/61</t>
  </si>
  <si>
    <t>529/62</t>
  </si>
  <si>
    <t>529/63</t>
  </si>
  <si>
    <t>529/64</t>
  </si>
  <si>
    <t>529/65</t>
  </si>
  <si>
    <t>529/66</t>
  </si>
  <si>
    <t>529/67</t>
  </si>
  <si>
    <t>529/68</t>
  </si>
  <si>
    <t>529/69</t>
  </si>
  <si>
    <t>529/70</t>
  </si>
  <si>
    <t>529/71</t>
  </si>
  <si>
    <t>529/72</t>
  </si>
  <si>
    <t>529/73</t>
  </si>
  <si>
    <t>529/74</t>
  </si>
  <si>
    <t>529/75</t>
  </si>
  <si>
    <t>529/76</t>
  </si>
  <si>
    <t>529/77</t>
  </si>
  <si>
    <t>529/78</t>
  </si>
  <si>
    <t>529/79</t>
  </si>
  <si>
    <t>529/80</t>
  </si>
  <si>
    <t>529/81</t>
  </si>
  <si>
    <t>529/82</t>
  </si>
  <si>
    <t>529/83</t>
  </si>
  <si>
    <t>529/84</t>
  </si>
  <si>
    <t>529/85</t>
  </si>
  <si>
    <t>529/86</t>
  </si>
  <si>
    <t>529/87</t>
  </si>
  <si>
    <t>529/88</t>
  </si>
  <si>
    <t>529/89</t>
  </si>
  <si>
    <t>529/90</t>
  </si>
  <si>
    <t>529/91</t>
  </si>
  <si>
    <t>529/92</t>
  </si>
  <si>
    <t>529/93</t>
  </si>
  <si>
    <t>529/94</t>
  </si>
  <si>
    <t>529/95</t>
  </si>
  <si>
    <t>529/96</t>
  </si>
  <si>
    <t>529/97</t>
  </si>
  <si>
    <t>529/98</t>
  </si>
  <si>
    <t>529/99</t>
  </si>
  <si>
    <t>530/10</t>
  </si>
  <si>
    <t>530/11</t>
  </si>
  <si>
    <t>530/12</t>
  </si>
  <si>
    <t>530/13</t>
  </si>
  <si>
    <t>530/14</t>
  </si>
  <si>
    <t>530/15</t>
  </si>
  <si>
    <t>530/16</t>
  </si>
  <si>
    <t>530/17</t>
  </si>
  <si>
    <t>530/18</t>
  </si>
  <si>
    <t>530/19</t>
  </si>
  <si>
    <t>530/20</t>
  </si>
  <si>
    <t>530/21</t>
  </si>
  <si>
    <t>530/22</t>
  </si>
  <si>
    <t>530/23</t>
  </si>
  <si>
    <t>530/24</t>
  </si>
  <si>
    <t>530/25</t>
  </si>
  <si>
    <t>530/26</t>
  </si>
  <si>
    <t>530/27</t>
  </si>
  <si>
    <t>530/28</t>
  </si>
  <si>
    <t>530/29</t>
  </si>
  <si>
    <t>530/30</t>
  </si>
  <si>
    <t>530/31</t>
  </si>
  <si>
    <t>530/32</t>
  </si>
  <si>
    <t>530/33</t>
  </si>
  <si>
    <t>530/34</t>
  </si>
  <si>
    <t>530/35</t>
  </si>
  <si>
    <t>530/36</t>
  </si>
  <si>
    <t>530/37</t>
  </si>
  <si>
    <t>530/38</t>
  </si>
  <si>
    <t>530/39</t>
  </si>
  <si>
    <t>530/40</t>
  </si>
  <si>
    <t>530/41</t>
  </si>
  <si>
    <t>530/42</t>
  </si>
  <si>
    <t>530/43</t>
  </si>
  <si>
    <t>530/44</t>
  </si>
  <si>
    <t>530/45</t>
  </si>
  <si>
    <t>530/46</t>
  </si>
  <si>
    <t>530/47</t>
  </si>
  <si>
    <t>530/48</t>
  </si>
  <si>
    <t>530/49</t>
  </si>
  <si>
    <t>530/50</t>
  </si>
  <si>
    <t>530/51</t>
  </si>
  <si>
    <t>530/52</t>
  </si>
  <si>
    <t>530/53</t>
  </si>
  <si>
    <t>530/54</t>
  </si>
  <si>
    <t>530/55</t>
  </si>
  <si>
    <t>530/56</t>
  </si>
  <si>
    <t>530/57</t>
  </si>
  <si>
    <t>530/58</t>
  </si>
  <si>
    <t>530/59</t>
  </si>
  <si>
    <t>530/60</t>
  </si>
  <si>
    <t>530/61</t>
  </si>
  <si>
    <t>530/62</t>
  </si>
  <si>
    <t>530/63</t>
  </si>
  <si>
    <t>530/64</t>
  </si>
  <si>
    <t>530/65</t>
  </si>
  <si>
    <t>530/66</t>
  </si>
  <si>
    <t>530/67</t>
  </si>
  <si>
    <t>530/68</t>
  </si>
  <si>
    <t>530/69</t>
  </si>
  <si>
    <t>530/70</t>
  </si>
  <si>
    <t>530/71</t>
  </si>
  <si>
    <t>530/72</t>
  </si>
  <si>
    <t>530/73</t>
  </si>
  <si>
    <t>530/74</t>
  </si>
  <si>
    <t>530/75</t>
  </si>
  <si>
    <t>530/76</t>
  </si>
  <si>
    <t>530/77</t>
  </si>
  <si>
    <t>530/78</t>
  </si>
  <si>
    <t>530/79</t>
  </si>
  <si>
    <t>530/80</t>
  </si>
  <si>
    <t>530/81</t>
  </si>
  <si>
    <t>530/82</t>
  </si>
  <si>
    <t>530/83</t>
  </si>
  <si>
    <t>530/84</t>
  </si>
  <si>
    <t>530/85</t>
  </si>
  <si>
    <t>530/86</t>
  </si>
  <si>
    <t>530/87</t>
  </si>
  <si>
    <t>530/88</t>
  </si>
  <si>
    <t>530/89</t>
  </si>
  <si>
    <t>530/90</t>
  </si>
  <si>
    <t>530/91</t>
  </si>
  <si>
    <t>530/92</t>
  </si>
  <si>
    <t>530/93</t>
  </si>
  <si>
    <t>530/94</t>
  </si>
  <si>
    <t>530/95</t>
  </si>
  <si>
    <t>530/96</t>
  </si>
  <si>
    <t>530/97</t>
  </si>
  <si>
    <t>530/98</t>
  </si>
  <si>
    <t>530/99</t>
  </si>
  <si>
    <t>531/10</t>
  </si>
  <si>
    <t>531/11</t>
  </si>
  <si>
    <t>531/12</t>
  </si>
  <si>
    <t>531/13</t>
  </si>
  <si>
    <t>531/14</t>
  </si>
  <si>
    <t>531/15</t>
  </si>
  <si>
    <t>531/16</t>
  </si>
  <si>
    <t>531/17</t>
  </si>
  <si>
    <t>531/18</t>
  </si>
  <si>
    <t>531/19</t>
  </si>
  <si>
    <t>531/20</t>
  </si>
  <si>
    <t>531/21</t>
  </si>
  <si>
    <t>531/22</t>
  </si>
  <si>
    <t>531/23</t>
  </si>
  <si>
    <t>531/24</t>
  </si>
  <si>
    <t>531/25</t>
  </si>
  <si>
    <t>531/26</t>
  </si>
  <si>
    <t>531/27</t>
  </si>
  <si>
    <t>531/28</t>
  </si>
  <si>
    <t>531/29</t>
  </si>
  <si>
    <t>531/30</t>
  </si>
  <si>
    <t>531/31</t>
  </si>
  <si>
    <t>531/32</t>
  </si>
  <si>
    <t>531/33</t>
  </si>
  <si>
    <t>531/34</t>
  </si>
  <si>
    <t>531/35</t>
  </si>
  <si>
    <t>531/36</t>
  </si>
  <si>
    <t>531/37</t>
  </si>
  <si>
    <t>531/38</t>
  </si>
  <si>
    <t>531/39</t>
  </si>
  <si>
    <t>531/40</t>
  </si>
  <si>
    <t>531/41</t>
  </si>
  <si>
    <t>531/42</t>
  </si>
  <si>
    <t>531/43</t>
  </si>
  <si>
    <t>531/44</t>
  </si>
  <si>
    <t>531/45</t>
  </si>
  <si>
    <t>531/46</t>
  </si>
  <si>
    <t>531/47</t>
  </si>
  <si>
    <t>531/48</t>
  </si>
  <si>
    <t>531/49</t>
  </si>
  <si>
    <t>531/50</t>
  </si>
  <si>
    <t>531/51</t>
  </si>
  <si>
    <t>531/52</t>
  </si>
  <si>
    <t>531/53</t>
  </si>
  <si>
    <t>531/54</t>
  </si>
  <si>
    <t>531/55</t>
  </si>
  <si>
    <t>531/56</t>
  </si>
  <si>
    <t>531/57</t>
  </si>
  <si>
    <t>531/58</t>
  </si>
  <si>
    <t>531/59</t>
  </si>
  <si>
    <t>531/60</t>
  </si>
  <si>
    <t>531/61</t>
  </si>
  <si>
    <t>531/62</t>
  </si>
  <si>
    <t>531/63</t>
  </si>
  <si>
    <t>531/64</t>
  </si>
  <si>
    <t>531/65</t>
  </si>
  <si>
    <t>531/66</t>
  </si>
  <si>
    <t>531/67</t>
  </si>
  <si>
    <t>531/68</t>
  </si>
  <si>
    <t>531/69</t>
  </si>
  <si>
    <t>531/70</t>
  </si>
  <si>
    <t>531/71</t>
  </si>
  <si>
    <t>531/72</t>
  </si>
  <si>
    <t>531/73</t>
  </si>
  <si>
    <t>531/74</t>
  </si>
  <si>
    <t>531/75</t>
  </si>
  <si>
    <t>531/76</t>
  </si>
  <si>
    <t>531/77</t>
  </si>
  <si>
    <t>531/78</t>
  </si>
  <si>
    <t>531/79</t>
  </si>
  <si>
    <t>531/80</t>
  </si>
  <si>
    <t>531/81</t>
  </si>
  <si>
    <t>531/82</t>
  </si>
  <si>
    <t>531/83</t>
  </si>
  <si>
    <t>531/84</t>
  </si>
  <si>
    <t>531/85</t>
  </si>
  <si>
    <t>531/86</t>
  </si>
  <si>
    <t>531/87</t>
  </si>
  <si>
    <t>531/88</t>
  </si>
  <si>
    <t>531/89</t>
  </si>
  <si>
    <t>531/90</t>
  </si>
  <si>
    <t>531/91</t>
  </si>
  <si>
    <t>531/92</t>
  </si>
  <si>
    <t>531/93</t>
  </si>
  <si>
    <t>531/94</t>
  </si>
  <si>
    <t>531/95</t>
  </si>
  <si>
    <t>531/96</t>
  </si>
  <si>
    <t>531/97</t>
  </si>
  <si>
    <t>531/98</t>
  </si>
  <si>
    <t>531/99</t>
  </si>
  <si>
    <t>532/10</t>
  </si>
  <si>
    <t>532/11</t>
  </si>
  <si>
    <t>532/12</t>
  </si>
  <si>
    <t>532/13</t>
  </si>
  <si>
    <t>532/14</t>
  </si>
  <si>
    <t>532/15</t>
  </si>
  <si>
    <t>532/16</t>
  </si>
  <si>
    <t>532/17</t>
  </si>
  <si>
    <t>532/18</t>
  </si>
  <si>
    <t>532/19</t>
  </si>
  <si>
    <t>532/20</t>
  </si>
  <si>
    <t>532/21</t>
  </si>
  <si>
    <t>532/22</t>
  </si>
  <si>
    <t>532/23</t>
  </si>
  <si>
    <t>532/24</t>
  </si>
  <si>
    <t>532/25</t>
  </si>
  <si>
    <t>532/26</t>
  </si>
  <si>
    <t>532/27</t>
  </si>
  <si>
    <t>532/28</t>
  </si>
  <si>
    <t>532/29</t>
  </si>
  <si>
    <t>532/30</t>
  </si>
  <si>
    <t>532/31</t>
  </si>
  <si>
    <t>532/32</t>
  </si>
  <si>
    <t>532/33</t>
  </si>
  <si>
    <t>532/34</t>
  </si>
  <si>
    <t>532/35</t>
  </si>
  <si>
    <t>532/36</t>
  </si>
  <si>
    <t>532/37</t>
  </si>
  <si>
    <t>532/38</t>
  </si>
  <si>
    <t>532/39</t>
  </si>
  <si>
    <t>532/40</t>
  </si>
  <si>
    <t>532/41</t>
  </si>
  <si>
    <t>532/42</t>
  </si>
  <si>
    <t>532/43</t>
  </si>
  <si>
    <t>532/44</t>
  </si>
  <si>
    <t>532/45</t>
  </si>
  <si>
    <t>532/46</t>
  </si>
  <si>
    <t>532/47</t>
  </si>
  <si>
    <t>532/48</t>
  </si>
  <si>
    <t>532/49</t>
  </si>
  <si>
    <t>532/50</t>
  </si>
  <si>
    <t>532/51</t>
  </si>
  <si>
    <t>532/52</t>
  </si>
  <si>
    <t>532/53</t>
  </si>
  <si>
    <t>532/54</t>
  </si>
  <si>
    <t>532/55</t>
  </si>
  <si>
    <t>532/56</t>
  </si>
  <si>
    <t>532/57</t>
  </si>
  <si>
    <t>532/58</t>
  </si>
  <si>
    <t>532/59</t>
  </si>
  <si>
    <t>532/60</t>
  </si>
  <si>
    <t>532/61</t>
  </si>
  <si>
    <t>532/62</t>
  </si>
  <si>
    <t>532/63</t>
  </si>
  <si>
    <t>532/64</t>
  </si>
  <si>
    <t>532/65</t>
  </si>
  <si>
    <t>532/66</t>
  </si>
  <si>
    <t>532/67</t>
  </si>
  <si>
    <t>532/68</t>
  </si>
  <si>
    <t>532/69</t>
  </si>
  <si>
    <t>532/70</t>
  </si>
  <si>
    <t>532/71</t>
  </si>
  <si>
    <t>532/72</t>
  </si>
  <si>
    <t>532/73</t>
  </si>
  <si>
    <t>532/74</t>
  </si>
  <si>
    <t>532/75</t>
  </si>
  <si>
    <t>532/76</t>
  </si>
  <si>
    <t>532/77</t>
  </si>
  <si>
    <t>532/78</t>
  </si>
  <si>
    <t>532/79</t>
  </si>
  <si>
    <t>532/80</t>
  </si>
  <si>
    <t>532/81</t>
  </si>
  <si>
    <t>532/82</t>
  </si>
  <si>
    <t>532/83</t>
  </si>
  <si>
    <t>532/84</t>
  </si>
  <si>
    <t>532/85</t>
  </si>
  <si>
    <t>532/86</t>
  </si>
  <si>
    <t>532/87</t>
  </si>
  <si>
    <t>532/88</t>
  </si>
  <si>
    <t>532/89</t>
  </si>
  <si>
    <t>532/90</t>
  </si>
  <si>
    <t>532/91</t>
  </si>
  <si>
    <t>532/92</t>
  </si>
  <si>
    <t>532/93</t>
  </si>
  <si>
    <t>532/94</t>
  </si>
  <si>
    <t>532/95</t>
  </si>
  <si>
    <t>532/96</t>
  </si>
  <si>
    <t>532/97</t>
  </si>
  <si>
    <t>532/98</t>
  </si>
  <si>
    <t>532/99</t>
  </si>
  <si>
    <t>533/10</t>
  </si>
  <si>
    <t>533/11</t>
  </si>
  <si>
    <t>533/12</t>
  </si>
  <si>
    <t>533/13</t>
  </si>
  <si>
    <t>533/14</t>
  </si>
  <si>
    <t>533/15</t>
  </si>
  <si>
    <t>533/16</t>
  </si>
  <si>
    <t>533/17</t>
  </si>
  <si>
    <t>533/18</t>
  </si>
  <si>
    <t>533/19</t>
  </si>
  <si>
    <t>533/20</t>
  </si>
  <si>
    <t>533/21</t>
  </si>
  <si>
    <t>533/22</t>
  </si>
  <si>
    <t>533/23</t>
  </si>
  <si>
    <t>533/24</t>
  </si>
  <si>
    <t>533/25</t>
  </si>
  <si>
    <t>533/26</t>
  </si>
  <si>
    <t>533/27</t>
  </si>
  <si>
    <t>533/28</t>
  </si>
  <si>
    <t>533/29</t>
  </si>
  <si>
    <t>533/30</t>
  </si>
  <si>
    <t>533/31</t>
  </si>
  <si>
    <t>533/32</t>
  </si>
  <si>
    <t>533/33</t>
  </si>
  <si>
    <t>533/34</t>
  </si>
  <si>
    <t>533/35</t>
  </si>
  <si>
    <t>533/36</t>
  </si>
  <si>
    <t>533/37</t>
  </si>
  <si>
    <t>533/38</t>
  </si>
  <si>
    <t>533/39</t>
  </si>
  <si>
    <t>533/40</t>
  </si>
  <si>
    <t>533/41</t>
  </si>
  <si>
    <t>533/42</t>
  </si>
  <si>
    <t>533/43</t>
  </si>
  <si>
    <t>533/44</t>
  </si>
  <si>
    <t>533/45</t>
  </si>
  <si>
    <t>533/46</t>
  </si>
  <si>
    <t>533/47</t>
  </si>
  <si>
    <t>533/48</t>
  </si>
  <si>
    <t>533/49</t>
  </si>
  <si>
    <t>533/50</t>
  </si>
  <si>
    <t>533/51</t>
  </si>
  <si>
    <t>533/52</t>
  </si>
  <si>
    <t>533/53</t>
  </si>
  <si>
    <t>533/54</t>
  </si>
  <si>
    <t>533/55</t>
  </si>
  <si>
    <t>533/56</t>
  </si>
  <si>
    <t>533/57</t>
  </si>
  <si>
    <t>533/58</t>
  </si>
  <si>
    <t>533/59</t>
  </si>
  <si>
    <t>533/60</t>
  </si>
  <si>
    <t>533/61</t>
  </si>
  <si>
    <t>533/62</t>
  </si>
  <si>
    <t>533/63</t>
  </si>
  <si>
    <t>533/64</t>
  </si>
  <si>
    <t>533/65</t>
  </si>
  <si>
    <t>533/66</t>
  </si>
  <si>
    <t>533/67</t>
  </si>
  <si>
    <t>533/68</t>
  </si>
  <si>
    <t>533/69</t>
  </si>
  <si>
    <t>533/70</t>
  </si>
  <si>
    <t>533/71</t>
  </si>
  <si>
    <t>533/72</t>
  </si>
  <si>
    <t>533/73</t>
  </si>
  <si>
    <t>533/74</t>
  </si>
  <si>
    <t>533/75</t>
  </si>
  <si>
    <t>533/76</t>
  </si>
  <si>
    <t>533/77</t>
  </si>
  <si>
    <t>533/78</t>
  </si>
  <si>
    <t>533/79</t>
  </si>
  <si>
    <t>533/80</t>
  </si>
  <si>
    <t>533/81</t>
  </si>
  <si>
    <t>533/82</t>
  </si>
  <si>
    <t>533/83</t>
  </si>
  <si>
    <t>533/84</t>
  </si>
  <si>
    <t>533/85</t>
  </si>
  <si>
    <t>533/86</t>
  </si>
  <si>
    <t>533/87</t>
  </si>
  <si>
    <t>533/88</t>
  </si>
  <si>
    <t>533/89</t>
  </si>
  <si>
    <t>533/90</t>
  </si>
  <si>
    <t>533/91</t>
  </si>
  <si>
    <t>533/92</t>
  </si>
  <si>
    <t>533/93</t>
  </si>
  <si>
    <t>533/94</t>
  </si>
  <si>
    <t>533/95</t>
  </si>
  <si>
    <t>533/96</t>
  </si>
  <si>
    <t>533/97</t>
  </si>
  <si>
    <t>533/98</t>
  </si>
  <si>
    <t>533/99</t>
  </si>
  <si>
    <t>534/10</t>
  </si>
  <si>
    <t>534/11</t>
  </si>
  <si>
    <t>534/12</t>
  </si>
  <si>
    <t>534/13</t>
  </si>
  <si>
    <t>534/14</t>
  </si>
  <si>
    <t>534/15</t>
  </si>
  <si>
    <t>534/16</t>
  </si>
  <si>
    <t>534/17</t>
  </si>
  <si>
    <t>534/18</t>
  </si>
  <si>
    <t>534/19</t>
  </si>
  <si>
    <t>534/20</t>
  </si>
  <si>
    <t>534/21</t>
  </si>
  <si>
    <t>534/22</t>
  </si>
  <si>
    <t>534/23</t>
  </si>
  <si>
    <t>534/24</t>
  </si>
  <si>
    <t>534/25</t>
  </si>
  <si>
    <t>534/26</t>
  </si>
  <si>
    <t>534/27</t>
  </si>
  <si>
    <t>534/28</t>
  </si>
  <si>
    <t>534/29</t>
  </si>
  <si>
    <t>534/30</t>
  </si>
  <si>
    <t>534/31</t>
  </si>
  <si>
    <t>534/32</t>
  </si>
  <si>
    <t>534/33</t>
  </si>
  <si>
    <t>534/34</t>
  </si>
  <si>
    <t>534/35</t>
  </si>
  <si>
    <t>534/36</t>
  </si>
  <si>
    <t>534/37</t>
  </si>
  <si>
    <t>534/38</t>
  </si>
  <si>
    <t>534/39</t>
  </si>
  <si>
    <t>534/40</t>
  </si>
  <si>
    <t>534/41</t>
  </si>
  <si>
    <t>534/42</t>
  </si>
  <si>
    <t>534/43</t>
  </si>
  <si>
    <t>534/44</t>
  </si>
  <si>
    <t>534/45</t>
  </si>
  <si>
    <t>534/46</t>
  </si>
  <si>
    <t>534/47</t>
  </si>
  <si>
    <t>534/48</t>
  </si>
  <si>
    <t>534/49</t>
  </si>
  <si>
    <t>534/50</t>
  </si>
  <si>
    <t>534/51</t>
  </si>
  <si>
    <t>534/52</t>
  </si>
  <si>
    <t>534/53</t>
  </si>
  <si>
    <t>534/54</t>
  </si>
  <si>
    <t>534/55</t>
  </si>
  <si>
    <t>534/56</t>
  </si>
  <si>
    <t>534/57</t>
  </si>
  <si>
    <t>534/58</t>
  </si>
  <si>
    <t>534/59</t>
  </si>
  <si>
    <t>534/60</t>
  </si>
  <si>
    <t>534/61</t>
  </si>
  <si>
    <t>534/62</t>
  </si>
  <si>
    <t>534/63</t>
  </si>
  <si>
    <t>534/64</t>
  </si>
  <si>
    <t>534/65</t>
  </si>
  <si>
    <t>534/66</t>
  </si>
  <si>
    <t>534/67</t>
  </si>
  <si>
    <t>534/68</t>
  </si>
  <si>
    <t>534/69</t>
  </si>
  <si>
    <t>534/70</t>
  </si>
  <si>
    <t>534/71</t>
  </si>
  <si>
    <t>534/72</t>
  </si>
  <si>
    <t>534/73</t>
  </si>
  <si>
    <t>534/74</t>
  </si>
  <si>
    <t>534/75</t>
  </si>
  <si>
    <t>534/76</t>
  </si>
  <si>
    <t>534/77</t>
  </si>
  <si>
    <t>534/78</t>
  </si>
  <si>
    <t>534/79</t>
  </si>
  <si>
    <t>534/80</t>
  </si>
  <si>
    <t>534/81</t>
  </si>
  <si>
    <t>534/82</t>
  </si>
  <si>
    <t>534/83</t>
  </si>
  <si>
    <t>534/84</t>
  </si>
  <si>
    <t>534/85</t>
  </si>
  <si>
    <t>534/86</t>
  </si>
  <si>
    <t>534/87</t>
  </si>
  <si>
    <t>534/88</t>
  </si>
  <si>
    <t>534/89</t>
  </si>
  <si>
    <t>534/90</t>
  </si>
  <si>
    <t>534/91</t>
  </si>
  <si>
    <t>534/92</t>
  </si>
  <si>
    <t>534/93</t>
  </si>
  <si>
    <t>534/94</t>
  </si>
  <si>
    <t>534/95</t>
  </si>
  <si>
    <t>534/96</t>
  </si>
  <si>
    <t>534/97</t>
  </si>
  <si>
    <t>534/98</t>
  </si>
  <si>
    <t>534/99</t>
  </si>
  <si>
    <t>535/10</t>
  </si>
  <si>
    <t>535/11</t>
  </si>
  <si>
    <t>535/12</t>
  </si>
  <si>
    <t>535/13</t>
  </si>
  <si>
    <t>535/14</t>
  </si>
  <si>
    <t>535/15</t>
  </si>
  <si>
    <t>535/16</t>
  </si>
  <si>
    <t>535/17</t>
  </si>
  <si>
    <t>535/18</t>
  </si>
  <si>
    <t>535/19</t>
  </si>
  <si>
    <t>535/20</t>
  </si>
  <si>
    <t>535/21</t>
  </si>
  <si>
    <t>535/22</t>
  </si>
  <si>
    <t>535/23</t>
  </si>
  <si>
    <t>535/24</t>
  </si>
  <si>
    <t>535/25</t>
  </si>
  <si>
    <t>535/26</t>
  </si>
  <si>
    <t>535/27</t>
  </si>
  <si>
    <t>535/28</t>
  </si>
  <si>
    <t>535/29</t>
  </si>
  <si>
    <t>535/30</t>
  </si>
  <si>
    <t>535/31</t>
  </si>
  <si>
    <t>535/32</t>
  </si>
  <si>
    <t>535/33</t>
  </si>
  <si>
    <t>535/34</t>
  </si>
  <si>
    <t>535/35</t>
  </si>
  <si>
    <t>535/36</t>
  </si>
  <si>
    <t>535/37</t>
  </si>
  <si>
    <t>535/38</t>
  </si>
  <si>
    <t>535/39</t>
  </si>
  <si>
    <t>535/40</t>
  </si>
  <si>
    <t>535/41</t>
  </si>
  <si>
    <t>535/42</t>
  </si>
  <si>
    <t>535/43</t>
  </si>
  <si>
    <t>535/44</t>
  </si>
  <si>
    <t>535/45</t>
  </si>
  <si>
    <t>535/46</t>
  </si>
  <si>
    <t>535/47</t>
  </si>
  <si>
    <t>535/48</t>
  </si>
  <si>
    <t>535/49</t>
  </si>
  <si>
    <t>535/50</t>
  </si>
  <si>
    <t>535/51</t>
  </si>
  <si>
    <t>535/52</t>
  </si>
  <si>
    <t>535/53</t>
  </si>
  <si>
    <t>535/54</t>
  </si>
  <si>
    <t>535/55</t>
  </si>
  <si>
    <t>535/56</t>
  </si>
  <si>
    <t>535/57</t>
  </si>
  <si>
    <t>535/58</t>
  </si>
  <si>
    <t>535/59</t>
  </si>
  <si>
    <t>535/60</t>
  </si>
  <si>
    <t>535/61</t>
  </si>
  <si>
    <t>535/62</t>
  </si>
  <si>
    <t>535/63</t>
  </si>
  <si>
    <t>535/64</t>
  </si>
  <si>
    <t>535/65</t>
  </si>
  <si>
    <t>535/66</t>
  </si>
  <si>
    <t>535/67</t>
  </si>
  <si>
    <t>535/68</t>
  </si>
  <si>
    <t>535/69</t>
  </si>
  <si>
    <t>535/70</t>
  </si>
  <si>
    <t>535/71</t>
  </si>
  <si>
    <t>535/72</t>
  </si>
  <si>
    <t>535/73</t>
  </si>
  <si>
    <t>535/74</t>
  </si>
  <si>
    <t>535/75</t>
  </si>
  <si>
    <t>535/76</t>
  </si>
  <si>
    <t>535/77</t>
  </si>
  <si>
    <t>535/78</t>
  </si>
  <si>
    <t>535/79</t>
  </si>
  <si>
    <t>535/80</t>
  </si>
  <si>
    <t>535/81</t>
  </si>
  <si>
    <t>535/82</t>
  </si>
  <si>
    <t>535/83</t>
  </si>
  <si>
    <t>535/84</t>
  </si>
  <si>
    <t>535/85</t>
  </si>
  <si>
    <t>535/86</t>
  </si>
  <si>
    <t>535/87</t>
  </si>
  <si>
    <t>535/88</t>
  </si>
  <si>
    <t>535/89</t>
  </si>
  <si>
    <t>535/90</t>
  </si>
  <si>
    <t>535/91</t>
  </si>
  <si>
    <t>535/92</t>
  </si>
  <si>
    <t>535/93</t>
  </si>
  <si>
    <t>535/94</t>
  </si>
  <si>
    <t>535/95</t>
  </si>
  <si>
    <t>535/96</t>
  </si>
  <si>
    <t>535/97</t>
  </si>
  <si>
    <t>535/98</t>
  </si>
  <si>
    <t>535/99</t>
  </si>
  <si>
    <t>536/10</t>
  </si>
  <si>
    <t>536/11</t>
  </si>
  <si>
    <t>536/12</t>
  </si>
  <si>
    <t>536/13</t>
  </si>
  <si>
    <t>536/14</t>
  </si>
  <si>
    <t>536/15</t>
  </si>
  <si>
    <t>536/16</t>
  </si>
  <si>
    <t>536/17</t>
  </si>
  <si>
    <t>536/18</t>
  </si>
  <si>
    <t>536/19</t>
  </si>
  <si>
    <t>536/20</t>
  </si>
  <si>
    <t>536/21</t>
  </si>
  <si>
    <t>536/22</t>
  </si>
  <si>
    <t>536/23</t>
  </si>
  <si>
    <t>536/24</t>
  </si>
  <si>
    <t>536/25</t>
  </si>
  <si>
    <t>536/26</t>
  </si>
  <si>
    <t>536/27</t>
  </si>
  <si>
    <t>536/28</t>
  </si>
  <si>
    <t>536/29</t>
  </si>
  <si>
    <t>536/30</t>
  </si>
  <si>
    <t>536/31</t>
  </si>
  <si>
    <t>536/32</t>
  </si>
  <si>
    <t>536/33</t>
  </si>
  <si>
    <t>536/34</t>
  </si>
  <si>
    <t>536/35</t>
  </si>
  <si>
    <t>536/36</t>
  </si>
  <si>
    <t>536/37</t>
  </si>
  <si>
    <t>536/38</t>
  </si>
  <si>
    <t>536/39</t>
  </si>
  <si>
    <t>536/40</t>
  </si>
  <si>
    <t>536/41</t>
  </si>
  <si>
    <t>536/42</t>
  </si>
  <si>
    <t>536/43</t>
  </si>
  <si>
    <t>536/44</t>
  </si>
  <si>
    <t>536/45</t>
  </si>
  <si>
    <t>536/46</t>
  </si>
  <si>
    <t>536/47</t>
  </si>
  <si>
    <t>536/48</t>
  </si>
  <si>
    <t>536/49</t>
  </si>
  <si>
    <t>536/50</t>
  </si>
  <si>
    <t>536/51</t>
  </si>
  <si>
    <t>536/52</t>
  </si>
  <si>
    <t>536/53</t>
  </si>
  <si>
    <t>536/54</t>
  </si>
  <si>
    <t>536/55</t>
  </si>
  <si>
    <t>536/56</t>
  </si>
  <si>
    <t>536/57</t>
  </si>
  <si>
    <t>536/58</t>
  </si>
  <si>
    <t>536/59</t>
  </si>
  <si>
    <t>536/60</t>
  </si>
  <si>
    <t>536/61</t>
  </si>
  <si>
    <t>536/62</t>
  </si>
  <si>
    <t>536/63</t>
  </si>
  <si>
    <t>536/64</t>
  </si>
  <si>
    <t>536/65</t>
  </si>
  <si>
    <t>536/66</t>
  </si>
  <si>
    <t>536/67</t>
  </si>
  <si>
    <t>536/68</t>
  </si>
  <si>
    <t>536/69</t>
  </si>
  <si>
    <t>536/70</t>
  </si>
  <si>
    <t>536/71</t>
  </si>
  <si>
    <t>536/72</t>
  </si>
  <si>
    <t>536/73</t>
  </si>
  <si>
    <t>536/74</t>
  </si>
  <si>
    <t>536/75</t>
  </si>
  <si>
    <t>536/76</t>
  </si>
  <si>
    <t>536/77</t>
  </si>
  <si>
    <t>536/78</t>
  </si>
  <si>
    <t>536/79</t>
  </si>
  <si>
    <t>536/80</t>
  </si>
  <si>
    <t>536/81</t>
  </si>
  <si>
    <t>536/82</t>
  </si>
  <si>
    <t>536/83</t>
  </si>
  <si>
    <t>536/84</t>
  </si>
  <si>
    <t>536/85</t>
  </si>
  <si>
    <t>536/86</t>
  </si>
  <si>
    <t>536/87</t>
  </si>
  <si>
    <t>536/88</t>
  </si>
  <si>
    <t>536/89</t>
  </si>
  <si>
    <t>536/90</t>
  </si>
  <si>
    <t>536/91</t>
  </si>
  <si>
    <t>536/92</t>
  </si>
  <si>
    <t>536/93</t>
  </si>
  <si>
    <t>536/94</t>
  </si>
  <si>
    <t>536/95</t>
  </si>
  <si>
    <t>536/96</t>
  </si>
  <si>
    <t>536/97</t>
  </si>
  <si>
    <t>536/98</t>
  </si>
  <si>
    <t>536/99</t>
  </si>
  <si>
    <t>537/10</t>
  </si>
  <si>
    <t>537/11</t>
  </si>
  <si>
    <t>537/12</t>
  </si>
  <si>
    <t>537/13</t>
  </si>
  <si>
    <t>537/14</t>
  </si>
  <si>
    <t>537/15</t>
  </si>
  <si>
    <t>537/16</t>
  </si>
  <si>
    <t>537/17</t>
  </si>
  <si>
    <t>537/18</t>
  </si>
  <si>
    <t>537/19</t>
  </si>
  <si>
    <t>537/20</t>
  </si>
  <si>
    <t>537/21</t>
  </si>
  <si>
    <t>537/22</t>
  </si>
  <si>
    <t>537/23</t>
  </si>
  <si>
    <t>537/24</t>
  </si>
  <si>
    <t>537/25</t>
  </si>
  <si>
    <t>537/26</t>
  </si>
  <si>
    <t>537/27</t>
  </si>
  <si>
    <t>537/28</t>
  </si>
  <si>
    <t>537/29</t>
  </si>
  <si>
    <t>537/30</t>
  </si>
  <si>
    <t>537/31</t>
  </si>
  <si>
    <t>537/32</t>
  </si>
  <si>
    <t>537/33</t>
  </si>
  <si>
    <t>537/34</t>
  </si>
  <si>
    <t>537/35</t>
  </si>
  <si>
    <t>537/36</t>
  </si>
  <si>
    <t>537/37</t>
  </si>
  <si>
    <t>537/38</t>
  </si>
  <si>
    <t>537/39</t>
  </si>
  <si>
    <t>537/40</t>
  </si>
  <si>
    <t>537/41</t>
  </si>
  <si>
    <t>537/42</t>
  </si>
  <si>
    <t>537/43</t>
  </si>
  <si>
    <t>537/44</t>
  </si>
  <si>
    <t>537/45</t>
  </si>
  <si>
    <t>537/46</t>
  </si>
  <si>
    <t>537/47</t>
  </si>
  <si>
    <t>537/48</t>
  </si>
  <si>
    <t>537/49</t>
  </si>
  <si>
    <t>537/50</t>
  </si>
  <si>
    <t>537/51</t>
  </si>
  <si>
    <t>537/52</t>
  </si>
  <si>
    <t>537/53</t>
  </si>
  <si>
    <t>537/54</t>
  </si>
  <si>
    <t>537/55</t>
  </si>
  <si>
    <t>537/56</t>
  </si>
  <si>
    <t>537/57</t>
  </si>
  <si>
    <t>537/58</t>
  </si>
  <si>
    <t>537/59</t>
  </si>
  <si>
    <t>537/60</t>
  </si>
  <si>
    <t>537/61</t>
  </si>
  <si>
    <t>537/62</t>
  </si>
  <si>
    <t>537/63</t>
  </si>
  <si>
    <t>537/64</t>
  </si>
  <si>
    <t>537/65</t>
  </si>
  <si>
    <t>537/66</t>
  </si>
  <si>
    <t>537/67</t>
  </si>
  <si>
    <t>537/68</t>
  </si>
  <si>
    <t>537/69</t>
  </si>
  <si>
    <t>537/70</t>
  </si>
  <si>
    <t>537/71</t>
  </si>
  <si>
    <t>537/72</t>
  </si>
  <si>
    <t>537/73</t>
  </si>
  <si>
    <t>537/74</t>
  </si>
  <si>
    <t>537/75</t>
  </si>
  <si>
    <t>537/76</t>
  </si>
  <si>
    <t>537/77</t>
  </si>
  <si>
    <t>537/78</t>
  </si>
  <si>
    <t>537/79</t>
  </si>
  <si>
    <t>537/80</t>
  </si>
  <si>
    <t>537/81</t>
  </si>
  <si>
    <t>537/82</t>
  </si>
  <si>
    <t>537/83</t>
  </si>
  <si>
    <t>537/84</t>
  </si>
  <si>
    <t>537/85</t>
  </si>
  <si>
    <t>537/86</t>
  </si>
  <si>
    <t>537/87</t>
  </si>
  <si>
    <t>537/88</t>
  </si>
  <si>
    <t>537/89</t>
  </si>
  <si>
    <t>537/90</t>
  </si>
  <si>
    <t>537/91</t>
  </si>
  <si>
    <t>537/92</t>
  </si>
  <si>
    <t>537/93</t>
  </si>
  <si>
    <t>537/94</t>
  </si>
  <si>
    <t>537/95</t>
  </si>
  <si>
    <t>537/96</t>
  </si>
  <si>
    <t>537/97</t>
  </si>
  <si>
    <t>537/98</t>
  </si>
  <si>
    <t>537/99</t>
  </si>
  <si>
    <t>538/10</t>
  </si>
  <si>
    <t>538/11</t>
  </si>
  <si>
    <t>538/12</t>
  </si>
  <si>
    <t>538/13</t>
  </si>
  <si>
    <t>538/14</t>
  </si>
  <si>
    <t>538/15</t>
  </si>
  <si>
    <t>538/16</t>
  </si>
  <si>
    <t>538/17</t>
  </si>
  <si>
    <t>538/18</t>
  </si>
  <si>
    <t>538/19</t>
  </si>
  <si>
    <t>538/20</t>
  </si>
  <si>
    <t>538/21</t>
  </si>
  <si>
    <t>538/22</t>
  </si>
  <si>
    <t>538/23</t>
  </si>
  <si>
    <t>538/24</t>
  </si>
  <si>
    <t>538/25</t>
  </si>
  <si>
    <t>538/26</t>
  </si>
  <si>
    <t>538/27</t>
  </si>
  <si>
    <t>538/28</t>
  </si>
  <si>
    <t>538/29</t>
  </si>
  <si>
    <t>538/30</t>
  </si>
  <si>
    <t>538/31</t>
  </si>
  <si>
    <t>538/32</t>
  </si>
  <si>
    <t>538/33</t>
  </si>
  <si>
    <t>538/34</t>
  </si>
  <si>
    <t>538/35</t>
  </si>
  <si>
    <t>538/36</t>
  </si>
  <si>
    <t>538/37</t>
  </si>
  <si>
    <t>538/38</t>
  </si>
  <si>
    <t>538/39</t>
  </si>
  <si>
    <t>538/40</t>
  </si>
  <si>
    <t>538/41</t>
  </si>
  <si>
    <t>538/42</t>
  </si>
  <si>
    <t>538/43</t>
  </si>
  <si>
    <t>538/44</t>
  </si>
  <si>
    <t>538/45</t>
  </si>
  <si>
    <t>538/46</t>
  </si>
  <si>
    <t>538/47</t>
  </si>
  <si>
    <t>538/48</t>
  </si>
  <si>
    <t>538/49</t>
  </si>
  <si>
    <t>538/50</t>
  </si>
  <si>
    <t>538/51</t>
  </si>
  <si>
    <t>538/52</t>
  </si>
  <si>
    <t>538/53</t>
  </si>
  <si>
    <t>538/54</t>
  </si>
  <si>
    <t>538/55</t>
  </si>
  <si>
    <t>538/56</t>
  </si>
  <si>
    <t>538/57</t>
  </si>
  <si>
    <t>538/58</t>
  </si>
  <si>
    <t>538/59</t>
  </si>
  <si>
    <t>538/60</t>
  </si>
  <si>
    <t>538/61</t>
  </si>
  <si>
    <t>538/62</t>
  </si>
  <si>
    <t>538/63</t>
  </si>
  <si>
    <t>538/64</t>
  </si>
  <si>
    <t>538/65</t>
  </si>
  <si>
    <t>538/66</t>
  </si>
  <si>
    <t>538/67</t>
  </si>
  <si>
    <t>538/68</t>
  </si>
  <si>
    <t>538/69</t>
  </si>
  <si>
    <t>538/70</t>
  </si>
  <si>
    <t>538/71</t>
  </si>
  <si>
    <t>538/72</t>
  </si>
  <si>
    <t>538/73</t>
  </si>
  <si>
    <t>538/74</t>
  </si>
  <si>
    <t>538/75</t>
  </si>
  <si>
    <t>538/76</t>
  </si>
  <si>
    <t>538/77</t>
  </si>
  <si>
    <t>538/78</t>
  </si>
  <si>
    <t>538/79</t>
  </si>
  <si>
    <t>538/80</t>
  </si>
  <si>
    <t>538/81</t>
  </si>
  <si>
    <t>538/82</t>
  </si>
  <si>
    <t>538/83</t>
  </si>
  <si>
    <t>538/84</t>
  </si>
  <si>
    <t>538/85</t>
  </si>
  <si>
    <t>538/86</t>
  </si>
  <si>
    <t>538/87</t>
  </si>
  <si>
    <t>538/88</t>
  </si>
  <si>
    <t>538/89</t>
  </si>
  <si>
    <t>538/90</t>
  </si>
  <si>
    <t>538/91</t>
  </si>
  <si>
    <t>538/92</t>
  </si>
  <si>
    <t>538/93</t>
  </si>
  <si>
    <t>538/94</t>
  </si>
  <si>
    <t>538/95</t>
  </si>
  <si>
    <t>538/96</t>
  </si>
  <si>
    <t>538/97</t>
  </si>
  <si>
    <t>538/98</t>
  </si>
  <si>
    <t>538/99</t>
  </si>
  <si>
    <t>539/10</t>
  </si>
  <si>
    <t>539/11</t>
  </si>
  <si>
    <t>539/12</t>
  </si>
  <si>
    <t>539/13</t>
  </si>
  <si>
    <t>539/14</t>
  </si>
  <si>
    <t>539/15</t>
  </si>
  <si>
    <t>539/16</t>
  </si>
  <si>
    <t>539/17</t>
  </si>
  <si>
    <t>539/18</t>
  </si>
  <si>
    <t>539/19</t>
  </si>
  <si>
    <t>539/20</t>
  </si>
  <si>
    <t>539/21</t>
  </si>
  <si>
    <t>539/22</t>
  </si>
  <si>
    <t>539/23</t>
  </si>
  <si>
    <t>539/24</t>
  </si>
  <si>
    <t>539/25</t>
  </si>
  <si>
    <t>539/26</t>
  </si>
  <si>
    <t>539/27</t>
  </si>
  <si>
    <t>539/28</t>
  </si>
  <si>
    <t>539/29</t>
  </si>
  <si>
    <t>539/30</t>
  </si>
  <si>
    <t>539/31</t>
  </si>
  <si>
    <t>539/32</t>
  </si>
  <si>
    <t>539/33</t>
  </si>
  <si>
    <t>539/34</t>
  </si>
  <si>
    <t>539/35</t>
  </si>
  <si>
    <t>539/36</t>
  </si>
  <si>
    <t>539/37</t>
  </si>
  <si>
    <t>539/38</t>
  </si>
  <si>
    <t>539/39</t>
  </si>
  <si>
    <t>539/40</t>
  </si>
  <si>
    <t>539/41</t>
  </si>
  <si>
    <t>539/42</t>
  </si>
  <si>
    <t>539/43</t>
  </si>
  <si>
    <t>539/44</t>
  </si>
  <si>
    <t>539/45</t>
  </si>
  <si>
    <t>539/46</t>
  </si>
  <si>
    <t>539/47</t>
  </si>
  <si>
    <t>539/48</t>
  </si>
  <si>
    <t>539/49</t>
  </si>
  <si>
    <t>539/50</t>
  </si>
  <si>
    <t>539/51</t>
  </si>
  <si>
    <t>539/52</t>
  </si>
  <si>
    <t>539/53</t>
  </si>
  <si>
    <t>539/54</t>
  </si>
  <si>
    <t>539/55</t>
  </si>
  <si>
    <t>539/56</t>
  </si>
  <si>
    <t>539/57</t>
  </si>
  <si>
    <t>539/58</t>
  </si>
  <si>
    <t>539/59</t>
  </si>
  <si>
    <t>539/60</t>
  </si>
  <si>
    <t>539/61</t>
  </si>
  <si>
    <t>539/62</t>
  </si>
  <si>
    <t>539/63</t>
  </si>
  <si>
    <t>539/64</t>
  </si>
  <si>
    <t>539/65</t>
  </si>
  <si>
    <t>539/66</t>
  </si>
  <si>
    <t>539/67</t>
  </si>
  <si>
    <t>539/68</t>
  </si>
  <si>
    <t>539/69</t>
  </si>
  <si>
    <t>539/70</t>
  </si>
  <si>
    <t>539/71</t>
  </si>
  <si>
    <t>539/72</t>
  </si>
  <si>
    <t>539/73</t>
  </si>
  <si>
    <t>539/74</t>
  </si>
  <si>
    <t>539/75</t>
  </si>
  <si>
    <t>539/76</t>
  </si>
  <si>
    <t>539/77</t>
  </si>
  <si>
    <t>539/78</t>
  </si>
  <si>
    <t>539/79</t>
  </si>
  <si>
    <t>539/80</t>
  </si>
  <si>
    <t>539/81</t>
  </si>
  <si>
    <t>539/82</t>
  </si>
  <si>
    <t>539/83</t>
  </si>
  <si>
    <t>539/84</t>
  </si>
  <si>
    <t>539/85</t>
  </si>
  <si>
    <t>539/86</t>
  </si>
  <si>
    <t>539/87</t>
  </si>
  <si>
    <t>539/88</t>
  </si>
  <si>
    <t>539/89</t>
  </si>
  <si>
    <t>539/90</t>
  </si>
  <si>
    <t>539/91</t>
  </si>
  <si>
    <t>539/92</t>
  </si>
  <si>
    <t>539/93</t>
  </si>
  <si>
    <t>539/94</t>
  </si>
  <si>
    <t>539/95</t>
  </si>
  <si>
    <t>539/96</t>
  </si>
  <si>
    <t>539/97</t>
  </si>
  <si>
    <t>539/98</t>
  </si>
  <si>
    <t>539/99</t>
  </si>
  <si>
    <t>540/10</t>
  </si>
  <si>
    <t>540/11</t>
  </si>
  <si>
    <t>540/12</t>
  </si>
  <si>
    <t>540/13</t>
  </si>
  <si>
    <t>540/14</t>
  </si>
  <si>
    <t>540/15</t>
  </si>
  <si>
    <t>540/16</t>
  </si>
  <si>
    <t>540/17</t>
  </si>
  <si>
    <t>540/18</t>
  </si>
  <si>
    <t>540/19</t>
  </si>
  <si>
    <t>540/20</t>
  </si>
  <si>
    <t>540/21</t>
  </si>
  <si>
    <t>540/22</t>
  </si>
  <si>
    <t>540/23</t>
  </si>
  <si>
    <t>540/24</t>
  </si>
  <si>
    <t>540/25</t>
  </si>
  <si>
    <t>540/26</t>
  </si>
  <si>
    <t>540/27</t>
  </si>
  <si>
    <t>540/28</t>
  </si>
  <si>
    <t>540/29</t>
  </si>
  <si>
    <t>540/30</t>
  </si>
  <si>
    <t>540/31</t>
  </si>
  <si>
    <t>540/32</t>
  </si>
  <si>
    <t>540/33</t>
  </si>
  <si>
    <t>540/34</t>
  </si>
  <si>
    <t>540/35</t>
  </si>
  <si>
    <t>540/36</t>
  </si>
  <si>
    <t>540/37</t>
  </si>
  <si>
    <t>540/38</t>
  </si>
  <si>
    <t>540/39</t>
  </si>
  <si>
    <t>540/40</t>
  </si>
  <si>
    <t>540/41</t>
  </si>
  <si>
    <t>540/42</t>
  </si>
  <si>
    <t>540/43</t>
  </si>
  <si>
    <t>540/44</t>
  </si>
  <si>
    <t>540/45</t>
  </si>
  <si>
    <t>540/46</t>
  </si>
  <si>
    <t>540/47</t>
  </si>
  <si>
    <t>540/48</t>
  </si>
  <si>
    <t>540/49</t>
  </si>
  <si>
    <t>540/50</t>
  </si>
  <si>
    <t>540/51</t>
  </si>
  <si>
    <t>540/52</t>
  </si>
  <si>
    <t>540/53</t>
  </si>
  <si>
    <t>540/54</t>
  </si>
  <si>
    <t>540/55</t>
  </si>
  <si>
    <t>540/56</t>
  </si>
  <si>
    <t>540/57</t>
  </si>
  <si>
    <t>540/58</t>
  </si>
  <si>
    <t>540/59</t>
  </si>
  <si>
    <t>540/60</t>
  </si>
  <si>
    <t>540/61</t>
  </si>
  <si>
    <t>540/62</t>
  </si>
  <si>
    <t>540/63</t>
  </si>
  <si>
    <t>540/64</t>
  </si>
  <si>
    <t>540/65</t>
  </si>
  <si>
    <t>540/66</t>
  </si>
  <si>
    <t>540/67</t>
  </si>
  <si>
    <t>540/68</t>
  </si>
  <si>
    <t>540/69</t>
  </si>
  <si>
    <t>540/70</t>
  </si>
  <si>
    <t>540/71</t>
  </si>
  <si>
    <t>540/72</t>
  </si>
  <si>
    <t>540/73</t>
  </si>
  <si>
    <t>540/74</t>
  </si>
  <si>
    <t>540/75</t>
  </si>
  <si>
    <t>540/76</t>
  </si>
  <si>
    <t>540/77</t>
  </si>
  <si>
    <t>540/78</t>
  </si>
  <si>
    <t>540/79</t>
  </si>
  <si>
    <t>540/80</t>
  </si>
  <si>
    <t>540/81</t>
  </si>
  <si>
    <t>540/82</t>
  </si>
  <si>
    <t>540/83</t>
  </si>
  <si>
    <t>540/84</t>
  </si>
  <si>
    <t>540/85</t>
  </si>
  <si>
    <t>540/86</t>
  </si>
  <si>
    <t>540/87</t>
  </si>
  <si>
    <t>540/88</t>
  </si>
  <si>
    <t>540/89</t>
  </si>
  <si>
    <t>540/90</t>
  </si>
  <si>
    <t>540/91</t>
  </si>
  <si>
    <t>540/92</t>
  </si>
  <si>
    <t>540/93</t>
  </si>
  <si>
    <t>540/94</t>
  </si>
  <si>
    <t>540/95</t>
  </si>
  <si>
    <t>540/96</t>
  </si>
  <si>
    <t>540/97</t>
  </si>
  <si>
    <t>540/98</t>
  </si>
  <si>
    <t>540/99</t>
  </si>
  <si>
    <t>541/10</t>
  </si>
  <si>
    <t>541/11</t>
  </si>
  <si>
    <t>541/12</t>
  </si>
  <si>
    <t>541/13</t>
  </si>
  <si>
    <t>541/14</t>
  </si>
  <si>
    <t>541/15</t>
  </si>
  <si>
    <t>541/16</t>
  </si>
  <si>
    <t>541/17</t>
  </si>
  <si>
    <t>541/18</t>
  </si>
  <si>
    <t>541/19</t>
  </si>
  <si>
    <t>541/20</t>
  </si>
  <si>
    <t>541/21</t>
  </si>
  <si>
    <t>541/22</t>
  </si>
  <si>
    <t>541/23</t>
  </si>
  <si>
    <t>541/24</t>
  </si>
  <si>
    <t>541/25</t>
  </si>
  <si>
    <t>541/26</t>
  </si>
  <si>
    <t>541/27</t>
  </si>
  <si>
    <t>541/28</t>
  </si>
  <si>
    <t>541/29</t>
  </si>
  <si>
    <t>541/30</t>
  </si>
  <si>
    <t>541/31</t>
  </si>
  <si>
    <t>541/32</t>
  </si>
  <si>
    <t>541/33</t>
  </si>
  <si>
    <t>541/34</t>
  </si>
  <si>
    <t>541/35</t>
  </si>
  <si>
    <t>541/36</t>
  </si>
  <si>
    <t>541/37</t>
  </si>
  <si>
    <t>541/38</t>
  </si>
  <si>
    <t>541/39</t>
  </si>
  <si>
    <t>541/40</t>
  </si>
  <si>
    <t>541/41</t>
  </si>
  <si>
    <t>541/42</t>
  </si>
  <si>
    <t>541/43</t>
  </si>
  <si>
    <t>541/44</t>
  </si>
  <si>
    <t>541/45</t>
  </si>
  <si>
    <t>541/46</t>
  </si>
  <si>
    <t>541/47</t>
  </si>
  <si>
    <t>541/48</t>
  </si>
  <si>
    <t>541/49</t>
  </si>
  <si>
    <t>541/50</t>
  </si>
  <si>
    <t>541/51</t>
  </si>
  <si>
    <t>541/52</t>
  </si>
  <si>
    <t>541/53</t>
  </si>
  <si>
    <t>541/54</t>
  </si>
  <si>
    <t>541/55</t>
  </si>
  <si>
    <t>541/56</t>
  </si>
  <si>
    <t>541/57</t>
  </si>
  <si>
    <t>541/58</t>
  </si>
  <si>
    <t>541/59</t>
  </si>
  <si>
    <t>541/60</t>
  </si>
  <si>
    <t>541/61</t>
  </si>
  <si>
    <t>541/62</t>
  </si>
  <si>
    <t>541/63</t>
  </si>
  <si>
    <t>541/64</t>
  </si>
  <si>
    <t>541/65</t>
  </si>
  <si>
    <t>541/66</t>
  </si>
  <si>
    <t>541/67</t>
  </si>
  <si>
    <t>541/68</t>
  </si>
  <si>
    <t>541/69</t>
  </si>
  <si>
    <t>541/70</t>
  </si>
  <si>
    <t>541/71</t>
  </si>
  <si>
    <t>541/72</t>
  </si>
  <si>
    <t>541/73</t>
  </si>
  <si>
    <t>541/74</t>
  </si>
  <si>
    <t>541/75</t>
  </si>
  <si>
    <t>541/76</t>
  </si>
  <si>
    <t>541/77</t>
  </si>
  <si>
    <t>541/78</t>
  </si>
  <si>
    <t>541/79</t>
  </si>
  <si>
    <t>541/80</t>
  </si>
  <si>
    <t>541/81</t>
  </si>
  <si>
    <t>541/82</t>
  </si>
  <si>
    <t>541/83</t>
  </si>
  <si>
    <t>541/84</t>
  </si>
  <si>
    <t>541/85</t>
  </si>
  <si>
    <t>541/86</t>
  </si>
  <si>
    <t>541/87</t>
  </si>
  <si>
    <t>541/88</t>
  </si>
  <si>
    <t>541/89</t>
  </si>
  <si>
    <t>541/90</t>
  </si>
  <si>
    <t>541/91</t>
  </si>
  <si>
    <t>541/92</t>
  </si>
  <si>
    <t>541/93</t>
  </si>
  <si>
    <t>541/94</t>
  </si>
  <si>
    <t>541/95</t>
  </si>
  <si>
    <t>541/96</t>
  </si>
  <si>
    <t>541/97</t>
  </si>
  <si>
    <t>541/98</t>
  </si>
  <si>
    <t>541/99</t>
  </si>
  <si>
    <t>542/10</t>
  </si>
  <si>
    <t>542/11</t>
  </si>
  <si>
    <t>542/12</t>
  </si>
  <si>
    <t>542/13</t>
  </si>
  <si>
    <t>542/14</t>
  </si>
  <si>
    <t>542/15</t>
  </si>
  <si>
    <t>542/16</t>
  </si>
  <si>
    <t>542/17</t>
  </si>
  <si>
    <t>542/18</t>
  </si>
  <si>
    <t>542/19</t>
  </si>
  <si>
    <t>542/20</t>
  </si>
  <si>
    <t>542/21</t>
  </si>
  <si>
    <t>542/22</t>
  </si>
  <si>
    <t>542/23</t>
  </si>
  <si>
    <t>542/24</t>
  </si>
  <si>
    <t>542/25</t>
  </si>
  <si>
    <t>542/26</t>
  </si>
  <si>
    <t>542/27</t>
  </si>
  <si>
    <t>542/28</t>
  </si>
  <si>
    <t>542/29</t>
  </si>
  <si>
    <t>542/30</t>
  </si>
  <si>
    <t>542/31</t>
  </si>
  <si>
    <t>542/32</t>
  </si>
  <si>
    <t>542/33</t>
  </si>
  <si>
    <t>542/34</t>
  </si>
  <si>
    <t>542/35</t>
  </si>
  <si>
    <t>542/36</t>
  </si>
  <si>
    <t>542/37</t>
  </si>
  <si>
    <t>542/38</t>
  </si>
  <si>
    <t>542/39</t>
  </si>
  <si>
    <t>542/40</t>
  </si>
  <si>
    <t>542/41</t>
  </si>
  <si>
    <t>542/42</t>
  </si>
  <si>
    <t>542/43</t>
  </si>
  <si>
    <t>542/44</t>
  </si>
  <si>
    <t>542/45</t>
  </si>
  <si>
    <t>542/46</t>
  </si>
  <si>
    <t>542/47</t>
  </si>
  <si>
    <t>542/48</t>
  </si>
  <si>
    <t>542/49</t>
  </si>
  <si>
    <t>542/50</t>
  </si>
  <si>
    <t>542/51</t>
  </si>
  <si>
    <t>542/52</t>
  </si>
  <si>
    <t>542/53</t>
  </si>
  <si>
    <t>542/54</t>
  </si>
  <si>
    <t>542/55</t>
  </si>
  <si>
    <t>542/56</t>
  </si>
  <si>
    <t>542/57</t>
  </si>
  <si>
    <t>542/58</t>
  </si>
  <si>
    <t>542/59</t>
  </si>
  <si>
    <t>542/60</t>
  </si>
  <si>
    <t>542/61</t>
  </si>
  <si>
    <t>542/62</t>
  </si>
  <si>
    <t>542/63</t>
  </si>
  <si>
    <t>542/64</t>
  </si>
  <si>
    <t>542/65</t>
  </si>
  <si>
    <t>542/66</t>
  </si>
  <si>
    <t>542/67</t>
  </si>
  <si>
    <t>542/68</t>
  </si>
  <si>
    <t>542/69</t>
  </si>
  <si>
    <t>542/70</t>
  </si>
  <si>
    <t>542/71</t>
  </si>
  <si>
    <t>542/72</t>
  </si>
  <si>
    <t>542/73</t>
  </si>
  <si>
    <t>542/74</t>
  </si>
  <si>
    <t>542/75</t>
  </si>
  <si>
    <t>542/76</t>
  </si>
  <si>
    <t>542/77</t>
  </si>
  <si>
    <t>542/78</t>
  </si>
  <si>
    <t>542/79</t>
  </si>
  <si>
    <t>542/80</t>
  </si>
  <si>
    <t>542/81</t>
  </si>
  <si>
    <t>542/82</t>
  </si>
  <si>
    <t>542/83</t>
  </si>
  <si>
    <t>542/84</t>
  </si>
  <si>
    <t>542/85</t>
  </si>
  <si>
    <t>542/86</t>
  </si>
  <si>
    <t>542/87</t>
  </si>
  <si>
    <t>542/88</t>
  </si>
  <si>
    <t>542/89</t>
  </si>
  <si>
    <t>542/90</t>
  </si>
  <si>
    <t>542/91</t>
  </si>
  <si>
    <t>542/92</t>
  </si>
  <si>
    <t>542/93</t>
  </si>
  <si>
    <t>542/94</t>
  </si>
  <si>
    <t>542/95</t>
  </si>
  <si>
    <t>542/96</t>
  </si>
  <si>
    <t>542/97</t>
  </si>
  <si>
    <t>542/98</t>
  </si>
  <si>
    <t>542/99</t>
  </si>
  <si>
    <t>543/10</t>
  </si>
  <si>
    <t>543/11</t>
  </si>
  <si>
    <t>543/12</t>
  </si>
  <si>
    <t>543/13</t>
  </si>
  <si>
    <t>543/14</t>
  </si>
  <si>
    <t>543/15</t>
  </si>
  <si>
    <t>543/16</t>
  </si>
  <si>
    <t>543/17</t>
  </si>
  <si>
    <t>543/18</t>
  </si>
  <si>
    <t>543/19</t>
  </si>
  <si>
    <t>543/20</t>
  </si>
  <si>
    <t>543/21</t>
  </si>
  <si>
    <t>543/22</t>
  </si>
  <si>
    <t>543/23</t>
  </si>
  <si>
    <t>543/24</t>
  </si>
  <si>
    <t>543/25</t>
  </si>
  <si>
    <t>543/26</t>
  </si>
  <si>
    <t>543/27</t>
  </si>
  <si>
    <t>543/28</t>
  </si>
  <si>
    <t>543/29</t>
  </si>
  <si>
    <t>543/30</t>
  </si>
  <si>
    <t>543/31</t>
  </si>
  <si>
    <t>543/32</t>
  </si>
  <si>
    <t>543/33</t>
  </si>
  <si>
    <t>543/34</t>
  </si>
  <si>
    <t>543/35</t>
  </si>
  <si>
    <t>543/36</t>
  </si>
  <si>
    <t>543/37</t>
  </si>
  <si>
    <t>543/38</t>
  </si>
  <si>
    <t>543/39</t>
  </si>
  <si>
    <t>543/40</t>
  </si>
  <si>
    <t>543/41</t>
  </si>
  <si>
    <t>543/42</t>
  </si>
  <si>
    <t>543/43</t>
  </si>
  <si>
    <t>543/44</t>
  </si>
  <si>
    <t>543/45</t>
  </si>
  <si>
    <t>543/46</t>
  </si>
  <si>
    <t>543/47</t>
  </si>
  <si>
    <t>543/48</t>
  </si>
  <si>
    <t>543/49</t>
  </si>
  <si>
    <t>543/50</t>
  </si>
  <si>
    <t>543/51</t>
  </si>
  <si>
    <t>543/52</t>
  </si>
  <si>
    <t>543/53</t>
  </si>
  <si>
    <t>543/54</t>
  </si>
  <si>
    <t>543/55</t>
  </si>
  <si>
    <t>543/56</t>
  </si>
  <si>
    <t>543/57</t>
  </si>
  <si>
    <t>543/58</t>
  </si>
  <si>
    <t>543/59</t>
  </si>
  <si>
    <t>543/60</t>
  </si>
  <si>
    <t>543/61</t>
  </si>
  <si>
    <t>543/62</t>
  </si>
  <si>
    <t>543/63</t>
  </si>
  <si>
    <t>543/64</t>
  </si>
  <si>
    <t>543/65</t>
  </si>
  <si>
    <t>543/66</t>
  </si>
  <si>
    <t>543/67</t>
  </si>
  <si>
    <t>543/68</t>
  </si>
  <si>
    <t>543/69</t>
  </si>
  <si>
    <t>543/70</t>
  </si>
  <si>
    <t>543/71</t>
  </si>
  <si>
    <t>543/72</t>
  </si>
  <si>
    <t>543/73</t>
  </si>
  <si>
    <t>543/74</t>
  </si>
  <si>
    <t>543/75</t>
  </si>
  <si>
    <t>543/76</t>
  </si>
  <si>
    <t>543/77</t>
  </si>
  <si>
    <t>543/78</t>
  </si>
  <si>
    <t>543/79</t>
  </si>
  <si>
    <t>543/80</t>
  </si>
  <si>
    <t>543/81</t>
  </si>
  <si>
    <t>543/82</t>
  </si>
  <si>
    <t>543/83</t>
  </si>
  <si>
    <t>543/84</t>
  </si>
  <si>
    <t>543/85</t>
  </si>
  <si>
    <t>543/86</t>
  </si>
  <si>
    <t>543/87</t>
  </si>
  <si>
    <t>543/88</t>
  </si>
  <si>
    <t>543/89</t>
  </si>
  <si>
    <t>543/90</t>
  </si>
  <si>
    <t>543/91</t>
  </si>
  <si>
    <t>543/92</t>
  </si>
  <si>
    <t>543/93</t>
  </si>
  <si>
    <t>543/94</t>
  </si>
  <si>
    <t>543/95</t>
  </si>
  <si>
    <t>543/96</t>
  </si>
  <si>
    <t>543/97</t>
  </si>
  <si>
    <t>543/98</t>
  </si>
  <si>
    <t>543/99</t>
  </si>
  <si>
    <t>544/10</t>
  </si>
  <si>
    <t>544/11</t>
  </si>
  <si>
    <t>544/12</t>
  </si>
  <si>
    <t>544/13</t>
  </si>
  <si>
    <t>544/14</t>
  </si>
  <si>
    <t>544/15</t>
  </si>
  <si>
    <t>544/16</t>
  </si>
  <si>
    <t>544/17</t>
  </si>
  <si>
    <t>544/18</t>
  </si>
  <si>
    <t>544/19</t>
  </si>
  <si>
    <t>544/20</t>
  </si>
  <si>
    <t>544/21</t>
  </si>
  <si>
    <t>544/22</t>
  </si>
  <si>
    <t>544/23</t>
  </si>
  <si>
    <t>544/24</t>
  </si>
  <si>
    <t>544/25</t>
  </si>
  <si>
    <t>544/26</t>
  </si>
  <si>
    <t>544/27</t>
  </si>
  <si>
    <t>544/28</t>
  </si>
  <si>
    <t>544/29</t>
  </si>
  <si>
    <t>544/30</t>
  </si>
  <si>
    <t>544/31</t>
  </si>
  <si>
    <t>544/32</t>
  </si>
  <si>
    <t>544/33</t>
  </si>
  <si>
    <t>544/34</t>
  </si>
  <si>
    <t>544/35</t>
  </si>
  <si>
    <t>544/36</t>
  </si>
  <si>
    <t>544/37</t>
  </si>
  <si>
    <t>544/38</t>
  </si>
  <si>
    <t>544/39</t>
  </si>
  <si>
    <t>544/40</t>
  </si>
  <si>
    <t>544/41</t>
  </si>
  <si>
    <t>544/42</t>
  </si>
  <si>
    <t>544/43</t>
  </si>
  <si>
    <t>544/44</t>
  </si>
  <si>
    <t>544/45</t>
  </si>
  <si>
    <t>544/46</t>
  </si>
  <si>
    <t>544/47</t>
  </si>
  <si>
    <t>544/48</t>
  </si>
  <si>
    <t>544/49</t>
  </si>
  <si>
    <t>544/50</t>
  </si>
  <si>
    <t>544/51</t>
  </si>
  <si>
    <t>544/52</t>
  </si>
  <si>
    <t>544/53</t>
  </si>
  <si>
    <t>544/54</t>
  </si>
  <si>
    <t>544/55</t>
  </si>
  <si>
    <t>544/56</t>
  </si>
  <si>
    <t>544/57</t>
  </si>
  <si>
    <t>544/58</t>
  </si>
  <si>
    <t>544/59</t>
  </si>
  <si>
    <t>544/60</t>
  </si>
  <si>
    <t>544/61</t>
  </si>
  <si>
    <t>544/62</t>
  </si>
  <si>
    <t>544/63</t>
  </si>
  <si>
    <t>544/64</t>
  </si>
  <si>
    <t>544/65</t>
  </si>
  <si>
    <t>544/66</t>
  </si>
  <si>
    <t>544/67</t>
  </si>
  <si>
    <t>544/68</t>
  </si>
  <si>
    <t>544/69</t>
  </si>
  <si>
    <t>544/70</t>
  </si>
  <si>
    <t>544/71</t>
  </si>
  <si>
    <t>544/72</t>
  </si>
  <si>
    <t>544/73</t>
  </si>
  <si>
    <t>544/74</t>
  </si>
  <si>
    <t>544/75</t>
  </si>
  <si>
    <t>544/76</t>
  </si>
  <si>
    <t>544/77</t>
  </si>
  <si>
    <t>544/78</t>
  </si>
  <si>
    <t>544/79</t>
  </si>
  <si>
    <t>544/80</t>
  </si>
  <si>
    <t>544/81</t>
  </si>
  <si>
    <t>544/82</t>
  </si>
  <si>
    <t>544/83</t>
  </si>
  <si>
    <t>544/84</t>
  </si>
  <si>
    <t>544/85</t>
  </si>
  <si>
    <t>544/86</t>
  </si>
  <si>
    <t>544/87</t>
  </si>
  <si>
    <t>544/88</t>
  </si>
  <si>
    <t>544/89</t>
  </si>
  <si>
    <t>544/90</t>
  </si>
  <si>
    <t>544/91</t>
  </si>
  <si>
    <t>544/92</t>
  </si>
  <si>
    <t>544/93</t>
  </si>
  <si>
    <t>544/94</t>
  </si>
  <si>
    <t>544/95</t>
  </si>
  <si>
    <t>544/96</t>
  </si>
  <si>
    <t>544/97</t>
  </si>
  <si>
    <t>544/98</t>
  </si>
  <si>
    <t>544/99</t>
  </si>
  <si>
    <t>545/10</t>
  </si>
  <si>
    <t>545/11</t>
  </si>
  <si>
    <t>545/12</t>
  </si>
  <si>
    <t>545/13</t>
  </si>
  <si>
    <t>545/14</t>
  </si>
  <si>
    <t>545/15</t>
  </si>
  <si>
    <t>545/16</t>
  </si>
  <si>
    <t>545/17</t>
  </si>
  <si>
    <t>545/18</t>
  </si>
  <si>
    <t>545/19</t>
  </si>
  <si>
    <t>545/20</t>
  </si>
  <si>
    <t>545/21</t>
  </si>
  <si>
    <t>545/22</t>
  </si>
  <si>
    <t>545/23</t>
  </si>
  <si>
    <t>545/24</t>
  </si>
  <si>
    <t>545/25</t>
  </si>
  <si>
    <t>545/26</t>
  </si>
  <si>
    <t>545/27</t>
  </si>
  <si>
    <t>545/28</t>
  </si>
  <si>
    <t>545/29</t>
  </si>
  <si>
    <t>545/30</t>
  </si>
  <si>
    <t>545/31</t>
  </si>
  <si>
    <t>545/32</t>
  </si>
  <si>
    <t>545/33</t>
  </si>
  <si>
    <t>545/34</t>
  </si>
  <si>
    <t>545/35</t>
  </si>
  <si>
    <t>545/36</t>
  </si>
  <si>
    <t>545/37</t>
  </si>
  <si>
    <t>545/38</t>
  </si>
  <si>
    <t>545/39</t>
  </si>
  <si>
    <t>545/40</t>
  </si>
  <si>
    <t>545/41</t>
  </si>
  <si>
    <t>545/42</t>
  </si>
  <si>
    <t>545/43</t>
  </si>
  <si>
    <t>545/44</t>
  </si>
  <si>
    <t>545/45</t>
  </si>
  <si>
    <t>545/46</t>
  </si>
  <si>
    <t>545/47</t>
  </si>
  <si>
    <t>545/48</t>
  </si>
  <si>
    <t>545/49</t>
  </si>
  <si>
    <t>545/50</t>
  </si>
  <si>
    <t>545/51</t>
  </si>
  <si>
    <t>545/52</t>
  </si>
  <si>
    <t>545/53</t>
  </si>
  <si>
    <t>545/54</t>
  </si>
  <si>
    <t>545/55</t>
  </si>
  <si>
    <t>545/56</t>
  </si>
  <si>
    <t>545/57</t>
  </si>
  <si>
    <t>545/58</t>
  </si>
  <si>
    <t>545/59</t>
  </si>
  <si>
    <t>545/60</t>
  </si>
  <si>
    <t>545/61</t>
  </si>
  <si>
    <t>545/62</t>
  </si>
  <si>
    <t>545/63</t>
  </si>
  <si>
    <t>545/64</t>
  </si>
  <si>
    <t>545/65</t>
  </si>
  <si>
    <t>545/66</t>
  </si>
  <si>
    <t>545/67</t>
  </si>
  <si>
    <t>545/68</t>
  </si>
  <si>
    <t>545/69</t>
  </si>
  <si>
    <t>545/70</t>
  </si>
  <si>
    <t>545/71</t>
  </si>
  <si>
    <t>545/72</t>
  </si>
  <si>
    <t>545/73</t>
  </si>
  <si>
    <t>545/74</t>
  </si>
  <si>
    <t>545/75</t>
  </si>
  <si>
    <t>545/76</t>
  </si>
  <si>
    <t>545/77</t>
  </si>
  <si>
    <t>545/78</t>
  </si>
  <si>
    <t>545/79</t>
  </si>
  <si>
    <t>545/80</t>
  </si>
  <si>
    <t>545/81</t>
  </si>
  <si>
    <t>545/82</t>
  </si>
  <si>
    <t>545/83</t>
  </si>
  <si>
    <t>545/84</t>
  </si>
  <si>
    <t>545/85</t>
  </si>
  <si>
    <t>545/86</t>
  </si>
  <si>
    <t>545/87</t>
  </si>
  <si>
    <t>545/88</t>
  </si>
  <si>
    <t>545/89</t>
  </si>
  <si>
    <t>545/90</t>
  </si>
  <si>
    <t>545/91</t>
  </si>
  <si>
    <t>545/92</t>
  </si>
  <si>
    <t>545/93</t>
  </si>
  <si>
    <t>545/94</t>
  </si>
  <si>
    <t>545/95</t>
  </si>
  <si>
    <t>545/96</t>
  </si>
  <si>
    <t>545/97</t>
  </si>
  <si>
    <t>545/98</t>
  </si>
  <si>
    <t>545/99</t>
  </si>
  <si>
    <t>546/10</t>
  </si>
  <si>
    <t>546/11</t>
  </si>
  <si>
    <t>546/12</t>
  </si>
  <si>
    <t>546/13</t>
  </si>
  <si>
    <t>546/14</t>
  </si>
  <si>
    <t>546/15</t>
  </si>
  <si>
    <t>546/16</t>
  </si>
  <si>
    <t>546/17</t>
  </si>
  <si>
    <t>546/18</t>
  </si>
  <si>
    <t>546/19</t>
  </si>
  <si>
    <t>546/20</t>
  </si>
  <si>
    <t>546/21</t>
  </si>
  <si>
    <t>546/22</t>
  </si>
  <si>
    <t>546/23</t>
  </si>
  <si>
    <t>546/24</t>
  </si>
  <si>
    <t>546/25</t>
  </si>
  <si>
    <t>546/26</t>
  </si>
  <si>
    <t>546/27</t>
  </si>
  <si>
    <t>546/28</t>
  </si>
  <si>
    <t>546/29</t>
  </si>
  <si>
    <t>546/30</t>
  </si>
  <si>
    <t>546/31</t>
  </si>
  <si>
    <t>546/32</t>
  </si>
  <si>
    <t>546/33</t>
  </si>
  <si>
    <t>546/34</t>
  </si>
  <si>
    <t>546/35</t>
  </si>
  <si>
    <t>546/36</t>
  </si>
  <si>
    <t>546/37</t>
  </si>
  <si>
    <t>546/38</t>
  </si>
  <si>
    <t>546/39</t>
  </si>
  <si>
    <t>546/40</t>
  </si>
  <si>
    <t>546/41</t>
  </si>
  <si>
    <t>546/42</t>
  </si>
  <si>
    <t>546/43</t>
  </si>
  <si>
    <t>546/44</t>
  </si>
  <si>
    <t>546/45</t>
  </si>
  <si>
    <t>546/46</t>
  </si>
  <si>
    <t>546/47</t>
  </si>
  <si>
    <t>546/48</t>
  </si>
  <si>
    <t>546/49</t>
  </si>
  <si>
    <t>546/50</t>
  </si>
  <si>
    <t>546/51</t>
  </si>
  <si>
    <t>546/52</t>
  </si>
  <si>
    <t>546/53</t>
  </si>
  <si>
    <t>546/54</t>
  </si>
  <si>
    <t>546/55</t>
  </si>
  <si>
    <t>546/56</t>
  </si>
  <si>
    <t>546/57</t>
  </si>
  <si>
    <t>546/58</t>
  </si>
  <si>
    <t>546/59</t>
  </si>
  <si>
    <t>546/60</t>
  </si>
  <si>
    <t>546/61</t>
  </si>
  <si>
    <t>546/62</t>
  </si>
  <si>
    <t>546/63</t>
  </si>
  <si>
    <t>546/64</t>
  </si>
  <si>
    <t>546/65</t>
  </si>
  <si>
    <t>546/66</t>
  </si>
  <si>
    <t>546/67</t>
  </si>
  <si>
    <t>546/68</t>
  </si>
  <si>
    <t>546/69</t>
  </si>
  <si>
    <t>546/70</t>
  </si>
  <si>
    <t>546/71</t>
  </si>
  <si>
    <t>546/72</t>
  </si>
  <si>
    <t>546/73</t>
  </si>
  <si>
    <t>546/74</t>
  </si>
  <si>
    <t>546/75</t>
  </si>
  <si>
    <t>546/76</t>
  </si>
  <si>
    <t>546/77</t>
  </si>
  <si>
    <t>546/78</t>
  </si>
  <si>
    <t>546/79</t>
  </si>
  <si>
    <t>546/80</t>
  </si>
  <si>
    <t>546/81</t>
  </si>
  <si>
    <t>546/82</t>
  </si>
  <si>
    <t>546/83</t>
  </si>
  <si>
    <t>546/84</t>
  </si>
  <si>
    <t>546/85</t>
  </si>
  <si>
    <t>546/86</t>
  </si>
  <si>
    <t>546/87</t>
  </si>
  <si>
    <t>546/88</t>
  </si>
  <si>
    <t>546/89</t>
  </si>
  <si>
    <t>546/90</t>
  </si>
  <si>
    <t>546/91</t>
  </si>
  <si>
    <t>546/92</t>
  </si>
  <si>
    <t>546/93</t>
  </si>
  <si>
    <t>546/94</t>
  </si>
  <si>
    <t>546/95</t>
  </si>
  <si>
    <t>546/96</t>
  </si>
  <si>
    <t>546/97</t>
  </si>
  <si>
    <t>546/98</t>
  </si>
  <si>
    <t>546/99</t>
  </si>
  <si>
    <t>547/10</t>
  </si>
  <si>
    <t>547/11</t>
  </si>
  <si>
    <t>547/12</t>
  </si>
  <si>
    <t>547/13</t>
  </si>
  <si>
    <t>547/14</t>
  </si>
  <si>
    <t>547/15</t>
  </si>
  <si>
    <t>547/16</t>
  </si>
  <si>
    <t>547/17</t>
  </si>
  <si>
    <t>547/18</t>
  </si>
  <si>
    <t>547/19</t>
  </si>
  <si>
    <t>547/20</t>
  </si>
  <si>
    <t>547/21</t>
  </si>
  <si>
    <t>547/22</t>
  </si>
  <si>
    <t>547/23</t>
  </si>
  <si>
    <t>547/24</t>
  </si>
  <si>
    <t>547/25</t>
  </si>
  <si>
    <t>547/26</t>
  </si>
  <si>
    <t>547/27</t>
  </si>
  <si>
    <t>547/28</t>
  </si>
  <si>
    <t>547/29</t>
  </si>
  <si>
    <t>547/30</t>
  </si>
  <si>
    <t>547/31</t>
  </si>
  <si>
    <t>547/32</t>
  </si>
  <si>
    <t>547/33</t>
  </si>
  <si>
    <t>547/34</t>
  </si>
  <si>
    <t>547/35</t>
  </si>
  <si>
    <t>547/36</t>
  </si>
  <si>
    <t>547/37</t>
  </si>
  <si>
    <t>547/38</t>
  </si>
  <si>
    <t>547/39</t>
  </si>
  <si>
    <t>547/40</t>
  </si>
  <si>
    <t>547/41</t>
  </si>
  <si>
    <t>547/42</t>
  </si>
  <si>
    <t>547/43</t>
  </si>
  <si>
    <t>547/44</t>
  </si>
  <si>
    <t>547/45</t>
  </si>
  <si>
    <t>547/46</t>
  </si>
  <si>
    <t>547/47</t>
  </si>
  <si>
    <t>547/48</t>
  </si>
  <si>
    <t>547/49</t>
  </si>
  <si>
    <t>547/50</t>
  </si>
  <si>
    <t>547/51</t>
  </si>
  <si>
    <t>547/52</t>
  </si>
  <si>
    <t>547/53</t>
  </si>
  <si>
    <t>547/54</t>
  </si>
  <si>
    <t>547/55</t>
  </si>
  <si>
    <t>547/56</t>
  </si>
  <si>
    <t>547/57</t>
  </si>
  <si>
    <t>547/58</t>
  </si>
  <si>
    <t>547/59</t>
  </si>
  <si>
    <t>547/60</t>
  </si>
  <si>
    <t>547/61</t>
  </si>
  <si>
    <t>547/62</t>
  </si>
  <si>
    <t>547/63</t>
  </si>
  <si>
    <t>547/64</t>
  </si>
  <si>
    <t>547/65</t>
  </si>
  <si>
    <t>547/66</t>
  </si>
  <si>
    <t>547/67</t>
  </si>
  <si>
    <t>547/68</t>
  </si>
  <si>
    <t>547/69</t>
  </si>
  <si>
    <t>547/70</t>
  </si>
  <si>
    <t>547/71</t>
  </si>
  <si>
    <t>547/72</t>
  </si>
  <si>
    <t>547/73</t>
  </si>
  <si>
    <t>547/74</t>
  </si>
  <si>
    <t>547/75</t>
  </si>
  <si>
    <t>547/76</t>
  </si>
  <si>
    <t>547/77</t>
  </si>
  <si>
    <t>547/78</t>
  </si>
  <si>
    <t>547/79</t>
  </si>
  <si>
    <t>547/80</t>
  </si>
  <si>
    <t>547/81</t>
  </si>
  <si>
    <t>547/82</t>
  </si>
  <si>
    <t>547/83</t>
  </si>
  <si>
    <t>547/84</t>
  </si>
  <si>
    <t>547/85</t>
  </si>
  <si>
    <t>547/86</t>
  </si>
  <si>
    <t>547/87</t>
  </si>
  <si>
    <t>547/88</t>
  </si>
  <si>
    <t>547/89</t>
  </si>
  <si>
    <t>547/90</t>
  </si>
  <si>
    <t>547/91</t>
  </si>
  <si>
    <t>547/92</t>
  </si>
  <si>
    <t>547/93</t>
  </si>
  <si>
    <t>547/94</t>
  </si>
  <si>
    <t>547/95</t>
  </si>
  <si>
    <t>547/96</t>
  </si>
  <si>
    <t>547/97</t>
  </si>
  <si>
    <t>547/98</t>
  </si>
  <si>
    <t>547/99</t>
  </si>
  <si>
    <t>548/10</t>
  </si>
  <si>
    <t>548/11</t>
  </si>
  <si>
    <t>548/12</t>
  </si>
  <si>
    <t>548/13</t>
  </si>
  <si>
    <t>548/14</t>
  </si>
  <si>
    <t>548/15</t>
  </si>
  <si>
    <t>548/16</t>
  </si>
  <si>
    <t>548/17</t>
  </si>
  <si>
    <t>548/18</t>
  </si>
  <si>
    <t>548/19</t>
  </si>
  <si>
    <t>548/20</t>
  </si>
  <si>
    <t>548/21</t>
  </si>
  <si>
    <t>548/22</t>
  </si>
  <si>
    <t>548/23</t>
  </si>
  <si>
    <t>548/24</t>
  </si>
  <si>
    <t>548/25</t>
  </si>
  <si>
    <t>548/26</t>
  </si>
  <si>
    <t>548/27</t>
  </si>
  <si>
    <t>548/28</t>
  </si>
  <si>
    <t>548/29</t>
  </si>
  <si>
    <t>548/30</t>
  </si>
  <si>
    <t>548/31</t>
  </si>
  <si>
    <t>548/32</t>
  </si>
  <si>
    <t>548/33</t>
  </si>
  <si>
    <t>548/34</t>
  </si>
  <si>
    <t>548/35</t>
  </si>
  <si>
    <t>548/36</t>
  </si>
  <si>
    <t>548/37</t>
  </si>
  <si>
    <t>548/38</t>
  </si>
  <si>
    <t>548/39</t>
  </si>
  <si>
    <t>548/40</t>
  </si>
  <si>
    <t>548/41</t>
  </si>
  <si>
    <t>548/42</t>
  </si>
  <si>
    <t>548/43</t>
  </si>
  <si>
    <t>548/44</t>
  </si>
  <si>
    <t>548/45</t>
  </si>
  <si>
    <t>548/46</t>
  </si>
  <si>
    <t>548/47</t>
  </si>
  <si>
    <t>548/48</t>
  </si>
  <si>
    <t>548/49</t>
  </si>
  <si>
    <t>548/50</t>
  </si>
  <si>
    <t>548/51</t>
  </si>
  <si>
    <t>548/52</t>
  </si>
  <si>
    <t>548/53</t>
  </si>
  <si>
    <t>548/54</t>
  </si>
  <si>
    <t>548/55</t>
  </si>
  <si>
    <t>548/56</t>
  </si>
  <si>
    <t>548/57</t>
  </si>
  <si>
    <t>548/58</t>
  </si>
  <si>
    <t>548/59</t>
  </si>
  <si>
    <t>548/60</t>
  </si>
  <si>
    <t>548/61</t>
  </si>
  <si>
    <t>548/62</t>
  </si>
  <si>
    <t>548/63</t>
  </si>
  <si>
    <t>548/64</t>
  </si>
  <si>
    <t>548/65</t>
  </si>
  <si>
    <t>548/66</t>
  </si>
  <si>
    <t>548/67</t>
  </si>
  <si>
    <t>548/68</t>
  </si>
  <si>
    <t>548/69</t>
  </si>
  <si>
    <t>548/70</t>
  </si>
  <si>
    <t>548/71</t>
  </si>
  <si>
    <t>548/72</t>
  </si>
  <si>
    <t>548/73</t>
  </si>
  <si>
    <t>548/74</t>
  </si>
  <si>
    <t>548/75</t>
  </si>
  <si>
    <t>548/76</t>
  </si>
  <si>
    <t>548/77</t>
  </si>
  <si>
    <t>548/78</t>
  </si>
  <si>
    <t>548/79</t>
  </si>
  <si>
    <t>548/80</t>
  </si>
  <si>
    <t>548/81</t>
  </si>
  <si>
    <t>548/82</t>
  </si>
  <si>
    <t>548/83</t>
  </si>
  <si>
    <t>548/84</t>
  </si>
  <si>
    <t>548/85</t>
  </si>
  <si>
    <t>548/86</t>
  </si>
  <si>
    <t>548/87</t>
  </si>
  <si>
    <t>548/88</t>
  </si>
  <si>
    <t>548/89</t>
  </si>
  <si>
    <t>548/90</t>
  </si>
  <si>
    <t>548/91</t>
  </si>
  <si>
    <t>548/92</t>
  </si>
  <si>
    <t>548/93</t>
  </si>
  <si>
    <t>548/94</t>
  </si>
  <si>
    <t>548/95</t>
  </si>
  <si>
    <t>548/96</t>
  </si>
  <si>
    <t>548/97</t>
  </si>
  <si>
    <t>548/98</t>
  </si>
  <si>
    <t>548/99</t>
  </si>
  <si>
    <t>549/10</t>
  </si>
  <si>
    <t>549/11</t>
  </si>
  <si>
    <t>549/12</t>
  </si>
  <si>
    <t>549/13</t>
  </si>
  <si>
    <t>549/14</t>
  </si>
  <si>
    <t>549/15</t>
  </si>
  <si>
    <t>549/16</t>
  </si>
  <si>
    <t>549/17</t>
  </si>
  <si>
    <t>549/18</t>
  </si>
  <si>
    <t>549/19</t>
  </si>
  <si>
    <t>549/20</t>
  </si>
  <si>
    <t>549/21</t>
  </si>
  <si>
    <t>549/22</t>
  </si>
  <si>
    <t>549/23</t>
  </si>
  <si>
    <t>549/24</t>
  </si>
  <si>
    <t>549/25</t>
  </si>
  <si>
    <t>549/26</t>
  </si>
  <si>
    <t>549/27</t>
  </si>
  <si>
    <t>549/28</t>
  </si>
  <si>
    <t>549/29</t>
  </si>
  <si>
    <t>549/30</t>
  </si>
  <si>
    <t>549/31</t>
  </si>
  <si>
    <t>549/32</t>
  </si>
  <si>
    <t>549/33</t>
  </si>
  <si>
    <t>549/34</t>
  </si>
  <si>
    <t>549/35</t>
  </si>
  <si>
    <t>549/36</t>
  </si>
  <si>
    <t>549/37</t>
  </si>
  <si>
    <t>549/38</t>
  </si>
  <si>
    <t>549/39</t>
  </si>
  <si>
    <t>549/40</t>
  </si>
  <si>
    <t>549/41</t>
  </si>
  <si>
    <t>549/42</t>
  </si>
  <si>
    <t>549/43</t>
  </si>
  <si>
    <t>549/44</t>
  </si>
  <si>
    <t>549/45</t>
  </si>
  <si>
    <t>549/46</t>
  </si>
  <si>
    <t>549/47</t>
  </si>
  <si>
    <t>549/48</t>
  </si>
  <si>
    <t>549/49</t>
  </si>
  <si>
    <t>549/50</t>
  </si>
  <si>
    <t>549/51</t>
  </si>
  <si>
    <t>549/52</t>
  </si>
  <si>
    <t>549/53</t>
  </si>
  <si>
    <t>549/54</t>
  </si>
  <si>
    <t>549/55</t>
  </si>
  <si>
    <t>549/56</t>
  </si>
  <si>
    <t>549/57</t>
  </si>
  <si>
    <t>549/58</t>
  </si>
  <si>
    <t>549/59</t>
  </si>
  <si>
    <t>549/60</t>
  </si>
  <si>
    <t>549/61</t>
  </si>
  <si>
    <t>549/62</t>
  </si>
  <si>
    <t>549/63</t>
  </si>
  <si>
    <t>549/64</t>
  </si>
  <si>
    <t>549/65</t>
  </si>
  <si>
    <t>549/66</t>
  </si>
  <si>
    <t>549/67</t>
  </si>
  <si>
    <t>549/68</t>
  </si>
  <si>
    <t>549/69</t>
  </si>
  <si>
    <t>549/70</t>
  </si>
  <si>
    <t>549/71</t>
  </si>
  <si>
    <t>549/72</t>
  </si>
  <si>
    <t>549/73</t>
  </si>
  <si>
    <t>549/74</t>
  </si>
  <si>
    <t>549/75</t>
  </si>
  <si>
    <t>549/76</t>
  </si>
  <si>
    <t>549/77</t>
  </si>
  <si>
    <t>549/78</t>
  </si>
  <si>
    <t>549/79</t>
  </si>
  <si>
    <t>549/80</t>
  </si>
  <si>
    <t>549/81</t>
  </si>
  <si>
    <t>549/82</t>
  </si>
  <si>
    <t>549/83</t>
  </si>
  <si>
    <t>549/84</t>
  </si>
  <si>
    <t>549/85</t>
  </si>
  <si>
    <t>549/86</t>
  </si>
  <si>
    <t>549/87</t>
  </si>
  <si>
    <t>549/88</t>
  </si>
  <si>
    <t>549/89</t>
  </si>
  <si>
    <t>549/90</t>
  </si>
  <si>
    <t>549/91</t>
  </si>
  <si>
    <t>549/92</t>
  </si>
  <si>
    <t>549/93</t>
  </si>
  <si>
    <t>549/94</t>
  </si>
  <si>
    <t>549/95</t>
  </si>
  <si>
    <t>549/96</t>
  </si>
  <si>
    <t>549/97</t>
  </si>
  <si>
    <t>549/98</t>
  </si>
  <si>
    <t>549/99</t>
  </si>
  <si>
    <t>550/10</t>
  </si>
  <si>
    <t>550/11</t>
  </si>
  <si>
    <t>550/12</t>
  </si>
  <si>
    <t>550/13</t>
  </si>
  <si>
    <t>550/14</t>
  </si>
  <si>
    <t>550/15</t>
  </si>
  <si>
    <t>550/16</t>
  </si>
  <si>
    <t>550/17</t>
  </si>
  <si>
    <t>550/18</t>
  </si>
  <si>
    <t>550/19</t>
  </si>
  <si>
    <t>550/20</t>
  </si>
  <si>
    <t>550/21</t>
  </si>
  <si>
    <t>550/22</t>
  </si>
  <si>
    <t>550/23</t>
  </si>
  <si>
    <t>550/24</t>
  </si>
  <si>
    <t>550/25</t>
  </si>
  <si>
    <t>550/26</t>
  </si>
  <si>
    <t>550/27</t>
  </si>
  <si>
    <t>550/28</t>
  </si>
  <si>
    <t>550/29</t>
  </si>
  <si>
    <t>550/30</t>
  </si>
  <si>
    <t>550/31</t>
  </si>
  <si>
    <t>550/32</t>
  </si>
  <si>
    <t>550/33</t>
  </si>
  <si>
    <t>550/34</t>
  </si>
  <si>
    <t>550/35</t>
  </si>
  <si>
    <t>550/36</t>
  </si>
  <si>
    <t>550/37</t>
  </si>
  <si>
    <t>550/38</t>
  </si>
  <si>
    <t>550/39</t>
  </si>
  <si>
    <t>550/40</t>
  </si>
  <si>
    <t>550/41</t>
  </si>
  <si>
    <t>550/42</t>
  </si>
  <si>
    <t>550/43</t>
  </si>
  <si>
    <t>550/44</t>
  </si>
  <si>
    <t>550/45</t>
  </si>
  <si>
    <t>550/46</t>
  </si>
  <si>
    <t>550/47</t>
  </si>
  <si>
    <t>550/48</t>
  </si>
  <si>
    <t>550/49</t>
  </si>
  <si>
    <t>550/50</t>
  </si>
  <si>
    <t>550/51</t>
  </si>
  <si>
    <t>550/52</t>
  </si>
  <si>
    <t>550/53</t>
  </si>
  <si>
    <t>550/54</t>
  </si>
  <si>
    <t>550/55</t>
  </si>
  <si>
    <t>550/56</t>
  </si>
  <si>
    <t>550/57</t>
  </si>
  <si>
    <t>550/58</t>
  </si>
  <si>
    <t>550/59</t>
  </si>
  <si>
    <t>550/60</t>
  </si>
  <si>
    <t>550/61</t>
  </si>
  <si>
    <t>550/62</t>
  </si>
  <si>
    <t>550/63</t>
  </si>
  <si>
    <t>550/64</t>
  </si>
  <si>
    <t>550/65</t>
  </si>
  <si>
    <t>550/66</t>
  </si>
  <si>
    <t>550/67</t>
  </si>
  <si>
    <t>550/68</t>
  </si>
  <si>
    <t>550/69</t>
  </si>
  <si>
    <t>550/70</t>
  </si>
  <si>
    <t>550/71</t>
  </si>
  <si>
    <t>550/72</t>
  </si>
  <si>
    <t>550/73</t>
  </si>
  <si>
    <t>550/74</t>
  </si>
  <si>
    <t>550/75</t>
  </si>
  <si>
    <t>550/76</t>
  </si>
  <si>
    <t>550/77</t>
  </si>
  <si>
    <t>550/78</t>
  </si>
  <si>
    <t>550/79</t>
  </si>
  <si>
    <t>550/80</t>
  </si>
  <si>
    <t>550/81</t>
  </si>
  <si>
    <t>550/82</t>
  </si>
  <si>
    <t>550/83</t>
  </si>
  <si>
    <t>550/84</t>
  </si>
  <si>
    <t>550/85</t>
  </si>
  <si>
    <t>550/86</t>
  </si>
  <si>
    <t>550/87</t>
  </si>
  <si>
    <t>550/88</t>
  </si>
  <si>
    <t>550/89</t>
  </si>
  <si>
    <t>550/90</t>
  </si>
  <si>
    <t>550/91</t>
  </si>
  <si>
    <t>550/92</t>
  </si>
  <si>
    <t>550/93</t>
  </si>
  <si>
    <t>550/94</t>
  </si>
  <si>
    <t>550/95</t>
  </si>
  <si>
    <t>550/96</t>
  </si>
  <si>
    <t>550/97</t>
  </si>
  <si>
    <t>550/98</t>
  </si>
  <si>
    <t>550/99</t>
  </si>
  <si>
    <t>551/10</t>
  </si>
  <si>
    <t>551/11</t>
  </si>
  <si>
    <t>551/12</t>
  </si>
  <si>
    <t>551/13</t>
  </si>
  <si>
    <t>551/14</t>
  </si>
  <si>
    <t>551/15</t>
  </si>
  <si>
    <t>551/16</t>
  </si>
  <si>
    <t>551/17</t>
  </si>
  <si>
    <t>551/18</t>
  </si>
  <si>
    <t>551/19</t>
  </si>
  <si>
    <t>551/20</t>
  </si>
  <si>
    <t>551/21</t>
  </si>
  <si>
    <t>551/22</t>
  </si>
  <si>
    <t>551/23</t>
  </si>
  <si>
    <t>551/24</t>
  </si>
  <si>
    <t>551/25</t>
  </si>
  <si>
    <t>551/26</t>
  </si>
  <si>
    <t>551/27</t>
  </si>
  <si>
    <t>551/28</t>
  </si>
  <si>
    <t>551/29</t>
  </si>
  <si>
    <t>551/30</t>
  </si>
  <si>
    <t>551/31</t>
  </si>
  <si>
    <t>551/32</t>
  </si>
  <si>
    <t>551/33</t>
  </si>
  <si>
    <t>551/34</t>
  </si>
  <si>
    <t>551/35</t>
  </si>
  <si>
    <t>551/36</t>
  </si>
  <si>
    <t>551/37</t>
  </si>
  <si>
    <t>551/38</t>
  </si>
  <si>
    <t>551/39</t>
  </si>
  <si>
    <t>551/40</t>
  </si>
  <si>
    <t>551/41</t>
  </si>
  <si>
    <t>551/42</t>
  </si>
  <si>
    <t>551/43</t>
  </si>
  <si>
    <t>551/44</t>
  </si>
  <si>
    <t>551/45</t>
  </si>
  <si>
    <t>551/46</t>
  </si>
  <si>
    <t>551/47</t>
  </si>
  <si>
    <t>551/48</t>
  </si>
  <si>
    <t>551/49</t>
  </si>
  <si>
    <t>551/50</t>
  </si>
  <si>
    <t>551/51</t>
  </si>
  <si>
    <t>551/52</t>
  </si>
  <si>
    <t>551/53</t>
  </si>
  <si>
    <t>551/54</t>
  </si>
  <si>
    <t>551/55</t>
  </si>
  <si>
    <t>551/56</t>
  </si>
  <si>
    <t>551/57</t>
  </si>
  <si>
    <t>551/58</t>
  </si>
  <si>
    <t>551/59</t>
  </si>
  <si>
    <t>551/60</t>
  </si>
  <si>
    <t>551/61</t>
  </si>
  <si>
    <t>551/62</t>
  </si>
  <si>
    <t>551/63</t>
  </si>
  <si>
    <t>551/64</t>
  </si>
  <si>
    <t>551/65</t>
  </si>
  <si>
    <t>551/66</t>
  </si>
  <si>
    <t>551/67</t>
  </si>
  <si>
    <t>551/68</t>
  </si>
  <si>
    <t>551/69</t>
  </si>
  <si>
    <t>551/70</t>
  </si>
  <si>
    <t>551/71</t>
  </si>
  <si>
    <t>551/72</t>
  </si>
  <si>
    <t>551/73</t>
  </si>
  <si>
    <t>551/74</t>
  </si>
  <si>
    <t>551/75</t>
  </si>
  <si>
    <t>551/76</t>
  </si>
  <si>
    <t>551/77</t>
  </si>
  <si>
    <t>551/78</t>
  </si>
  <si>
    <t>551/79</t>
  </si>
  <si>
    <t>551/80</t>
  </si>
  <si>
    <t>551/81</t>
  </si>
  <si>
    <t>551/82</t>
  </si>
  <si>
    <t>551/83</t>
  </si>
  <si>
    <t>551/84</t>
  </si>
  <si>
    <t>551/85</t>
  </si>
  <si>
    <t>551/86</t>
  </si>
  <si>
    <t>551/87</t>
  </si>
  <si>
    <t>551/88</t>
  </si>
  <si>
    <t>551/89</t>
  </si>
  <si>
    <t>551/90</t>
  </si>
  <si>
    <t>551/91</t>
  </si>
  <si>
    <t>551/92</t>
  </si>
  <si>
    <t>551/93</t>
  </si>
  <si>
    <t>551/94</t>
  </si>
  <si>
    <t>551/95</t>
  </si>
  <si>
    <t>551/96</t>
  </si>
  <si>
    <t>551/97</t>
  </si>
  <si>
    <t>551/98</t>
  </si>
  <si>
    <t>551/99</t>
  </si>
  <si>
    <t>552/10</t>
  </si>
  <si>
    <t>552/11</t>
  </si>
  <si>
    <t>552/12</t>
  </si>
  <si>
    <t>552/13</t>
  </si>
  <si>
    <t>552/14</t>
  </si>
  <si>
    <t>552/15</t>
  </si>
  <si>
    <t>552/16</t>
  </si>
  <si>
    <t>552/17</t>
  </si>
  <si>
    <t>552/18</t>
  </si>
  <si>
    <t>552/19</t>
  </si>
  <si>
    <t>552/20</t>
  </si>
  <si>
    <t>552/21</t>
  </si>
  <si>
    <t>552/22</t>
  </si>
  <si>
    <t>552/23</t>
  </si>
  <si>
    <t>552/24</t>
  </si>
  <si>
    <t>552/25</t>
  </si>
  <si>
    <t>552/26</t>
  </si>
  <si>
    <t>552/27</t>
  </si>
  <si>
    <t>552/28</t>
  </si>
  <si>
    <t>552/29</t>
  </si>
  <si>
    <t>552/30</t>
  </si>
  <si>
    <t>552/31</t>
  </si>
  <si>
    <t>552/32</t>
  </si>
  <si>
    <t>552/33</t>
  </si>
  <si>
    <t>552/34</t>
  </si>
  <si>
    <t>552/35</t>
  </si>
  <si>
    <t>552/36</t>
  </si>
  <si>
    <t>552/37</t>
  </si>
  <si>
    <t>552/38</t>
  </si>
  <si>
    <t>552/39</t>
  </si>
  <si>
    <t>552/40</t>
  </si>
  <si>
    <t>552/41</t>
  </si>
  <si>
    <t>552/42</t>
  </si>
  <si>
    <t>552/43</t>
  </si>
  <si>
    <t>552/44</t>
  </si>
  <si>
    <t>552/45</t>
  </si>
  <si>
    <t>552/46</t>
  </si>
  <si>
    <t>552/47</t>
  </si>
  <si>
    <t>552/48</t>
  </si>
  <si>
    <t>552/49</t>
  </si>
  <si>
    <t>552/50</t>
  </si>
  <si>
    <t>552/51</t>
  </si>
  <si>
    <t>552/52</t>
  </si>
  <si>
    <t>552/53</t>
  </si>
  <si>
    <t>552/54</t>
  </si>
  <si>
    <t>552/55</t>
  </si>
  <si>
    <t>552/56</t>
  </si>
  <si>
    <t>552/57</t>
  </si>
  <si>
    <t>552/58</t>
  </si>
  <si>
    <t>552/59</t>
  </si>
  <si>
    <t>552/60</t>
  </si>
  <si>
    <t>552/61</t>
  </si>
  <si>
    <t>552/62</t>
  </si>
  <si>
    <t>552/63</t>
  </si>
  <si>
    <t>552/64</t>
  </si>
  <si>
    <t>552/65</t>
  </si>
  <si>
    <t>552/66</t>
  </si>
  <si>
    <t>552/67</t>
  </si>
  <si>
    <t>552/68</t>
  </si>
  <si>
    <t>552/69</t>
  </si>
  <si>
    <t>552/70</t>
  </si>
  <si>
    <t>552/71</t>
  </si>
  <si>
    <t>552/72</t>
  </si>
  <si>
    <t>552/73</t>
  </si>
  <si>
    <t>552/74</t>
  </si>
  <si>
    <t>552/75</t>
  </si>
  <si>
    <t>552/76</t>
  </si>
  <si>
    <t>552/77</t>
  </si>
  <si>
    <t>552/78</t>
  </si>
  <si>
    <t>552/79</t>
  </si>
  <si>
    <t>552/80</t>
  </si>
  <si>
    <t>552/81</t>
  </si>
  <si>
    <t>552/82</t>
  </si>
  <si>
    <t>552/83</t>
  </si>
  <si>
    <t>552/84</t>
  </si>
  <si>
    <t>552/85</t>
  </si>
  <si>
    <t>552/86</t>
  </si>
  <si>
    <t>552/87</t>
  </si>
  <si>
    <t>552/88</t>
  </si>
  <si>
    <t>552/89</t>
  </si>
  <si>
    <t>552/90</t>
  </si>
  <si>
    <t>552/91</t>
  </si>
  <si>
    <t>552/92</t>
  </si>
  <si>
    <t>552/93</t>
  </si>
  <si>
    <t>552/94</t>
  </si>
  <si>
    <t>552/95</t>
  </si>
  <si>
    <t>552/96</t>
  </si>
  <si>
    <t>552/97</t>
  </si>
  <si>
    <t>552/98</t>
  </si>
  <si>
    <t>552/99</t>
  </si>
  <si>
    <t>553/10</t>
  </si>
  <si>
    <t>553/11</t>
  </si>
  <si>
    <t>553/12</t>
  </si>
  <si>
    <t>553/13</t>
  </si>
  <si>
    <t>553/14</t>
  </si>
  <si>
    <t>553/15</t>
  </si>
  <si>
    <t>553/16</t>
  </si>
  <si>
    <t>553/17</t>
  </si>
  <si>
    <t>553/18</t>
  </si>
  <si>
    <t>553/19</t>
  </si>
  <si>
    <t>553/20</t>
  </si>
  <si>
    <t>553/21</t>
  </si>
  <si>
    <t>553/22</t>
  </si>
  <si>
    <t>553/23</t>
  </si>
  <si>
    <t>553/24</t>
  </si>
  <si>
    <t>553/25</t>
  </si>
  <si>
    <t>553/26</t>
  </si>
  <si>
    <t>553/27</t>
  </si>
  <si>
    <t>553/28</t>
  </si>
  <si>
    <t>553/29</t>
  </si>
  <si>
    <t>553/30</t>
  </si>
  <si>
    <t>553/31</t>
  </si>
  <si>
    <t>553/32</t>
  </si>
  <si>
    <t>553/33</t>
  </si>
  <si>
    <t>553/34</t>
  </si>
  <si>
    <t>553/35</t>
  </si>
  <si>
    <t>553/36</t>
  </si>
  <si>
    <t>553/37</t>
  </si>
  <si>
    <t>553/38</t>
  </si>
  <si>
    <t>553/39</t>
  </si>
  <si>
    <t>553/40</t>
  </si>
  <si>
    <t>553/41</t>
  </si>
  <si>
    <t>553/42</t>
  </si>
  <si>
    <t>553/43</t>
  </si>
  <si>
    <t>553/44</t>
  </si>
  <si>
    <t>553/45</t>
  </si>
  <si>
    <t>553/46</t>
  </si>
  <si>
    <t>553/47</t>
  </si>
  <si>
    <t>553/48</t>
  </si>
  <si>
    <t>553/49</t>
  </si>
  <si>
    <t>553/50</t>
  </si>
  <si>
    <t>553/51</t>
  </si>
  <si>
    <t>553/52</t>
  </si>
  <si>
    <t>553/53</t>
  </si>
  <si>
    <t>553/54</t>
  </si>
  <si>
    <t>553/55</t>
  </si>
  <si>
    <t>553/56</t>
  </si>
  <si>
    <t>553/57</t>
  </si>
  <si>
    <t>553/58</t>
  </si>
  <si>
    <t>553/59</t>
  </si>
  <si>
    <t>553/60</t>
  </si>
  <si>
    <t>553/61</t>
  </si>
  <si>
    <t>553/62</t>
  </si>
  <si>
    <t>553/63</t>
  </si>
  <si>
    <t>553/64</t>
  </si>
  <si>
    <t>553/65</t>
  </si>
  <si>
    <t>553/66</t>
  </si>
  <si>
    <t>553/67</t>
  </si>
  <si>
    <t>553/68</t>
  </si>
  <si>
    <t>553/69</t>
  </si>
  <si>
    <t>553/70</t>
  </si>
  <si>
    <t>553/71</t>
  </si>
  <si>
    <t>553/72</t>
  </si>
  <si>
    <t>553/73</t>
  </si>
  <si>
    <t>553/74</t>
  </si>
  <si>
    <t>553/75</t>
  </si>
  <si>
    <t>553/76</t>
  </si>
  <si>
    <t>553/77</t>
  </si>
  <si>
    <t>553/78</t>
  </si>
  <si>
    <t>553/79</t>
  </si>
  <si>
    <t>553/80</t>
  </si>
  <si>
    <t>553/81</t>
  </si>
  <si>
    <t>553/82</t>
  </si>
  <si>
    <t>553/83</t>
  </si>
  <si>
    <t>553/84</t>
  </si>
  <si>
    <t>553/85</t>
  </si>
  <si>
    <t>553/86</t>
  </si>
  <si>
    <t>553/87</t>
  </si>
  <si>
    <t>553/88</t>
  </si>
  <si>
    <t>553/89</t>
  </si>
  <si>
    <t>553/90</t>
  </si>
  <si>
    <t>553/91</t>
  </si>
  <si>
    <t>553/92</t>
  </si>
  <si>
    <t>553/93</t>
  </si>
  <si>
    <t>553/94</t>
  </si>
  <si>
    <t>553/95</t>
  </si>
  <si>
    <t>553/96</t>
  </si>
  <si>
    <t>553/97</t>
  </si>
  <si>
    <t>553/98</t>
  </si>
  <si>
    <t>553/99</t>
  </si>
  <si>
    <t>554/10</t>
  </si>
  <si>
    <t>554/11</t>
  </si>
  <si>
    <t>554/12</t>
  </si>
  <si>
    <t>554/13</t>
  </si>
  <si>
    <t>554/14</t>
  </si>
  <si>
    <t>554/15</t>
  </si>
  <si>
    <t>554/16</t>
  </si>
  <si>
    <t>554/17</t>
  </si>
  <si>
    <t>554/18</t>
  </si>
  <si>
    <t>554/19</t>
  </si>
  <si>
    <t>554/20</t>
  </si>
  <si>
    <t>554/21</t>
  </si>
  <si>
    <t>554/22</t>
  </si>
  <si>
    <t>554/23</t>
  </si>
  <si>
    <t>554/24</t>
  </si>
  <si>
    <t>554/25</t>
  </si>
  <si>
    <t>554/26</t>
  </si>
  <si>
    <t>554/27</t>
  </si>
  <si>
    <t>554/28</t>
  </si>
  <si>
    <t>554/29</t>
  </si>
  <si>
    <t>554/30</t>
  </si>
  <si>
    <t>554/31</t>
  </si>
  <si>
    <t>554/32</t>
  </si>
  <si>
    <t>554/33</t>
  </si>
  <si>
    <t>554/34</t>
  </si>
  <si>
    <t>554/35</t>
  </si>
  <si>
    <t>554/36</t>
  </si>
  <si>
    <t>554/37</t>
  </si>
  <si>
    <t>554/38</t>
  </si>
  <si>
    <t>554/39</t>
  </si>
  <si>
    <t>554/40</t>
  </si>
  <si>
    <t>554/41</t>
  </si>
  <si>
    <t>554/42</t>
  </si>
  <si>
    <t>554/43</t>
  </si>
  <si>
    <t>554/44</t>
  </si>
  <si>
    <t>554/45</t>
  </si>
  <si>
    <t>554/46</t>
  </si>
  <si>
    <t>554/47</t>
  </si>
  <si>
    <t>554/48</t>
  </si>
  <si>
    <t>554/49</t>
  </si>
  <si>
    <t>554/50</t>
  </si>
  <si>
    <t>554/51</t>
  </si>
  <si>
    <t>554/52</t>
  </si>
  <si>
    <t>554/53</t>
  </si>
  <si>
    <t>554/54</t>
  </si>
  <si>
    <t>554/55</t>
  </si>
  <si>
    <t>554/56</t>
  </si>
  <si>
    <t>554/57</t>
  </si>
  <si>
    <t>554/58</t>
  </si>
  <si>
    <t>554/59</t>
  </si>
  <si>
    <t>554/60</t>
  </si>
  <si>
    <t>554/61</t>
  </si>
  <si>
    <t>554/62</t>
  </si>
  <si>
    <t>554/63</t>
  </si>
  <si>
    <t>554/64</t>
  </si>
  <si>
    <t>554/65</t>
  </si>
  <si>
    <t>554/66</t>
  </si>
  <si>
    <t>554/67</t>
  </si>
  <si>
    <t>554/68</t>
  </si>
  <si>
    <t>554/69</t>
  </si>
  <si>
    <t>554/70</t>
  </si>
  <si>
    <t>554/71</t>
  </si>
  <si>
    <t>554/72</t>
  </si>
  <si>
    <t>554/73</t>
  </si>
  <si>
    <t>554/74</t>
  </si>
  <si>
    <t>554/75</t>
  </si>
  <si>
    <t>554/76</t>
  </si>
  <si>
    <t>554/77</t>
  </si>
  <si>
    <t>554/78</t>
  </si>
  <si>
    <t>554/79</t>
  </si>
  <si>
    <t>554/80</t>
  </si>
  <si>
    <t>554/81</t>
  </si>
  <si>
    <t>554/82</t>
  </si>
  <si>
    <t>554/83</t>
  </si>
  <si>
    <t>554/84</t>
  </si>
  <si>
    <t>554/85</t>
  </si>
  <si>
    <t>554/86</t>
  </si>
  <si>
    <t>554/87</t>
  </si>
  <si>
    <t>554/88</t>
  </si>
  <si>
    <t>554/89</t>
  </si>
  <si>
    <t>554/90</t>
  </si>
  <si>
    <t>554/91</t>
  </si>
  <si>
    <t>554/92</t>
  </si>
  <si>
    <t>554/93</t>
  </si>
  <si>
    <t>554/94</t>
  </si>
  <si>
    <t>554/95</t>
  </si>
  <si>
    <t>554/96</t>
  </si>
  <si>
    <t>554/97</t>
  </si>
  <si>
    <t>554/98</t>
  </si>
  <si>
    <t>554/99</t>
  </si>
  <si>
    <t>555/10</t>
  </si>
  <si>
    <t>555/11</t>
  </si>
  <si>
    <t>555/12</t>
  </si>
  <si>
    <t>555/13</t>
  </si>
  <si>
    <t>555/14</t>
  </si>
  <si>
    <t>555/15</t>
  </si>
  <si>
    <t>555/16</t>
  </si>
  <si>
    <t>555/17</t>
  </si>
  <si>
    <t>555/18</t>
  </si>
  <si>
    <t>555/19</t>
  </si>
  <si>
    <t>555/20</t>
  </si>
  <si>
    <t>555/21</t>
  </si>
  <si>
    <t>555/22</t>
  </si>
  <si>
    <t>555/23</t>
  </si>
  <si>
    <t>555/24</t>
  </si>
  <si>
    <t>555/25</t>
  </si>
  <si>
    <t>555/26</t>
  </si>
  <si>
    <t>555/27</t>
  </si>
  <si>
    <t>555/28</t>
  </si>
  <si>
    <t>555/29</t>
  </si>
  <si>
    <t>555/30</t>
  </si>
  <si>
    <t>555/31</t>
  </si>
  <si>
    <t>555/32</t>
  </si>
  <si>
    <t>555/33</t>
  </si>
  <si>
    <t>555/34</t>
  </si>
  <si>
    <t>555/35</t>
  </si>
  <si>
    <t>555/36</t>
  </si>
  <si>
    <t>555/37</t>
  </si>
  <si>
    <t>555/38</t>
  </si>
  <si>
    <t>555/39</t>
  </si>
  <si>
    <t>555/40</t>
  </si>
  <si>
    <t>555/41</t>
  </si>
  <si>
    <t>555/42</t>
  </si>
  <si>
    <t>555/43</t>
  </si>
  <si>
    <t>555/44</t>
  </si>
  <si>
    <t>555/45</t>
  </si>
  <si>
    <t>555/46</t>
  </si>
  <si>
    <t>555/47</t>
  </si>
  <si>
    <t>555/48</t>
  </si>
  <si>
    <t>555/49</t>
  </si>
  <si>
    <t>555/50</t>
  </si>
  <si>
    <t>555/51</t>
  </si>
  <si>
    <t>555/52</t>
  </si>
  <si>
    <t>555/53</t>
  </si>
  <si>
    <t>555/54</t>
  </si>
  <si>
    <t>555/55</t>
  </si>
  <si>
    <t>555/56</t>
  </si>
  <si>
    <t>555/57</t>
  </si>
  <si>
    <t>555/58</t>
  </si>
  <si>
    <t>555/59</t>
  </si>
  <si>
    <t>555/60</t>
  </si>
  <si>
    <t>555/61</t>
  </si>
  <si>
    <t>555/62</t>
  </si>
  <si>
    <t>555/63</t>
  </si>
  <si>
    <t>555/64</t>
  </si>
  <si>
    <t>555/65</t>
  </si>
  <si>
    <t>555/66</t>
  </si>
  <si>
    <t>555/67</t>
  </si>
  <si>
    <t>555/68</t>
  </si>
  <si>
    <t>555/69</t>
  </si>
  <si>
    <t>555/70</t>
  </si>
  <si>
    <t>555/71</t>
  </si>
  <si>
    <t>555/72</t>
  </si>
  <si>
    <t>555/73</t>
  </si>
  <si>
    <t>555/74</t>
  </si>
  <si>
    <t>555/75</t>
  </si>
  <si>
    <t>555/76</t>
  </si>
  <si>
    <t>555/77</t>
  </si>
  <si>
    <t>555/78</t>
  </si>
  <si>
    <t>555/79</t>
  </si>
  <si>
    <t>555/80</t>
  </si>
  <si>
    <t>555/81</t>
  </si>
  <si>
    <t>555/82</t>
  </si>
  <si>
    <t>555/83</t>
  </si>
  <si>
    <t>555/84</t>
  </si>
  <si>
    <t>555/85</t>
  </si>
  <si>
    <t>555/86</t>
  </si>
  <si>
    <t>555/87</t>
  </si>
  <si>
    <t>555/88</t>
  </si>
  <si>
    <t>555/89</t>
  </si>
  <si>
    <t>555/90</t>
  </si>
  <si>
    <t>555/91</t>
  </si>
  <si>
    <t>555/92</t>
  </si>
  <si>
    <t>555/93</t>
  </si>
  <si>
    <t>555/94</t>
  </si>
  <si>
    <t>555/95</t>
  </si>
  <si>
    <t>555/96</t>
  </si>
  <si>
    <t>555/97</t>
  </si>
  <si>
    <t>555/98</t>
  </si>
  <si>
    <t>555/99</t>
  </si>
  <si>
    <t>556/10</t>
  </si>
  <si>
    <t>556/11</t>
  </si>
  <si>
    <t>556/12</t>
  </si>
  <si>
    <t>556/13</t>
  </si>
  <si>
    <t>556/14</t>
  </si>
  <si>
    <t>556/15</t>
  </si>
  <si>
    <t>556/16</t>
  </si>
  <si>
    <t>556/17</t>
  </si>
  <si>
    <t>556/18</t>
  </si>
  <si>
    <t>556/19</t>
  </si>
  <si>
    <t>556/20</t>
  </si>
  <si>
    <t>556/21</t>
  </si>
  <si>
    <t>556/22</t>
  </si>
  <si>
    <t>556/23</t>
  </si>
  <si>
    <t>556/24</t>
  </si>
  <si>
    <t>556/25</t>
  </si>
  <si>
    <t>556/26</t>
  </si>
  <si>
    <t>556/27</t>
  </si>
  <si>
    <t>556/28</t>
  </si>
  <si>
    <t>556/29</t>
  </si>
  <si>
    <t>556/30</t>
  </si>
  <si>
    <t>556/31</t>
  </si>
  <si>
    <t>556/32</t>
  </si>
  <si>
    <t>556/33</t>
  </si>
  <si>
    <t>556/34</t>
  </si>
  <si>
    <t>556/35</t>
  </si>
  <si>
    <t>556/36</t>
  </si>
  <si>
    <t>556/37</t>
  </si>
  <si>
    <t>556/38</t>
  </si>
  <si>
    <t>556/39</t>
  </si>
  <si>
    <t>556/40</t>
  </si>
  <si>
    <t>556/41</t>
  </si>
  <si>
    <t>556/42</t>
  </si>
  <si>
    <t>556/43</t>
  </si>
  <si>
    <t>556/44</t>
  </si>
  <si>
    <t>556/45</t>
  </si>
  <si>
    <t>556/46</t>
  </si>
  <si>
    <t>556/47</t>
  </si>
  <si>
    <t>556/48</t>
  </si>
  <si>
    <t>556/49</t>
  </si>
  <si>
    <t>556/50</t>
  </si>
  <si>
    <t>556/51</t>
  </si>
  <si>
    <t>556/52</t>
  </si>
  <si>
    <t>556/53</t>
  </si>
  <si>
    <t>556/54</t>
  </si>
  <si>
    <t>556/55</t>
  </si>
  <si>
    <t>556/56</t>
  </si>
  <si>
    <t>556/57</t>
  </si>
  <si>
    <t>556/58</t>
  </si>
  <si>
    <t>556/59</t>
  </si>
  <si>
    <t>556/60</t>
  </si>
  <si>
    <t>556/61</t>
  </si>
  <si>
    <t>556/62</t>
  </si>
  <si>
    <t>556/63</t>
  </si>
  <si>
    <t>556/64</t>
  </si>
  <si>
    <t>556/65</t>
  </si>
  <si>
    <t>556/66</t>
  </si>
  <si>
    <t>556/67</t>
  </si>
  <si>
    <t>556/68</t>
  </si>
  <si>
    <t>556/69</t>
  </si>
  <si>
    <t>556/70</t>
  </si>
  <si>
    <t>556/71</t>
  </si>
  <si>
    <t>556/72</t>
  </si>
  <si>
    <t>556/73</t>
  </si>
  <si>
    <t>556/74</t>
  </si>
  <si>
    <t>556/75</t>
  </si>
  <si>
    <t>556/76</t>
  </si>
  <si>
    <t>556/77</t>
  </si>
  <si>
    <t>556/78</t>
  </si>
  <si>
    <t>556/79</t>
  </si>
  <si>
    <t>556/80</t>
  </si>
  <si>
    <t>556/81</t>
  </si>
  <si>
    <t>556/82</t>
  </si>
  <si>
    <t>556/83</t>
  </si>
  <si>
    <t>556/84</t>
  </si>
  <si>
    <t>556/85</t>
  </si>
  <si>
    <t>556/86</t>
  </si>
  <si>
    <t>556/87</t>
  </si>
  <si>
    <t>556/88</t>
  </si>
  <si>
    <t>556/89</t>
  </si>
  <si>
    <t>556/90</t>
  </si>
  <si>
    <t>556/91</t>
  </si>
  <si>
    <t>556/92</t>
  </si>
  <si>
    <t>556/93</t>
  </si>
  <si>
    <t>556/94</t>
  </si>
  <si>
    <t>556/95</t>
  </si>
  <si>
    <t>556/96</t>
  </si>
  <si>
    <t>556/97</t>
  </si>
  <si>
    <t>556/98</t>
  </si>
  <si>
    <t>556/99</t>
  </si>
  <si>
    <t>557/10</t>
  </si>
  <si>
    <t>557/11</t>
  </si>
  <si>
    <t>557/12</t>
  </si>
  <si>
    <t>557/13</t>
  </si>
  <si>
    <t>557/14</t>
  </si>
  <si>
    <t>557/15</t>
  </si>
  <si>
    <t>557/16</t>
  </si>
  <si>
    <t>557/17</t>
  </si>
  <si>
    <t>557/18</t>
  </si>
  <si>
    <t>557/19</t>
  </si>
  <si>
    <t>557/20</t>
  </si>
  <si>
    <t>557/21</t>
  </si>
  <si>
    <t>557/22</t>
  </si>
  <si>
    <t>557/23</t>
  </si>
  <si>
    <t>557/24</t>
  </si>
  <si>
    <t>557/25</t>
  </si>
  <si>
    <t>557/26</t>
  </si>
  <si>
    <t>557/27</t>
  </si>
  <si>
    <t>557/28</t>
  </si>
  <si>
    <t>557/29</t>
  </si>
  <si>
    <t>557/30</t>
  </si>
  <si>
    <t>557/31</t>
  </si>
  <si>
    <t>557/32</t>
  </si>
  <si>
    <t>557/33</t>
  </si>
  <si>
    <t>557/34</t>
  </si>
  <si>
    <t>557/35</t>
  </si>
  <si>
    <t>557/36</t>
  </si>
  <si>
    <t>557/37</t>
  </si>
  <si>
    <t>557/38</t>
  </si>
  <si>
    <t>557/39</t>
  </si>
  <si>
    <t>557/40</t>
  </si>
  <si>
    <t>557/41</t>
  </si>
  <si>
    <t>557/42</t>
  </si>
  <si>
    <t>557/43</t>
  </si>
  <si>
    <t>557/44</t>
  </si>
  <si>
    <t>557/45</t>
  </si>
  <si>
    <t>557/46</t>
  </si>
  <si>
    <t>557/47</t>
  </si>
  <si>
    <t>557/48</t>
  </si>
  <si>
    <t>557/49</t>
  </si>
  <si>
    <t>557/50</t>
  </si>
  <si>
    <t>557/51</t>
  </si>
  <si>
    <t>557/52</t>
  </si>
  <si>
    <t>557/53</t>
  </si>
  <si>
    <t>557/54</t>
  </si>
  <si>
    <t>557/55</t>
  </si>
  <si>
    <t>557/56</t>
  </si>
  <si>
    <t>557/57</t>
  </si>
  <si>
    <t>557/58</t>
  </si>
  <si>
    <t>557/59</t>
  </si>
  <si>
    <t>557/60</t>
  </si>
  <si>
    <t>557/61</t>
  </si>
  <si>
    <t>557/62</t>
  </si>
  <si>
    <t>557/63</t>
  </si>
  <si>
    <t>557/64</t>
  </si>
  <si>
    <t>557/65</t>
  </si>
  <si>
    <t>557/66</t>
  </si>
  <si>
    <t>557/67</t>
  </si>
  <si>
    <t>557/68</t>
  </si>
  <si>
    <t>557/69</t>
  </si>
  <si>
    <t>557/70</t>
  </si>
  <si>
    <t>557/71</t>
  </si>
  <si>
    <t>557/72</t>
  </si>
  <si>
    <t>557/73</t>
  </si>
  <si>
    <t>557/74</t>
  </si>
  <si>
    <t>557/75</t>
  </si>
  <si>
    <t>557/76</t>
  </si>
  <si>
    <t>557/77</t>
  </si>
  <si>
    <t>557/78</t>
  </si>
  <si>
    <t>557/79</t>
  </si>
  <si>
    <t>557/80</t>
  </si>
  <si>
    <t>557/81</t>
  </si>
  <si>
    <t>557/82</t>
  </si>
  <si>
    <t>557/83</t>
  </si>
  <si>
    <t>557/84</t>
  </si>
  <si>
    <t>557/85</t>
  </si>
  <si>
    <t>557/86</t>
  </si>
  <si>
    <t>557/87</t>
  </si>
  <si>
    <t>557/88</t>
  </si>
  <si>
    <t>557/89</t>
  </si>
  <si>
    <t>557/90</t>
  </si>
  <si>
    <t>557/91</t>
  </si>
  <si>
    <t>557/92</t>
  </si>
  <si>
    <t>557/93</t>
  </si>
  <si>
    <t>557/94</t>
  </si>
  <si>
    <t>557/95</t>
  </si>
  <si>
    <t>557/96</t>
  </si>
  <si>
    <t>557/97</t>
  </si>
  <si>
    <t>557/98</t>
  </si>
  <si>
    <t>557/99</t>
  </si>
  <si>
    <t>558/10</t>
  </si>
  <si>
    <t>558/11</t>
  </si>
  <si>
    <t>558/12</t>
  </si>
  <si>
    <t>558/13</t>
  </si>
  <si>
    <t>558/14</t>
  </si>
  <si>
    <t>558/15</t>
  </si>
  <si>
    <t>558/16</t>
  </si>
  <si>
    <t>558/17</t>
  </si>
  <si>
    <t>558/18</t>
  </si>
  <si>
    <t>558/19</t>
  </si>
  <si>
    <t>558/20</t>
  </si>
  <si>
    <t>558/21</t>
  </si>
  <si>
    <t>558/22</t>
  </si>
  <si>
    <t>558/23</t>
  </si>
  <si>
    <t>558/24</t>
  </si>
  <si>
    <t>558/25</t>
  </si>
  <si>
    <t>558/26</t>
  </si>
  <si>
    <t>558/27</t>
  </si>
  <si>
    <t>558/28</t>
  </si>
  <si>
    <t>558/29</t>
  </si>
  <si>
    <t>558/30</t>
  </si>
  <si>
    <t>558/31</t>
  </si>
  <si>
    <t>558/32</t>
  </si>
  <si>
    <t>558/33</t>
  </si>
  <si>
    <t>558/34</t>
  </si>
  <si>
    <t>558/35</t>
  </si>
  <si>
    <t>558/36</t>
  </si>
  <si>
    <t>558/37</t>
  </si>
  <si>
    <t>558/38</t>
  </si>
  <si>
    <t>558/39</t>
  </si>
  <si>
    <t>558/40</t>
  </si>
  <si>
    <t>558/41</t>
  </si>
  <si>
    <t>558/42</t>
  </si>
  <si>
    <t>558/43</t>
  </si>
  <si>
    <t>558/44</t>
  </si>
  <si>
    <t>558/45</t>
  </si>
  <si>
    <t>558/46</t>
  </si>
  <si>
    <t>558/47</t>
  </si>
  <si>
    <t>558/48</t>
  </si>
  <si>
    <t>558/49</t>
  </si>
  <si>
    <t>558/50</t>
  </si>
  <si>
    <t>558/51</t>
  </si>
  <si>
    <t>558/52</t>
  </si>
  <si>
    <t>558/53</t>
  </si>
  <si>
    <t>558/54</t>
  </si>
  <si>
    <t>558/55</t>
  </si>
  <si>
    <t>558/56</t>
  </si>
  <si>
    <t>558/57</t>
  </si>
  <si>
    <t>558/58</t>
  </si>
  <si>
    <t>558/59</t>
  </si>
  <si>
    <t>558/60</t>
  </si>
  <si>
    <t>558/61</t>
  </si>
  <si>
    <t>558/62</t>
  </si>
  <si>
    <t>558/63</t>
  </si>
  <si>
    <t>558/64</t>
  </si>
  <si>
    <t>558/65</t>
  </si>
  <si>
    <t>558/66</t>
  </si>
  <si>
    <t>558/67</t>
  </si>
  <si>
    <t>558/68</t>
  </si>
  <si>
    <t>558/69</t>
  </si>
  <si>
    <t>558/70</t>
  </si>
  <si>
    <t>558/71</t>
  </si>
  <si>
    <t>558/72</t>
  </si>
  <si>
    <t>558/73</t>
  </si>
  <si>
    <t>558/74</t>
  </si>
  <si>
    <t>558/75</t>
  </si>
  <si>
    <t>558/76</t>
  </si>
  <si>
    <t>558/77</t>
  </si>
  <si>
    <t>558/78</t>
  </si>
  <si>
    <t>558/79</t>
  </si>
  <si>
    <t>558/80</t>
  </si>
  <si>
    <t>558/81</t>
  </si>
  <si>
    <t>558/82</t>
  </si>
  <si>
    <t>558/83</t>
  </si>
  <si>
    <t>558/84</t>
  </si>
  <si>
    <t>558/85</t>
  </si>
  <si>
    <t>558/86</t>
  </si>
  <si>
    <t>558/87</t>
  </si>
  <si>
    <t>558/88</t>
  </si>
  <si>
    <t>558/89</t>
  </si>
  <si>
    <t>558/90</t>
  </si>
  <si>
    <t>558/91</t>
  </si>
  <si>
    <t>558/92</t>
  </si>
  <si>
    <t>558/93</t>
  </si>
  <si>
    <t>558/94</t>
  </si>
  <si>
    <t>558/95</t>
  </si>
  <si>
    <t>558/96</t>
  </si>
  <si>
    <t>558/97</t>
  </si>
  <si>
    <t>558/98</t>
  </si>
  <si>
    <t>558/99</t>
  </si>
  <si>
    <t>559/10</t>
  </si>
  <si>
    <t>559/11</t>
  </si>
  <si>
    <t>559/12</t>
  </si>
  <si>
    <t>559/13</t>
  </si>
  <si>
    <t>559/14</t>
  </si>
  <si>
    <t>559/15</t>
  </si>
  <si>
    <t>559/16</t>
  </si>
  <si>
    <t>559/17</t>
  </si>
  <si>
    <t>559/18</t>
  </si>
  <si>
    <t>559/19</t>
  </si>
  <si>
    <t>559/20</t>
  </si>
  <si>
    <t>559/21</t>
  </si>
  <si>
    <t>559/22</t>
  </si>
  <si>
    <t>559/23</t>
  </si>
  <si>
    <t>559/24</t>
  </si>
  <si>
    <t>559/25</t>
  </si>
  <si>
    <t>559/26</t>
  </si>
  <si>
    <t>559/27</t>
  </si>
  <si>
    <t>559/28</t>
  </si>
  <si>
    <t>559/29</t>
  </si>
  <si>
    <t>559/30</t>
  </si>
  <si>
    <t>559/31</t>
  </si>
  <si>
    <t>559/32</t>
  </si>
  <si>
    <t>559/33</t>
  </si>
  <si>
    <t>559/34</t>
  </si>
  <si>
    <t>559/35</t>
  </si>
  <si>
    <t>559/36</t>
  </si>
  <si>
    <t>559/37</t>
  </si>
  <si>
    <t>559/38</t>
  </si>
  <si>
    <t>559/39</t>
  </si>
  <si>
    <t>559/40</t>
  </si>
  <si>
    <t>559/41</t>
  </si>
  <si>
    <t>559/42</t>
  </si>
  <si>
    <t>559/43</t>
  </si>
  <si>
    <t>559/44</t>
  </si>
  <si>
    <t>559/45</t>
  </si>
  <si>
    <t>559/46</t>
  </si>
  <si>
    <t>559/47</t>
  </si>
  <si>
    <t>559/48</t>
  </si>
  <si>
    <t>559/49</t>
  </si>
  <si>
    <t>559/50</t>
  </si>
  <si>
    <t>559/51</t>
  </si>
  <si>
    <t>559/52</t>
  </si>
  <si>
    <t>559/53</t>
  </si>
  <si>
    <t>559/54</t>
  </si>
  <si>
    <t>559/55</t>
  </si>
  <si>
    <t>559/56</t>
  </si>
  <si>
    <t>559/57</t>
  </si>
  <si>
    <t>559/58</t>
  </si>
  <si>
    <t>559/59</t>
  </si>
  <si>
    <t>559/60</t>
  </si>
  <si>
    <t>559/61</t>
  </si>
  <si>
    <t>559/62</t>
  </si>
  <si>
    <t>559/63</t>
  </si>
  <si>
    <t>559/64</t>
  </si>
  <si>
    <t>559/65</t>
  </si>
  <si>
    <t>559/66</t>
  </si>
  <si>
    <t>559/67</t>
  </si>
  <si>
    <t>559/68</t>
  </si>
  <si>
    <t>559/69</t>
  </si>
  <si>
    <t>559/70</t>
  </si>
  <si>
    <t>559/71</t>
  </si>
  <si>
    <t>559/72</t>
  </si>
  <si>
    <t>559/73</t>
  </si>
  <si>
    <t>559/74</t>
  </si>
  <si>
    <t>559/75</t>
  </si>
  <si>
    <t>559/76</t>
  </si>
  <si>
    <t>559/77</t>
  </si>
  <si>
    <t>559/78</t>
  </si>
  <si>
    <t>559/79</t>
  </si>
  <si>
    <t>559/80</t>
  </si>
  <si>
    <t>559/81</t>
  </si>
  <si>
    <t>559/82</t>
  </si>
  <si>
    <t>559/83</t>
  </si>
  <si>
    <t>559/84</t>
  </si>
  <si>
    <t>559/85</t>
  </si>
  <si>
    <t>559/86</t>
  </si>
  <si>
    <t>559/87</t>
  </si>
  <si>
    <t>559/88</t>
  </si>
  <si>
    <t>559/89</t>
  </si>
  <si>
    <t>559/90</t>
  </si>
  <si>
    <t>559/91</t>
  </si>
  <si>
    <t>559/92</t>
  </si>
  <si>
    <t>559/93</t>
  </si>
  <si>
    <t>559/94</t>
  </si>
  <si>
    <t>559/95</t>
  </si>
  <si>
    <t>559/96</t>
  </si>
  <si>
    <t>559/97</t>
  </si>
  <si>
    <t>559/98</t>
  </si>
  <si>
    <t>559/99</t>
  </si>
  <si>
    <t>560/10</t>
  </si>
  <si>
    <t>560/11</t>
  </si>
  <si>
    <t>560/12</t>
  </si>
  <si>
    <t>560/13</t>
  </si>
  <si>
    <t>560/14</t>
  </si>
  <si>
    <t>560/15</t>
  </si>
  <si>
    <t>560/16</t>
  </si>
  <si>
    <t>560/17</t>
  </si>
  <si>
    <t>560/18</t>
  </si>
  <si>
    <t>560/19</t>
  </si>
  <si>
    <t>560/20</t>
  </si>
  <si>
    <t>560/21</t>
  </si>
  <si>
    <t>560/22</t>
  </si>
  <si>
    <t>560/23</t>
  </si>
  <si>
    <t>560/24</t>
  </si>
  <si>
    <t>560/25</t>
  </si>
  <si>
    <t>560/26</t>
  </si>
  <si>
    <t>560/27</t>
  </si>
  <si>
    <t>560/28</t>
  </si>
  <si>
    <t>560/29</t>
  </si>
  <si>
    <t>560/30</t>
  </si>
  <si>
    <t>560/31</t>
  </si>
  <si>
    <t>560/32</t>
  </si>
  <si>
    <t>560/33</t>
  </si>
  <si>
    <t>560/34</t>
  </si>
  <si>
    <t>560/35</t>
  </si>
  <si>
    <t>560/36</t>
  </si>
  <si>
    <t>560/37</t>
  </si>
  <si>
    <t>560/38</t>
  </si>
  <si>
    <t>560/39</t>
  </si>
  <si>
    <t>560/40</t>
  </si>
  <si>
    <t>560/41</t>
  </si>
  <si>
    <t>560/42</t>
  </si>
  <si>
    <t>560/43</t>
  </si>
  <si>
    <t>560/44</t>
  </si>
  <si>
    <t>560/45</t>
  </si>
  <si>
    <t>560/46</t>
  </si>
  <si>
    <t>560/47</t>
  </si>
  <si>
    <t>560/48</t>
  </si>
  <si>
    <t>560/49</t>
  </si>
  <si>
    <t>560/50</t>
  </si>
  <si>
    <t>560/51</t>
  </si>
  <si>
    <t>560/52</t>
  </si>
  <si>
    <t>560/53</t>
  </si>
  <si>
    <t>560/54</t>
  </si>
  <si>
    <t>560/55</t>
  </si>
  <si>
    <t>560/56</t>
  </si>
  <si>
    <t>560/57</t>
  </si>
  <si>
    <t>560/58</t>
  </si>
  <si>
    <t>560/59</t>
  </si>
  <si>
    <t>560/60</t>
  </si>
  <si>
    <t>560/61</t>
  </si>
  <si>
    <t>560/62</t>
  </si>
  <si>
    <t>560/63</t>
  </si>
  <si>
    <t>560/64</t>
  </si>
  <si>
    <t>560/65</t>
  </si>
  <si>
    <t>560/66</t>
  </si>
  <si>
    <t>560/67</t>
  </si>
  <si>
    <t>560/68</t>
  </si>
  <si>
    <t>560/69</t>
  </si>
  <si>
    <t>560/70</t>
  </si>
  <si>
    <t>560/71</t>
  </si>
  <si>
    <t>560/72</t>
  </si>
  <si>
    <t>560/73</t>
  </si>
  <si>
    <t>560/74</t>
  </si>
  <si>
    <t>560/75</t>
  </si>
  <si>
    <t>560/76</t>
  </si>
  <si>
    <t>560/77</t>
  </si>
  <si>
    <t>560/78</t>
  </si>
  <si>
    <t>560/79</t>
  </si>
  <si>
    <t>560/80</t>
  </si>
  <si>
    <t>560/81</t>
  </si>
  <si>
    <t>560/82</t>
  </si>
  <si>
    <t>560/83</t>
  </si>
  <si>
    <t>560/84</t>
  </si>
  <si>
    <t>560/85</t>
  </si>
  <si>
    <t>560/86</t>
  </si>
  <si>
    <t>560/87</t>
  </si>
  <si>
    <t>560/88</t>
  </si>
  <si>
    <t>560/89</t>
  </si>
  <si>
    <t>560/90</t>
  </si>
  <si>
    <t>560/91</t>
  </si>
  <si>
    <t>560/92</t>
  </si>
  <si>
    <t>560/93</t>
  </si>
  <si>
    <t>560/94</t>
  </si>
  <si>
    <t>560/95</t>
  </si>
  <si>
    <t>560/96</t>
  </si>
  <si>
    <t>560/97</t>
  </si>
  <si>
    <t>560/98</t>
  </si>
  <si>
    <t>560/99</t>
  </si>
  <si>
    <t>561/10</t>
  </si>
  <si>
    <t>561/11</t>
  </si>
  <si>
    <t>561/12</t>
  </si>
  <si>
    <t>561/13</t>
  </si>
  <si>
    <t>561/14</t>
  </si>
  <si>
    <t>561/15</t>
  </si>
  <si>
    <t>561/16</t>
  </si>
  <si>
    <t>561/17</t>
  </si>
  <si>
    <t>561/18</t>
  </si>
  <si>
    <t>561/19</t>
  </si>
  <si>
    <t>561/20</t>
  </si>
  <si>
    <t>561/21</t>
  </si>
  <si>
    <t>561/22</t>
  </si>
  <si>
    <t>561/23</t>
  </si>
  <si>
    <t>561/24</t>
  </si>
  <si>
    <t>561/25</t>
  </si>
  <si>
    <t>561/26</t>
  </si>
  <si>
    <t>561/27</t>
  </si>
  <si>
    <t>561/28</t>
  </si>
  <si>
    <t>561/29</t>
  </si>
  <si>
    <t>561/30</t>
  </si>
  <si>
    <t>561/31</t>
  </si>
  <si>
    <t>561/32</t>
  </si>
  <si>
    <t>561/33</t>
  </si>
  <si>
    <t>561/34</t>
  </si>
  <si>
    <t>561/35</t>
  </si>
  <si>
    <t>561/36</t>
  </si>
  <si>
    <t>561/37</t>
  </si>
  <si>
    <t>561/38</t>
  </si>
  <si>
    <t>561/39</t>
  </si>
  <si>
    <t>561/40</t>
  </si>
  <si>
    <t>561/41</t>
  </si>
  <si>
    <t>561/42</t>
  </si>
  <si>
    <t>561/43</t>
  </si>
  <si>
    <t>561/44</t>
  </si>
  <si>
    <t>561/45</t>
  </si>
  <si>
    <t>561/46</t>
  </si>
  <si>
    <t>561/47</t>
  </si>
  <si>
    <t>561/48</t>
  </si>
  <si>
    <t>561/49</t>
  </si>
  <si>
    <t>561/50</t>
  </si>
  <si>
    <t>561/51</t>
  </si>
  <si>
    <t>561/52</t>
  </si>
  <si>
    <t>561/53</t>
  </si>
  <si>
    <t>561/54</t>
  </si>
  <si>
    <t>561/55</t>
  </si>
  <si>
    <t>561/56</t>
  </si>
  <si>
    <t>561/57</t>
  </si>
  <si>
    <t>561/58</t>
  </si>
  <si>
    <t>561/59</t>
  </si>
  <si>
    <t>561/60</t>
  </si>
  <si>
    <t>561/61</t>
  </si>
  <si>
    <t>561/62</t>
  </si>
  <si>
    <t>561/63</t>
  </si>
  <si>
    <t>561/64</t>
  </si>
  <si>
    <t>561/65</t>
  </si>
  <si>
    <t>561/66</t>
  </si>
  <si>
    <t>561/67</t>
  </si>
  <si>
    <t>561/68</t>
  </si>
  <si>
    <t>561/69</t>
  </si>
  <si>
    <t>561/70</t>
  </si>
  <si>
    <t>561/71</t>
  </si>
  <si>
    <t>561/72</t>
  </si>
  <si>
    <t>561/73</t>
  </si>
  <si>
    <t>561/74</t>
  </si>
  <si>
    <t>561/75</t>
  </si>
  <si>
    <t>561/76</t>
  </si>
  <si>
    <t>561/77</t>
  </si>
  <si>
    <t>561/78</t>
  </si>
  <si>
    <t>561/79</t>
  </si>
  <si>
    <t>561/80</t>
  </si>
  <si>
    <t>561/81</t>
  </si>
  <si>
    <t>561/82</t>
  </si>
  <si>
    <t>561/83</t>
  </si>
  <si>
    <t>561/84</t>
  </si>
  <si>
    <t>561/85</t>
  </si>
  <si>
    <t>561/86</t>
  </si>
  <si>
    <t>561/87</t>
  </si>
  <si>
    <t>561/88</t>
  </si>
  <si>
    <t>561/89</t>
  </si>
  <si>
    <t>561/90</t>
  </si>
  <si>
    <t>561/91</t>
  </si>
  <si>
    <t>561/92</t>
  </si>
  <si>
    <t>561/93</t>
  </si>
  <si>
    <t>561/94</t>
  </si>
  <si>
    <t>561/95</t>
  </si>
  <si>
    <t>561/96</t>
  </si>
  <si>
    <t>561/97</t>
  </si>
  <si>
    <t>561/98</t>
  </si>
  <si>
    <t>561/99</t>
  </si>
  <si>
    <t>562/10</t>
  </si>
  <si>
    <t>562/11</t>
  </si>
  <si>
    <t>562/12</t>
  </si>
  <si>
    <t>562/13</t>
  </si>
  <si>
    <t>562/14</t>
  </si>
  <si>
    <t>562/15</t>
  </si>
  <si>
    <t>562/16</t>
  </si>
  <si>
    <t>562/17</t>
  </si>
  <si>
    <t>562/18</t>
  </si>
  <si>
    <t>562/19</t>
  </si>
  <si>
    <t>562/20</t>
  </si>
  <si>
    <t>562/21</t>
  </si>
  <si>
    <t>562/22</t>
  </si>
  <si>
    <t>562/23</t>
  </si>
  <si>
    <t>562/24</t>
  </si>
  <si>
    <t>562/25</t>
  </si>
  <si>
    <t>562/26</t>
  </si>
  <si>
    <t>562/27</t>
  </si>
  <si>
    <t>562/28</t>
  </si>
  <si>
    <t>562/29</t>
  </si>
  <si>
    <t>562/30</t>
  </si>
  <si>
    <t>562/31</t>
  </si>
  <si>
    <t>562/32</t>
  </si>
  <si>
    <t>562/33</t>
  </si>
  <si>
    <t>562/34</t>
  </si>
  <si>
    <t>562/35</t>
  </si>
  <si>
    <t>562/36</t>
  </si>
  <si>
    <t>562/37</t>
  </si>
  <si>
    <t>562/38</t>
  </si>
  <si>
    <t>562/39</t>
  </si>
  <si>
    <t>562/40</t>
  </si>
  <si>
    <t>562/41</t>
  </si>
  <si>
    <t>562/42</t>
  </si>
  <si>
    <t>562/43</t>
  </si>
  <si>
    <t>562/44</t>
  </si>
  <si>
    <t>562/45</t>
  </si>
  <si>
    <t>562/46</t>
  </si>
  <si>
    <t>562/47</t>
  </si>
  <si>
    <t>562/48</t>
  </si>
  <si>
    <t>562/49</t>
  </si>
  <si>
    <t>562/50</t>
  </si>
  <si>
    <t>562/51</t>
  </si>
  <si>
    <t>562/52</t>
  </si>
  <si>
    <t>562/53</t>
  </si>
  <si>
    <t>562/54</t>
  </si>
  <si>
    <t>562/55</t>
  </si>
  <si>
    <t>562/56</t>
  </si>
  <si>
    <t>562/57</t>
  </si>
  <si>
    <t>562/58</t>
  </si>
  <si>
    <t>562/59</t>
  </si>
  <si>
    <t>562/60</t>
  </si>
  <si>
    <t>562/61</t>
  </si>
  <si>
    <t>562/62</t>
  </si>
  <si>
    <t>562/63</t>
  </si>
  <si>
    <t>562/64</t>
  </si>
  <si>
    <t>562/65</t>
  </si>
  <si>
    <t>562/66</t>
  </si>
  <si>
    <t>562/67</t>
  </si>
  <si>
    <t>562/68</t>
  </si>
  <si>
    <t>562/69</t>
  </si>
  <si>
    <t>562/70</t>
  </si>
  <si>
    <t>562/71</t>
  </si>
  <si>
    <t>562/72</t>
  </si>
  <si>
    <t>562/73</t>
  </si>
  <si>
    <t>562/74</t>
  </si>
  <si>
    <t>562/75</t>
  </si>
  <si>
    <t>562/76</t>
  </si>
  <si>
    <t>562/77</t>
  </si>
  <si>
    <t>562/78</t>
  </si>
  <si>
    <t>562/79</t>
  </si>
  <si>
    <t>562/80</t>
  </si>
  <si>
    <t>562/81</t>
  </si>
  <si>
    <t>562/82</t>
  </si>
  <si>
    <t>562/83</t>
  </si>
  <si>
    <t>562/84</t>
  </si>
  <si>
    <t>562/85</t>
  </si>
  <si>
    <t>562/86</t>
  </si>
  <si>
    <t>562/87</t>
  </si>
  <si>
    <t>562/88</t>
  </si>
  <si>
    <t>562/89</t>
  </si>
  <si>
    <t>562/90</t>
  </si>
  <si>
    <t>562/91</t>
  </si>
  <si>
    <t>562/92</t>
  </si>
  <si>
    <t>562/93</t>
  </si>
  <si>
    <t>562/94</t>
  </si>
  <si>
    <t>562/95</t>
  </si>
  <si>
    <t>562/96</t>
  </si>
  <si>
    <t>562/97</t>
  </si>
  <si>
    <t>562/98</t>
  </si>
  <si>
    <t>562/99</t>
  </si>
  <si>
    <t>563/10</t>
  </si>
  <si>
    <t>563/11</t>
  </si>
  <si>
    <t>563/12</t>
  </si>
  <si>
    <t>563/13</t>
  </si>
  <si>
    <t>563/14</t>
  </si>
  <si>
    <t>563/15</t>
  </si>
  <si>
    <t>563/16</t>
  </si>
  <si>
    <t>563/17</t>
  </si>
  <si>
    <t>563/18</t>
  </si>
  <si>
    <t>563/19</t>
  </si>
  <si>
    <t>563/20</t>
  </si>
  <si>
    <t>563/21</t>
  </si>
  <si>
    <t>563/22</t>
  </si>
  <si>
    <t>563/23</t>
  </si>
  <si>
    <t>563/24</t>
  </si>
  <si>
    <t>563/25</t>
  </si>
  <si>
    <t>563/26</t>
  </si>
  <si>
    <t>563/27</t>
  </si>
  <si>
    <t>563/28</t>
  </si>
  <si>
    <t>563/29</t>
  </si>
  <si>
    <t>563/30</t>
  </si>
  <si>
    <t>563/31</t>
  </si>
  <si>
    <t>563/32</t>
  </si>
  <si>
    <t>563/33</t>
  </si>
  <si>
    <t>563/34</t>
  </si>
  <si>
    <t>563/35</t>
  </si>
  <si>
    <t>563/36</t>
  </si>
  <si>
    <t>563/37</t>
  </si>
  <si>
    <t>563/38</t>
  </si>
  <si>
    <t>563/39</t>
  </si>
  <si>
    <t>563/40</t>
  </si>
  <si>
    <t>563/41</t>
  </si>
  <si>
    <t>563/42</t>
  </si>
  <si>
    <t>563/43</t>
  </si>
  <si>
    <t>563/44</t>
  </si>
  <si>
    <t>563/45</t>
  </si>
  <si>
    <t>563/46</t>
  </si>
  <si>
    <t>563/47</t>
  </si>
  <si>
    <t>563/48</t>
  </si>
  <si>
    <t>563/49</t>
  </si>
  <si>
    <t>563/50</t>
  </si>
  <si>
    <t>563/51</t>
  </si>
  <si>
    <t>563/52</t>
  </si>
  <si>
    <t>563/53</t>
  </si>
  <si>
    <t>563/54</t>
  </si>
  <si>
    <t>563/55</t>
  </si>
  <si>
    <t>563/56</t>
  </si>
  <si>
    <t>563/57</t>
  </si>
  <si>
    <t>563/58</t>
  </si>
  <si>
    <t>563/59</t>
  </si>
  <si>
    <t>563/60</t>
  </si>
  <si>
    <t>563/61</t>
  </si>
  <si>
    <t>563/62</t>
  </si>
  <si>
    <t>563/63</t>
  </si>
  <si>
    <t>563/64</t>
  </si>
  <si>
    <t>563/65</t>
  </si>
  <si>
    <t>563/66</t>
  </si>
  <si>
    <t>563/67</t>
  </si>
  <si>
    <t>563/68</t>
  </si>
  <si>
    <t>563/69</t>
  </si>
  <si>
    <t>563/70</t>
  </si>
  <si>
    <t>563/71</t>
  </si>
  <si>
    <t>563/72</t>
  </si>
  <si>
    <t>563/73</t>
  </si>
  <si>
    <t>563/74</t>
  </si>
  <si>
    <t>563/75</t>
  </si>
  <si>
    <t>563/76</t>
  </si>
  <si>
    <t>563/77</t>
  </si>
  <si>
    <t>563/78</t>
  </si>
  <si>
    <t>563/79</t>
  </si>
  <si>
    <t>563/80</t>
  </si>
  <si>
    <t>563/81</t>
  </si>
  <si>
    <t>563/82</t>
  </si>
  <si>
    <t>563/83</t>
  </si>
  <si>
    <t>563/84</t>
  </si>
  <si>
    <t>563/85</t>
  </si>
  <si>
    <t>563/86</t>
  </si>
  <si>
    <t>563/87</t>
  </si>
  <si>
    <t>563/88</t>
  </si>
  <si>
    <t>563/89</t>
  </si>
  <si>
    <t>563/90</t>
  </si>
  <si>
    <t>563/91</t>
  </si>
  <si>
    <t>563/92</t>
  </si>
  <si>
    <t>563/93</t>
  </si>
  <si>
    <t>563/94</t>
  </si>
  <si>
    <t>563/95</t>
  </si>
  <si>
    <t>563/96</t>
  </si>
  <si>
    <t>563/97</t>
  </si>
  <si>
    <t>563/98</t>
  </si>
  <si>
    <t>563/99</t>
  </si>
  <si>
    <t>564/10</t>
  </si>
  <si>
    <t>564/11</t>
  </si>
  <si>
    <t>564/12</t>
  </si>
  <si>
    <t>564/13</t>
  </si>
  <si>
    <t>564/14</t>
  </si>
  <si>
    <t>564/15</t>
  </si>
  <si>
    <t>564/16</t>
  </si>
  <si>
    <t>564/17</t>
  </si>
  <si>
    <t>564/18</t>
  </si>
  <si>
    <t>564/19</t>
  </si>
  <si>
    <t>564/20</t>
  </si>
  <si>
    <t>564/21</t>
  </si>
  <si>
    <t>564/22</t>
  </si>
  <si>
    <t>564/23</t>
  </si>
  <si>
    <t>564/24</t>
  </si>
  <si>
    <t>564/25</t>
  </si>
  <si>
    <t>564/26</t>
  </si>
  <si>
    <t>564/27</t>
  </si>
  <si>
    <t>564/28</t>
  </si>
  <si>
    <t>564/29</t>
  </si>
  <si>
    <t>564/30</t>
  </si>
  <si>
    <t>564/31</t>
  </si>
  <si>
    <t>564/32</t>
  </si>
  <si>
    <t>564/33</t>
  </si>
  <si>
    <t>564/34</t>
  </si>
  <si>
    <t>564/35</t>
  </si>
  <si>
    <t>564/36</t>
  </si>
  <si>
    <t>564/37</t>
  </si>
  <si>
    <t>564/38</t>
  </si>
  <si>
    <t>564/39</t>
  </si>
  <si>
    <t>564/40</t>
  </si>
  <si>
    <t>564/41</t>
  </si>
  <si>
    <t>564/42</t>
  </si>
  <si>
    <t>564/43</t>
  </si>
  <si>
    <t>564/44</t>
  </si>
  <si>
    <t>564/45</t>
  </si>
  <si>
    <t>564/46</t>
  </si>
  <si>
    <t>564/47</t>
  </si>
  <si>
    <t>564/48</t>
  </si>
  <si>
    <t>564/49</t>
  </si>
  <si>
    <t>564/50</t>
  </si>
  <si>
    <t>564/51</t>
  </si>
  <si>
    <t>564/52</t>
  </si>
  <si>
    <t>564/53</t>
  </si>
  <si>
    <t>564/54</t>
  </si>
  <si>
    <t>564/55</t>
  </si>
  <si>
    <t>564/56</t>
  </si>
  <si>
    <t>564/57</t>
  </si>
  <si>
    <t>564/58</t>
  </si>
  <si>
    <t>564/59</t>
  </si>
  <si>
    <t>564/60</t>
  </si>
  <si>
    <t>564/61</t>
  </si>
  <si>
    <t>564/62</t>
  </si>
  <si>
    <t>564/63</t>
  </si>
  <si>
    <t>564/64</t>
  </si>
  <si>
    <t>564/65</t>
  </si>
  <si>
    <t>564/66</t>
  </si>
  <si>
    <t>564/67</t>
  </si>
  <si>
    <t>564/68</t>
  </si>
  <si>
    <t>564/69</t>
  </si>
  <si>
    <t>564/70</t>
  </si>
  <si>
    <t>564/71</t>
  </si>
  <si>
    <t>564/72</t>
  </si>
  <si>
    <t>564/73</t>
  </si>
  <si>
    <t>564/74</t>
  </si>
  <si>
    <t>564/75</t>
  </si>
  <si>
    <t>564/76</t>
  </si>
  <si>
    <t>564/77</t>
  </si>
  <si>
    <t>564/78</t>
  </si>
  <si>
    <t>564/79</t>
  </si>
  <si>
    <t>564/80</t>
  </si>
  <si>
    <t>564/81</t>
  </si>
  <si>
    <t>564/82</t>
  </si>
  <si>
    <t>564/83</t>
  </si>
  <si>
    <t>564/84</t>
  </si>
  <si>
    <t>564/85</t>
  </si>
  <si>
    <t>564/86</t>
  </si>
  <si>
    <t>564/87</t>
  </si>
  <si>
    <t>564/88</t>
  </si>
  <si>
    <t>564/89</t>
  </si>
  <si>
    <t>564/90</t>
  </si>
  <si>
    <t>564/91</t>
  </si>
  <si>
    <t>564/92</t>
  </si>
  <si>
    <t>564/93</t>
  </si>
  <si>
    <t>564/94</t>
  </si>
  <si>
    <t>564/95</t>
  </si>
  <si>
    <t>564/96</t>
  </si>
  <si>
    <t>564/97</t>
  </si>
  <si>
    <t>564/98</t>
  </si>
  <si>
    <t>564/99</t>
  </si>
  <si>
    <t>565/10</t>
  </si>
  <si>
    <t>565/11</t>
  </si>
  <si>
    <t>565/12</t>
  </si>
  <si>
    <t>565/13</t>
  </si>
  <si>
    <t>565/14</t>
  </si>
  <si>
    <t>565/15</t>
  </si>
  <si>
    <t>565/16</t>
  </si>
  <si>
    <t>565/17</t>
  </si>
  <si>
    <t>565/18</t>
  </si>
  <si>
    <t>565/19</t>
  </si>
  <si>
    <t>565/20</t>
  </si>
  <si>
    <t>565/21</t>
  </si>
  <si>
    <t>565/22</t>
  </si>
  <si>
    <t>565/23</t>
  </si>
  <si>
    <t>565/24</t>
  </si>
  <si>
    <t>565/25</t>
  </si>
  <si>
    <t>565/26</t>
  </si>
  <si>
    <t>565/27</t>
  </si>
  <si>
    <t>565/28</t>
  </si>
  <si>
    <t>565/29</t>
  </si>
  <si>
    <t>565/30</t>
  </si>
  <si>
    <t>565/31</t>
  </si>
  <si>
    <t>565/32</t>
  </si>
  <si>
    <t>565/33</t>
  </si>
  <si>
    <t>565/34</t>
  </si>
  <si>
    <t>565/35</t>
  </si>
  <si>
    <t>565/36</t>
  </si>
  <si>
    <t>565/37</t>
  </si>
  <si>
    <t>565/38</t>
  </si>
  <si>
    <t>565/39</t>
  </si>
  <si>
    <t>565/40</t>
  </si>
  <si>
    <t>565/41</t>
  </si>
  <si>
    <t>565/42</t>
  </si>
  <si>
    <t>565/43</t>
  </si>
  <si>
    <t>565/44</t>
  </si>
  <si>
    <t>565/45</t>
  </si>
  <si>
    <t>565/46</t>
  </si>
  <si>
    <t>565/47</t>
  </si>
  <si>
    <t>565/48</t>
  </si>
  <si>
    <t>565/49</t>
  </si>
  <si>
    <t>565/50</t>
  </si>
  <si>
    <t>565/51</t>
  </si>
  <si>
    <t>565/52</t>
  </si>
  <si>
    <t>565/53</t>
  </si>
  <si>
    <t>565/54</t>
  </si>
  <si>
    <t>565/55</t>
  </si>
  <si>
    <t>565/56</t>
  </si>
  <si>
    <t>565/57</t>
  </si>
  <si>
    <t>565/58</t>
  </si>
  <si>
    <t>565/59</t>
  </si>
  <si>
    <t>565/60</t>
  </si>
  <si>
    <t>565/61</t>
  </si>
  <si>
    <t>565/62</t>
  </si>
  <si>
    <t>565/63</t>
  </si>
  <si>
    <t>565/64</t>
  </si>
  <si>
    <t>565/65</t>
  </si>
  <si>
    <t>565/66</t>
  </si>
  <si>
    <t>565/67</t>
  </si>
  <si>
    <t>565/68</t>
  </si>
  <si>
    <t>565/69</t>
  </si>
  <si>
    <t>565/70</t>
  </si>
  <si>
    <t>565/71</t>
  </si>
  <si>
    <t>565/72</t>
  </si>
  <si>
    <t>565/73</t>
  </si>
  <si>
    <t>565/74</t>
  </si>
  <si>
    <t>565/75</t>
  </si>
  <si>
    <t>565/76</t>
  </si>
  <si>
    <t>565/77</t>
  </si>
  <si>
    <t>565/78</t>
  </si>
  <si>
    <t>565/79</t>
  </si>
  <si>
    <t>565/80</t>
  </si>
  <si>
    <t>565/81</t>
  </si>
  <si>
    <t>565/82</t>
  </si>
  <si>
    <t>565/83</t>
  </si>
  <si>
    <t>565/84</t>
  </si>
  <si>
    <t>565/85</t>
  </si>
  <si>
    <t>565/86</t>
  </si>
  <si>
    <t>565/87</t>
  </si>
  <si>
    <t>565/88</t>
  </si>
  <si>
    <t>565/89</t>
  </si>
  <si>
    <t>565/90</t>
  </si>
  <si>
    <t>565/91</t>
  </si>
  <si>
    <t>565/92</t>
  </si>
  <si>
    <t>565/93</t>
  </si>
  <si>
    <t>565/94</t>
  </si>
  <si>
    <t>565/95</t>
  </si>
  <si>
    <t>565/96</t>
  </si>
  <si>
    <t>565/97</t>
  </si>
  <si>
    <t>565/98</t>
  </si>
  <si>
    <t>565/99</t>
  </si>
  <si>
    <t>566/10</t>
  </si>
  <si>
    <t>566/11</t>
  </si>
  <si>
    <t>566/12</t>
  </si>
  <si>
    <t>566/13</t>
  </si>
  <si>
    <t>566/14</t>
  </si>
  <si>
    <t>566/15</t>
  </si>
  <si>
    <t>566/16</t>
  </si>
  <si>
    <t>566/17</t>
  </si>
  <si>
    <t>566/18</t>
  </si>
  <si>
    <t>566/19</t>
  </si>
  <si>
    <t>566/20</t>
  </si>
  <si>
    <t>566/21</t>
  </si>
  <si>
    <t>566/22</t>
  </si>
  <si>
    <t>566/23</t>
  </si>
  <si>
    <t>566/24</t>
  </si>
  <si>
    <t>566/25</t>
  </si>
  <si>
    <t>566/26</t>
  </si>
  <si>
    <t>566/27</t>
  </si>
  <si>
    <t>566/28</t>
  </si>
  <si>
    <t>566/29</t>
  </si>
  <si>
    <t>566/30</t>
  </si>
  <si>
    <t>566/31</t>
  </si>
  <si>
    <t>566/32</t>
  </si>
  <si>
    <t>566/33</t>
  </si>
  <si>
    <t>566/34</t>
  </si>
  <si>
    <t>566/35</t>
  </si>
  <si>
    <t>566/36</t>
  </si>
  <si>
    <t>566/37</t>
  </si>
  <si>
    <t>566/38</t>
  </si>
  <si>
    <t>566/39</t>
  </si>
  <si>
    <t>566/40</t>
  </si>
  <si>
    <t>566/41</t>
  </si>
  <si>
    <t>566/42</t>
  </si>
  <si>
    <t>566/43</t>
  </si>
  <si>
    <t>566/44</t>
  </si>
  <si>
    <t>566/45</t>
  </si>
  <si>
    <t>566/46</t>
  </si>
  <si>
    <t>566/47</t>
  </si>
  <si>
    <t>566/48</t>
  </si>
  <si>
    <t>566/49</t>
  </si>
  <si>
    <t>566/50</t>
  </si>
  <si>
    <t>566/51</t>
  </si>
  <si>
    <t>566/52</t>
  </si>
  <si>
    <t>566/53</t>
  </si>
  <si>
    <t>566/54</t>
  </si>
  <si>
    <t>566/55</t>
  </si>
  <si>
    <t>566/56</t>
  </si>
  <si>
    <t>566/57</t>
  </si>
  <si>
    <t>566/58</t>
  </si>
  <si>
    <t>566/59</t>
  </si>
  <si>
    <t>566/60</t>
  </si>
  <si>
    <t>566/61</t>
  </si>
  <si>
    <t>566/62</t>
  </si>
  <si>
    <t>566/63</t>
  </si>
  <si>
    <t>566/64</t>
  </si>
  <si>
    <t>566/65</t>
  </si>
  <si>
    <t>566/66</t>
  </si>
  <si>
    <t>566/67</t>
  </si>
  <si>
    <t>566/68</t>
  </si>
  <si>
    <t>566/69</t>
  </si>
  <si>
    <t>566/70</t>
  </si>
  <si>
    <t>566/71</t>
  </si>
  <si>
    <t>566/72</t>
  </si>
  <si>
    <t>566/73</t>
  </si>
  <si>
    <t>566/74</t>
  </si>
  <si>
    <t>566/75</t>
  </si>
  <si>
    <t>566/76</t>
  </si>
  <si>
    <t>566/77</t>
  </si>
  <si>
    <t>566/78</t>
  </si>
  <si>
    <t>566/79</t>
  </si>
  <si>
    <t>566/80</t>
  </si>
  <si>
    <t>566/81</t>
  </si>
  <si>
    <t>566/82</t>
  </si>
  <si>
    <t>566/83</t>
  </si>
  <si>
    <t>566/84</t>
  </si>
  <si>
    <t>566/85</t>
  </si>
  <si>
    <t>566/86</t>
  </si>
  <si>
    <t>566/87</t>
  </si>
  <si>
    <t>566/88</t>
  </si>
  <si>
    <t>566/89</t>
  </si>
  <si>
    <t>566/90</t>
  </si>
  <si>
    <t>566/91</t>
  </si>
  <si>
    <t>566/92</t>
  </si>
  <si>
    <t>566/93</t>
  </si>
  <si>
    <t>566/94</t>
  </si>
  <si>
    <t>566/95</t>
  </si>
  <si>
    <t>566/96</t>
  </si>
  <si>
    <t>566/97</t>
  </si>
  <si>
    <t>566/98</t>
  </si>
  <si>
    <t>566/99</t>
  </si>
  <si>
    <t>567/10</t>
  </si>
  <si>
    <t>567/11</t>
  </si>
  <si>
    <t>567/12</t>
  </si>
  <si>
    <t>567/13</t>
  </si>
  <si>
    <t>567/14</t>
  </si>
  <si>
    <t>567/15</t>
  </si>
  <si>
    <t>567/16</t>
  </si>
  <si>
    <t>567/17</t>
  </si>
  <si>
    <t>567/18</t>
  </si>
  <si>
    <t>567/19</t>
  </si>
  <si>
    <t>567/20</t>
  </si>
  <si>
    <t>567/21</t>
  </si>
  <si>
    <t>567/22</t>
  </si>
  <si>
    <t>567/23</t>
  </si>
  <si>
    <t>567/24</t>
  </si>
  <si>
    <t>567/25</t>
  </si>
  <si>
    <t>567/26</t>
  </si>
  <si>
    <t>567/27</t>
  </si>
  <si>
    <t>567/28</t>
  </si>
  <si>
    <t>567/29</t>
  </si>
  <si>
    <t>567/30</t>
  </si>
  <si>
    <t>567/31</t>
  </si>
  <si>
    <t>567/32</t>
  </si>
  <si>
    <t>567/33</t>
  </si>
  <si>
    <t>567/34</t>
  </si>
  <si>
    <t>567/35</t>
  </si>
  <si>
    <t>567/36</t>
  </si>
  <si>
    <t>567/37</t>
  </si>
  <si>
    <t>567/38</t>
  </si>
  <si>
    <t>567/39</t>
  </si>
  <si>
    <t>567/40</t>
  </si>
  <si>
    <t>567/41</t>
  </si>
  <si>
    <t>567/42</t>
  </si>
  <si>
    <t>567/43</t>
  </si>
  <si>
    <t>567/44</t>
  </si>
  <si>
    <t>567/45</t>
  </si>
  <si>
    <t>567/46</t>
  </si>
  <si>
    <t>567/47</t>
  </si>
  <si>
    <t>567/48</t>
  </si>
  <si>
    <t>567/49</t>
  </si>
  <si>
    <t>567/50</t>
  </si>
  <si>
    <t>567/51</t>
  </si>
  <si>
    <t>567/52</t>
  </si>
  <si>
    <t>567/53</t>
  </si>
  <si>
    <t>567/54</t>
  </si>
  <si>
    <t>567/55</t>
  </si>
  <si>
    <t>567/56</t>
  </si>
  <si>
    <t>567/57</t>
  </si>
  <si>
    <t>567/58</t>
  </si>
  <si>
    <t>567/59</t>
  </si>
  <si>
    <t>567/60</t>
  </si>
  <si>
    <t>567/61</t>
  </si>
  <si>
    <t>567/62</t>
  </si>
  <si>
    <t>567/63</t>
  </si>
  <si>
    <t>567/64</t>
  </si>
  <si>
    <t>567/65</t>
  </si>
  <si>
    <t>567/66</t>
  </si>
  <si>
    <t>567/67</t>
  </si>
  <si>
    <t>567/68</t>
  </si>
  <si>
    <t>567/69</t>
  </si>
  <si>
    <t>567/70</t>
  </si>
  <si>
    <t>567/71</t>
  </si>
  <si>
    <t>567/72</t>
  </si>
  <si>
    <t>567/73</t>
  </si>
  <si>
    <t>567/74</t>
  </si>
  <si>
    <t>567/75</t>
  </si>
  <si>
    <t>567/76</t>
  </si>
  <si>
    <t>567/77</t>
  </si>
  <si>
    <t>567/78</t>
  </si>
  <si>
    <t>567/79</t>
  </si>
  <si>
    <t>567/80</t>
  </si>
  <si>
    <t>567/81</t>
  </si>
  <si>
    <t>567/82</t>
  </si>
  <si>
    <t>567/83</t>
  </si>
  <si>
    <t>567/84</t>
  </si>
  <si>
    <t>567/85</t>
  </si>
  <si>
    <t>567/86</t>
  </si>
  <si>
    <t>567/87</t>
  </si>
  <si>
    <t>567/88</t>
  </si>
  <si>
    <t>567/89</t>
  </si>
  <si>
    <t>567/90</t>
  </si>
  <si>
    <t>567/91</t>
  </si>
  <si>
    <t>567/92</t>
  </si>
  <si>
    <t>567/93</t>
  </si>
  <si>
    <t>567/94</t>
  </si>
  <si>
    <t>567/95</t>
  </si>
  <si>
    <t>567/96</t>
  </si>
  <si>
    <t>567/97</t>
  </si>
  <si>
    <t>567/98</t>
  </si>
  <si>
    <t>567/99</t>
  </si>
  <si>
    <t>568/10</t>
  </si>
  <si>
    <t>568/11</t>
  </si>
  <si>
    <t>568/12</t>
  </si>
  <si>
    <t>568/13</t>
  </si>
  <si>
    <t>568/14</t>
  </si>
  <si>
    <t>568/15</t>
  </si>
  <si>
    <t>568/16</t>
  </si>
  <si>
    <t>568/17</t>
  </si>
  <si>
    <t>568/18</t>
  </si>
  <si>
    <t>568/19</t>
  </si>
  <si>
    <t>568/20</t>
  </si>
  <si>
    <t>568/21</t>
  </si>
  <si>
    <t>568/22</t>
  </si>
  <si>
    <t>568/23</t>
  </si>
  <si>
    <t>568/24</t>
  </si>
  <si>
    <t>568/25</t>
  </si>
  <si>
    <t>568/26</t>
  </si>
  <si>
    <t>568/27</t>
  </si>
  <si>
    <t>568/28</t>
  </si>
  <si>
    <t>568/29</t>
  </si>
  <si>
    <t>568/30</t>
  </si>
  <si>
    <t>568/31</t>
  </si>
  <si>
    <t>568/32</t>
  </si>
  <si>
    <t>568/33</t>
  </si>
  <si>
    <t>568/34</t>
  </si>
  <si>
    <t>568/35</t>
  </si>
  <si>
    <t>568/36</t>
  </si>
  <si>
    <t>568/37</t>
  </si>
  <si>
    <t>568/38</t>
  </si>
  <si>
    <t>568/39</t>
  </si>
  <si>
    <t>568/40</t>
  </si>
  <si>
    <t>568/41</t>
  </si>
  <si>
    <t>568/42</t>
  </si>
  <si>
    <t>568/43</t>
  </si>
  <si>
    <t>568/44</t>
  </si>
  <si>
    <t>568/45</t>
  </si>
  <si>
    <t>568/46</t>
  </si>
  <si>
    <t>568/47</t>
  </si>
  <si>
    <t>568/48</t>
  </si>
  <si>
    <t>568/49</t>
  </si>
  <si>
    <t>568/50</t>
  </si>
  <si>
    <t>568/51</t>
  </si>
  <si>
    <t>568/52</t>
  </si>
  <si>
    <t>568/53</t>
  </si>
  <si>
    <t>568/54</t>
  </si>
  <si>
    <t>568/55</t>
  </si>
  <si>
    <t>568/56</t>
  </si>
  <si>
    <t>568/57</t>
  </si>
  <si>
    <t>568/58</t>
  </si>
  <si>
    <t>568/59</t>
  </si>
  <si>
    <t>568/60</t>
  </si>
  <si>
    <t>568/61</t>
  </si>
  <si>
    <t>568/62</t>
  </si>
  <si>
    <t>568/63</t>
  </si>
  <si>
    <t>568/64</t>
  </si>
  <si>
    <t>568/65</t>
  </si>
  <si>
    <t>568/66</t>
  </si>
  <si>
    <t>568/67</t>
  </si>
  <si>
    <t>568/68</t>
  </si>
  <si>
    <t>568/69</t>
  </si>
  <si>
    <t>568/70</t>
  </si>
  <si>
    <t>568/71</t>
  </si>
  <si>
    <t>568/72</t>
  </si>
  <si>
    <t>568/73</t>
  </si>
  <si>
    <t>568/74</t>
  </si>
  <si>
    <t>568/75</t>
  </si>
  <si>
    <t>568/76</t>
  </si>
  <si>
    <t>568/77</t>
  </si>
  <si>
    <t>568/78</t>
  </si>
  <si>
    <t>568/79</t>
  </si>
  <si>
    <t>568/80</t>
  </si>
  <si>
    <t>568/81</t>
  </si>
  <si>
    <t>568/82</t>
  </si>
  <si>
    <t>568/83</t>
  </si>
  <si>
    <t>568/84</t>
  </si>
  <si>
    <t>568/85</t>
  </si>
  <si>
    <t>568/86</t>
  </si>
  <si>
    <t>568/87</t>
  </si>
  <si>
    <t>568/88</t>
  </si>
  <si>
    <t>568/89</t>
  </si>
  <si>
    <t>568/90</t>
  </si>
  <si>
    <t>568/91</t>
  </si>
  <si>
    <t>568/92</t>
  </si>
  <si>
    <t>568/93</t>
  </si>
  <si>
    <t>568/94</t>
  </si>
  <si>
    <t>568/95</t>
  </si>
  <si>
    <t>568/96</t>
  </si>
  <si>
    <t>568/97</t>
  </si>
  <si>
    <t>568/98</t>
  </si>
  <si>
    <t>568/99</t>
  </si>
  <si>
    <t>569/10</t>
  </si>
  <si>
    <t>569/11</t>
  </si>
  <si>
    <t>569/12</t>
  </si>
  <si>
    <t>569/13</t>
  </si>
  <si>
    <t>569/14</t>
  </si>
  <si>
    <t>569/15</t>
  </si>
  <si>
    <t>569/16</t>
  </si>
  <si>
    <t>569/17</t>
  </si>
  <si>
    <t>569/18</t>
  </si>
  <si>
    <t>569/19</t>
  </si>
  <si>
    <t>569/20</t>
  </si>
  <si>
    <t>569/21</t>
  </si>
  <si>
    <t>569/22</t>
  </si>
  <si>
    <t>569/23</t>
  </si>
  <si>
    <t>569/24</t>
  </si>
  <si>
    <t>569/25</t>
  </si>
  <si>
    <t>569/26</t>
  </si>
  <si>
    <t>569/27</t>
  </si>
  <si>
    <t>569/28</t>
  </si>
  <si>
    <t>569/29</t>
  </si>
  <si>
    <t>569/30</t>
  </si>
  <si>
    <t>569/31</t>
  </si>
  <si>
    <t>569/32</t>
  </si>
  <si>
    <t>569/33</t>
  </si>
  <si>
    <t>569/34</t>
  </si>
  <si>
    <t>569/35</t>
  </si>
  <si>
    <t>569/36</t>
  </si>
  <si>
    <t>569/37</t>
  </si>
  <si>
    <t>569/38</t>
  </si>
  <si>
    <t>569/39</t>
  </si>
  <si>
    <t>569/40</t>
  </si>
  <si>
    <t>569/41</t>
  </si>
  <si>
    <t>569/42</t>
  </si>
  <si>
    <t>569/43</t>
  </si>
  <si>
    <t>569/44</t>
  </si>
  <si>
    <t>569/45</t>
  </si>
  <si>
    <t>569/46</t>
  </si>
  <si>
    <t>569/47</t>
  </si>
  <si>
    <t>569/48</t>
  </si>
  <si>
    <t>569/49</t>
  </si>
  <si>
    <t>569/50</t>
  </si>
  <si>
    <t>569/51</t>
  </si>
  <si>
    <t>569/52</t>
  </si>
  <si>
    <t>569/53</t>
  </si>
  <si>
    <t>569/54</t>
  </si>
  <si>
    <t>569/55</t>
  </si>
  <si>
    <t>569/56</t>
  </si>
  <si>
    <t>569/57</t>
  </si>
  <si>
    <t>569/58</t>
  </si>
  <si>
    <t>569/59</t>
  </si>
  <si>
    <t>569/60</t>
  </si>
  <si>
    <t>569/61</t>
  </si>
  <si>
    <t>569/62</t>
  </si>
  <si>
    <t>569/63</t>
  </si>
  <si>
    <t>569/64</t>
  </si>
  <si>
    <t>569/65</t>
  </si>
  <si>
    <t>569/66</t>
  </si>
  <si>
    <t>569/67</t>
  </si>
  <si>
    <t>569/68</t>
  </si>
  <si>
    <t>569/69</t>
  </si>
  <si>
    <t>569/70</t>
  </si>
  <si>
    <t>569/71</t>
  </si>
  <si>
    <t>569/72</t>
  </si>
  <si>
    <t>569/73</t>
  </si>
  <si>
    <t>569/74</t>
  </si>
  <si>
    <t>569/75</t>
  </si>
  <si>
    <t>569/76</t>
  </si>
  <si>
    <t>569/77</t>
  </si>
  <si>
    <t>569/78</t>
  </si>
  <si>
    <t>569/79</t>
  </si>
  <si>
    <t>569/80</t>
  </si>
  <si>
    <t>569/81</t>
  </si>
  <si>
    <t>569/82</t>
  </si>
  <si>
    <t>569/83</t>
  </si>
  <si>
    <t>569/84</t>
  </si>
  <si>
    <t>569/85</t>
  </si>
  <si>
    <t>569/86</t>
  </si>
  <si>
    <t>569/87</t>
  </si>
  <si>
    <t>569/88</t>
  </si>
  <si>
    <t>569/89</t>
  </si>
  <si>
    <t>569/90</t>
  </si>
  <si>
    <t>569/91</t>
  </si>
  <si>
    <t>569/92</t>
  </si>
  <si>
    <t>569/93</t>
  </si>
  <si>
    <t>569/94</t>
  </si>
  <si>
    <t>569/95</t>
  </si>
  <si>
    <t>569/96</t>
  </si>
  <si>
    <t>569/97</t>
  </si>
  <si>
    <t>569/98</t>
  </si>
  <si>
    <t>569/99</t>
  </si>
  <si>
    <t>570/10</t>
  </si>
  <si>
    <t>570/11</t>
  </si>
  <si>
    <t>570/12</t>
  </si>
  <si>
    <t>570/13</t>
  </si>
  <si>
    <t>570/14</t>
  </si>
  <si>
    <t>570/15</t>
  </si>
  <si>
    <t>570/16</t>
  </si>
  <si>
    <t>570/17</t>
  </si>
  <si>
    <t>570/18</t>
  </si>
  <si>
    <t>570/19</t>
  </si>
  <si>
    <t>570/20</t>
  </si>
  <si>
    <t>570/21</t>
  </si>
  <si>
    <t>570/22</t>
  </si>
  <si>
    <t>570/23</t>
  </si>
  <si>
    <t>570/24</t>
  </si>
  <si>
    <t>570/25</t>
  </si>
  <si>
    <t>570/26</t>
  </si>
  <si>
    <t>570/27</t>
  </si>
  <si>
    <t>570/28</t>
  </si>
  <si>
    <t>570/29</t>
  </si>
  <si>
    <t>570/30</t>
  </si>
  <si>
    <t>570/31</t>
  </si>
  <si>
    <t>570/32</t>
  </si>
  <si>
    <t>570/33</t>
  </si>
  <si>
    <t>570/34</t>
  </si>
  <si>
    <t>570/35</t>
  </si>
  <si>
    <t>570/36</t>
  </si>
  <si>
    <t>570/37</t>
  </si>
  <si>
    <t>570/38</t>
  </si>
  <si>
    <t>570/39</t>
  </si>
  <si>
    <t>570/40</t>
  </si>
  <si>
    <t>570/41</t>
  </si>
  <si>
    <t>570/42</t>
  </si>
  <si>
    <t>570/43</t>
  </si>
  <si>
    <t>570/44</t>
  </si>
  <si>
    <t>570/45</t>
  </si>
  <si>
    <t>570/46</t>
  </si>
  <si>
    <t>570/47</t>
  </si>
  <si>
    <t>570/48</t>
  </si>
  <si>
    <t>570/49</t>
  </si>
  <si>
    <t>570/50</t>
  </si>
  <si>
    <t>570/51</t>
  </si>
  <si>
    <t>570/52</t>
  </si>
  <si>
    <t>570/53</t>
  </si>
  <si>
    <t>570/54</t>
  </si>
  <si>
    <t>570/55</t>
  </si>
  <si>
    <t>570/56</t>
  </si>
  <si>
    <t>570/57</t>
  </si>
  <si>
    <t>570/58</t>
  </si>
  <si>
    <t>570/59</t>
  </si>
  <si>
    <t>570/60</t>
  </si>
  <si>
    <t>570/61</t>
  </si>
  <si>
    <t>570/62</t>
  </si>
  <si>
    <t>570/63</t>
  </si>
  <si>
    <t>570/64</t>
  </si>
  <si>
    <t>570/65</t>
  </si>
  <si>
    <t>570/66</t>
  </si>
  <si>
    <t>570/67</t>
  </si>
  <si>
    <t>570/68</t>
  </si>
  <si>
    <t>570/69</t>
  </si>
  <si>
    <t>570/70</t>
  </si>
  <si>
    <t>570/71</t>
  </si>
  <si>
    <t>570/72</t>
  </si>
  <si>
    <t>570/73</t>
  </si>
  <si>
    <t>570/74</t>
  </si>
  <si>
    <t>570/75</t>
  </si>
  <si>
    <t>570/76</t>
  </si>
  <si>
    <t>570/77</t>
  </si>
  <si>
    <t>570/78</t>
  </si>
  <si>
    <t>570/79</t>
  </si>
  <si>
    <t>570/80</t>
  </si>
  <si>
    <t>570/81</t>
  </si>
  <si>
    <t>570/82</t>
  </si>
  <si>
    <t>570/83</t>
  </si>
  <si>
    <t>570/84</t>
  </si>
  <si>
    <t>570/85</t>
  </si>
  <si>
    <t>570/86</t>
  </si>
  <si>
    <t>570/87</t>
  </si>
  <si>
    <t>570/88</t>
  </si>
  <si>
    <t>570/89</t>
  </si>
  <si>
    <t>570/90</t>
  </si>
  <si>
    <t>570/91</t>
  </si>
  <si>
    <t>570/92</t>
  </si>
  <si>
    <t>570/93</t>
  </si>
  <si>
    <t>570/94</t>
  </si>
  <si>
    <t>570/95</t>
  </si>
  <si>
    <t>570/96</t>
  </si>
  <si>
    <t>570/97</t>
  </si>
  <si>
    <t>570/98</t>
  </si>
  <si>
    <t>570/99</t>
  </si>
  <si>
    <t>571/10</t>
  </si>
  <si>
    <t>571/11</t>
  </si>
  <si>
    <t>571/12</t>
  </si>
  <si>
    <t>571/13</t>
  </si>
  <si>
    <t>571/14</t>
  </si>
  <si>
    <t>571/15</t>
  </si>
  <si>
    <t>571/16</t>
  </si>
  <si>
    <t>571/17</t>
  </si>
  <si>
    <t>571/18</t>
  </si>
  <si>
    <t>571/19</t>
  </si>
  <si>
    <t>571/20</t>
  </si>
  <si>
    <t>571/21</t>
  </si>
  <si>
    <t>571/22</t>
  </si>
  <si>
    <t>571/23</t>
  </si>
  <si>
    <t>571/24</t>
  </si>
  <si>
    <t>571/25</t>
  </si>
  <si>
    <t>571/26</t>
  </si>
  <si>
    <t>571/27</t>
  </si>
  <si>
    <t>571/28</t>
  </si>
  <si>
    <t>571/29</t>
  </si>
  <si>
    <t>571/30</t>
  </si>
  <si>
    <t>571/31</t>
  </si>
  <si>
    <t>571/32</t>
  </si>
  <si>
    <t>571/33</t>
  </si>
  <si>
    <t>571/34</t>
  </si>
  <si>
    <t>571/35</t>
  </si>
  <si>
    <t>571/36</t>
  </si>
  <si>
    <t>571/37</t>
  </si>
  <si>
    <t>571/38</t>
  </si>
  <si>
    <t>571/39</t>
  </si>
  <si>
    <t>571/40</t>
  </si>
  <si>
    <t>571/41</t>
  </si>
  <si>
    <t>571/42</t>
  </si>
  <si>
    <t>571/43</t>
  </si>
  <si>
    <t>571/44</t>
  </si>
  <si>
    <t>571/45</t>
  </si>
  <si>
    <t>571/46</t>
  </si>
  <si>
    <t>571/47</t>
  </si>
  <si>
    <t>571/48</t>
  </si>
  <si>
    <t>571/49</t>
  </si>
  <si>
    <t>571/50</t>
  </si>
  <si>
    <t>571/51</t>
  </si>
  <si>
    <t>571/52</t>
  </si>
  <si>
    <t>571/53</t>
  </si>
  <si>
    <t>571/54</t>
  </si>
  <si>
    <t>571/55</t>
  </si>
  <si>
    <t>571/56</t>
  </si>
  <si>
    <t>571/57</t>
  </si>
  <si>
    <t>571/58</t>
  </si>
  <si>
    <t>571/59</t>
  </si>
  <si>
    <t>571/60</t>
  </si>
  <si>
    <t>571/61</t>
  </si>
  <si>
    <t>571/62</t>
  </si>
  <si>
    <t>571/63</t>
  </si>
  <si>
    <t>571/64</t>
  </si>
  <si>
    <t>571/65</t>
  </si>
  <si>
    <t>571/66</t>
  </si>
  <si>
    <t>571/67</t>
  </si>
  <si>
    <t>571/68</t>
  </si>
  <si>
    <t>571/69</t>
  </si>
  <si>
    <t>571/70</t>
  </si>
  <si>
    <t>571/71</t>
  </si>
  <si>
    <t>571/72</t>
  </si>
  <si>
    <t>571/73</t>
  </si>
  <si>
    <t>571/74</t>
  </si>
  <si>
    <t>571/75</t>
  </si>
  <si>
    <t>571/76</t>
  </si>
  <si>
    <t>571/77</t>
  </si>
  <si>
    <t>571/78</t>
  </si>
  <si>
    <t>571/79</t>
  </si>
  <si>
    <t>571/80</t>
  </si>
  <si>
    <t>571/81</t>
  </si>
  <si>
    <t>571/82</t>
  </si>
  <si>
    <t>571/83</t>
  </si>
  <si>
    <t>571/84</t>
  </si>
  <si>
    <t>571/85</t>
  </si>
  <si>
    <t>571/86</t>
  </si>
  <si>
    <t>571/87</t>
  </si>
  <si>
    <t>571/88</t>
  </si>
  <si>
    <t>571/89</t>
  </si>
  <si>
    <t>571/90</t>
  </si>
  <si>
    <t>571/91</t>
  </si>
  <si>
    <t>571/92</t>
  </si>
  <si>
    <t>571/93</t>
  </si>
  <si>
    <t>571/94</t>
  </si>
  <si>
    <t>571/95</t>
  </si>
  <si>
    <t>571/96</t>
  </si>
  <si>
    <t>571/97</t>
  </si>
  <si>
    <t>571/98</t>
  </si>
  <si>
    <t>571/99</t>
  </si>
  <si>
    <t>572/10</t>
  </si>
  <si>
    <t>572/11</t>
  </si>
  <si>
    <t>572/12</t>
  </si>
  <si>
    <t>572/13</t>
  </si>
  <si>
    <t>572/14</t>
  </si>
  <si>
    <t>572/15</t>
  </si>
  <si>
    <t>572/16</t>
  </si>
  <si>
    <t>572/17</t>
  </si>
  <si>
    <t>572/18</t>
  </si>
  <si>
    <t>572/19</t>
  </si>
  <si>
    <t>572/20</t>
  </si>
  <si>
    <t>572/21</t>
  </si>
  <si>
    <t>572/22</t>
  </si>
  <si>
    <t>572/23</t>
  </si>
  <si>
    <t>572/24</t>
  </si>
  <si>
    <t>572/25</t>
  </si>
  <si>
    <t>572/26</t>
  </si>
  <si>
    <t>572/27</t>
  </si>
  <si>
    <t>572/28</t>
  </si>
  <si>
    <t>572/29</t>
  </si>
  <si>
    <t>572/30</t>
  </si>
  <si>
    <t>572/31</t>
  </si>
  <si>
    <t>572/32</t>
  </si>
  <si>
    <t>572/33</t>
  </si>
  <si>
    <t>572/34</t>
  </si>
  <si>
    <t>572/35</t>
  </si>
  <si>
    <t>572/36</t>
  </si>
  <si>
    <t>572/37</t>
  </si>
  <si>
    <t>572/38</t>
  </si>
  <si>
    <t>572/39</t>
  </si>
  <si>
    <t>572/40</t>
  </si>
  <si>
    <t>572/41</t>
  </si>
  <si>
    <t>572/42</t>
  </si>
  <si>
    <t>572/43</t>
  </si>
  <si>
    <t>572/44</t>
  </si>
  <si>
    <t>572/45</t>
  </si>
  <si>
    <t>572/46</t>
  </si>
  <si>
    <t>572/47</t>
  </si>
  <si>
    <t>572/48</t>
  </si>
  <si>
    <t>572/49</t>
  </si>
  <si>
    <t>572/50</t>
  </si>
  <si>
    <t>572/51</t>
  </si>
  <si>
    <t>572/52</t>
  </si>
  <si>
    <t>572/53</t>
  </si>
  <si>
    <t>572/54</t>
  </si>
  <si>
    <t>572/55</t>
  </si>
  <si>
    <t>572/56</t>
  </si>
  <si>
    <t>572/57</t>
  </si>
  <si>
    <t>572/58</t>
  </si>
  <si>
    <t>572/59</t>
  </si>
  <si>
    <t>min</t>
  </si>
  <si>
    <t>max</t>
  </si>
  <si>
    <t>x</t>
  </si>
  <si>
    <t>wielkość podatku</t>
  </si>
  <si>
    <t>liczba działek</t>
  </si>
  <si>
    <t>do 100 zł włacznie</t>
  </si>
  <si>
    <t>ponad 100 zł, ale do 500 zł włącznie</t>
  </si>
  <si>
    <t>ponad 500 zł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</si>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</sst>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Dobry" xfId="1" builtinId="26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podział</a:t>
            </a:r>
            <a:r>
              <a:rPr lang="pl-PL" baseline="0"/>
              <a:t> procentowy wielkości podatków z ulga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Arkusz1!$Q$10</c:f>
              <c:strCache>
                <c:ptCount val="1"/>
                <c:pt idx="0">
                  <c:v>liczba działek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D5-400E-A829-B0F713148D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FD5-400E-A829-B0F713148D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FD5-400E-A829-B0F713148DE9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D5-400E-A829-B0F713148DE9}"/>
                </c:ext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D5-400E-A829-B0F713148DE9}"/>
                </c:ext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D5-400E-A829-B0F713148D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Arkusz1!$P$11:$P$13</c:f>
              <c:strCache>
                <c:ptCount val="3"/>
                <c:pt idx="0">
                  <c:v>do 100 zł włacznie</c:v>
                </c:pt>
                <c:pt idx="1">
                  <c:v>ponad 100 zł, ale do 500 zł włącznie</c:v>
                </c:pt>
                <c:pt idx="2">
                  <c:v>ponad 500 zł</c:v>
                </c:pt>
              </c:strCache>
            </c:strRef>
          </c:cat>
          <c:val>
            <c:numRef>
              <c:f>Arkusz1!$Q$11:$Q$13</c:f>
              <c:numCache>
                <c:formatCode>General</c:formatCode>
                <c:ptCount val="3"/>
                <c:pt idx="0">
                  <c:v>2096</c:v>
                </c:pt>
                <c:pt idx="1">
                  <c:v>2133</c:v>
                </c:pt>
                <c:pt idx="2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5-400E-A829-B0F713148DE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15</xdr:row>
      <xdr:rowOff>61912</xdr:rowOff>
    </xdr:from>
    <xdr:to>
      <xdr:col>19</xdr:col>
      <xdr:colOff>352425</xdr:colOff>
      <xdr:row>29</xdr:row>
      <xdr:rowOff>138112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08FA6C2-9C8E-48A1-BC87-F32CB6C2A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47CED4-ACDA-448C-98CF-86C9CBAE4861}" name="Tabela1" displayName="Tabela1" ref="A1:D5001" totalsRowShown="0">
  <autoFilter ref="A1:D5001" xr:uid="{2C47CED4-ACDA-448C-98CF-86C9CBAE4861}"/>
  <tableColumns count="4">
    <tableColumn id="1" xr3:uid="{081CBE9D-D984-47F1-A313-CB9A33893FA9}" name="Numer"/>
    <tableColumn id="2" xr3:uid="{BAC0D23E-2645-4AE5-B8FC-B0D0E1AFECBE}" name="Powierzchnia"/>
    <tableColumn id="3" xr3:uid="{F9B0833E-3019-4B26-A793-9CA8A1443B2A}" name="Rodzaj"/>
    <tableColumn id="4" xr3:uid="{FB971178-154B-4476-834C-1C28F9E6809C}" name="Ulg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52F0-34EC-4A5C-B7E2-A7275FB07B31}">
  <dimension ref="A1:Y5002"/>
  <sheetViews>
    <sheetView tabSelected="1" workbookViewId="0">
      <selection activeCell="W28" sqref="W28"/>
    </sheetView>
  </sheetViews>
  <sheetFormatPr defaultRowHeight="15" x14ac:dyDescent="0.25"/>
  <cols>
    <col min="1" max="1" width="9.28515625" customWidth="1"/>
    <col min="2" max="2" width="15" customWidth="1"/>
    <col min="3" max="3" width="9" customWidth="1"/>
    <col min="4" max="13" width="7.140625" customWidth="1"/>
    <col min="16" max="16" width="32.42578125" bestFit="1" customWidth="1"/>
    <col min="17" max="17" width="12.7109375" bestFit="1" customWidth="1"/>
    <col min="21" max="21" width="9.855468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s="2" t="s">
        <v>9</v>
      </c>
      <c r="F1" s="2" t="s">
        <v>5</v>
      </c>
      <c r="G1" s="2" t="s">
        <v>52</v>
      </c>
      <c r="H1" s="2" t="s">
        <v>94</v>
      </c>
      <c r="I1" s="2" t="s">
        <v>31</v>
      </c>
      <c r="J1" s="2" t="s">
        <v>7</v>
      </c>
      <c r="K1" s="2" t="s">
        <v>5</v>
      </c>
      <c r="L1" s="2" t="s">
        <v>11</v>
      </c>
      <c r="M1" s="2" t="s">
        <v>21</v>
      </c>
      <c r="N1" s="2" t="s">
        <v>5020</v>
      </c>
    </row>
    <row r="2" spans="1:25" x14ac:dyDescent="0.25">
      <c r="A2" t="s">
        <v>4</v>
      </c>
      <c r="B2">
        <v>1293.99</v>
      </c>
      <c r="C2" t="s">
        <v>5</v>
      </c>
      <c r="D2" t="s">
        <v>5</v>
      </c>
      <c r="E2">
        <f>IF(Tabela1[[#This Row],[Rodzaj]]="R",Tabela1[[#This Row],[Powierzchnia]]*0.65,0)</f>
        <v>0</v>
      </c>
      <c r="F2">
        <f>IF(Tabela1[[#This Row],[Rodzaj]]="B",Tabela1[[#This Row],[Powierzchnia]]*0.77,0)</f>
        <v>996.3723</v>
      </c>
      <c r="G2">
        <f>IF(Tabela1[[#This Row],[Rodzaj]]="S",Tabela1[[#This Row],[Powierzchnia]]*0.21,0)</f>
        <v>0</v>
      </c>
      <c r="H2">
        <f>IF(Tabela1[[#This Row],[Rodzaj]]="L",Tabela1[[#This Row],[Powierzchnia]]*0.04,0)</f>
        <v>0</v>
      </c>
      <c r="I2">
        <f>IF(Tabela1[[#This Row],[Rodzaj]]="X",Tabela1[[#This Row],[Powierzchnia]]*0.43,0)</f>
        <v>0</v>
      </c>
      <c r="J2">
        <f>IF(Tabela1[[#This Row],[Ulga]]="A",SUM(E2:I2)*80%,0)</f>
        <v>0</v>
      </c>
      <c r="K2">
        <f>IF(Tabela1[[#This Row],[Ulga]]="B",SUM(E2:I2)*50%,0)</f>
        <v>498.18615</v>
      </c>
      <c r="L2">
        <f>IF(Tabela1[[#This Row],[Ulga]]="C",SUM(E2:I2)*10%,0)</f>
        <v>0</v>
      </c>
      <c r="M2">
        <f>IF(Tabela1[[#This Row],[Ulga]]="D",SUM(E2:I2)*100%,0)</f>
        <v>0</v>
      </c>
      <c r="N2">
        <f>SUM(J2:M2)</f>
        <v>498.18615</v>
      </c>
      <c r="O2" s="1"/>
      <c r="P2" s="1">
        <f>MIN(B2:B5001)</f>
        <v>500.18</v>
      </c>
      <c r="Q2" s="1"/>
      <c r="R2" s="1"/>
      <c r="S2" s="1"/>
      <c r="U2" s="2" t="s">
        <v>9</v>
      </c>
      <c r="V2" s="2" t="s">
        <v>5</v>
      </c>
      <c r="W2" s="2" t="s">
        <v>52</v>
      </c>
      <c r="X2" s="2" t="s">
        <v>94</v>
      </c>
      <c r="Y2" s="2" t="s">
        <v>31</v>
      </c>
    </row>
    <row r="3" spans="1:25" x14ac:dyDescent="0.25">
      <c r="A3" t="s">
        <v>6</v>
      </c>
      <c r="B3">
        <v>971.09</v>
      </c>
      <c r="C3" t="s">
        <v>5</v>
      </c>
      <c r="D3" t="s">
        <v>7</v>
      </c>
      <c r="E3">
        <f>IF(Tabela1[[#This Row],[Rodzaj]]="R",Tabela1[[#This Row],[Powierzchnia]]*0.65,0)</f>
        <v>0</v>
      </c>
      <c r="F3">
        <f>IF(Tabela1[[#This Row],[Rodzaj]]="B",Tabela1[[#This Row],[Powierzchnia]]*0.77,0)</f>
        <v>747.73930000000007</v>
      </c>
      <c r="G3">
        <f>IF(Tabela1[[#This Row],[Rodzaj]]="S",Tabela1[[#This Row],[Powierzchnia]]*0.21,0)</f>
        <v>0</v>
      </c>
      <c r="H3">
        <f>IF(Tabela1[[#This Row],[Rodzaj]]="L",Tabela1[[#This Row],[Powierzchnia]]*0.04,0)</f>
        <v>0</v>
      </c>
      <c r="I3">
        <f>IF(Tabela1[[#This Row],[Rodzaj]]="X",Tabela1[[#This Row],[Powierzchnia]]*0.43,0)</f>
        <v>0</v>
      </c>
      <c r="J3">
        <f>IF(Tabela1[[#This Row],[Ulga]]="A",SUM(E3:I3)*80%,0)</f>
        <v>598.19144000000006</v>
      </c>
      <c r="K3">
        <f>IF(Tabela1[[#This Row],[Ulga]]="B",SUM(E3:I3)*50%,0)</f>
        <v>0</v>
      </c>
      <c r="L3">
        <f>IF(Tabela1[[#This Row],[Ulga]]="C",SUM(E3:I3)*10%,0)</f>
        <v>0</v>
      </c>
      <c r="M3">
        <f>IF(Tabela1[[#This Row],[Ulga]]="D",SUM(E3:I3)*100%,0)</f>
        <v>0</v>
      </c>
      <c r="N3">
        <f t="shared" ref="N3:N66" si="0">SUM(J3:M3)</f>
        <v>598.19144000000006</v>
      </c>
      <c r="O3" s="1" t="s">
        <v>5012</v>
      </c>
      <c r="P3" s="1" t="s">
        <v>143</v>
      </c>
      <c r="Q3" s="1">
        <v>500.18</v>
      </c>
      <c r="R3" s="1" t="s">
        <v>52</v>
      </c>
      <c r="S3" s="1" t="s">
        <v>5</v>
      </c>
      <c r="U3" s="2">
        <f>COUNTIF(Tabela1[Rodzaj],"=R")</f>
        <v>708</v>
      </c>
      <c r="V3" s="2">
        <f>COUNTIF(Tabela1[Rodzaj],"=B")</f>
        <v>1775</v>
      </c>
      <c r="W3" s="2">
        <f>COUNTIF(Tabela1[Rodzaj],"=S")</f>
        <v>964</v>
      </c>
      <c r="X3" s="2">
        <f>COUNTIF(Tabela1[Rodzaj],"=L")</f>
        <v>559</v>
      </c>
      <c r="Y3" s="2">
        <f>COUNTIF(Tabela1[Rodzaj],"=X")</f>
        <v>994</v>
      </c>
    </row>
    <row r="4" spans="1:25" x14ac:dyDescent="0.25">
      <c r="A4" t="s">
        <v>8</v>
      </c>
      <c r="B4">
        <v>1259.19</v>
      </c>
      <c r="C4" t="s">
        <v>9</v>
      </c>
      <c r="D4" t="s">
        <v>5</v>
      </c>
      <c r="E4">
        <f>IF(Tabela1[[#This Row],[Rodzaj]]="R",Tabela1[[#This Row],[Powierzchnia]]*0.65,0)</f>
        <v>818.47350000000006</v>
      </c>
      <c r="F4">
        <f>IF(Tabela1[[#This Row],[Rodzaj]]="B",Tabela1[[#This Row],[Powierzchnia]]*0.77,0)</f>
        <v>0</v>
      </c>
      <c r="G4">
        <f>IF(Tabela1[[#This Row],[Rodzaj]]="S",Tabela1[[#This Row],[Powierzchnia]]*0.21,0)</f>
        <v>0</v>
      </c>
      <c r="H4">
        <f>IF(Tabela1[[#This Row],[Rodzaj]]="L",Tabela1[[#This Row],[Powierzchnia]]*0.04,0)</f>
        <v>0</v>
      </c>
      <c r="I4">
        <f>IF(Tabela1[[#This Row],[Rodzaj]]="X",Tabela1[[#This Row],[Powierzchnia]]*0.43,0)</f>
        <v>0</v>
      </c>
      <c r="J4">
        <f>IF(Tabela1[[#This Row],[Ulga]]="A",SUM(E4:I4)*80%,0)</f>
        <v>0</v>
      </c>
      <c r="K4">
        <f>IF(Tabela1[[#This Row],[Ulga]]="B",SUM(E4:I4)*50%,0)</f>
        <v>409.23675000000003</v>
      </c>
      <c r="L4">
        <f>IF(Tabela1[[#This Row],[Ulga]]="C",SUM(E4:I4)*10%,0)</f>
        <v>0</v>
      </c>
      <c r="M4">
        <f>IF(Tabela1[[#This Row],[Ulga]]="D",SUM(E4:I4)*100%,0)</f>
        <v>0</v>
      </c>
      <c r="N4">
        <f t="shared" si="0"/>
        <v>409.23675000000003</v>
      </c>
      <c r="O4" s="1"/>
      <c r="P4" s="1">
        <f>MAX(B2:B5001)</f>
        <v>1500</v>
      </c>
      <c r="Q4" s="1"/>
      <c r="R4" s="1"/>
      <c r="S4" s="1"/>
      <c r="U4" s="2">
        <f>AVERAGEIF(Tabela1[Rodzaj],"=R",Tabela1[Powierzchnia])</f>
        <v>989.97973163841914</v>
      </c>
      <c r="V4" s="2">
        <f>AVERAGEIF(Tabela1[Rodzaj],"=B",Tabela1[Powierzchnia])</f>
        <v>999.59122816901515</v>
      </c>
      <c r="W4" s="2">
        <f>AVERAGEIF(Tabela1[Rodzaj],"=S",Tabela1[Powierzchnia])</f>
        <v>986.12290456431458</v>
      </c>
      <c r="X4" s="2">
        <f>AVERAGEIF(Tabela1[Rodzaj],"=L",Tabela1[Powierzchnia])</f>
        <v>1016.7451878354203</v>
      </c>
      <c r="Y4" s="2">
        <f>AVERAGEIF(Tabela1[Rodzaj],"=X",Tabela1[Powierzchnia])</f>
        <v>989.93840040241571</v>
      </c>
    </row>
    <row r="5" spans="1:25" x14ac:dyDescent="0.25">
      <c r="A5" t="s">
        <v>10</v>
      </c>
      <c r="B5">
        <v>753.68</v>
      </c>
      <c r="C5" t="s">
        <v>5</v>
      </c>
      <c r="D5" t="s">
        <v>11</v>
      </c>
      <c r="E5">
        <f>IF(Tabela1[[#This Row],[Rodzaj]]="R",Tabela1[[#This Row],[Powierzchnia]]*0.65,0)</f>
        <v>0</v>
      </c>
      <c r="F5">
        <f>IF(Tabela1[[#This Row],[Rodzaj]]="B",Tabela1[[#This Row],[Powierzchnia]]*0.77,0)</f>
        <v>580.33359999999993</v>
      </c>
      <c r="G5">
        <f>IF(Tabela1[[#This Row],[Rodzaj]]="S",Tabela1[[#This Row],[Powierzchnia]]*0.21,0)</f>
        <v>0</v>
      </c>
      <c r="H5">
        <f>IF(Tabela1[[#This Row],[Rodzaj]]="L",Tabela1[[#This Row],[Powierzchnia]]*0.04,0)</f>
        <v>0</v>
      </c>
      <c r="I5">
        <f>IF(Tabela1[[#This Row],[Rodzaj]]="X",Tabela1[[#This Row],[Powierzchnia]]*0.43,0)</f>
        <v>0</v>
      </c>
      <c r="J5">
        <f>IF(Tabela1[[#This Row],[Ulga]]="A",SUM(E5:I5)*80%,0)</f>
        <v>0</v>
      </c>
      <c r="K5">
        <f>IF(Tabela1[[#This Row],[Ulga]]="B",SUM(E5:I5)*50%,0)</f>
        <v>0</v>
      </c>
      <c r="L5">
        <f>IF(Tabela1[[#This Row],[Ulga]]="C",SUM(E5:I5)*10%,0)</f>
        <v>58.033359999999995</v>
      </c>
      <c r="M5">
        <f>IF(Tabela1[[#This Row],[Ulga]]="D",SUM(E5:I5)*100%,0)</f>
        <v>0</v>
      </c>
      <c r="N5">
        <f t="shared" si="0"/>
        <v>58.033359999999995</v>
      </c>
      <c r="O5" s="1" t="s">
        <v>5013</v>
      </c>
      <c r="P5" s="1" t="s">
        <v>3116</v>
      </c>
      <c r="Q5" s="1">
        <v>1500</v>
      </c>
      <c r="R5" s="1" t="s">
        <v>31</v>
      </c>
      <c r="S5" s="1" t="s">
        <v>7</v>
      </c>
      <c r="U5" s="2">
        <f>ROUND(U4,2)</f>
        <v>989.98</v>
      </c>
      <c r="V5" s="2">
        <f t="shared" ref="V5:Y5" si="1">ROUND(V4,2)</f>
        <v>999.59</v>
      </c>
      <c r="W5" s="2">
        <f t="shared" si="1"/>
        <v>986.12</v>
      </c>
      <c r="X5" s="2">
        <f t="shared" si="1"/>
        <v>1016.75</v>
      </c>
      <c r="Y5" s="2">
        <f t="shared" si="1"/>
        <v>989.94</v>
      </c>
    </row>
    <row r="6" spans="1:25" x14ac:dyDescent="0.25">
      <c r="A6" t="s">
        <v>12</v>
      </c>
      <c r="B6">
        <v>1107.02</v>
      </c>
      <c r="C6" t="s">
        <v>9</v>
      </c>
      <c r="D6" t="s">
        <v>11</v>
      </c>
      <c r="E6">
        <f>IF(Tabela1[[#This Row],[Rodzaj]]="R",Tabela1[[#This Row],[Powierzchnia]]*0.65,0)</f>
        <v>719.56299999999999</v>
      </c>
      <c r="F6">
        <f>IF(Tabela1[[#This Row],[Rodzaj]]="B",Tabela1[[#This Row],[Powierzchnia]]*0.77,0)</f>
        <v>0</v>
      </c>
      <c r="G6">
        <f>IF(Tabela1[[#This Row],[Rodzaj]]="S",Tabela1[[#This Row],[Powierzchnia]]*0.21,0)</f>
        <v>0</v>
      </c>
      <c r="H6">
        <f>IF(Tabela1[[#This Row],[Rodzaj]]="L",Tabela1[[#This Row],[Powierzchnia]]*0.04,0)</f>
        <v>0</v>
      </c>
      <c r="I6">
        <f>IF(Tabela1[[#This Row],[Rodzaj]]="X",Tabela1[[#This Row],[Powierzchnia]]*0.43,0)</f>
        <v>0</v>
      </c>
      <c r="J6">
        <f>IF(Tabela1[[#This Row],[Ulga]]="A",SUM(E6:I6)*80%,0)</f>
        <v>0</v>
      </c>
      <c r="K6">
        <f>IF(Tabela1[[#This Row],[Ulga]]="B",SUM(E6:I6)*50%,0)</f>
        <v>0</v>
      </c>
      <c r="L6">
        <f>IF(Tabela1[[#This Row],[Ulga]]="C",SUM(E6:I6)*10%,0)</f>
        <v>71.956299999999999</v>
      </c>
      <c r="M6">
        <f>IF(Tabela1[[#This Row],[Ulga]]="D",SUM(E6:I6)*100%,0)</f>
        <v>0</v>
      </c>
      <c r="N6">
        <f t="shared" si="0"/>
        <v>71.956299999999999</v>
      </c>
    </row>
    <row r="7" spans="1:25" x14ac:dyDescent="0.25">
      <c r="A7" t="s">
        <v>13</v>
      </c>
      <c r="B7">
        <v>1246</v>
      </c>
      <c r="C7" t="s">
        <v>5</v>
      </c>
      <c r="D7" t="s">
        <v>7</v>
      </c>
      <c r="E7">
        <f>IF(Tabela1[[#This Row],[Rodzaj]]="R",Tabela1[[#This Row],[Powierzchnia]]*0.65,0)</f>
        <v>0</v>
      </c>
      <c r="F7">
        <f>IF(Tabela1[[#This Row],[Rodzaj]]="B",Tabela1[[#This Row],[Powierzchnia]]*0.77,0)</f>
        <v>959.42000000000007</v>
      </c>
      <c r="G7">
        <f>IF(Tabela1[[#This Row],[Rodzaj]]="S",Tabela1[[#This Row],[Powierzchnia]]*0.21,0)</f>
        <v>0</v>
      </c>
      <c r="H7">
        <f>IF(Tabela1[[#This Row],[Rodzaj]]="L",Tabela1[[#This Row],[Powierzchnia]]*0.04,0)</f>
        <v>0</v>
      </c>
      <c r="I7">
        <f>IF(Tabela1[[#This Row],[Rodzaj]]="X",Tabela1[[#This Row],[Powierzchnia]]*0.43,0)</f>
        <v>0</v>
      </c>
      <c r="J7">
        <f>IF(Tabela1[[#This Row],[Ulga]]="A",SUM(E7:I7)*80%,0)</f>
        <v>767.53600000000006</v>
      </c>
      <c r="K7">
        <f>IF(Tabela1[[#This Row],[Ulga]]="B",SUM(E7:I7)*50%,0)</f>
        <v>0</v>
      </c>
      <c r="L7">
        <f>IF(Tabela1[[#This Row],[Ulga]]="C",SUM(E7:I7)*10%,0)</f>
        <v>0</v>
      </c>
      <c r="M7">
        <f>IF(Tabela1[[#This Row],[Ulga]]="D",SUM(E7:I7)*100%,0)</f>
        <v>0</v>
      </c>
      <c r="N7">
        <f t="shared" si="0"/>
        <v>767.53600000000006</v>
      </c>
    </row>
    <row r="8" spans="1:25" x14ac:dyDescent="0.25">
      <c r="A8" t="s">
        <v>14</v>
      </c>
      <c r="B8">
        <v>1225.8</v>
      </c>
      <c r="C8" t="s">
        <v>5</v>
      </c>
      <c r="D8" t="s">
        <v>7</v>
      </c>
      <c r="E8">
        <f>IF(Tabela1[[#This Row],[Rodzaj]]="R",Tabela1[[#This Row],[Powierzchnia]]*0.65,0)</f>
        <v>0</v>
      </c>
      <c r="F8">
        <f>IF(Tabela1[[#This Row],[Rodzaj]]="B",Tabela1[[#This Row],[Powierzchnia]]*0.77,0)</f>
        <v>943.86599999999999</v>
      </c>
      <c r="G8">
        <f>IF(Tabela1[[#This Row],[Rodzaj]]="S",Tabela1[[#This Row],[Powierzchnia]]*0.21,0)</f>
        <v>0</v>
      </c>
      <c r="H8">
        <f>IF(Tabela1[[#This Row],[Rodzaj]]="L",Tabela1[[#This Row],[Powierzchnia]]*0.04,0)</f>
        <v>0</v>
      </c>
      <c r="I8">
        <f>IF(Tabela1[[#This Row],[Rodzaj]]="X",Tabela1[[#This Row],[Powierzchnia]]*0.43,0)</f>
        <v>0</v>
      </c>
      <c r="J8">
        <f>IF(Tabela1[[#This Row],[Ulga]]="A",SUM(E8:I8)*80%,0)</f>
        <v>755.09280000000001</v>
      </c>
      <c r="K8">
        <f>IF(Tabela1[[#This Row],[Ulga]]="B",SUM(E8:I8)*50%,0)</f>
        <v>0</v>
      </c>
      <c r="L8">
        <f>IF(Tabela1[[#This Row],[Ulga]]="C",SUM(E8:I8)*10%,0)</f>
        <v>0</v>
      </c>
      <c r="M8">
        <f>IF(Tabela1[[#This Row],[Ulga]]="D",SUM(E8:I8)*100%,0)</f>
        <v>0</v>
      </c>
      <c r="N8">
        <f t="shared" si="0"/>
        <v>755.09280000000001</v>
      </c>
    </row>
    <row r="9" spans="1:25" x14ac:dyDescent="0.25">
      <c r="A9" t="s">
        <v>15</v>
      </c>
      <c r="B9">
        <v>826.18</v>
      </c>
      <c r="C9" t="s">
        <v>5</v>
      </c>
      <c r="D9" t="s">
        <v>5</v>
      </c>
      <c r="E9">
        <f>IF(Tabela1[[#This Row],[Rodzaj]]="R",Tabela1[[#This Row],[Powierzchnia]]*0.65,0)</f>
        <v>0</v>
      </c>
      <c r="F9">
        <f>IF(Tabela1[[#This Row],[Rodzaj]]="B",Tabela1[[#This Row],[Powierzchnia]]*0.77,0)</f>
        <v>636.15859999999998</v>
      </c>
      <c r="G9">
        <f>IF(Tabela1[[#This Row],[Rodzaj]]="S",Tabela1[[#This Row],[Powierzchnia]]*0.21,0)</f>
        <v>0</v>
      </c>
      <c r="H9">
        <f>IF(Tabela1[[#This Row],[Rodzaj]]="L",Tabela1[[#This Row],[Powierzchnia]]*0.04,0)</f>
        <v>0</v>
      </c>
      <c r="I9">
        <f>IF(Tabela1[[#This Row],[Rodzaj]]="X",Tabela1[[#This Row],[Powierzchnia]]*0.43,0)</f>
        <v>0</v>
      </c>
      <c r="J9">
        <f>IF(Tabela1[[#This Row],[Ulga]]="A",SUM(E9:I9)*80%,0)</f>
        <v>0</v>
      </c>
      <c r="K9">
        <f>IF(Tabela1[[#This Row],[Ulga]]="B",SUM(E9:I9)*50%,0)</f>
        <v>318.07929999999999</v>
      </c>
      <c r="L9">
        <f>IF(Tabela1[[#This Row],[Ulga]]="C",SUM(E9:I9)*10%,0)</f>
        <v>0</v>
      </c>
      <c r="M9">
        <f>IF(Tabela1[[#This Row],[Ulga]]="D",SUM(E9:I9)*100%,0)</f>
        <v>0</v>
      </c>
      <c r="N9">
        <f t="shared" si="0"/>
        <v>318.07929999999999</v>
      </c>
    </row>
    <row r="10" spans="1:25" x14ac:dyDescent="0.25">
      <c r="A10" t="s">
        <v>16</v>
      </c>
      <c r="B10">
        <v>1114.57</v>
      </c>
      <c r="C10" t="s">
        <v>5</v>
      </c>
      <c r="D10" t="s">
        <v>7</v>
      </c>
      <c r="E10">
        <f>IF(Tabela1[[#This Row],[Rodzaj]]="R",Tabela1[[#This Row],[Powierzchnia]]*0.65,0)</f>
        <v>0</v>
      </c>
      <c r="F10">
        <f>IF(Tabela1[[#This Row],[Rodzaj]]="B",Tabela1[[#This Row],[Powierzchnia]]*0.77,0)</f>
        <v>858.21889999999996</v>
      </c>
      <c r="G10">
        <f>IF(Tabela1[[#This Row],[Rodzaj]]="S",Tabela1[[#This Row],[Powierzchnia]]*0.21,0)</f>
        <v>0</v>
      </c>
      <c r="H10">
        <f>IF(Tabela1[[#This Row],[Rodzaj]]="L",Tabela1[[#This Row],[Powierzchnia]]*0.04,0)</f>
        <v>0</v>
      </c>
      <c r="I10">
        <f>IF(Tabela1[[#This Row],[Rodzaj]]="X",Tabela1[[#This Row],[Powierzchnia]]*0.43,0)</f>
        <v>0</v>
      </c>
      <c r="J10">
        <f>IF(Tabela1[[#This Row],[Ulga]]="A",SUM(E10:I10)*80%,0)</f>
        <v>686.57511999999997</v>
      </c>
      <c r="K10">
        <f>IF(Tabela1[[#This Row],[Ulga]]="B",SUM(E10:I10)*50%,0)</f>
        <v>0</v>
      </c>
      <c r="L10">
        <f>IF(Tabela1[[#This Row],[Ulga]]="C",SUM(E10:I10)*10%,0)</f>
        <v>0</v>
      </c>
      <c r="M10">
        <f>IF(Tabela1[[#This Row],[Ulga]]="D",SUM(E10:I10)*100%,0)</f>
        <v>0</v>
      </c>
      <c r="N10">
        <f t="shared" si="0"/>
        <v>686.57511999999997</v>
      </c>
      <c r="P10" t="s">
        <v>5015</v>
      </c>
      <c r="Q10" t="s">
        <v>5016</v>
      </c>
    </row>
    <row r="11" spans="1:25" x14ac:dyDescent="0.25">
      <c r="A11" t="s">
        <v>17</v>
      </c>
      <c r="B11">
        <v>1389.43</v>
      </c>
      <c r="C11" t="s">
        <v>5</v>
      </c>
      <c r="D11" t="s">
        <v>5</v>
      </c>
      <c r="E11">
        <f>IF(Tabela1[[#This Row],[Rodzaj]]="R",Tabela1[[#This Row],[Powierzchnia]]*0.65,0)</f>
        <v>0</v>
      </c>
      <c r="F11">
        <f>IF(Tabela1[[#This Row],[Rodzaj]]="B",Tabela1[[#This Row],[Powierzchnia]]*0.77,0)</f>
        <v>1069.8611000000001</v>
      </c>
      <c r="G11">
        <f>IF(Tabela1[[#This Row],[Rodzaj]]="S",Tabela1[[#This Row],[Powierzchnia]]*0.21,0)</f>
        <v>0</v>
      </c>
      <c r="H11">
        <f>IF(Tabela1[[#This Row],[Rodzaj]]="L",Tabela1[[#This Row],[Powierzchnia]]*0.04,0)</f>
        <v>0</v>
      </c>
      <c r="I11">
        <f>IF(Tabela1[[#This Row],[Rodzaj]]="X",Tabela1[[#This Row],[Powierzchnia]]*0.43,0)</f>
        <v>0</v>
      </c>
      <c r="J11">
        <f>IF(Tabela1[[#This Row],[Ulga]]="A",SUM(E11:I11)*80%,0)</f>
        <v>0</v>
      </c>
      <c r="K11">
        <f>IF(Tabela1[[#This Row],[Ulga]]="B",SUM(E11:I11)*50%,0)</f>
        <v>534.93055000000004</v>
      </c>
      <c r="L11">
        <f>IF(Tabela1[[#This Row],[Ulga]]="C",SUM(E11:I11)*10%,0)</f>
        <v>0</v>
      </c>
      <c r="M11">
        <f>IF(Tabela1[[#This Row],[Ulga]]="D",SUM(E11:I11)*100%,0)</f>
        <v>0</v>
      </c>
      <c r="N11">
        <f t="shared" si="0"/>
        <v>534.93055000000004</v>
      </c>
      <c r="P11" t="s">
        <v>5017</v>
      </c>
      <c r="Q11">
        <f>COUNTIF(N2:N5001,"&lt;=100")</f>
        <v>2096</v>
      </c>
    </row>
    <row r="12" spans="1:25" x14ac:dyDescent="0.25">
      <c r="A12" t="s">
        <v>18</v>
      </c>
      <c r="B12">
        <v>840.85</v>
      </c>
      <c r="C12" t="s">
        <v>5</v>
      </c>
      <c r="D12" t="s">
        <v>11</v>
      </c>
      <c r="E12">
        <f>IF(Tabela1[[#This Row],[Rodzaj]]="R",Tabela1[[#This Row],[Powierzchnia]]*0.65,0)</f>
        <v>0</v>
      </c>
      <c r="F12">
        <f>IF(Tabela1[[#This Row],[Rodzaj]]="B",Tabela1[[#This Row],[Powierzchnia]]*0.77,0)</f>
        <v>647.45450000000005</v>
      </c>
      <c r="G12">
        <f>IF(Tabela1[[#This Row],[Rodzaj]]="S",Tabela1[[#This Row],[Powierzchnia]]*0.21,0)</f>
        <v>0</v>
      </c>
      <c r="H12">
        <f>IF(Tabela1[[#This Row],[Rodzaj]]="L",Tabela1[[#This Row],[Powierzchnia]]*0.04,0)</f>
        <v>0</v>
      </c>
      <c r="I12">
        <f>IF(Tabela1[[#This Row],[Rodzaj]]="X",Tabela1[[#This Row],[Powierzchnia]]*0.43,0)</f>
        <v>0</v>
      </c>
      <c r="J12">
        <f>IF(Tabela1[[#This Row],[Ulga]]="A",SUM(E12:I12)*80%,0)</f>
        <v>0</v>
      </c>
      <c r="K12">
        <f>IF(Tabela1[[#This Row],[Ulga]]="B",SUM(E12:I12)*50%,0)</f>
        <v>0</v>
      </c>
      <c r="L12">
        <f>IF(Tabela1[[#This Row],[Ulga]]="C",SUM(E12:I12)*10%,0)</f>
        <v>64.745450000000005</v>
      </c>
      <c r="M12">
        <f>IF(Tabela1[[#This Row],[Ulga]]="D",SUM(E12:I12)*100%,0)</f>
        <v>0</v>
      </c>
      <c r="N12">
        <f t="shared" si="0"/>
        <v>64.745450000000005</v>
      </c>
      <c r="P12" t="s">
        <v>5018</v>
      </c>
      <c r="Q12">
        <f>COUNTIF(N2:N5001,"&lt;500")-Q11</f>
        <v>2133</v>
      </c>
    </row>
    <row r="13" spans="1:25" x14ac:dyDescent="0.25">
      <c r="A13" t="s">
        <v>19</v>
      </c>
      <c r="B13">
        <v>1187.2</v>
      </c>
      <c r="C13" t="s">
        <v>5</v>
      </c>
      <c r="D13" t="s">
        <v>7</v>
      </c>
      <c r="E13">
        <f>IF(Tabela1[[#This Row],[Rodzaj]]="R",Tabela1[[#This Row],[Powierzchnia]]*0.65,0)</f>
        <v>0</v>
      </c>
      <c r="F13">
        <f>IF(Tabela1[[#This Row],[Rodzaj]]="B",Tabela1[[#This Row],[Powierzchnia]]*0.77,0)</f>
        <v>914.14400000000001</v>
      </c>
      <c r="G13">
        <f>IF(Tabela1[[#This Row],[Rodzaj]]="S",Tabela1[[#This Row],[Powierzchnia]]*0.21,0)</f>
        <v>0</v>
      </c>
      <c r="H13">
        <f>IF(Tabela1[[#This Row],[Rodzaj]]="L",Tabela1[[#This Row],[Powierzchnia]]*0.04,0)</f>
        <v>0</v>
      </c>
      <c r="I13">
        <f>IF(Tabela1[[#This Row],[Rodzaj]]="X",Tabela1[[#This Row],[Powierzchnia]]*0.43,0)</f>
        <v>0</v>
      </c>
      <c r="J13">
        <f>IF(Tabela1[[#This Row],[Ulga]]="A",SUM(E13:I13)*80%,0)</f>
        <v>731.3152</v>
      </c>
      <c r="K13">
        <f>IF(Tabela1[[#This Row],[Ulga]]="B",SUM(E13:I13)*50%,0)</f>
        <v>0</v>
      </c>
      <c r="L13">
        <f>IF(Tabela1[[#This Row],[Ulga]]="C",SUM(E13:I13)*10%,0)</f>
        <v>0</v>
      </c>
      <c r="M13">
        <f>IF(Tabela1[[#This Row],[Ulga]]="D",SUM(E13:I13)*100%,0)</f>
        <v>0</v>
      </c>
      <c r="N13">
        <f t="shared" si="0"/>
        <v>731.3152</v>
      </c>
      <c r="P13" t="s">
        <v>5019</v>
      </c>
      <c r="Q13">
        <f>COUNTIF(N2:N5001,"&gt;500")</f>
        <v>771</v>
      </c>
    </row>
    <row r="14" spans="1:25" x14ac:dyDescent="0.25">
      <c r="A14" t="s">
        <v>20</v>
      </c>
      <c r="B14">
        <v>707.07</v>
      </c>
      <c r="C14" t="s">
        <v>5</v>
      </c>
      <c r="D14" t="s">
        <v>21</v>
      </c>
      <c r="E14">
        <f>IF(Tabela1[[#This Row],[Rodzaj]]="R",Tabela1[[#This Row],[Powierzchnia]]*0.65,0)</f>
        <v>0</v>
      </c>
      <c r="F14">
        <f>IF(Tabela1[[#This Row],[Rodzaj]]="B",Tabela1[[#This Row],[Powierzchnia]]*0.77,0)</f>
        <v>544.4439000000001</v>
      </c>
      <c r="G14">
        <f>IF(Tabela1[[#This Row],[Rodzaj]]="S",Tabela1[[#This Row],[Powierzchnia]]*0.21,0)</f>
        <v>0</v>
      </c>
      <c r="H14">
        <f>IF(Tabela1[[#This Row],[Rodzaj]]="L",Tabela1[[#This Row],[Powierzchnia]]*0.04,0)</f>
        <v>0</v>
      </c>
      <c r="I14">
        <f>IF(Tabela1[[#This Row],[Rodzaj]]="X",Tabela1[[#This Row],[Powierzchnia]]*0.43,0)</f>
        <v>0</v>
      </c>
      <c r="J14">
        <f>IF(Tabela1[[#This Row],[Ulga]]="A",SUM(E14:I14)*80%,0)</f>
        <v>0</v>
      </c>
      <c r="K14">
        <f>IF(Tabela1[[#This Row],[Ulga]]="B",SUM(E14:I14)*50%,0)</f>
        <v>0</v>
      </c>
      <c r="L14">
        <f>IF(Tabela1[[#This Row],[Ulga]]="C",SUM(E14:I14)*10%,0)</f>
        <v>0</v>
      </c>
      <c r="M14">
        <f>IF(Tabela1[[#This Row],[Ulga]]="D",SUM(E14:I14)*100%,0)</f>
        <v>544.4439000000001</v>
      </c>
      <c r="N14">
        <f t="shared" si="0"/>
        <v>544.4439000000001</v>
      </c>
    </row>
    <row r="15" spans="1:25" x14ac:dyDescent="0.25">
      <c r="A15" t="s">
        <v>22</v>
      </c>
      <c r="B15">
        <v>1343.59</v>
      </c>
      <c r="C15" t="s">
        <v>5</v>
      </c>
      <c r="D15" t="s">
        <v>11</v>
      </c>
      <c r="E15">
        <f>IF(Tabela1[[#This Row],[Rodzaj]]="R",Tabela1[[#This Row],[Powierzchnia]]*0.65,0)</f>
        <v>0</v>
      </c>
      <c r="F15">
        <f>IF(Tabela1[[#This Row],[Rodzaj]]="B",Tabela1[[#This Row],[Powierzchnia]]*0.77,0)</f>
        <v>1034.5643</v>
      </c>
      <c r="G15">
        <f>IF(Tabela1[[#This Row],[Rodzaj]]="S",Tabela1[[#This Row],[Powierzchnia]]*0.21,0)</f>
        <v>0</v>
      </c>
      <c r="H15">
        <f>IF(Tabela1[[#This Row],[Rodzaj]]="L",Tabela1[[#This Row],[Powierzchnia]]*0.04,0)</f>
        <v>0</v>
      </c>
      <c r="I15">
        <f>IF(Tabela1[[#This Row],[Rodzaj]]="X",Tabela1[[#This Row],[Powierzchnia]]*0.43,0)</f>
        <v>0</v>
      </c>
      <c r="J15">
        <f>IF(Tabela1[[#This Row],[Ulga]]="A",SUM(E15:I15)*80%,0)</f>
        <v>0</v>
      </c>
      <c r="K15">
        <f>IF(Tabela1[[#This Row],[Ulga]]="B",SUM(E15:I15)*50%,0)</f>
        <v>0</v>
      </c>
      <c r="L15">
        <f>IF(Tabela1[[#This Row],[Ulga]]="C",SUM(E15:I15)*10%,0)</f>
        <v>103.45643000000001</v>
      </c>
      <c r="M15">
        <f>IF(Tabela1[[#This Row],[Ulga]]="D",SUM(E15:I15)*100%,0)</f>
        <v>0</v>
      </c>
      <c r="N15">
        <f t="shared" si="0"/>
        <v>103.45643000000001</v>
      </c>
    </row>
    <row r="16" spans="1:25" x14ac:dyDescent="0.25">
      <c r="A16" t="s">
        <v>23</v>
      </c>
      <c r="B16">
        <v>578.54999999999995</v>
      </c>
      <c r="C16" t="s">
        <v>5</v>
      </c>
      <c r="D16" t="s">
        <v>5</v>
      </c>
      <c r="E16">
        <f>IF(Tabela1[[#This Row],[Rodzaj]]="R",Tabela1[[#This Row],[Powierzchnia]]*0.65,0)</f>
        <v>0</v>
      </c>
      <c r="F16">
        <f>IF(Tabela1[[#This Row],[Rodzaj]]="B",Tabela1[[#This Row],[Powierzchnia]]*0.77,0)</f>
        <v>445.48349999999999</v>
      </c>
      <c r="G16">
        <f>IF(Tabela1[[#This Row],[Rodzaj]]="S",Tabela1[[#This Row],[Powierzchnia]]*0.21,0)</f>
        <v>0</v>
      </c>
      <c r="H16">
        <f>IF(Tabela1[[#This Row],[Rodzaj]]="L",Tabela1[[#This Row],[Powierzchnia]]*0.04,0)</f>
        <v>0</v>
      </c>
      <c r="I16">
        <f>IF(Tabela1[[#This Row],[Rodzaj]]="X",Tabela1[[#This Row],[Powierzchnia]]*0.43,0)</f>
        <v>0</v>
      </c>
      <c r="J16">
        <f>IF(Tabela1[[#This Row],[Ulga]]="A",SUM(E16:I16)*80%,0)</f>
        <v>0</v>
      </c>
      <c r="K16">
        <f>IF(Tabela1[[#This Row],[Ulga]]="B",SUM(E16:I16)*50%,0)</f>
        <v>222.74175</v>
      </c>
      <c r="L16">
        <f>IF(Tabela1[[#This Row],[Ulga]]="C",SUM(E16:I16)*10%,0)</f>
        <v>0</v>
      </c>
      <c r="M16">
        <f>IF(Tabela1[[#This Row],[Ulga]]="D",SUM(E16:I16)*100%,0)</f>
        <v>0</v>
      </c>
      <c r="N16">
        <f t="shared" si="0"/>
        <v>222.74175</v>
      </c>
    </row>
    <row r="17" spans="1:14" x14ac:dyDescent="0.25">
      <c r="A17" t="s">
        <v>24</v>
      </c>
      <c r="B17">
        <v>1126.78</v>
      </c>
      <c r="C17" t="s">
        <v>5</v>
      </c>
      <c r="D17" t="s">
        <v>5</v>
      </c>
      <c r="E17">
        <f>IF(Tabela1[[#This Row],[Rodzaj]]="R",Tabela1[[#This Row],[Powierzchnia]]*0.65,0)</f>
        <v>0</v>
      </c>
      <c r="F17">
        <f>IF(Tabela1[[#This Row],[Rodzaj]]="B",Tabela1[[#This Row],[Powierzchnia]]*0.77,0)</f>
        <v>867.62059999999997</v>
      </c>
      <c r="G17">
        <f>IF(Tabela1[[#This Row],[Rodzaj]]="S",Tabela1[[#This Row],[Powierzchnia]]*0.21,0)</f>
        <v>0</v>
      </c>
      <c r="H17">
        <f>IF(Tabela1[[#This Row],[Rodzaj]]="L",Tabela1[[#This Row],[Powierzchnia]]*0.04,0)</f>
        <v>0</v>
      </c>
      <c r="I17">
        <f>IF(Tabela1[[#This Row],[Rodzaj]]="X",Tabela1[[#This Row],[Powierzchnia]]*0.43,0)</f>
        <v>0</v>
      </c>
      <c r="J17">
        <f>IF(Tabela1[[#This Row],[Ulga]]="A",SUM(E17:I17)*80%,0)</f>
        <v>0</v>
      </c>
      <c r="K17">
        <f>IF(Tabela1[[#This Row],[Ulga]]="B",SUM(E17:I17)*50%,0)</f>
        <v>433.81029999999998</v>
      </c>
      <c r="L17">
        <f>IF(Tabela1[[#This Row],[Ulga]]="C",SUM(E17:I17)*10%,0)</f>
        <v>0</v>
      </c>
      <c r="M17">
        <f>IF(Tabela1[[#This Row],[Ulga]]="D",SUM(E17:I17)*100%,0)</f>
        <v>0</v>
      </c>
      <c r="N17">
        <f t="shared" si="0"/>
        <v>433.81029999999998</v>
      </c>
    </row>
    <row r="18" spans="1:14" x14ac:dyDescent="0.25">
      <c r="A18" t="s">
        <v>25</v>
      </c>
      <c r="B18">
        <v>1364.66</v>
      </c>
      <c r="C18" t="s">
        <v>5</v>
      </c>
      <c r="D18" t="s">
        <v>11</v>
      </c>
      <c r="E18">
        <f>IF(Tabela1[[#This Row],[Rodzaj]]="R",Tabela1[[#This Row],[Powierzchnia]]*0.65,0)</f>
        <v>0</v>
      </c>
      <c r="F18">
        <f>IF(Tabela1[[#This Row],[Rodzaj]]="B",Tabela1[[#This Row],[Powierzchnia]]*0.77,0)</f>
        <v>1050.7882000000002</v>
      </c>
      <c r="G18">
        <f>IF(Tabela1[[#This Row],[Rodzaj]]="S",Tabela1[[#This Row],[Powierzchnia]]*0.21,0)</f>
        <v>0</v>
      </c>
      <c r="H18">
        <f>IF(Tabela1[[#This Row],[Rodzaj]]="L",Tabela1[[#This Row],[Powierzchnia]]*0.04,0)</f>
        <v>0</v>
      </c>
      <c r="I18">
        <f>IF(Tabela1[[#This Row],[Rodzaj]]="X",Tabela1[[#This Row],[Powierzchnia]]*0.43,0)</f>
        <v>0</v>
      </c>
      <c r="J18">
        <f>IF(Tabela1[[#This Row],[Ulga]]="A",SUM(E18:I18)*80%,0)</f>
        <v>0</v>
      </c>
      <c r="K18">
        <f>IF(Tabela1[[#This Row],[Ulga]]="B",SUM(E18:I18)*50%,0)</f>
        <v>0</v>
      </c>
      <c r="L18">
        <f>IF(Tabela1[[#This Row],[Ulga]]="C",SUM(E18:I18)*10%,0)</f>
        <v>105.07882000000002</v>
      </c>
      <c r="M18">
        <f>IF(Tabela1[[#This Row],[Ulga]]="D",SUM(E18:I18)*100%,0)</f>
        <v>0</v>
      </c>
      <c r="N18">
        <f t="shared" si="0"/>
        <v>105.07882000000002</v>
      </c>
    </row>
    <row r="19" spans="1:14" x14ac:dyDescent="0.25">
      <c r="A19" t="s">
        <v>26</v>
      </c>
      <c r="B19">
        <v>566.59</v>
      </c>
      <c r="C19" t="s">
        <v>9</v>
      </c>
      <c r="D19" t="s">
        <v>11</v>
      </c>
      <c r="E19">
        <f>IF(Tabela1[[#This Row],[Rodzaj]]="R",Tabela1[[#This Row],[Powierzchnia]]*0.65,0)</f>
        <v>368.28350000000006</v>
      </c>
      <c r="F19">
        <f>IF(Tabela1[[#This Row],[Rodzaj]]="B",Tabela1[[#This Row],[Powierzchnia]]*0.77,0)</f>
        <v>0</v>
      </c>
      <c r="G19">
        <f>IF(Tabela1[[#This Row],[Rodzaj]]="S",Tabela1[[#This Row],[Powierzchnia]]*0.21,0)</f>
        <v>0</v>
      </c>
      <c r="H19">
        <f>IF(Tabela1[[#This Row],[Rodzaj]]="L",Tabela1[[#This Row],[Powierzchnia]]*0.04,0)</f>
        <v>0</v>
      </c>
      <c r="I19">
        <f>IF(Tabela1[[#This Row],[Rodzaj]]="X",Tabela1[[#This Row],[Powierzchnia]]*0.43,0)</f>
        <v>0</v>
      </c>
      <c r="J19">
        <f>IF(Tabela1[[#This Row],[Ulga]]="A",SUM(E19:I19)*80%,0)</f>
        <v>0</v>
      </c>
      <c r="K19">
        <f>IF(Tabela1[[#This Row],[Ulga]]="B",SUM(E19:I19)*50%,0)</f>
        <v>0</v>
      </c>
      <c r="L19">
        <f>IF(Tabela1[[#This Row],[Ulga]]="C",SUM(E19:I19)*10%,0)</f>
        <v>36.828350000000007</v>
      </c>
      <c r="M19">
        <f>IF(Tabela1[[#This Row],[Ulga]]="D",SUM(E19:I19)*100%,0)</f>
        <v>0</v>
      </c>
      <c r="N19">
        <f t="shared" si="0"/>
        <v>36.828350000000007</v>
      </c>
    </row>
    <row r="20" spans="1:14" x14ac:dyDescent="0.25">
      <c r="A20" t="s">
        <v>27</v>
      </c>
      <c r="B20">
        <v>714.47</v>
      </c>
      <c r="C20" t="s">
        <v>5</v>
      </c>
      <c r="D20" t="s">
        <v>11</v>
      </c>
      <c r="E20">
        <f>IF(Tabela1[[#This Row],[Rodzaj]]="R",Tabela1[[#This Row],[Powierzchnia]]*0.65,0)</f>
        <v>0</v>
      </c>
      <c r="F20">
        <f>IF(Tabela1[[#This Row],[Rodzaj]]="B",Tabela1[[#This Row],[Powierzchnia]]*0.77,0)</f>
        <v>550.14190000000008</v>
      </c>
      <c r="G20">
        <f>IF(Tabela1[[#This Row],[Rodzaj]]="S",Tabela1[[#This Row],[Powierzchnia]]*0.21,0)</f>
        <v>0</v>
      </c>
      <c r="H20">
        <f>IF(Tabela1[[#This Row],[Rodzaj]]="L",Tabela1[[#This Row],[Powierzchnia]]*0.04,0)</f>
        <v>0</v>
      </c>
      <c r="I20">
        <f>IF(Tabela1[[#This Row],[Rodzaj]]="X",Tabela1[[#This Row],[Powierzchnia]]*0.43,0)</f>
        <v>0</v>
      </c>
      <c r="J20">
        <f>IF(Tabela1[[#This Row],[Ulga]]="A",SUM(E20:I20)*80%,0)</f>
        <v>0</v>
      </c>
      <c r="K20">
        <f>IF(Tabela1[[#This Row],[Ulga]]="B",SUM(E20:I20)*50%,0)</f>
        <v>0</v>
      </c>
      <c r="L20">
        <f>IF(Tabela1[[#This Row],[Ulga]]="C",SUM(E20:I20)*10%,0)</f>
        <v>55.014190000000013</v>
      </c>
      <c r="M20">
        <f>IF(Tabela1[[#This Row],[Ulga]]="D",SUM(E20:I20)*100%,0)</f>
        <v>0</v>
      </c>
      <c r="N20">
        <f t="shared" si="0"/>
        <v>55.014190000000013</v>
      </c>
    </row>
    <row r="21" spans="1:14" x14ac:dyDescent="0.25">
      <c r="A21" t="s">
        <v>28</v>
      </c>
      <c r="B21">
        <v>1029.51</v>
      </c>
      <c r="C21" t="s">
        <v>5</v>
      </c>
      <c r="D21" t="s">
        <v>21</v>
      </c>
      <c r="E21">
        <f>IF(Tabela1[[#This Row],[Rodzaj]]="R",Tabela1[[#This Row],[Powierzchnia]]*0.65,0)</f>
        <v>0</v>
      </c>
      <c r="F21">
        <f>IF(Tabela1[[#This Row],[Rodzaj]]="B",Tabela1[[#This Row],[Powierzchnia]]*0.77,0)</f>
        <v>792.72270000000003</v>
      </c>
      <c r="G21">
        <f>IF(Tabela1[[#This Row],[Rodzaj]]="S",Tabela1[[#This Row],[Powierzchnia]]*0.21,0)</f>
        <v>0</v>
      </c>
      <c r="H21">
        <f>IF(Tabela1[[#This Row],[Rodzaj]]="L",Tabela1[[#This Row],[Powierzchnia]]*0.04,0)</f>
        <v>0</v>
      </c>
      <c r="I21">
        <f>IF(Tabela1[[#This Row],[Rodzaj]]="X",Tabela1[[#This Row],[Powierzchnia]]*0.43,0)</f>
        <v>0</v>
      </c>
      <c r="J21">
        <f>IF(Tabela1[[#This Row],[Ulga]]="A",SUM(E21:I21)*80%,0)</f>
        <v>0</v>
      </c>
      <c r="K21">
        <f>IF(Tabela1[[#This Row],[Ulga]]="B",SUM(E21:I21)*50%,0)</f>
        <v>0</v>
      </c>
      <c r="L21">
        <f>IF(Tabela1[[#This Row],[Ulga]]="C",SUM(E21:I21)*10%,0)</f>
        <v>0</v>
      </c>
      <c r="M21">
        <f>IF(Tabela1[[#This Row],[Ulga]]="D",SUM(E21:I21)*100%,0)</f>
        <v>792.72270000000003</v>
      </c>
      <c r="N21">
        <f t="shared" si="0"/>
        <v>792.72270000000003</v>
      </c>
    </row>
    <row r="22" spans="1:14" x14ac:dyDescent="0.25">
      <c r="A22" t="s">
        <v>29</v>
      </c>
      <c r="B22">
        <v>1033.02</v>
      </c>
      <c r="C22" t="s">
        <v>5</v>
      </c>
      <c r="D22" t="s">
        <v>11</v>
      </c>
      <c r="E22">
        <f>IF(Tabela1[[#This Row],[Rodzaj]]="R",Tabela1[[#This Row],[Powierzchnia]]*0.65,0)</f>
        <v>0</v>
      </c>
      <c r="F22">
        <f>IF(Tabela1[[#This Row],[Rodzaj]]="B",Tabela1[[#This Row],[Powierzchnia]]*0.77,0)</f>
        <v>795.42539999999997</v>
      </c>
      <c r="G22">
        <f>IF(Tabela1[[#This Row],[Rodzaj]]="S",Tabela1[[#This Row],[Powierzchnia]]*0.21,0)</f>
        <v>0</v>
      </c>
      <c r="H22">
        <f>IF(Tabela1[[#This Row],[Rodzaj]]="L",Tabela1[[#This Row],[Powierzchnia]]*0.04,0)</f>
        <v>0</v>
      </c>
      <c r="I22">
        <f>IF(Tabela1[[#This Row],[Rodzaj]]="X",Tabela1[[#This Row],[Powierzchnia]]*0.43,0)</f>
        <v>0</v>
      </c>
      <c r="J22">
        <f>IF(Tabela1[[#This Row],[Ulga]]="A",SUM(E22:I22)*80%,0)</f>
        <v>0</v>
      </c>
      <c r="K22">
        <f>IF(Tabela1[[#This Row],[Ulga]]="B",SUM(E22:I22)*50%,0)</f>
        <v>0</v>
      </c>
      <c r="L22">
        <f>IF(Tabela1[[#This Row],[Ulga]]="C",SUM(E22:I22)*10%,0)</f>
        <v>79.542540000000002</v>
      </c>
      <c r="M22">
        <f>IF(Tabela1[[#This Row],[Ulga]]="D",SUM(E22:I22)*100%,0)</f>
        <v>0</v>
      </c>
      <c r="N22">
        <f t="shared" si="0"/>
        <v>79.542540000000002</v>
      </c>
    </row>
    <row r="23" spans="1:14" x14ac:dyDescent="0.25">
      <c r="A23" t="s">
        <v>30</v>
      </c>
      <c r="B23">
        <v>509.36</v>
      </c>
      <c r="C23" t="s">
        <v>31</v>
      </c>
      <c r="D23" t="s">
        <v>11</v>
      </c>
      <c r="E23">
        <f>IF(Tabela1[[#This Row],[Rodzaj]]="R",Tabela1[[#This Row],[Powierzchnia]]*0.65,0)</f>
        <v>0</v>
      </c>
      <c r="F23">
        <f>IF(Tabela1[[#This Row],[Rodzaj]]="B",Tabela1[[#This Row],[Powierzchnia]]*0.77,0)</f>
        <v>0</v>
      </c>
      <c r="G23">
        <f>IF(Tabela1[[#This Row],[Rodzaj]]="S",Tabela1[[#This Row],[Powierzchnia]]*0.21,0)</f>
        <v>0</v>
      </c>
      <c r="H23">
        <f>IF(Tabela1[[#This Row],[Rodzaj]]="L",Tabela1[[#This Row],[Powierzchnia]]*0.04,0)</f>
        <v>0</v>
      </c>
      <c r="I23">
        <f>IF(Tabela1[[#This Row],[Rodzaj]]="X",Tabela1[[#This Row],[Powierzchnia]]*0.43,0)</f>
        <v>219.0248</v>
      </c>
      <c r="J23">
        <f>IF(Tabela1[[#This Row],[Ulga]]="A",SUM(E23:I23)*80%,0)</f>
        <v>0</v>
      </c>
      <c r="K23">
        <f>IF(Tabela1[[#This Row],[Ulga]]="B",SUM(E23:I23)*50%,0)</f>
        <v>0</v>
      </c>
      <c r="L23">
        <f>IF(Tabela1[[#This Row],[Ulga]]="C",SUM(E23:I23)*10%,0)</f>
        <v>21.902480000000001</v>
      </c>
      <c r="M23">
        <f>IF(Tabela1[[#This Row],[Ulga]]="D",SUM(E23:I23)*100%,0)</f>
        <v>0</v>
      </c>
      <c r="N23">
        <f t="shared" si="0"/>
        <v>21.902480000000001</v>
      </c>
    </row>
    <row r="24" spans="1:14" x14ac:dyDescent="0.25">
      <c r="A24" t="s">
        <v>32</v>
      </c>
      <c r="B24">
        <v>665.74</v>
      </c>
      <c r="C24" t="s">
        <v>5</v>
      </c>
      <c r="D24" t="s">
        <v>11</v>
      </c>
      <c r="E24">
        <f>IF(Tabela1[[#This Row],[Rodzaj]]="R",Tabela1[[#This Row],[Powierzchnia]]*0.65,0)</f>
        <v>0</v>
      </c>
      <c r="F24">
        <f>IF(Tabela1[[#This Row],[Rodzaj]]="B",Tabela1[[#This Row],[Powierzchnia]]*0.77,0)</f>
        <v>512.61980000000005</v>
      </c>
      <c r="G24">
        <f>IF(Tabela1[[#This Row],[Rodzaj]]="S",Tabela1[[#This Row],[Powierzchnia]]*0.21,0)</f>
        <v>0</v>
      </c>
      <c r="H24">
        <f>IF(Tabela1[[#This Row],[Rodzaj]]="L",Tabela1[[#This Row],[Powierzchnia]]*0.04,0)</f>
        <v>0</v>
      </c>
      <c r="I24">
        <f>IF(Tabela1[[#This Row],[Rodzaj]]="X",Tabela1[[#This Row],[Powierzchnia]]*0.43,0)</f>
        <v>0</v>
      </c>
      <c r="J24">
        <f>IF(Tabela1[[#This Row],[Ulga]]="A",SUM(E24:I24)*80%,0)</f>
        <v>0</v>
      </c>
      <c r="K24">
        <f>IF(Tabela1[[#This Row],[Ulga]]="B",SUM(E24:I24)*50%,0)</f>
        <v>0</v>
      </c>
      <c r="L24">
        <f>IF(Tabela1[[#This Row],[Ulga]]="C",SUM(E24:I24)*10%,0)</f>
        <v>51.261980000000008</v>
      </c>
      <c r="M24">
        <f>IF(Tabela1[[#This Row],[Ulga]]="D",SUM(E24:I24)*100%,0)</f>
        <v>0</v>
      </c>
      <c r="N24">
        <f t="shared" si="0"/>
        <v>51.261980000000008</v>
      </c>
    </row>
    <row r="25" spans="1:14" x14ac:dyDescent="0.25">
      <c r="A25" t="s">
        <v>33</v>
      </c>
      <c r="B25">
        <v>1450.08</v>
      </c>
      <c r="C25" t="s">
        <v>5</v>
      </c>
      <c r="D25" t="s">
        <v>21</v>
      </c>
      <c r="E25">
        <f>IF(Tabela1[[#This Row],[Rodzaj]]="R",Tabela1[[#This Row],[Powierzchnia]]*0.65,0)</f>
        <v>0</v>
      </c>
      <c r="F25">
        <f>IF(Tabela1[[#This Row],[Rodzaj]]="B",Tabela1[[#This Row],[Powierzchnia]]*0.77,0)</f>
        <v>1116.5616</v>
      </c>
      <c r="G25">
        <f>IF(Tabela1[[#This Row],[Rodzaj]]="S",Tabela1[[#This Row],[Powierzchnia]]*0.21,0)</f>
        <v>0</v>
      </c>
      <c r="H25">
        <f>IF(Tabela1[[#This Row],[Rodzaj]]="L",Tabela1[[#This Row],[Powierzchnia]]*0.04,0)</f>
        <v>0</v>
      </c>
      <c r="I25">
        <f>IF(Tabela1[[#This Row],[Rodzaj]]="X",Tabela1[[#This Row],[Powierzchnia]]*0.43,0)</f>
        <v>0</v>
      </c>
      <c r="J25">
        <f>IF(Tabela1[[#This Row],[Ulga]]="A",SUM(E25:I25)*80%,0)</f>
        <v>0</v>
      </c>
      <c r="K25">
        <f>IF(Tabela1[[#This Row],[Ulga]]="B",SUM(E25:I25)*50%,0)</f>
        <v>0</v>
      </c>
      <c r="L25">
        <f>IF(Tabela1[[#This Row],[Ulga]]="C",SUM(E25:I25)*10%,0)</f>
        <v>0</v>
      </c>
      <c r="M25">
        <f>IF(Tabela1[[#This Row],[Ulga]]="D",SUM(E25:I25)*100%,0)</f>
        <v>1116.5616</v>
      </c>
      <c r="N25">
        <f t="shared" si="0"/>
        <v>1116.5616</v>
      </c>
    </row>
    <row r="26" spans="1:14" x14ac:dyDescent="0.25">
      <c r="A26" t="s">
        <v>34</v>
      </c>
      <c r="B26">
        <v>1460.83</v>
      </c>
      <c r="C26" t="s">
        <v>9</v>
      </c>
      <c r="D26" t="s">
        <v>21</v>
      </c>
      <c r="E26">
        <f>IF(Tabela1[[#This Row],[Rodzaj]]="R",Tabela1[[#This Row],[Powierzchnia]]*0.65,0)</f>
        <v>949.53949999999998</v>
      </c>
      <c r="F26">
        <f>IF(Tabela1[[#This Row],[Rodzaj]]="B",Tabela1[[#This Row],[Powierzchnia]]*0.77,0)</f>
        <v>0</v>
      </c>
      <c r="G26">
        <f>IF(Tabela1[[#This Row],[Rodzaj]]="S",Tabela1[[#This Row],[Powierzchnia]]*0.21,0)</f>
        <v>0</v>
      </c>
      <c r="H26">
        <f>IF(Tabela1[[#This Row],[Rodzaj]]="L",Tabela1[[#This Row],[Powierzchnia]]*0.04,0)</f>
        <v>0</v>
      </c>
      <c r="I26">
        <f>IF(Tabela1[[#This Row],[Rodzaj]]="X",Tabela1[[#This Row],[Powierzchnia]]*0.43,0)</f>
        <v>0</v>
      </c>
      <c r="J26">
        <f>IF(Tabela1[[#This Row],[Ulga]]="A",SUM(E26:I26)*80%,0)</f>
        <v>0</v>
      </c>
      <c r="K26">
        <f>IF(Tabela1[[#This Row],[Ulga]]="B",SUM(E26:I26)*50%,0)</f>
        <v>0</v>
      </c>
      <c r="L26">
        <f>IF(Tabela1[[#This Row],[Ulga]]="C",SUM(E26:I26)*10%,0)</f>
        <v>0</v>
      </c>
      <c r="M26">
        <f>IF(Tabela1[[#This Row],[Ulga]]="D",SUM(E26:I26)*100%,0)</f>
        <v>949.53949999999998</v>
      </c>
      <c r="N26">
        <f t="shared" si="0"/>
        <v>949.53949999999998</v>
      </c>
    </row>
    <row r="27" spans="1:14" x14ac:dyDescent="0.25">
      <c r="A27" t="s">
        <v>35</v>
      </c>
      <c r="B27">
        <v>991.47</v>
      </c>
      <c r="C27" t="s">
        <v>9</v>
      </c>
      <c r="D27" t="s">
        <v>5</v>
      </c>
      <c r="E27">
        <f>IF(Tabela1[[#This Row],[Rodzaj]]="R",Tabela1[[#This Row],[Powierzchnia]]*0.65,0)</f>
        <v>644.45550000000003</v>
      </c>
      <c r="F27">
        <f>IF(Tabela1[[#This Row],[Rodzaj]]="B",Tabela1[[#This Row],[Powierzchnia]]*0.77,0)</f>
        <v>0</v>
      </c>
      <c r="G27">
        <f>IF(Tabela1[[#This Row],[Rodzaj]]="S",Tabela1[[#This Row],[Powierzchnia]]*0.21,0)</f>
        <v>0</v>
      </c>
      <c r="H27">
        <f>IF(Tabela1[[#This Row],[Rodzaj]]="L",Tabela1[[#This Row],[Powierzchnia]]*0.04,0)</f>
        <v>0</v>
      </c>
      <c r="I27">
        <f>IF(Tabela1[[#This Row],[Rodzaj]]="X",Tabela1[[#This Row],[Powierzchnia]]*0.43,0)</f>
        <v>0</v>
      </c>
      <c r="J27">
        <f>IF(Tabela1[[#This Row],[Ulga]]="A",SUM(E27:I27)*80%,0)</f>
        <v>0</v>
      </c>
      <c r="K27">
        <f>IF(Tabela1[[#This Row],[Ulga]]="B",SUM(E27:I27)*50%,0)</f>
        <v>322.22775000000001</v>
      </c>
      <c r="L27">
        <f>IF(Tabela1[[#This Row],[Ulga]]="C",SUM(E27:I27)*10%,0)</f>
        <v>0</v>
      </c>
      <c r="M27">
        <f>IF(Tabela1[[#This Row],[Ulga]]="D",SUM(E27:I27)*100%,0)</f>
        <v>0</v>
      </c>
      <c r="N27">
        <f t="shared" si="0"/>
        <v>322.22775000000001</v>
      </c>
    </row>
    <row r="28" spans="1:14" x14ac:dyDescent="0.25">
      <c r="A28" t="s">
        <v>36</v>
      </c>
      <c r="B28">
        <v>1405.11</v>
      </c>
      <c r="C28" t="s">
        <v>31</v>
      </c>
      <c r="D28" t="s">
        <v>11</v>
      </c>
      <c r="E28">
        <f>IF(Tabela1[[#This Row],[Rodzaj]]="R",Tabela1[[#This Row],[Powierzchnia]]*0.65,0)</f>
        <v>0</v>
      </c>
      <c r="F28">
        <f>IF(Tabela1[[#This Row],[Rodzaj]]="B",Tabela1[[#This Row],[Powierzchnia]]*0.77,0)</f>
        <v>0</v>
      </c>
      <c r="G28">
        <f>IF(Tabela1[[#This Row],[Rodzaj]]="S",Tabela1[[#This Row],[Powierzchnia]]*0.21,0)</f>
        <v>0</v>
      </c>
      <c r="H28">
        <f>IF(Tabela1[[#This Row],[Rodzaj]]="L",Tabela1[[#This Row],[Powierzchnia]]*0.04,0)</f>
        <v>0</v>
      </c>
      <c r="I28">
        <f>IF(Tabela1[[#This Row],[Rodzaj]]="X",Tabela1[[#This Row],[Powierzchnia]]*0.43,0)</f>
        <v>604.19729999999993</v>
      </c>
      <c r="J28">
        <f>IF(Tabela1[[#This Row],[Ulga]]="A",SUM(E28:I28)*80%,0)</f>
        <v>0</v>
      </c>
      <c r="K28">
        <f>IF(Tabela1[[#This Row],[Ulga]]="B",SUM(E28:I28)*50%,0)</f>
        <v>0</v>
      </c>
      <c r="L28">
        <f>IF(Tabela1[[#This Row],[Ulga]]="C",SUM(E28:I28)*10%,0)</f>
        <v>60.419729999999994</v>
      </c>
      <c r="M28">
        <f>IF(Tabela1[[#This Row],[Ulga]]="D",SUM(E28:I28)*100%,0)</f>
        <v>0</v>
      </c>
      <c r="N28">
        <f t="shared" si="0"/>
        <v>60.419729999999994</v>
      </c>
    </row>
    <row r="29" spans="1:14" x14ac:dyDescent="0.25">
      <c r="A29" t="s">
        <v>37</v>
      </c>
      <c r="B29">
        <v>779.04</v>
      </c>
      <c r="C29" t="s">
        <v>5</v>
      </c>
      <c r="D29" t="s">
        <v>11</v>
      </c>
      <c r="E29">
        <f>IF(Tabela1[[#This Row],[Rodzaj]]="R",Tabela1[[#This Row],[Powierzchnia]]*0.65,0)</f>
        <v>0</v>
      </c>
      <c r="F29">
        <f>IF(Tabela1[[#This Row],[Rodzaj]]="B",Tabela1[[#This Row],[Powierzchnia]]*0.77,0)</f>
        <v>599.86080000000004</v>
      </c>
      <c r="G29">
        <f>IF(Tabela1[[#This Row],[Rodzaj]]="S",Tabela1[[#This Row],[Powierzchnia]]*0.21,0)</f>
        <v>0</v>
      </c>
      <c r="H29">
        <f>IF(Tabela1[[#This Row],[Rodzaj]]="L",Tabela1[[#This Row],[Powierzchnia]]*0.04,0)</f>
        <v>0</v>
      </c>
      <c r="I29">
        <f>IF(Tabela1[[#This Row],[Rodzaj]]="X",Tabela1[[#This Row],[Powierzchnia]]*0.43,0)</f>
        <v>0</v>
      </c>
      <c r="J29">
        <f>IF(Tabela1[[#This Row],[Ulga]]="A",SUM(E29:I29)*80%,0)</f>
        <v>0</v>
      </c>
      <c r="K29">
        <f>IF(Tabela1[[#This Row],[Ulga]]="B",SUM(E29:I29)*50%,0)</f>
        <v>0</v>
      </c>
      <c r="L29">
        <f>IF(Tabela1[[#This Row],[Ulga]]="C",SUM(E29:I29)*10%,0)</f>
        <v>59.986080000000008</v>
      </c>
      <c r="M29">
        <f>IF(Tabela1[[#This Row],[Ulga]]="D",SUM(E29:I29)*100%,0)</f>
        <v>0</v>
      </c>
      <c r="N29">
        <f t="shared" si="0"/>
        <v>59.986080000000008</v>
      </c>
    </row>
    <row r="30" spans="1:14" x14ac:dyDescent="0.25">
      <c r="A30" t="s">
        <v>38</v>
      </c>
      <c r="B30">
        <v>1124.5</v>
      </c>
      <c r="C30" t="s">
        <v>5</v>
      </c>
      <c r="D30" t="s">
        <v>11</v>
      </c>
      <c r="E30">
        <f>IF(Tabela1[[#This Row],[Rodzaj]]="R",Tabela1[[#This Row],[Powierzchnia]]*0.65,0)</f>
        <v>0</v>
      </c>
      <c r="F30">
        <f>IF(Tabela1[[#This Row],[Rodzaj]]="B",Tabela1[[#This Row],[Powierzchnia]]*0.77,0)</f>
        <v>865.86500000000001</v>
      </c>
      <c r="G30">
        <f>IF(Tabela1[[#This Row],[Rodzaj]]="S",Tabela1[[#This Row],[Powierzchnia]]*0.21,0)</f>
        <v>0</v>
      </c>
      <c r="H30">
        <f>IF(Tabela1[[#This Row],[Rodzaj]]="L",Tabela1[[#This Row],[Powierzchnia]]*0.04,0)</f>
        <v>0</v>
      </c>
      <c r="I30">
        <f>IF(Tabela1[[#This Row],[Rodzaj]]="X",Tabela1[[#This Row],[Powierzchnia]]*0.43,0)</f>
        <v>0</v>
      </c>
      <c r="J30">
        <f>IF(Tabela1[[#This Row],[Ulga]]="A",SUM(E30:I30)*80%,0)</f>
        <v>0</v>
      </c>
      <c r="K30">
        <f>IF(Tabela1[[#This Row],[Ulga]]="B",SUM(E30:I30)*50%,0)</f>
        <v>0</v>
      </c>
      <c r="L30">
        <f>IF(Tabela1[[#This Row],[Ulga]]="C",SUM(E30:I30)*10%,0)</f>
        <v>86.586500000000001</v>
      </c>
      <c r="M30">
        <f>IF(Tabela1[[#This Row],[Ulga]]="D",SUM(E30:I30)*100%,0)</f>
        <v>0</v>
      </c>
      <c r="N30">
        <f t="shared" si="0"/>
        <v>86.586500000000001</v>
      </c>
    </row>
    <row r="31" spans="1:14" x14ac:dyDescent="0.25">
      <c r="A31" t="s">
        <v>39</v>
      </c>
      <c r="B31">
        <v>934.68</v>
      </c>
      <c r="C31" t="s">
        <v>5</v>
      </c>
      <c r="D31" t="s">
        <v>7</v>
      </c>
      <c r="E31">
        <f>IF(Tabela1[[#This Row],[Rodzaj]]="R",Tabela1[[#This Row],[Powierzchnia]]*0.65,0)</f>
        <v>0</v>
      </c>
      <c r="F31">
        <f>IF(Tabela1[[#This Row],[Rodzaj]]="B",Tabela1[[#This Row],[Powierzchnia]]*0.77,0)</f>
        <v>719.70359999999994</v>
      </c>
      <c r="G31">
        <f>IF(Tabela1[[#This Row],[Rodzaj]]="S",Tabela1[[#This Row],[Powierzchnia]]*0.21,0)</f>
        <v>0</v>
      </c>
      <c r="H31">
        <f>IF(Tabela1[[#This Row],[Rodzaj]]="L",Tabela1[[#This Row],[Powierzchnia]]*0.04,0)</f>
        <v>0</v>
      </c>
      <c r="I31">
        <f>IF(Tabela1[[#This Row],[Rodzaj]]="X",Tabela1[[#This Row],[Powierzchnia]]*0.43,0)</f>
        <v>0</v>
      </c>
      <c r="J31">
        <f>IF(Tabela1[[#This Row],[Ulga]]="A",SUM(E31:I31)*80%,0)</f>
        <v>575.76288</v>
      </c>
      <c r="K31">
        <f>IF(Tabela1[[#This Row],[Ulga]]="B",SUM(E31:I31)*50%,0)</f>
        <v>0</v>
      </c>
      <c r="L31">
        <f>IF(Tabela1[[#This Row],[Ulga]]="C",SUM(E31:I31)*10%,0)</f>
        <v>0</v>
      </c>
      <c r="M31">
        <f>IF(Tabela1[[#This Row],[Ulga]]="D",SUM(E31:I31)*100%,0)</f>
        <v>0</v>
      </c>
      <c r="N31">
        <f t="shared" si="0"/>
        <v>575.76288</v>
      </c>
    </row>
    <row r="32" spans="1:14" x14ac:dyDescent="0.25">
      <c r="A32" t="s">
        <v>40</v>
      </c>
      <c r="B32">
        <v>676.92</v>
      </c>
      <c r="C32" t="s">
        <v>5</v>
      </c>
      <c r="D32" t="s">
        <v>21</v>
      </c>
      <c r="E32">
        <f>IF(Tabela1[[#This Row],[Rodzaj]]="R",Tabela1[[#This Row],[Powierzchnia]]*0.65,0)</f>
        <v>0</v>
      </c>
      <c r="F32">
        <f>IF(Tabela1[[#This Row],[Rodzaj]]="B",Tabela1[[#This Row],[Powierzchnia]]*0.77,0)</f>
        <v>521.22839999999997</v>
      </c>
      <c r="G32">
        <f>IF(Tabela1[[#This Row],[Rodzaj]]="S",Tabela1[[#This Row],[Powierzchnia]]*0.21,0)</f>
        <v>0</v>
      </c>
      <c r="H32">
        <f>IF(Tabela1[[#This Row],[Rodzaj]]="L",Tabela1[[#This Row],[Powierzchnia]]*0.04,0)</f>
        <v>0</v>
      </c>
      <c r="I32">
        <f>IF(Tabela1[[#This Row],[Rodzaj]]="X",Tabela1[[#This Row],[Powierzchnia]]*0.43,0)</f>
        <v>0</v>
      </c>
      <c r="J32">
        <f>IF(Tabela1[[#This Row],[Ulga]]="A",SUM(E32:I32)*80%,0)</f>
        <v>0</v>
      </c>
      <c r="K32">
        <f>IF(Tabela1[[#This Row],[Ulga]]="B",SUM(E32:I32)*50%,0)</f>
        <v>0</v>
      </c>
      <c r="L32">
        <f>IF(Tabela1[[#This Row],[Ulga]]="C",SUM(E32:I32)*10%,0)</f>
        <v>0</v>
      </c>
      <c r="M32">
        <f>IF(Tabela1[[#This Row],[Ulga]]="D",SUM(E32:I32)*100%,0)</f>
        <v>521.22839999999997</v>
      </c>
      <c r="N32">
        <f t="shared" si="0"/>
        <v>521.22839999999997</v>
      </c>
    </row>
    <row r="33" spans="1:14" x14ac:dyDescent="0.25">
      <c r="A33" t="s">
        <v>41</v>
      </c>
      <c r="B33">
        <v>1259.1199999999999</v>
      </c>
      <c r="C33" t="s">
        <v>5</v>
      </c>
      <c r="D33" t="s">
        <v>5</v>
      </c>
      <c r="E33">
        <f>IF(Tabela1[[#This Row],[Rodzaj]]="R",Tabela1[[#This Row],[Powierzchnia]]*0.65,0)</f>
        <v>0</v>
      </c>
      <c r="F33">
        <f>IF(Tabela1[[#This Row],[Rodzaj]]="B",Tabela1[[#This Row],[Powierzchnia]]*0.77,0)</f>
        <v>969.52239999999995</v>
      </c>
      <c r="G33">
        <f>IF(Tabela1[[#This Row],[Rodzaj]]="S",Tabela1[[#This Row],[Powierzchnia]]*0.21,0)</f>
        <v>0</v>
      </c>
      <c r="H33">
        <f>IF(Tabela1[[#This Row],[Rodzaj]]="L",Tabela1[[#This Row],[Powierzchnia]]*0.04,0)</f>
        <v>0</v>
      </c>
      <c r="I33">
        <f>IF(Tabela1[[#This Row],[Rodzaj]]="X",Tabela1[[#This Row],[Powierzchnia]]*0.43,0)</f>
        <v>0</v>
      </c>
      <c r="J33">
        <f>IF(Tabela1[[#This Row],[Ulga]]="A",SUM(E33:I33)*80%,0)</f>
        <v>0</v>
      </c>
      <c r="K33">
        <f>IF(Tabela1[[#This Row],[Ulga]]="B",SUM(E33:I33)*50%,0)</f>
        <v>484.76119999999997</v>
      </c>
      <c r="L33">
        <f>IF(Tabela1[[#This Row],[Ulga]]="C",SUM(E33:I33)*10%,0)</f>
        <v>0</v>
      </c>
      <c r="M33">
        <f>IF(Tabela1[[#This Row],[Ulga]]="D",SUM(E33:I33)*100%,0)</f>
        <v>0</v>
      </c>
      <c r="N33">
        <f t="shared" si="0"/>
        <v>484.76119999999997</v>
      </c>
    </row>
    <row r="34" spans="1:14" x14ac:dyDescent="0.25">
      <c r="A34" t="s">
        <v>42</v>
      </c>
      <c r="B34">
        <v>1072.3</v>
      </c>
      <c r="C34" t="s">
        <v>31</v>
      </c>
      <c r="D34" t="s">
        <v>21</v>
      </c>
      <c r="E34">
        <f>IF(Tabela1[[#This Row],[Rodzaj]]="R",Tabela1[[#This Row],[Powierzchnia]]*0.65,0)</f>
        <v>0</v>
      </c>
      <c r="F34">
        <f>IF(Tabela1[[#This Row],[Rodzaj]]="B",Tabela1[[#This Row],[Powierzchnia]]*0.77,0)</f>
        <v>0</v>
      </c>
      <c r="G34">
        <f>IF(Tabela1[[#This Row],[Rodzaj]]="S",Tabela1[[#This Row],[Powierzchnia]]*0.21,0)</f>
        <v>0</v>
      </c>
      <c r="H34">
        <f>IF(Tabela1[[#This Row],[Rodzaj]]="L",Tabela1[[#This Row],[Powierzchnia]]*0.04,0)</f>
        <v>0</v>
      </c>
      <c r="I34">
        <f>IF(Tabela1[[#This Row],[Rodzaj]]="X",Tabela1[[#This Row],[Powierzchnia]]*0.43,0)</f>
        <v>461.089</v>
      </c>
      <c r="J34">
        <f>IF(Tabela1[[#This Row],[Ulga]]="A",SUM(E34:I34)*80%,0)</f>
        <v>0</v>
      </c>
      <c r="K34">
        <f>IF(Tabela1[[#This Row],[Ulga]]="B",SUM(E34:I34)*50%,0)</f>
        <v>0</v>
      </c>
      <c r="L34">
        <f>IF(Tabela1[[#This Row],[Ulga]]="C",SUM(E34:I34)*10%,0)</f>
        <v>0</v>
      </c>
      <c r="M34">
        <f>IF(Tabela1[[#This Row],[Ulga]]="D",SUM(E34:I34)*100%,0)</f>
        <v>461.089</v>
      </c>
      <c r="N34">
        <f t="shared" si="0"/>
        <v>461.089</v>
      </c>
    </row>
    <row r="35" spans="1:14" x14ac:dyDescent="0.25">
      <c r="A35" t="s">
        <v>43</v>
      </c>
      <c r="B35">
        <v>1265.17</v>
      </c>
      <c r="C35" t="s">
        <v>9</v>
      </c>
      <c r="D35" t="s">
        <v>11</v>
      </c>
      <c r="E35">
        <f>IF(Tabela1[[#This Row],[Rodzaj]]="R",Tabela1[[#This Row],[Powierzchnia]]*0.65,0)</f>
        <v>822.36050000000012</v>
      </c>
      <c r="F35">
        <f>IF(Tabela1[[#This Row],[Rodzaj]]="B",Tabela1[[#This Row],[Powierzchnia]]*0.77,0)</f>
        <v>0</v>
      </c>
      <c r="G35">
        <f>IF(Tabela1[[#This Row],[Rodzaj]]="S",Tabela1[[#This Row],[Powierzchnia]]*0.21,0)</f>
        <v>0</v>
      </c>
      <c r="H35">
        <f>IF(Tabela1[[#This Row],[Rodzaj]]="L",Tabela1[[#This Row],[Powierzchnia]]*0.04,0)</f>
        <v>0</v>
      </c>
      <c r="I35">
        <f>IF(Tabela1[[#This Row],[Rodzaj]]="X",Tabela1[[#This Row],[Powierzchnia]]*0.43,0)</f>
        <v>0</v>
      </c>
      <c r="J35">
        <f>IF(Tabela1[[#This Row],[Ulga]]="A",SUM(E35:I35)*80%,0)</f>
        <v>0</v>
      </c>
      <c r="K35">
        <f>IF(Tabela1[[#This Row],[Ulga]]="B",SUM(E35:I35)*50%,0)</f>
        <v>0</v>
      </c>
      <c r="L35">
        <f>IF(Tabela1[[#This Row],[Ulga]]="C",SUM(E35:I35)*10%,0)</f>
        <v>82.23605000000002</v>
      </c>
      <c r="M35">
        <f>IF(Tabela1[[#This Row],[Ulga]]="D",SUM(E35:I35)*100%,0)</f>
        <v>0</v>
      </c>
      <c r="N35">
        <f t="shared" si="0"/>
        <v>82.23605000000002</v>
      </c>
    </row>
    <row r="36" spans="1:14" x14ac:dyDescent="0.25">
      <c r="A36" t="s">
        <v>44</v>
      </c>
      <c r="B36">
        <v>1443.6</v>
      </c>
      <c r="C36" t="s">
        <v>5</v>
      </c>
      <c r="D36" t="s">
        <v>5</v>
      </c>
      <c r="E36">
        <f>IF(Tabela1[[#This Row],[Rodzaj]]="R",Tabela1[[#This Row],[Powierzchnia]]*0.65,0)</f>
        <v>0</v>
      </c>
      <c r="F36">
        <f>IF(Tabela1[[#This Row],[Rodzaj]]="B",Tabela1[[#This Row],[Powierzchnia]]*0.77,0)</f>
        <v>1111.5719999999999</v>
      </c>
      <c r="G36">
        <f>IF(Tabela1[[#This Row],[Rodzaj]]="S",Tabela1[[#This Row],[Powierzchnia]]*0.21,0)</f>
        <v>0</v>
      </c>
      <c r="H36">
        <f>IF(Tabela1[[#This Row],[Rodzaj]]="L",Tabela1[[#This Row],[Powierzchnia]]*0.04,0)</f>
        <v>0</v>
      </c>
      <c r="I36">
        <f>IF(Tabela1[[#This Row],[Rodzaj]]="X",Tabela1[[#This Row],[Powierzchnia]]*0.43,0)</f>
        <v>0</v>
      </c>
      <c r="J36">
        <f>IF(Tabela1[[#This Row],[Ulga]]="A",SUM(E36:I36)*80%,0)</f>
        <v>0</v>
      </c>
      <c r="K36">
        <f>IF(Tabela1[[#This Row],[Ulga]]="B",SUM(E36:I36)*50%,0)</f>
        <v>555.78599999999994</v>
      </c>
      <c r="L36">
        <f>IF(Tabela1[[#This Row],[Ulga]]="C",SUM(E36:I36)*10%,0)</f>
        <v>0</v>
      </c>
      <c r="M36">
        <f>IF(Tabela1[[#This Row],[Ulga]]="D",SUM(E36:I36)*100%,0)</f>
        <v>0</v>
      </c>
      <c r="N36">
        <f t="shared" si="0"/>
        <v>555.78599999999994</v>
      </c>
    </row>
    <row r="37" spans="1:14" x14ac:dyDescent="0.25">
      <c r="A37" t="s">
        <v>45</v>
      </c>
      <c r="B37">
        <v>800.08</v>
      </c>
      <c r="C37" t="s">
        <v>31</v>
      </c>
      <c r="D37" t="s">
        <v>5</v>
      </c>
      <c r="E37">
        <f>IF(Tabela1[[#This Row],[Rodzaj]]="R",Tabela1[[#This Row],[Powierzchnia]]*0.65,0)</f>
        <v>0</v>
      </c>
      <c r="F37">
        <f>IF(Tabela1[[#This Row],[Rodzaj]]="B",Tabela1[[#This Row],[Powierzchnia]]*0.77,0)</f>
        <v>0</v>
      </c>
      <c r="G37">
        <f>IF(Tabela1[[#This Row],[Rodzaj]]="S",Tabela1[[#This Row],[Powierzchnia]]*0.21,0)</f>
        <v>0</v>
      </c>
      <c r="H37">
        <f>IF(Tabela1[[#This Row],[Rodzaj]]="L",Tabela1[[#This Row],[Powierzchnia]]*0.04,0)</f>
        <v>0</v>
      </c>
      <c r="I37">
        <f>IF(Tabela1[[#This Row],[Rodzaj]]="X",Tabela1[[#This Row],[Powierzchnia]]*0.43,0)</f>
        <v>344.03440000000001</v>
      </c>
      <c r="J37">
        <f>IF(Tabela1[[#This Row],[Ulga]]="A",SUM(E37:I37)*80%,0)</f>
        <v>0</v>
      </c>
      <c r="K37">
        <f>IF(Tabela1[[#This Row],[Ulga]]="B",SUM(E37:I37)*50%,0)</f>
        <v>172.0172</v>
      </c>
      <c r="L37">
        <f>IF(Tabela1[[#This Row],[Ulga]]="C",SUM(E37:I37)*10%,0)</f>
        <v>0</v>
      </c>
      <c r="M37">
        <f>IF(Tabela1[[#This Row],[Ulga]]="D",SUM(E37:I37)*100%,0)</f>
        <v>0</v>
      </c>
      <c r="N37">
        <f t="shared" si="0"/>
        <v>172.0172</v>
      </c>
    </row>
    <row r="38" spans="1:14" x14ac:dyDescent="0.25">
      <c r="A38" t="s">
        <v>46</v>
      </c>
      <c r="B38">
        <v>794.84</v>
      </c>
      <c r="C38" t="s">
        <v>5</v>
      </c>
      <c r="D38" t="s">
        <v>5</v>
      </c>
      <c r="E38">
        <f>IF(Tabela1[[#This Row],[Rodzaj]]="R",Tabela1[[#This Row],[Powierzchnia]]*0.65,0)</f>
        <v>0</v>
      </c>
      <c r="F38">
        <f>IF(Tabela1[[#This Row],[Rodzaj]]="B",Tabela1[[#This Row],[Powierzchnia]]*0.77,0)</f>
        <v>612.02680000000009</v>
      </c>
      <c r="G38">
        <f>IF(Tabela1[[#This Row],[Rodzaj]]="S",Tabela1[[#This Row],[Powierzchnia]]*0.21,0)</f>
        <v>0</v>
      </c>
      <c r="H38">
        <f>IF(Tabela1[[#This Row],[Rodzaj]]="L",Tabela1[[#This Row],[Powierzchnia]]*0.04,0)</f>
        <v>0</v>
      </c>
      <c r="I38">
        <f>IF(Tabela1[[#This Row],[Rodzaj]]="X",Tabela1[[#This Row],[Powierzchnia]]*0.43,0)</f>
        <v>0</v>
      </c>
      <c r="J38">
        <f>IF(Tabela1[[#This Row],[Ulga]]="A",SUM(E38:I38)*80%,0)</f>
        <v>0</v>
      </c>
      <c r="K38">
        <f>IF(Tabela1[[#This Row],[Ulga]]="B",SUM(E38:I38)*50%,0)</f>
        <v>306.01340000000005</v>
      </c>
      <c r="L38">
        <f>IF(Tabela1[[#This Row],[Ulga]]="C",SUM(E38:I38)*10%,0)</f>
        <v>0</v>
      </c>
      <c r="M38">
        <f>IF(Tabela1[[#This Row],[Ulga]]="D",SUM(E38:I38)*100%,0)</f>
        <v>0</v>
      </c>
      <c r="N38">
        <f t="shared" si="0"/>
        <v>306.01340000000005</v>
      </c>
    </row>
    <row r="39" spans="1:14" x14ac:dyDescent="0.25">
      <c r="A39" t="s">
        <v>47</v>
      </c>
      <c r="B39">
        <v>1347.41</v>
      </c>
      <c r="C39" t="s">
        <v>31</v>
      </c>
      <c r="D39" t="s">
        <v>11</v>
      </c>
      <c r="E39">
        <f>IF(Tabela1[[#This Row],[Rodzaj]]="R",Tabela1[[#This Row],[Powierzchnia]]*0.65,0)</f>
        <v>0</v>
      </c>
      <c r="F39">
        <f>IF(Tabela1[[#This Row],[Rodzaj]]="B",Tabela1[[#This Row],[Powierzchnia]]*0.77,0)</f>
        <v>0</v>
      </c>
      <c r="G39">
        <f>IF(Tabela1[[#This Row],[Rodzaj]]="S",Tabela1[[#This Row],[Powierzchnia]]*0.21,0)</f>
        <v>0</v>
      </c>
      <c r="H39">
        <f>IF(Tabela1[[#This Row],[Rodzaj]]="L",Tabela1[[#This Row],[Powierzchnia]]*0.04,0)</f>
        <v>0</v>
      </c>
      <c r="I39">
        <f>IF(Tabela1[[#This Row],[Rodzaj]]="X",Tabela1[[#This Row],[Powierzchnia]]*0.43,0)</f>
        <v>579.38630000000001</v>
      </c>
      <c r="J39">
        <f>IF(Tabela1[[#This Row],[Ulga]]="A",SUM(E39:I39)*80%,0)</f>
        <v>0</v>
      </c>
      <c r="K39">
        <f>IF(Tabela1[[#This Row],[Ulga]]="B",SUM(E39:I39)*50%,0)</f>
        <v>0</v>
      </c>
      <c r="L39">
        <f>IF(Tabela1[[#This Row],[Ulga]]="C",SUM(E39:I39)*10%,0)</f>
        <v>57.938630000000003</v>
      </c>
      <c r="M39">
        <f>IF(Tabela1[[#This Row],[Ulga]]="D",SUM(E39:I39)*100%,0)</f>
        <v>0</v>
      </c>
      <c r="N39">
        <f t="shared" si="0"/>
        <v>57.938630000000003</v>
      </c>
    </row>
    <row r="40" spans="1:14" x14ac:dyDescent="0.25">
      <c r="A40" t="s">
        <v>48</v>
      </c>
      <c r="B40">
        <v>1129.3900000000001</v>
      </c>
      <c r="C40" t="s">
        <v>5</v>
      </c>
      <c r="D40" t="s">
        <v>5</v>
      </c>
      <c r="E40">
        <f>IF(Tabela1[[#This Row],[Rodzaj]]="R",Tabela1[[#This Row],[Powierzchnia]]*0.65,0)</f>
        <v>0</v>
      </c>
      <c r="F40">
        <f>IF(Tabela1[[#This Row],[Rodzaj]]="B",Tabela1[[#This Row],[Powierzchnia]]*0.77,0)</f>
        <v>869.63030000000015</v>
      </c>
      <c r="G40">
        <f>IF(Tabela1[[#This Row],[Rodzaj]]="S",Tabela1[[#This Row],[Powierzchnia]]*0.21,0)</f>
        <v>0</v>
      </c>
      <c r="H40">
        <f>IF(Tabela1[[#This Row],[Rodzaj]]="L",Tabela1[[#This Row],[Powierzchnia]]*0.04,0)</f>
        <v>0</v>
      </c>
      <c r="I40">
        <f>IF(Tabela1[[#This Row],[Rodzaj]]="X",Tabela1[[#This Row],[Powierzchnia]]*0.43,0)</f>
        <v>0</v>
      </c>
      <c r="J40">
        <f>IF(Tabela1[[#This Row],[Ulga]]="A",SUM(E40:I40)*80%,0)</f>
        <v>0</v>
      </c>
      <c r="K40">
        <f>IF(Tabela1[[#This Row],[Ulga]]="B",SUM(E40:I40)*50%,0)</f>
        <v>434.81515000000007</v>
      </c>
      <c r="L40">
        <f>IF(Tabela1[[#This Row],[Ulga]]="C",SUM(E40:I40)*10%,0)</f>
        <v>0</v>
      </c>
      <c r="M40">
        <f>IF(Tabela1[[#This Row],[Ulga]]="D",SUM(E40:I40)*100%,0)</f>
        <v>0</v>
      </c>
      <c r="N40">
        <f t="shared" si="0"/>
        <v>434.81515000000007</v>
      </c>
    </row>
    <row r="41" spans="1:14" x14ac:dyDescent="0.25">
      <c r="A41" t="s">
        <v>49</v>
      </c>
      <c r="B41">
        <v>904.55</v>
      </c>
      <c r="C41" t="s">
        <v>5</v>
      </c>
      <c r="D41" t="s">
        <v>5</v>
      </c>
      <c r="E41">
        <f>IF(Tabela1[[#This Row],[Rodzaj]]="R",Tabela1[[#This Row],[Powierzchnia]]*0.65,0)</f>
        <v>0</v>
      </c>
      <c r="F41">
        <f>IF(Tabela1[[#This Row],[Rodzaj]]="B",Tabela1[[#This Row],[Powierzchnia]]*0.77,0)</f>
        <v>696.50350000000003</v>
      </c>
      <c r="G41">
        <f>IF(Tabela1[[#This Row],[Rodzaj]]="S",Tabela1[[#This Row],[Powierzchnia]]*0.21,0)</f>
        <v>0</v>
      </c>
      <c r="H41">
        <f>IF(Tabela1[[#This Row],[Rodzaj]]="L",Tabela1[[#This Row],[Powierzchnia]]*0.04,0)</f>
        <v>0</v>
      </c>
      <c r="I41">
        <f>IF(Tabela1[[#This Row],[Rodzaj]]="X",Tabela1[[#This Row],[Powierzchnia]]*0.43,0)</f>
        <v>0</v>
      </c>
      <c r="J41">
        <f>IF(Tabela1[[#This Row],[Ulga]]="A",SUM(E41:I41)*80%,0)</f>
        <v>0</v>
      </c>
      <c r="K41">
        <f>IF(Tabela1[[#This Row],[Ulga]]="B",SUM(E41:I41)*50%,0)</f>
        <v>348.25175000000002</v>
      </c>
      <c r="L41">
        <f>IF(Tabela1[[#This Row],[Ulga]]="C",SUM(E41:I41)*10%,0)</f>
        <v>0</v>
      </c>
      <c r="M41">
        <f>IF(Tabela1[[#This Row],[Ulga]]="D",SUM(E41:I41)*100%,0)</f>
        <v>0</v>
      </c>
      <c r="N41">
        <f t="shared" si="0"/>
        <v>348.25175000000002</v>
      </c>
    </row>
    <row r="42" spans="1:14" x14ac:dyDescent="0.25">
      <c r="A42" t="s">
        <v>50</v>
      </c>
      <c r="B42">
        <v>758.64</v>
      </c>
      <c r="C42" t="s">
        <v>5</v>
      </c>
      <c r="D42" t="s">
        <v>11</v>
      </c>
      <c r="E42">
        <f>IF(Tabela1[[#This Row],[Rodzaj]]="R",Tabela1[[#This Row],[Powierzchnia]]*0.65,0)</f>
        <v>0</v>
      </c>
      <c r="F42">
        <f>IF(Tabela1[[#This Row],[Rodzaj]]="B",Tabela1[[#This Row],[Powierzchnia]]*0.77,0)</f>
        <v>584.15279999999996</v>
      </c>
      <c r="G42">
        <f>IF(Tabela1[[#This Row],[Rodzaj]]="S",Tabela1[[#This Row],[Powierzchnia]]*0.21,0)</f>
        <v>0</v>
      </c>
      <c r="H42">
        <f>IF(Tabela1[[#This Row],[Rodzaj]]="L",Tabela1[[#This Row],[Powierzchnia]]*0.04,0)</f>
        <v>0</v>
      </c>
      <c r="I42">
        <f>IF(Tabela1[[#This Row],[Rodzaj]]="X",Tabela1[[#This Row],[Powierzchnia]]*0.43,0)</f>
        <v>0</v>
      </c>
      <c r="J42">
        <f>IF(Tabela1[[#This Row],[Ulga]]="A",SUM(E42:I42)*80%,0)</f>
        <v>0</v>
      </c>
      <c r="K42">
        <f>IF(Tabela1[[#This Row],[Ulga]]="B",SUM(E42:I42)*50%,0)</f>
        <v>0</v>
      </c>
      <c r="L42">
        <f>IF(Tabela1[[#This Row],[Ulga]]="C",SUM(E42:I42)*10%,0)</f>
        <v>58.415279999999996</v>
      </c>
      <c r="M42">
        <f>IF(Tabela1[[#This Row],[Ulga]]="D",SUM(E42:I42)*100%,0)</f>
        <v>0</v>
      </c>
      <c r="N42">
        <f t="shared" si="0"/>
        <v>58.415279999999996</v>
      </c>
    </row>
    <row r="43" spans="1:14" x14ac:dyDescent="0.25">
      <c r="A43" t="s">
        <v>51</v>
      </c>
      <c r="B43">
        <v>795.48</v>
      </c>
      <c r="C43" t="s">
        <v>52</v>
      </c>
      <c r="D43" t="s">
        <v>7</v>
      </c>
      <c r="E43">
        <f>IF(Tabela1[[#This Row],[Rodzaj]]="R",Tabela1[[#This Row],[Powierzchnia]]*0.65,0)</f>
        <v>0</v>
      </c>
      <c r="F43">
        <f>IF(Tabela1[[#This Row],[Rodzaj]]="B",Tabela1[[#This Row],[Powierzchnia]]*0.77,0)</f>
        <v>0</v>
      </c>
      <c r="G43">
        <f>IF(Tabela1[[#This Row],[Rodzaj]]="S",Tabela1[[#This Row],[Powierzchnia]]*0.21,0)</f>
        <v>167.05080000000001</v>
      </c>
      <c r="H43">
        <f>IF(Tabela1[[#This Row],[Rodzaj]]="L",Tabela1[[#This Row],[Powierzchnia]]*0.04,0)</f>
        <v>0</v>
      </c>
      <c r="I43">
        <f>IF(Tabela1[[#This Row],[Rodzaj]]="X",Tabela1[[#This Row],[Powierzchnia]]*0.43,0)</f>
        <v>0</v>
      </c>
      <c r="J43">
        <f>IF(Tabela1[[#This Row],[Ulga]]="A",SUM(E43:I43)*80%,0)</f>
        <v>133.64064000000002</v>
      </c>
      <c r="K43">
        <f>IF(Tabela1[[#This Row],[Ulga]]="B",SUM(E43:I43)*50%,0)</f>
        <v>0</v>
      </c>
      <c r="L43">
        <f>IF(Tabela1[[#This Row],[Ulga]]="C",SUM(E43:I43)*10%,0)</f>
        <v>0</v>
      </c>
      <c r="M43">
        <f>IF(Tabela1[[#This Row],[Ulga]]="D",SUM(E43:I43)*100%,0)</f>
        <v>0</v>
      </c>
      <c r="N43">
        <f t="shared" si="0"/>
        <v>133.64064000000002</v>
      </c>
    </row>
    <row r="44" spans="1:14" x14ac:dyDescent="0.25">
      <c r="A44" t="s">
        <v>53</v>
      </c>
      <c r="B44">
        <v>657.5</v>
      </c>
      <c r="C44" t="s">
        <v>31</v>
      </c>
      <c r="D44" t="s">
        <v>21</v>
      </c>
      <c r="E44">
        <f>IF(Tabela1[[#This Row],[Rodzaj]]="R",Tabela1[[#This Row],[Powierzchnia]]*0.65,0)</f>
        <v>0</v>
      </c>
      <c r="F44">
        <f>IF(Tabela1[[#This Row],[Rodzaj]]="B",Tabela1[[#This Row],[Powierzchnia]]*0.77,0)</f>
        <v>0</v>
      </c>
      <c r="G44">
        <f>IF(Tabela1[[#This Row],[Rodzaj]]="S",Tabela1[[#This Row],[Powierzchnia]]*0.21,0)</f>
        <v>0</v>
      </c>
      <c r="H44">
        <f>IF(Tabela1[[#This Row],[Rodzaj]]="L",Tabela1[[#This Row],[Powierzchnia]]*0.04,0)</f>
        <v>0</v>
      </c>
      <c r="I44">
        <f>IF(Tabela1[[#This Row],[Rodzaj]]="X",Tabela1[[#This Row],[Powierzchnia]]*0.43,0)</f>
        <v>282.72500000000002</v>
      </c>
      <c r="J44">
        <f>IF(Tabela1[[#This Row],[Ulga]]="A",SUM(E44:I44)*80%,0)</f>
        <v>0</v>
      </c>
      <c r="K44">
        <f>IF(Tabela1[[#This Row],[Ulga]]="B",SUM(E44:I44)*50%,0)</f>
        <v>0</v>
      </c>
      <c r="L44">
        <f>IF(Tabela1[[#This Row],[Ulga]]="C",SUM(E44:I44)*10%,0)</f>
        <v>0</v>
      </c>
      <c r="M44">
        <f>IF(Tabela1[[#This Row],[Ulga]]="D",SUM(E44:I44)*100%,0)</f>
        <v>282.72500000000002</v>
      </c>
      <c r="N44">
        <f t="shared" si="0"/>
        <v>282.72500000000002</v>
      </c>
    </row>
    <row r="45" spans="1:14" x14ac:dyDescent="0.25">
      <c r="A45" t="s">
        <v>54</v>
      </c>
      <c r="B45">
        <v>557.87</v>
      </c>
      <c r="C45" t="s">
        <v>52</v>
      </c>
      <c r="D45" t="s">
        <v>21</v>
      </c>
      <c r="E45">
        <f>IF(Tabela1[[#This Row],[Rodzaj]]="R",Tabela1[[#This Row],[Powierzchnia]]*0.65,0)</f>
        <v>0</v>
      </c>
      <c r="F45">
        <f>IF(Tabela1[[#This Row],[Rodzaj]]="B",Tabela1[[#This Row],[Powierzchnia]]*0.77,0)</f>
        <v>0</v>
      </c>
      <c r="G45">
        <f>IF(Tabela1[[#This Row],[Rodzaj]]="S",Tabela1[[#This Row],[Powierzchnia]]*0.21,0)</f>
        <v>117.1527</v>
      </c>
      <c r="H45">
        <f>IF(Tabela1[[#This Row],[Rodzaj]]="L",Tabela1[[#This Row],[Powierzchnia]]*0.04,0)</f>
        <v>0</v>
      </c>
      <c r="I45">
        <f>IF(Tabela1[[#This Row],[Rodzaj]]="X",Tabela1[[#This Row],[Powierzchnia]]*0.43,0)</f>
        <v>0</v>
      </c>
      <c r="J45">
        <f>IF(Tabela1[[#This Row],[Ulga]]="A",SUM(E45:I45)*80%,0)</f>
        <v>0</v>
      </c>
      <c r="K45">
        <f>IF(Tabela1[[#This Row],[Ulga]]="B",SUM(E45:I45)*50%,0)</f>
        <v>0</v>
      </c>
      <c r="L45">
        <f>IF(Tabela1[[#This Row],[Ulga]]="C",SUM(E45:I45)*10%,0)</f>
        <v>0</v>
      </c>
      <c r="M45">
        <f>IF(Tabela1[[#This Row],[Ulga]]="D",SUM(E45:I45)*100%,0)</f>
        <v>117.1527</v>
      </c>
      <c r="N45">
        <f t="shared" si="0"/>
        <v>117.1527</v>
      </c>
    </row>
    <row r="46" spans="1:14" x14ac:dyDescent="0.25">
      <c r="A46" t="s">
        <v>55</v>
      </c>
      <c r="B46">
        <v>1012.64</v>
      </c>
      <c r="C46" t="s">
        <v>9</v>
      </c>
      <c r="D46" t="s">
        <v>7</v>
      </c>
      <c r="E46">
        <f>IF(Tabela1[[#This Row],[Rodzaj]]="R",Tabela1[[#This Row],[Powierzchnia]]*0.65,0)</f>
        <v>658.21600000000001</v>
      </c>
      <c r="F46">
        <f>IF(Tabela1[[#This Row],[Rodzaj]]="B",Tabela1[[#This Row],[Powierzchnia]]*0.77,0)</f>
        <v>0</v>
      </c>
      <c r="G46">
        <f>IF(Tabela1[[#This Row],[Rodzaj]]="S",Tabela1[[#This Row],[Powierzchnia]]*0.21,0)</f>
        <v>0</v>
      </c>
      <c r="H46">
        <f>IF(Tabela1[[#This Row],[Rodzaj]]="L",Tabela1[[#This Row],[Powierzchnia]]*0.04,0)</f>
        <v>0</v>
      </c>
      <c r="I46">
        <f>IF(Tabela1[[#This Row],[Rodzaj]]="X",Tabela1[[#This Row],[Powierzchnia]]*0.43,0)</f>
        <v>0</v>
      </c>
      <c r="J46">
        <f>IF(Tabela1[[#This Row],[Ulga]]="A",SUM(E46:I46)*80%,0)</f>
        <v>526.57280000000003</v>
      </c>
      <c r="K46">
        <f>IF(Tabela1[[#This Row],[Ulga]]="B",SUM(E46:I46)*50%,0)</f>
        <v>0</v>
      </c>
      <c r="L46">
        <f>IF(Tabela1[[#This Row],[Ulga]]="C",SUM(E46:I46)*10%,0)</f>
        <v>0</v>
      </c>
      <c r="M46">
        <f>IF(Tabela1[[#This Row],[Ulga]]="D",SUM(E46:I46)*100%,0)</f>
        <v>0</v>
      </c>
      <c r="N46">
        <f t="shared" si="0"/>
        <v>526.57280000000003</v>
      </c>
    </row>
    <row r="47" spans="1:14" x14ac:dyDescent="0.25">
      <c r="A47" t="s">
        <v>56</v>
      </c>
      <c r="B47">
        <v>1303.93</v>
      </c>
      <c r="C47" t="s">
        <v>9</v>
      </c>
      <c r="D47" t="s">
        <v>7</v>
      </c>
      <c r="E47">
        <f>IF(Tabela1[[#This Row],[Rodzaj]]="R",Tabela1[[#This Row],[Powierzchnia]]*0.65,0)</f>
        <v>847.55450000000008</v>
      </c>
      <c r="F47">
        <f>IF(Tabela1[[#This Row],[Rodzaj]]="B",Tabela1[[#This Row],[Powierzchnia]]*0.77,0)</f>
        <v>0</v>
      </c>
      <c r="G47">
        <f>IF(Tabela1[[#This Row],[Rodzaj]]="S",Tabela1[[#This Row],[Powierzchnia]]*0.21,0)</f>
        <v>0</v>
      </c>
      <c r="H47">
        <f>IF(Tabela1[[#This Row],[Rodzaj]]="L",Tabela1[[#This Row],[Powierzchnia]]*0.04,0)</f>
        <v>0</v>
      </c>
      <c r="I47">
        <f>IF(Tabela1[[#This Row],[Rodzaj]]="X",Tabela1[[#This Row],[Powierzchnia]]*0.43,0)</f>
        <v>0</v>
      </c>
      <c r="J47">
        <f>IF(Tabela1[[#This Row],[Ulga]]="A",SUM(E47:I47)*80%,0)</f>
        <v>678.04360000000008</v>
      </c>
      <c r="K47">
        <f>IF(Tabela1[[#This Row],[Ulga]]="B",SUM(E47:I47)*50%,0)</f>
        <v>0</v>
      </c>
      <c r="L47">
        <f>IF(Tabela1[[#This Row],[Ulga]]="C",SUM(E47:I47)*10%,0)</f>
        <v>0</v>
      </c>
      <c r="M47">
        <f>IF(Tabela1[[#This Row],[Ulga]]="D",SUM(E47:I47)*100%,0)</f>
        <v>0</v>
      </c>
      <c r="N47">
        <f t="shared" si="0"/>
        <v>678.04360000000008</v>
      </c>
    </row>
    <row r="48" spans="1:14" x14ac:dyDescent="0.25">
      <c r="A48" t="s">
        <v>57</v>
      </c>
      <c r="B48">
        <v>1146.24</v>
      </c>
      <c r="C48" t="s">
        <v>5</v>
      </c>
      <c r="D48" t="s">
        <v>11</v>
      </c>
      <c r="E48">
        <f>IF(Tabela1[[#This Row],[Rodzaj]]="R",Tabela1[[#This Row],[Powierzchnia]]*0.65,0)</f>
        <v>0</v>
      </c>
      <c r="F48">
        <f>IF(Tabela1[[#This Row],[Rodzaj]]="B",Tabela1[[#This Row],[Powierzchnia]]*0.77,0)</f>
        <v>882.60480000000007</v>
      </c>
      <c r="G48">
        <f>IF(Tabela1[[#This Row],[Rodzaj]]="S",Tabela1[[#This Row],[Powierzchnia]]*0.21,0)</f>
        <v>0</v>
      </c>
      <c r="H48">
        <f>IF(Tabela1[[#This Row],[Rodzaj]]="L",Tabela1[[#This Row],[Powierzchnia]]*0.04,0)</f>
        <v>0</v>
      </c>
      <c r="I48">
        <f>IF(Tabela1[[#This Row],[Rodzaj]]="X",Tabela1[[#This Row],[Powierzchnia]]*0.43,0)</f>
        <v>0</v>
      </c>
      <c r="J48">
        <f>IF(Tabela1[[#This Row],[Ulga]]="A",SUM(E48:I48)*80%,0)</f>
        <v>0</v>
      </c>
      <c r="K48">
        <f>IF(Tabela1[[#This Row],[Ulga]]="B",SUM(E48:I48)*50%,0)</f>
        <v>0</v>
      </c>
      <c r="L48">
        <f>IF(Tabela1[[#This Row],[Ulga]]="C",SUM(E48:I48)*10%,0)</f>
        <v>88.260480000000015</v>
      </c>
      <c r="M48">
        <f>IF(Tabela1[[#This Row],[Ulga]]="D",SUM(E48:I48)*100%,0)</f>
        <v>0</v>
      </c>
      <c r="N48">
        <f t="shared" si="0"/>
        <v>88.260480000000015</v>
      </c>
    </row>
    <row r="49" spans="1:14" x14ac:dyDescent="0.25">
      <c r="A49" t="s">
        <v>58</v>
      </c>
      <c r="B49">
        <v>1463.32</v>
      </c>
      <c r="C49" t="s">
        <v>31</v>
      </c>
      <c r="D49" t="s">
        <v>11</v>
      </c>
      <c r="E49">
        <f>IF(Tabela1[[#This Row],[Rodzaj]]="R",Tabela1[[#This Row],[Powierzchnia]]*0.65,0)</f>
        <v>0</v>
      </c>
      <c r="F49">
        <f>IF(Tabela1[[#This Row],[Rodzaj]]="B",Tabela1[[#This Row],[Powierzchnia]]*0.77,0)</f>
        <v>0</v>
      </c>
      <c r="G49">
        <f>IF(Tabela1[[#This Row],[Rodzaj]]="S",Tabela1[[#This Row],[Powierzchnia]]*0.21,0)</f>
        <v>0</v>
      </c>
      <c r="H49">
        <f>IF(Tabela1[[#This Row],[Rodzaj]]="L",Tabela1[[#This Row],[Powierzchnia]]*0.04,0)</f>
        <v>0</v>
      </c>
      <c r="I49">
        <f>IF(Tabela1[[#This Row],[Rodzaj]]="X",Tabela1[[#This Row],[Powierzchnia]]*0.43,0)</f>
        <v>629.22759999999994</v>
      </c>
      <c r="J49">
        <f>IF(Tabela1[[#This Row],[Ulga]]="A",SUM(E49:I49)*80%,0)</f>
        <v>0</v>
      </c>
      <c r="K49">
        <f>IF(Tabela1[[#This Row],[Ulga]]="B",SUM(E49:I49)*50%,0)</f>
        <v>0</v>
      </c>
      <c r="L49">
        <f>IF(Tabela1[[#This Row],[Ulga]]="C",SUM(E49:I49)*10%,0)</f>
        <v>62.922759999999997</v>
      </c>
      <c r="M49">
        <f>IF(Tabela1[[#This Row],[Ulga]]="D",SUM(E49:I49)*100%,0)</f>
        <v>0</v>
      </c>
      <c r="N49">
        <f t="shared" si="0"/>
        <v>62.922759999999997</v>
      </c>
    </row>
    <row r="50" spans="1:14" x14ac:dyDescent="0.25">
      <c r="A50" t="s">
        <v>59</v>
      </c>
      <c r="B50">
        <v>1497.78</v>
      </c>
      <c r="C50" t="s">
        <v>52</v>
      </c>
      <c r="D50" t="s">
        <v>5</v>
      </c>
      <c r="E50">
        <f>IF(Tabela1[[#This Row],[Rodzaj]]="R",Tabela1[[#This Row],[Powierzchnia]]*0.65,0)</f>
        <v>0</v>
      </c>
      <c r="F50">
        <f>IF(Tabela1[[#This Row],[Rodzaj]]="B",Tabela1[[#This Row],[Powierzchnia]]*0.77,0)</f>
        <v>0</v>
      </c>
      <c r="G50">
        <f>IF(Tabela1[[#This Row],[Rodzaj]]="S",Tabela1[[#This Row],[Powierzchnia]]*0.21,0)</f>
        <v>314.53379999999999</v>
      </c>
      <c r="H50">
        <f>IF(Tabela1[[#This Row],[Rodzaj]]="L",Tabela1[[#This Row],[Powierzchnia]]*0.04,0)</f>
        <v>0</v>
      </c>
      <c r="I50">
        <f>IF(Tabela1[[#This Row],[Rodzaj]]="X",Tabela1[[#This Row],[Powierzchnia]]*0.43,0)</f>
        <v>0</v>
      </c>
      <c r="J50">
        <f>IF(Tabela1[[#This Row],[Ulga]]="A",SUM(E50:I50)*80%,0)</f>
        <v>0</v>
      </c>
      <c r="K50">
        <f>IF(Tabela1[[#This Row],[Ulga]]="B",SUM(E50:I50)*50%,0)</f>
        <v>157.26689999999999</v>
      </c>
      <c r="L50">
        <f>IF(Tabela1[[#This Row],[Ulga]]="C",SUM(E50:I50)*10%,0)</f>
        <v>0</v>
      </c>
      <c r="M50">
        <f>IF(Tabela1[[#This Row],[Ulga]]="D",SUM(E50:I50)*100%,0)</f>
        <v>0</v>
      </c>
      <c r="N50">
        <f t="shared" si="0"/>
        <v>157.26689999999999</v>
      </c>
    </row>
    <row r="51" spans="1:14" x14ac:dyDescent="0.25">
      <c r="A51" t="s">
        <v>60</v>
      </c>
      <c r="B51">
        <v>954.47</v>
      </c>
      <c r="C51" t="s">
        <v>52</v>
      </c>
      <c r="D51" t="s">
        <v>7</v>
      </c>
      <c r="E51">
        <f>IF(Tabela1[[#This Row],[Rodzaj]]="R",Tabela1[[#This Row],[Powierzchnia]]*0.65,0)</f>
        <v>0</v>
      </c>
      <c r="F51">
        <f>IF(Tabela1[[#This Row],[Rodzaj]]="B",Tabela1[[#This Row],[Powierzchnia]]*0.77,0)</f>
        <v>0</v>
      </c>
      <c r="G51">
        <f>IF(Tabela1[[#This Row],[Rodzaj]]="S",Tabela1[[#This Row],[Powierzchnia]]*0.21,0)</f>
        <v>200.43870000000001</v>
      </c>
      <c r="H51">
        <f>IF(Tabela1[[#This Row],[Rodzaj]]="L",Tabela1[[#This Row],[Powierzchnia]]*0.04,0)</f>
        <v>0</v>
      </c>
      <c r="I51">
        <f>IF(Tabela1[[#This Row],[Rodzaj]]="X",Tabela1[[#This Row],[Powierzchnia]]*0.43,0)</f>
        <v>0</v>
      </c>
      <c r="J51">
        <f>IF(Tabela1[[#This Row],[Ulga]]="A",SUM(E51:I51)*80%,0)</f>
        <v>160.35096000000001</v>
      </c>
      <c r="K51">
        <f>IF(Tabela1[[#This Row],[Ulga]]="B",SUM(E51:I51)*50%,0)</f>
        <v>0</v>
      </c>
      <c r="L51">
        <f>IF(Tabela1[[#This Row],[Ulga]]="C",SUM(E51:I51)*10%,0)</f>
        <v>0</v>
      </c>
      <c r="M51">
        <f>IF(Tabela1[[#This Row],[Ulga]]="D",SUM(E51:I51)*100%,0)</f>
        <v>0</v>
      </c>
      <c r="N51">
        <f t="shared" si="0"/>
        <v>160.35096000000001</v>
      </c>
    </row>
    <row r="52" spans="1:14" x14ac:dyDescent="0.25">
      <c r="A52" t="s">
        <v>61</v>
      </c>
      <c r="B52">
        <v>1022</v>
      </c>
      <c r="C52" t="s">
        <v>5</v>
      </c>
      <c r="D52" t="s">
        <v>5</v>
      </c>
      <c r="E52">
        <f>IF(Tabela1[[#This Row],[Rodzaj]]="R",Tabela1[[#This Row],[Powierzchnia]]*0.65,0)</f>
        <v>0</v>
      </c>
      <c r="F52">
        <f>IF(Tabela1[[#This Row],[Rodzaj]]="B",Tabela1[[#This Row],[Powierzchnia]]*0.77,0)</f>
        <v>786.94</v>
      </c>
      <c r="G52">
        <f>IF(Tabela1[[#This Row],[Rodzaj]]="S",Tabela1[[#This Row],[Powierzchnia]]*0.21,0)</f>
        <v>0</v>
      </c>
      <c r="H52">
        <f>IF(Tabela1[[#This Row],[Rodzaj]]="L",Tabela1[[#This Row],[Powierzchnia]]*0.04,0)</f>
        <v>0</v>
      </c>
      <c r="I52">
        <f>IF(Tabela1[[#This Row],[Rodzaj]]="X",Tabela1[[#This Row],[Powierzchnia]]*0.43,0)</f>
        <v>0</v>
      </c>
      <c r="J52">
        <f>IF(Tabela1[[#This Row],[Ulga]]="A",SUM(E52:I52)*80%,0)</f>
        <v>0</v>
      </c>
      <c r="K52">
        <f>IF(Tabela1[[#This Row],[Ulga]]="B",SUM(E52:I52)*50%,0)</f>
        <v>393.47</v>
      </c>
      <c r="L52">
        <f>IF(Tabela1[[#This Row],[Ulga]]="C",SUM(E52:I52)*10%,0)</f>
        <v>0</v>
      </c>
      <c r="M52">
        <f>IF(Tabela1[[#This Row],[Ulga]]="D",SUM(E52:I52)*100%,0)</f>
        <v>0</v>
      </c>
      <c r="N52">
        <f t="shared" si="0"/>
        <v>393.47</v>
      </c>
    </row>
    <row r="53" spans="1:14" x14ac:dyDescent="0.25">
      <c r="A53" t="s">
        <v>62</v>
      </c>
      <c r="B53">
        <v>1237.04</v>
      </c>
      <c r="C53" t="s">
        <v>5</v>
      </c>
      <c r="D53" t="s">
        <v>5</v>
      </c>
      <c r="E53">
        <f>IF(Tabela1[[#This Row],[Rodzaj]]="R",Tabela1[[#This Row],[Powierzchnia]]*0.65,0)</f>
        <v>0</v>
      </c>
      <c r="F53">
        <f>IF(Tabela1[[#This Row],[Rodzaj]]="B",Tabela1[[#This Row],[Powierzchnia]]*0.77,0)</f>
        <v>952.52080000000001</v>
      </c>
      <c r="G53">
        <f>IF(Tabela1[[#This Row],[Rodzaj]]="S",Tabela1[[#This Row],[Powierzchnia]]*0.21,0)</f>
        <v>0</v>
      </c>
      <c r="H53">
        <f>IF(Tabela1[[#This Row],[Rodzaj]]="L",Tabela1[[#This Row],[Powierzchnia]]*0.04,0)</f>
        <v>0</v>
      </c>
      <c r="I53">
        <f>IF(Tabela1[[#This Row],[Rodzaj]]="X",Tabela1[[#This Row],[Powierzchnia]]*0.43,0)</f>
        <v>0</v>
      </c>
      <c r="J53">
        <f>IF(Tabela1[[#This Row],[Ulga]]="A",SUM(E53:I53)*80%,0)</f>
        <v>0</v>
      </c>
      <c r="K53">
        <f>IF(Tabela1[[#This Row],[Ulga]]="B",SUM(E53:I53)*50%,0)</f>
        <v>476.2604</v>
      </c>
      <c r="L53">
        <f>IF(Tabela1[[#This Row],[Ulga]]="C",SUM(E53:I53)*10%,0)</f>
        <v>0</v>
      </c>
      <c r="M53">
        <f>IF(Tabela1[[#This Row],[Ulga]]="D",SUM(E53:I53)*100%,0)</f>
        <v>0</v>
      </c>
      <c r="N53">
        <f t="shared" si="0"/>
        <v>476.2604</v>
      </c>
    </row>
    <row r="54" spans="1:14" x14ac:dyDescent="0.25">
      <c r="A54" t="s">
        <v>63</v>
      </c>
      <c r="B54">
        <v>1185.05</v>
      </c>
      <c r="C54" t="s">
        <v>5</v>
      </c>
      <c r="D54" t="s">
        <v>5</v>
      </c>
      <c r="E54">
        <f>IF(Tabela1[[#This Row],[Rodzaj]]="R",Tabela1[[#This Row],[Powierzchnia]]*0.65,0)</f>
        <v>0</v>
      </c>
      <c r="F54">
        <f>IF(Tabela1[[#This Row],[Rodzaj]]="B",Tabela1[[#This Row],[Powierzchnia]]*0.77,0)</f>
        <v>912.48849999999993</v>
      </c>
      <c r="G54">
        <f>IF(Tabela1[[#This Row],[Rodzaj]]="S",Tabela1[[#This Row],[Powierzchnia]]*0.21,0)</f>
        <v>0</v>
      </c>
      <c r="H54">
        <f>IF(Tabela1[[#This Row],[Rodzaj]]="L",Tabela1[[#This Row],[Powierzchnia]]*0.04,0)</f>
        <v>0</v>
      </c>
      <c r="I54">
        <f>IF(Tabela1[[#This Row],[Rodzaj]]="X",Tabela1[[#This Row],[Powierzchnia]]*0.43,0)</f>
        <v>0</v>
      </c>
      <c r="J54">
        <f>IF(Tabela1[[#This Row],[Ulga]]="A",SUM(E54:I54)*80%,0)</f>
        <v>0</v>
      </c>
      <c r="K54">
        <f>IF(Tabela1[[#This Row],[Ulga]]="B",SUM(E54:I54)*50%,0)</f>
        <v>456.24424999999997</v>
      </c>
      <c r="L54">
        <f>IF(Tabela1[[#This Row],[Ulga]]="C",SUM(E54:I54)*10%,0)</f>
        <v>0</v>
      </c>
      <c r="M54">
        <f>IF(Tabela1[[#This Row],[Ulga]]="D",SUM(E54:I54)*100%,0)</f>
        <v>0</v>
      </c>
      <c r="N54">
        <f t="shared" si="0"/>
        <v>456.24424999999997</v>
      </c>
    </row>
    <row r="55" spans="1:14" x14ac:dyDescent="0.25">
      <c r="A55" t="s">
        <v>64</v>
      </c>
      <c r="B55">
        <v>592.47</v>
      </c>
      <c r="C55" t="s">
        <v>5</v>
      </c>
      <c r="D55" t="s">
        <v>21</v>
      </c>
      <c r="E55">
        <f>IF(Tabela1[[#This Row],[Rodzaj]]="R",Tabela1[[#This Row],[Powierzchnia]]*0.65,0)</f>
        <v>0</v>
      </c>
      <c r="F55">
        <f>IF(Tabela1[[#This Row],[Rodzaj]]="B",Tabela1[[#This Row],[Powierzchnia]]*0.77,0)</f>
        <v>456.20190000000002</v>
      </c>
      <c r="G55">
        <f>IF(Tabela1[[#This Row],[Rodzaj]]="S",Tabela1[[#This Row],[Powierzchnia]]*0.21,0)</f>
        <v>0</v>
      </c>
      <c r="H55">
        <f>IF(Tabela1[[#This Row],[Rodzaj]]="L",Tabela1[[#This Row],[Powierzchnia]]*0.04,0)</f>
        <v>0</v>
      </c>
      <c r="I55">
        <f>IF(Tabela1[[#This Row],[Rodzaj]]="X",Tabela1[[#This Row],[Powierzchnia]]*0.43,0)</f>
        <v>0</v>
      </c>
      <c r="J55">
        <f>IF(Tabela1[[#This Row],[Ulga]]="A",SUM(E55:I55)*80%,0)</f>
        <v>0</v>
      </c>
      <c r="K55">
        <f>IF(Tabela1[[#This Row],[Ulga]]="B",SUM(E55:I55)*50%,0)</f>
        <v>0</v>
      </c>
      <c r="L55">
        <f>IF(Tabela1[[#This Row],[Ulga]]="C",SUM(E55:I55)*10%,0)</f>
        <v>0</v>
      </c>
      <c r="M55">
        <f>IF(Tabela1[[#This Row],[Ulga]]="D",SUM(E55:I55)*100%,0)</f>
        <v>456.20190000000002</v>
      </c>
      <c r="N55">
        <f t="shared" si="0"/>
        <v>456.20190000000002</v>
      </c>
    </row>
    <row r="56" spans="1:14" x14ac:dyDescent="0.25">
      <c r="A56" t="s">
        <v>65</v>
      </c>
      <c r="B56">
        <v>907.06</v>
      </c>
      <c r="C56" t="s">
        <v>31</v>
      </c>
      <c r="D56" t="s">
        <v>11</v>
      </c>
      <c r="E56">
        <f>IF(Tabela1[[#This Row],[Rodzaj]]="R",Tabela1[[#This Row],[Powierzchnia]]*0.65,0)</f>
        <v>0</v>
      </c>
      <c r="F56">
        <f>IF(Tabela1[[#This Row],[Rodzaj]]="B",Tabela1[[#This Row],[Powierzchnia]]*0.77,0)</f>
        <v>0</v>
      </c>
      <c r="G56">
        <f>IF(Tabela1[[#This Row],[Rodzaj]]="S",Tabela1[[#This Row],[Powierzchnia]]*0.21,0)</f>
        <v>0</v>
      </c>
      <c r="H56">
        <f>IF(Tabela1[[#This Row],[Rodzaj]]="L",Tabela1[[#This Row],[Powierzchnia]]*0.04,0)</f>
        <v>0</v>
      </c>
      <c r="I56">
        <f>IF(Tabela1[[#This Row],[Rodzaj]]="X",Tabela1[[#This Row],[Powierzchnia]]*0.43,0)</f>
        <v>390.03579999999999</v>
      </c>
      <c r="J56">
        <f>IF(Tabela1[[#This Row],[Ulga]]="A",SUM(E56:I56)*80%,0)</f>
        <v>0</v>
      </c>
      <c r="K56">
        <f>IF(Tabela1[[#This Row],[Ulga]]="B",SUM(E56:I56)*50%,0)</f>
        <v>0</v>
      </c>
      <c r="L56">
        <f>IF(Tabela1[[#This Row],[Ulga]]="C",SUM(E56:I56)*10%,0)</f>
        <v>39.003579999999999</v>
      </c>
      <c r="M56">
        <f>IF(Tabela1[[#This Row],[Ulga]]="D",SUM(E56:I56)*100%,0)</f>
        <v>0</v>
      </c>
      <c r="N56">
        <f t="shared" si="0"/>
        <v>39.003579999999999</v>
      </c>
    </row>
    <row r="57" spans="1:14" x14ac:dyDescent="0.25">
      <c r="A57" t="s">
        <v>66</v>
      </c>
      <c r="B57">
        <v>1448.7</v>
      </c>
      <c r="C57" t="s">
        <v>31</v>
      </c>
      <c r="D57" t="s">
        <v>5</v>
      </c>
      <c r="E57">
        <f>IF(Tabela1[[#This Row],[Rodzaj]]="R",Tabela1[[#This Row],[Powierzchnia]]*0.65,0)</f>
        <v>0</v>
      </c>
      <c r="F57">
        <f>IF(Tabela1[[#This Row],[Rodzaj]]="B",Tabela1[[#This Row],[Powierzchnia]]*0.77,0)</f>
        <v>0</v>
      </c>
      <c r="G57">
        <f>IF(Tabela1[[#This Row],[Rodzaj]]="S",Tabela1[[#This Row],[Powierzchnia]]*0.21,0)</f>
        <v>0</v>
      </c>
      <c r="H57">
        <f>IF(Tabela1[[#This Row],[Rodzaj]]="L",Tabela1[[#This Row],[Powierzchnia]]*0.04,0)</f>
        <v>0</v>
      </c>
      <c r="I57">
        <f>IF(Tabela1[[#This Row],[Rodzaj]]="X",Tabela1[[#This Row],[Powierzchnia]]*0.43,0)</f>
        <v>622.94100000000003</v>
      </c>
      <c r="J57">
        <f>IF(Tabela1[[#This Row],[Ulga]]="A",SUM(E57:I57)*80%,0)</f>
        <v>0</v>
      </c>
      <c r="K57">
        <f>IF(Tabela1[[#This Row],[Ulga]]="B",SUM(E57:I57)*50%,0)</f>
        <v>311.47050000000002</v>
      </c>
      <c r="L57">
        <f>IF(Tabela1[[#This Row],[Ulga]]="C",SUM(E57:I57)*10%,0)</f>
        <v>0</v>
      </c>
      <c r="M57">
        <f>IF(Tabela1[[#This Row],[Ulga]]="D",SUM(E57:I57)*100%,0)</f>
        <v>0</v>
      </c>
      <c r="N57">
        <f t="shared" si="0"/>
        <v>311.47050000000002</v>
      </c>
    </row>
    <row r="58" spans="1:14" x14ac:dyDescent="0.25">
      <c r="A58" t="s">
        <v>67</v>
      </c>
      <c r="B58">
        <v>885.98</v>
      </c>
      <c r="C58" t="s">
        <v>31</v>
      </c>
      <c r="D58" t="s">
        <v>5</v>
      </c>
      <c r="E58">
        <f>IF(Tabela1[[#This Row],[Rodzaj]]="R",Tabela1[[#This Row],[Powierzchnia]]*0.65,0)</f>
        <v>0</v>
      </c>
      <c r="F58">
        <f>IF(Tabela1[[#This Row],[Rodzaj]]="B",Tabela1[[#This Row],[Powierzchnia]]*0.77,0)</f>
        <v>0</v>
      </c>
      <c r="G58">
        <f>IF(Tabela1[[#This Row],[Rodzaj]]="S",Tabela1[[#This Row],[Powierzchnia]]*0.21,0)</f>
        <v>0</v>
      </c>
      <c r="H58">
        <f>IF(Tabela1[[#This Row],[Rodzaj]]="L",Tabela1[[#This Row],[Powierzchnia]]*0.04,0)</f>
        <v>0</v>
      </c>
      <c r="I58">
        <f>IF(Tabela1[[#This Row],[Rodzaj]]="X",Tabela1[[#This Row],[Powierzchnia]]*0.43,0)</f>
        <v>380.97140000000002</v>
      </c>
      <c r="J58">
        <f>IF(Tabela1[[#This Row],[Ulga]]="A",SUM(E58:I58)*80%,0)</f>
        <v>0</v>
      </c>
      <c r="K58">
        <f>IF(Tabela1[[#This Row],[Ulga]]="B",SUM(E58:I58)*50%,0)</f>
        <v>190.48570000000001</v>
      </c>
      <c r="L58">
        <f>IF(Tabela1[[#This Row],[Ulga]]="C",SUM(E58:I58)*10%,0)</f>
        <v>0</v>
      </c>
      <c r="M58">
        <f>IF(Tabela1[[#This Row],[Ulga]]="D",SUM(E58:I58)*100%,0)</f>
        <v>0</v>
      </c>
      <c r="N58">
        <f t="shared" si="0"/>
        <v>190.48570000000001</v>
      </c>
    </row>
    <row r="59" spans="1:14" x14ac:dyDescent="0.25">
      <c r="A59" t="s">
        <v>68</v>
      </c>
      <c r="B59">
        <v>1404.99</v>
      </c>
      <c r="C59" t="s">
        <v>5</v>
      </c>
      <c r="D59" t="s">
        <v>21</v>
      </c>
      <c r="E59">
        <f>IF(Tabela1[[#This Row],[Rodzaj]]="R",Tabela1[[#This Row],[Powierzchnia]]*0.65,0)</f>
        <v>0</v>
      </c>
      <c r="F59">
        <f>IF(Tabela1[[#This Row],[Rodzaj]]="B",Tabela1[[#This Row],[Powierzchnia]]*0.77,0)</f>
        <v>1081.8423</v>
      </c>
      <c r="G59">
        <f>IF(Tabela1[[#This Row],[Rodzaj]]="S",Tabela1[[#This Row],[Powierzchnia]]*0.21,0)</f>
        <v>0</v>
      </c>
      <c r="H59">
        <f>IF(Tabela1[[#This Row],[Rodzaj]]="L",Tabela1[[#This Row],[Powierzchnia]]*0.04,0)</f>
        <v>0</v>
      </c>
      <c r="I59">
        <f>IF(Tabela1[[#This Row],[Rodzaj]]="X",Tabela1[[#This Row],[Powierzchnia]]*0.43,0)</f>
        <v>0</v>
      </c>
      <c r="J59">
        <f>IF(Tabela1[[#This Row],[Ulga]]="A",SUM(E59:I59)*80%,0)</f>
        <v>0</v>
      </c>
      <c r="K59">
        <f>IF(Tabela1[[#This Row],[Ulga]]="B",SUM(E59:I59)*50%,0)</f>
        <v>0</v>
      </c>
      <c r="L59">
        <f>IF(Tabela1[[#This Row],[Ulga]]="C",SUM(E59:I59)*10%,0)</f>
        <v>0</v>
      </c>
      <c r="M59">
        <f>IF(Tabela1[[#This Row],[Ulga]]="D",SUM(E59:I59)*100%,0)</f>
        <v>1081.8423</v>
      </c>
      <c r="N59">
        <f t="shared" si="0"/>
        <v>1081.8423</v>
      </c>
    </row>
    <row r="60" spans="1:14" x14ac:dyDescent="0.25">
      <c r="A60" t="s">
        <v>69</v>
      </c>
      <c r="B60">
        <v>655.02</v>
      </c>
      <c r="C60" t="s">
        <v>52</v>
      </c>
      <c r="D60" t="s">
        <v>5</v>
      </c>
      <c r="E60">
        <f>IF(Tabela1[[#This Row],[Rodzaj]]="R",Tabela1[[#This Row],[Powierzchnia]]*0.65,0)</f>
        <v>0</v>
      </c>
      <c r="F60">
        <f>IF(Tabela1[[#This Row],[Rodzaj]]="B",Tabela1[[#This Row],[Powierzchnia]]*0.77,0)</f>
        <v>0</v>
      </c>
      <c r="G60">
        <f>IF(Tabela1[[#This Row],[Rodzaj]]="S",Tabela1[[#This Row],[Powierzchnia]]*0.21,0)</f>
        <v>137.55419999999998</v>
      </c>
      <c r="H60">
        <f>IF(Tabela1[[#This Row],[Rodzaj]]="L",Tabela1[[#This Row],[Powierzchnia]]*0.04,0)</f>
        <v>0</v>
      </c>
      <c r="I60">
        <f>IF(Tabela1[[#This Row],[Rodzaj]]="X",Tabela1[[#This Row],[Powierzchnia]]*0.43,0)</f>
        <v>0</v>
      </c>
      <c r="J60">
        <f>IF(Tabela1[[#This Row],[Ulga]]="A",SUM(E60:I60)*80%,0)</f>
        <v>0</v>
      </c>
      <c r="K60">
        <f>IF(Tabela1[[#This Row],[Ulga]]="B",SUM(E60:I60)*50%,0)</f>
        <v>68.77709999999999</v>
      </c>
      <c r="L60">
        <f>IF(Tabela1[[#This Row],[Ulga]]="C",SUM(E60:I60)*10%,0)</f>
        <v>0</v>
      </c>
      <c r="M60">
        <f>IF(Tabela1[[#This Row],[Ulga]]="D",SUM(E60:I60)*100%,0)</f>
        <v>0</v>
      </c>
      <c r="N60">
        <f t="shared" si="0"/>
        <v>68.77709999999999</v>
      </c>
    </row>
    <row r="61" spans="1:14" x14ac:dyDescent="0.25">
      <c r="A61" t="s">
        <v>70</v>
      </c>
      <c r="B61">
        <v>1178.1199999999999</v>
      </c>
      <c r="C61" t="s">
        <v>5</v>
      </c>
      <c r="D61" t="s">
        <v>5</v>
      </c>
      <c r="E61">
        <f>IF(Tabela1[[#This Row],[Rodzaj]]="R",Tabela1[[#This Row],[Powierzchnia]]*0.65,0)</f>
        <v>0</v>
      </c>
      <c r="F61">
        <f>IF(Tabela1[[#This Row],[Rodzaj]]="B",Tabela1[[#This Row],[Powierzchnia]]*0.77,0)</f>
        <v>907.15239999999994</v>
      </c>
      <c r="G61">
        <f>IF(Tabela1[[#This Row],[Rodzaj]]="S",Tabela1[[#This Row],[Powierzchnia]]*0.21,0)</f>
        <v>0</v>
      </c>
      <c r="H61">
        <f>IF(Tabela1[[#This Row],[Rodzaj]]="L",Tabela1[[#This Row],[Powierzchnia]]*0.04,0)</f>
        <v>0</v>
      </c>
      <c r="I61">
        <f>IF(Tabela1[[#This Row],[Rodzaj]]="X",Tabela1[[#This Row],[Powierzchnia]]*0.43,0)</f>
        <v>0</v>
      </c>
      <c r="J61">
        <f>IF(Tabela1[[#This Row],[Ulga]]="A",SUM(E61:I61)*80%,0)</f>
        <v>0</v>
      </c>
      <c r="K61">
        <f>IF(Tabela1[[#This Row],[Ulga]]="B",SUM(E61:I61)*50%,0)</f>
        <v>453.57619999999997</v>
      </c>
      <c r="L61">
        <f>IF(Tabela1[[#This Row],[Ulga]]="C",SUM(E61:I61)*10%,0)</f>
        <v>0</v>
      </c>
      <c r="M61">
        <f>IF(Tabela1[[#This Row],[Ulga]]="D",SUM(E61:I61)*100%,0)</f>
        <v>0</v>
      </c>
      <c r="N61">
        <f t="shared" si="0"/>
        <v>453.57619999999997</v>
      </c>
    </row>
    <row r="62" spans="1:14" x14ac:dyDescent="0.25">
      <c r="A62" t="s">
        <v>71</v>
      </c>
      <c r="B62">
        <v>532.98</v>
      </c>
      <c r="C62" t="s">
        <v>31</v>
      </c>
      <c r="D62" t="s">
        <v>21</v>
      </c>
      <c r="E62">
        <f>IF(Tabela1[[#This Row],[Rodzaj]]="R",Tabela1[[#This Row],[Powierzchnia]]*0.65,0)</f>
        <v>0</v>
      </c>
      <c r="F62">
        <f>IF(Tabela1[[#This Row],[Rodzaj]]="B",Tabela1[[#This Row],[Powierzchnia]]*0.77,0)</f>
        <v>0</v>
      </c>
      <c r="G62">
        <f>IF(Tabela1[[#This Row],[Rodzaj]]="S",Tabela1[[#This Row],[Powierzchnia]]*0.21,0)</f>
        <v>0</v>
      </c>
      <c r="H62">
        <f>IF(Tabela1[[#This Row],[Rodzaj]]="L",Tabela1[[#This Row],[Powierzchnia]]*0.04,0)</f>
        <v>0</v>
      </c>
      <c r="I62">
        <f>IF(Tabela1[[#This Row],[Rodzaj]]="X",Tabela1[[#This Row],[Powierzchnia]]*0.43,0)</f>
        <v>229.1814</v>
      </c>
      <c r="J62">
        <f>IF(Tabela1[[#This Row],[Ulga]]="A",SUM(E62:I62)*80%,0)</f>
        <v>0</v>
      </c>
      <c r="K62">
        <f>IF(Tabela1[[#This Row],[Ulga]]="B",SUM(E62:I62)*50%,0)</f>
        <v>0</v>
      </c>
      <c r="L62">
        <f>IF(Tabela1[[#This Row],[Ulga]]="C",SUM(E62:I62)*10%,0)</f>
        <v>0</v>
      </c>
      <c r="M62">
        <f>IF(Tabela1[[#This Row],[Ulga]]="D",SUM(E62:I62)*100%,0)</f>
        <v>229.1814</v>
      </c>
      <c r="N62">
        <f t="shared" si="0"/>
        <v>229.1814</v>
      </c>
    </row>
    <row r="63" spans="1:14" x14ac:dyDescent="0.25">
      <c r="A63" t="s">
        <v>72</v>
      </c>
      <c r="B63">
        <v>628.07000000000005</v>
      </c>
      <c r="C63" t="s">
        <v>52</v>
      </c>
      <c r="D63" t="s">
        <v>21</v>
      </c>
      <c r="E63">
        <f>IF(Tabela1[[#This Row],[Rodzaj]]="R",Tabela1[[#This Row],[Powierzchnia]]*0.65,0)</f>
        <v>0</v>
      </c>
      <c r="F63">
        <f>IF(Tabela1[[#This Row],[Rodzaj]]="B",Tabela1[[#This Row],[Powierzchnia]]*0.77,0)</f>
        <v>0</v>
      </c>
      <c r="G63">
        <f>IF(Tabela1[[#This Row],[Rodzaj]]="S",Tabela1[[#This Row],[Powierzchnia]]*0.21,0)</f>
        <v>131.8947</v>
      </c>
      <c r="H63">
        <f>IF(Tabela1[[#This Row],[Rodzaj]]="L",Tabela1[[#This Row],[Powierzchnia]]*0.04,0)</f>
        <v>0</v>
      </c>
      <c r="I63">
        <f>IF(Tabela1[[#This Row],[Rodzaj]]="X",Tabela1[[#This Row],[Powierzchnia]]*0.43,0)</f>
        <v>0</v>
      </c>
      <c r="J63">
        <f>IF(Tabela1[[#This Row],[Ulga]]="A",SUM(E63:I63)*80%,0)</f>
        <v>0</v>
      </c>
      <c r="K63">
        <f>IF(Tabela1[[#This Row],[Ulga]]="B",SUM(E63:I63)*50%,0)</f>
        <v>0</v>
      </c>
      <c r="L63">
        <f>IF(Tabela1[[#This Row],[Ulga]]="C",SUM(E63:I63)*10%,0)</f>
        <v>0</v>
      </c>
      <c r="M63">
        <f>IF(Tabela1[[#This Row],[Ulga]]="D",SUM(E63:I63)*100%,0)</f>
        <v>131.8947</v>
      </c>
      <c r="N63">
        <f t="shared" si="0"/>
        <v>131.8947</v>
      </c>
    </row>
    <row r="64" spans="1:14" x14ac:dyDescent="0.25">
      <c r="A64" t="s">
        <v>73</v>
      </c>
      <c r="B64">
        <v>1489.38</v>
      </c>
      <c r="C64" t="s">
        <v>9</v>
      </c>
      <c r="D64" t="s">
        <v>5</v>
      </c>
      <c r="E64">
        <f>IF(Tabela1[[#This Row],[Rodzaj]]="R",Tabela1[[#This Row],[Powierzchnia]]*0.65,0)</f>
        <v>968.09700000000009</v>
      </c>
      <c r="F64">
        <f>IF(Tabela1[[#This Row],[Rodzaj]]="B",Tabela1[[#This Row],[Powierzchnia]]*0.77,0)</f>
        <v>0</v>
      </c>
      <c r="G64">
        <f>IF(Tabela1[[#This Row],[Rodzaj]]="S",Tabela1[[#This Row],[Powierzchnia]]*0.21,0)</f>
        <v>0</v>
      </c>
      <c r="H64">
        <f>IF(Tabela1[[#This Row],[Rodzaj]]="L",Tabela1[[#This Row],[Powierzchnia]]*0.04,0)</f>
        <v>0</v>
      </c>
      <c r="I64">
        <f>IF(Tabela1[[#This Row],[Rodzaj]]="X",Tabela1[[#This Row],[Powierzchnia]]*0.43,0)</f>
        <v>0</v>
      </c>
      <c r="J64">
        <f>IF(Tabela1[[#This Row],[Ulga]]="A",SUM(E64:I64)*80%,0)</f>
        <v>0</v>
      </c>
      <c r="K64">
        <f>IF(Tabela1[[#This Row],[Ulga]]="B",SUM(E64:I64)*50%,0)</f>
        <v>484.04850000000005</v>
      </c>
      <c r="L64">
        <f>IF(Tabela1[[#This Row],[Ulga]]="C",SUM(E64:I64)*10%,0)</f>
        <v>0</v>
      </c>
      <c r="M64">
        <f>IF(Tabela1[[#This Row],[Ulga]]="D",SUM(E64:I64)*100%,0)</f>
        <v>0</v>
      </c>
      <c r="N64">
        <f t="shared" si="0"/>
        <v>484.04850000000005</v>
      </c>
    </row>
    <row r="65" spans="1:14" x14ac:dyDescent="0.25">
      <c r="A65" t="s">
        <v>74</v>
      </c>
      <c r="B65">
        <v>1421.6</v>
      </c>
      <c r="C65" t="s">
        <v>5</v>
      </c>
      <c r="D65" t="s">
        <v>21</v>
      </c>
      <c r="E65">
        <f>IF(Tabela1[[#This Row],[Rodzaj]]="R",Tabela1[[#This Row],[Powierzchnia]]*0.65,0)</f>
        <v>0</v>
      </c>
      <c r="F65">
        <f>IF(Tabela1[[#This Row],[Rodzaj]]="B",Tabela1[[#This Row],[Powierzchnia]]*0.77,0)</f>
        <v>1094.6320000000001</v>
      </c>
      <c r="G65">
        <f>IF(Tabela1[[#This Row],[Rodzaj]]="S",Tabela1[[#This Row],[Powierzchnia]]*0.21,0)</f>
        <v>0</v>
      </c>
      <c r="H65">
        <f>IF(Tabela1[[#This Row],[Rodzaj]]="L",Tabela1[[#This Row],[Powierzchnia]]*0.04,0)</f>
        <v>0</v>
      </c>
      <c r="I65">
        <f>IF(Tabela1[[#This Row],[Rodzaj]]="X",Tabela1[[#This Row],[Powierzchnia]]*0.43,0)</f>
        <v>0</v>
      </c>
      <c r="J65">
        <f>IF(Tabela1[[#This Row],[Ulga]]="A",SUM(E65:I65)*80%,0)</f>
        <v>0</v>
      </c>
      <c r="K65">
        <f>IF(Tabela1[[#This Row],[Ulga]]="B",SUM(E65:I65)*50%,0)</f>
        <v>0</v>
      </c>
      <c r="L65">
        <f>IF(Tabela1[[#This Row],[Ulga]]="C",SUM(E65:I65)*10%,0)</f>
        <v>0</v>
      </c>
      <c r="M65">
        <f>IF(Tabela1[[#This Row],[Ulga]]="D",SUM(E65:I65)*100%,0)</f>
        <v>1094.6320000000001</v>
      </c>
      <c r="N65">
        <f t="shared" si="0"/>
        <v>1094.6320000000001</v>
      </c>
    </row>
    <row r="66" spans="1:14" x14ac:dyDescent="0.25">
      <c r="A66" t="s">
        <v>75</v>
      </c>
      <c r="B66">
        <v>787.61</v>
      </c>
      <c r="C66" t="s">
        <v>9</v>
      </c>
      <c r="D66" t="s">
        <v>11</v>
      </c>
      <c r="E66">
        <f>IF(Tabela1[[#This Row],[Rodzaj]]="R",Tabela1[[#This Row],[Powierzchnia]]*0.65,0)</f>
        <v>511.94650000000001</v>
      </c>
      <c r="F66">
        <f>IF(Tabela1[[#This Row],[Rodzaj]]="B",Tabela1[[#This Row],[Powierzchnia]]*0.77,0)</f>
        <v>0</v>
      </c>
      <c r="G66">
        <f>IF(Tabela1[[#This Row],[Rodzaj]]="S",Tabela1[[#This Row],[Powierzchnia]]*0.21,0)</f>
        <v>0</v>
      </c>
      <c r="H66">
        <f>IF(Tabela1[[#This Row],[Rodzaj]]="L",Tabela1[[#This Row],[Powierzchnia]]*0.04,0)</f>
        <v>0</v>
      </c>
      <c r="I66">
        <f>IF(Tabela1[[#This Row],[Rodzaj]]="X",Tabela1[[#This Row],[Powierzchnia]]*0.43,0)</f>
        <v>0</v>
      </c>
      <c r="J66">
        <f>IF(Tabela1[[#This Row],[Ulga]]="A",SUM(E66:I66)*80%,0)</f>
        <v>0</v>
      </c>
      <c r="K66">
        <f>IF(Tabela1[[#This Row],[Ulga]]="B",SUM(E66:I66)*50%,0)</f>
        <v>0</v>
      </c>
      <c r="L66">
        <f>IF(Tabela1[[#This Row],[Ulga]]="C",SUM(E66:I66)*10%,0)</f>
        <v>51.194650000000003</v>
      </c>
      <c r="M66">
        <f>IF(Tabela1[[#This Row],[Ulga]]="D",SUM(E66:I66)*100%,0)</f>
        <v>0</v>
      </c>
      <c r="N66">
        <f t="shared" si="0"/>
        <v>51.194650000000003</v>
      </c>
    </row>
    <row r="67" spans="1:14" x14ac:dyDescent="0.25">
      <c r="A67" t="s">
        <v>76</v>
      </c>
      <c r="B67">
        <v>1349.77</v>
      </c>
      <c r="C67" t="s">
        <v>5</v>
      </c>
      <c r="D67" t="s">
        <v>11</v>
      </c>
      <c r="E67">
        <f>IF(Tabela1[[#This Row],[Rodzaj]]="R",Tabela1[[#This Row],[Powierzchnia]]*0.65,0)</f>
        <v>0</v>
      </c>
      <c r="F67">
        <f>IF(Tabela1[[#This Row],[Rodzaj]]="B",Tabela1[[#This Row],[Powierzchnia]]*0.77,0)</f>
        <v>1039.3229000000001</v>
      </c>
      <c r="G67">
        <f>IF(Tabela1[[#This Row],[Rodzaj]]="S",Tabela1[[#This Row],[Powierzchnia]]*0.21,0)</f>
        <v>0</v>
      </c>
      <c r="H67">
        <f>IF(Tabela1[[#This Row],[Rodzaj]]="L",Tabela1[[#This Row],[Powierzchnia]]*0.04,0)</f>
        <v>0</v>
      </c>
      <c r="I67">
        <f>IF(Tabela1[[#This Row],[Rodzaj]]="X",Tabela1[[#This Row],[Powierzchnia]]*0.43,0)</f>
        <v>0</v>
      </c>
      <c r="J67">
        <f>IF(Tabela1[[#This Row],[Ulga]]="A",SUM(E67:I67)*80%,0)</f>
        <v>0</v>
      </c>
      <c r="K67">
        <f>IF(Tabela1[[#This Row],[Ulga]]="B",SUM(E67:I67)*50%,0)</f>
        <v>0</v>
      </c>
      <c r="L67">
        <f>IF(Tabela1[[#This Row],[Ulga]]="C",SUM(E67:I67)*10%,0)</f>
        <v>103.93229000000002</v>
      </c>
      <c r="M67">
        <f>IF(Tabela1[[#This Row],[Ulga]]="D",SUM(E67:I67)*100%,0)</f>
        <v>0</v>
      </c>
      <c r="N67">
        <f t="shared" ref="N67:N130" si="2">SUM(J67:M67)</f>
        <v>103.93229000000002</v>
      </c>
    </row>
    <row r="68" spans="1:14" x14ac:dyDescent="0.25">
      <c r="A68" t="s">
        <v>77</v>
      </c>
      <c r="B68">
        <v>1267.67</v>
      </c>
      <c r="C68" t="s">
        <v>5</v>
      </c>
      <c r="D68" t="s">
        <v>11</v>
      </c>
      <c r="E68">
        <f>IF(Tabela1[[#This Row],[Rodzaj]]="R",Tabela1[[#This Row],[Powierzchnia]]*0.65,0)</f>
        <v>0</v>
      </c>
      <c r="F68">
        <f>IF(Tabela1[[#This Row],[Rodzaj]]="B",Tabela1[[#This Row],[Powierzchnia]]*0.77,0)</f>
        <v>976.10590000000013</v>
      </c>
      <c r="G68">
        <f>IF(Tabela1[[#This Row],[Rodzaj]]="S",Tabela1[[#This Row],[Powierzchnia]]*0.21,0)</f>
        <v>0</v>
      </c>
      <c r="H68">
        <f>IF(Tabela1[[#This Row],[Rodzaj]]="L",Tabela1[[#This Row],[Powierzchnia]]*0.04,0)</f>
        <v>0</v>
      </c>
      <c r="I68">
        <f>IF(Tabela1[[#This Row],[Rodzaj]]="X",Tabela1[[#This Row],[Powierzchnia]]*0.43,0)</f>
        <v>0</v>
      </c>
      <c r="J68">
        <f>IF(Tabela1[[#This Row],[Ulga]]="A",SUM(E68:I68)*80%,0)</f>
        <v>0</v>
      </c>
      <c r="K68">
        <f>IF(Tabela1[[#This Row],[Ulga]]="B",SUM(E68:I68)*50%,0)</f>
        <v>0</v>
      </c>
      <c r="L68">
        <f>IF(Tabela1[[#This Row],[Ulga]]="C",SUM(E68:I68)*10%,0)</f>
        <v>97.610590000000016</v>
      </c>
      <c r="M68">
        <f>IF(Tabela1[[#This Row],[Ulga]]="D",SUM(E68:I68)*100%,0)</f>
        <v>0</v>
      </c>
      <c r="N68">
        <f t="shared" si="2"/>
        <v>97.610590000000016</v>
      </c>
    </row>
    <row r="69" spans="1:14" x14ac:dyDescent="0.25">
      <c r="A69" t="s">
        <v>78</v>
      </c>
      <c r="B69">
        <v>1037.1500000000001</v>
      </c>
      <c r="C69" t="s">
        <v>5</v>
      </c>
      <c r="D69" t="s">
        <v>11</v>
      </c>
      <c r="E69">
        <f>IF(Tabela1[[#This Row],[Rodzaj]]="R",Tabela1[[#This Row],[Powierzchnia]]*0.65,0)</f>
        <v>0</v>
      </c>
      <c r="F69">
        <f>IF(Tabela1[[#This Row],[Rodzaj]]="B",Tabela1[[#This Row],[Powierzchnia]]*0.77,0)</f>
        <v>798.60550000000012</v>
      </c>
      <c r="G69">
        <f>IF(Tabela1[[#This Row],[Rodzaj]]="S",Tabela1[[#This Row],[Powierzchnia]]*0.21,0)</f>
        <v>0</v>
      </c>
      <c r="H69">
        <f>IF(Tabela1[[#This Row],[Rodzaj]]="L",Tabela1[[#This Row],[Powierzchnia]]*0.04,0)</f>
        <v>0</v>
      </c>
      <c r="I69">
        <f>IF(Tabela1[[#This Row],[Rodzaj]]="X",Tabela1[[#This Row],[Powierzchnia]]*0.43,0)</f>
        <v>0</v>
      </c>
      <c r="J69">
        <f>IF(Tabela1[[#This Row],[Ulga]]="A",SUM(E69:I69)*80%,0)</f>
        <v>0</v>
      </c>
      <c r="K69">
        <f>IF(Tabela1[[#This Row],[Ulga]]="B",SUM(E69:I69)*50%,0)</f>
        <v>0</v>
      </c>
      <c r="L69">
        <f>IF(Tabela1[[#This Row],[Ulga]]="C",SUM(E69:I69)*10%,0)</f>
        <v>79.860550000000018</v>
      </c>
      <c r="M69">
        <f>IF(Tabela1[[#This Row],[Ulga]]="D",SUM(E69:I69)*100%,0)</f>
        <v>0</v>
      </c>
      <c r="N69">
        <f t="shared" si="2"/>
        <v>79.860550000000018</v>
      </c>
    </row>
    <row r="70" spans="1:14" x14ac:dyDescent="0.25">
      <c r="A70" t="s">
        <v>79</v>
      </c>
      <c r="B70">
        <v>1094.1199999999999</v>
      </c>
      <c r="C70" t="s">
        <v>31</v>
      </c>
      <c r="D70" t="s">
        <v>11</v>
      </c>
      <c r="E70">
        <f>IF(Tabela1[[#This Row],[Rodzaj]]="R",Tabela1[[#This Row],[Powierzchnia]]*0.65,0)</f>
        <v>0</v>
      </c>
      <c r="F70">
        <f>IF(Tabela1[[#This Row],[Rodzaj]]="B",Tabela1[[#This Row],[Powierzchnia]]*0.77,0)</f>
        <v>0</v>
      </c>
      <c r="G70">
        <f>IF(Tabela1[[#This Row],[Rodzaj]]="S",Tabela1[[#This Row],[Powierzchnia]]*0.21,0)</f>
        <v>0</v>
      </c>
      <c r="H70">
        <f>IF(Tabela1[[#This Row],[Rodzaj]]="L",Tabela1[[#This Row],[Powierzchnia]]*0.04,0)</f>
        <v>0</v>
      </c>
      <c r="I70">
        <f>IF(Tabela1[[#This Row],[Rodzaj]]="X",Tabela1[[#This Row],[Powierzchnia]]*0.43,0)</f>
        <v>470.47159999999997</v>
      </c>
      <c r="J70">
        <f>IF(Tabela1[[#This Row],[Ulga]]="A",SUM(E70:I70)*80%,0)</f>
        <v>0</v>
      </c>
      <c r="K70">
        <f>IF(Tabela1[[#This Row],[Ulga]]="B",SUM(E70:I70)*50%,0)</f>
        <v>0</v>
      </c>
      <c r="L70">
        <f>IF(Tabela1[[#This Row],[Ulga]]="C",SUM(E70:I70)*10%,0)</f>
        <v>47.047159999999998</v>
      </c>
      <c r="M70">
        <f>IF(Tabela1[[#This Row],[Ulga]]="D",SUM(E70:I70)*100%,0)</f>
        <v>0</v>
      </c>
      <c r="N70">
        <f t="shared" si="2"/>
        <v>47.047159999999998</v>
      </c>
    </row>
    <row r="71" spans="1:14" x14ac:dyDescent="0.25">
      <c r="A71" t="s">
        <v>80</v>
      </c>
      <c r="B71">
        <v>586.70000000000005</v>
      </c>
      <c r="C71" t="s">
        <v>31</v>
      </c>
      <c r="D71" t="s">
        <v>5</v>
      </c>
      <c r="E71">
        <f>IF(Tabela1[[#This Row],[Rodzaj]]="R",Tabela1[[#This Row],[Powierzchnia]]*0.65,0)</f>
        <v>0</v>
      </c>
      <c r="F71">
        <f>IF(Tabela1[[#This Row],[Rodzaj]]="B",Tabela1[[#This Row],[Powierzchnia]]*0.77,0)</f>
        <v>0</v>
      </c>
      <c r="G71">
        <f>IF(Tabela1[[#This Row],[Rodzaj]]="S",Tabela1[[#This Row],[Powierzchnia]]*0.21,0)</f>
        <v>0</v>
      </c>
      <c r="H71">
        <f>IF(Tabela1[[#This Row],[Rodzaj]]="L",Tabela1[[#This Row],[Powierzchnia]]*0.04,0)</f>
        <v>0</v>
      </c>
      <c r="I71">
        <f>IF(Tabela1[[#This Row],[Rodzaj]]="X",Tabela1[[#This Row],[Powierzchnia]]*0.43,0)</f>
        <v>252.28100000000001</v>
      </c>
      <c r="J71">
        <f>IF(Tabela1[[#This Row],[Ulga]]="A",SUM(E71:I71)*80%,0)</f>
        <v>0</v>
      </c>
      <c r="K71">
        <f>IF(Tabela1[[#This Row],[Ulga]]="B",SUM(E71:I71)*50%,0)</f>
        <v>126.1405</v>
      </c>
      <c r="L71">
        <f>IF(Tabela1[[#This Row],[Ulga]]="C",SUM(E71:I71)*10%,0)</f>
        <v>0</v>
      </c>
      <c r="M71">
        <f>IF(Tabela1[[#This Row],[Ulga]]="D",SUM(E71:I71)*100%,0)</f>
        <v>0</v>
      </c>
      <c r="N71">
        <f t="shared" si="2"/>
        <v>126.1405</v>
      </c>
    </row>
    <row r="72" spans="1:14" x14ac:dyDescent="0.25">
      <c r="A72" t="s">
        <v>81</v>
      </c>
      <c r="B72">
        <v>1223.3499999999999</v>
      </c>
      <c r="C72" t="s">
        <v>52</v>
      </c>
      <c r="D72" t="s">
        <v>11</v>
      </c>
      <c r="E72">
        <f>IF(Tabela1[[#This Row],[Rodzaj]]="R",Tabela1[[#This Row],[Powierzchnia]]*0.65,0)</f>
        <v>0</v>
      </c>
      <c r="F72">
        <f>IF(Tabela1[[#This Row],[Rodzaj]]="B",Tabela1[[#This Row],[Powierzchnia]]*0.77,0)</f>
        <v>0</v>
      </c>
      <c r="G72">
        <f>IF(Tabela1[[#This Row],[Rodzaj]]="S",Tabela1[[#This Row],[Powierzchnia]]*0.21,0)</f>
        <v>256.90349999999995</v>
      </c>
      <c r="H72">
        <f>IF(Tabela1[[#This Row],[Rodzaj]]="L",Tabela1[[#This Row],[Powierzchnia]]*0.04,0)</f>
        <v>0</v>
      </c>
      <c r="I72">
        <f>IF(Tabela1[[#This Row],[Rodzaj]]="X",Tabela1[[#This Row],[Powierzchnia]]*0.43,0)</f>
        <v>0</v>
      </c>
      <c r="J72">
        <f>IF(Tabela1[[#This Row],[Ulga]]="A",SUM(E72:I72)*80%,0)</f>
        <v>0</v>
      </c>
      <c r="K72">
        <f>IF(Tabela1[[#This Row],[Ulga]]="B",SUM(E72:I72)*50%,0)</f>
        <v>0</v>
      </c>
      <c r="L72">
        <f>IF(Tabela1[[#This Row],[Ulga]]="C",SUM(E72:I72)*10%,0)</f>
        <v>25.690349999999995</v>
      </c>
      <c r="M72">
        <f>IF(Tabela1[[#This Row],[Ulga]]="D",SUM(E72:I72)*100%,0)</f>
        <v>0</v>
      </c>
      <c r="N72">
        <f t="shared" si="2"/>
        <v>25.690349999999995</v>
      </c>
    </row>
    <row r="73" spans="1:14" x14ac:dyDescent="0.25">
      <c r="A73" t="s">
        <v>82</v>
      </c>
      <c r="B73">
        <v>743.9</v>
      </c>
      <c r="C73" t="s">
        <v>52</v>
      </c>
      <c r="D73" t="s">
        <v>7</v>
      </c>
      <c r="E73">
        <f>IF(Tabela1[[#This Row],[Rodzaj]]="R",Tabela1[[#This Row],[Powierzchnia]]*0.65,0)</f>
        <v>0</v>
      </c>
      <c r="F73">
        <f>IF(Tabela1[[#This Row],[Rodzaj]]="B",Tabela1[[#This Row],[Powierzchnia]]*0.77,0)</f>
        <v>0</v>
      </c>
      <c r="G73">
        <f>IF(Tabela1[[#This Row],[Rodzaj]]="S",Tabela1[[#This Row],[Powierzchnia]]*0.21,0)</f>
        <v>156.21899999999999</v>
      </c>
      <c r="H73">
        <f>IF(Tabela1[[#This Row],[Rodzaj]]="L",Tabela1[[#This Row],[Powierzchnia]]*0.04,0)</f>
        <v>0</v>
      </c>
      <c r="I73">
        <f>IF(Tabela1[[#This Row],[Rodzaj]]="X",Tabela1[[#This Row],[Powierzchnia]]*0.43,0)</f>
        <v>0</v>
      </c>
      <c r="J73">
        <f>IF(Tabela1[[#This Row],[Ulga]]="A",SUM(E73:I73)*80%,0)</f>
        <v>124.9752</v>
      </c>
      <c r="K73">
        <f>IF(Tabela1[[#This Row],[Ulga]]="B",SUM(E73:I73)*50%,0)</f>
        <v>0</v>
      </c>
      <c r="L73">
        <f>IF(Tabela1[[#This Row],[Ulga]]="C",SUM(E73:I73)*10%,0)</f>
        <v>0</v>
      </c>
      <c r="M73">
        <f>IF(Tabela1[[#This Row],[Ulga]]="D",SUM(E73:I73)*100%,0)</f>
        <v>0</v>
      </c>
      <c r="N73">
        <f t="shared" si="2"/>
        <v>124.9752</v>
      </c>
    </row>
    <row r="74" spans="1:14" x14ac:dyDescent="0.25">
      <c r="A74" t="s">
        <v>83</v>
      </c>
      <c r="B74">
        <v>1100.1300000000001</v>
      </c>
      <c r="C74" t="s">
        <v>31</v>
      </c>
      <c r="D74" t="s">
        <v>7</v>
      </c>
      <c r="E74">
        <f>IF(Tabela1[[#This Row],[Rodzaj]]="R",Tabela1[[#This Row],[Powierzchnia]]*0.65,0)</f>
        <v>0</v>
      </c>
      <c r="F74">
        <f>IF(Tabela1[[#This Row],[Rodzaj]]="B",Tabela1[[#This Row],[Powierzchnia]]*0.77,0)</f>
        <v>0</v>
      </c>
      <c r="G74">
        <f>IF(Tabela1[[#This Row],[Rodzaj]]="S",Tabela1[[#This Row],[Powierzchnia]]*0.21,0)</f>
        <v>0</v>
      </c>
      <c r="H74">
        <f>IF(Tabela1[[#This Row],[Rodzaj]]="L",Tabela1[[#This Row],[Powierzchnia]]*0.04,0)</f>
        <v>0</v>
      </c>
      <c r="I74">
        <f>IF(Tabela1[[#This Row],[Rodzaj]]="X",Tabela1[[#This Row],[Powierzchnia]]*0.43,0)</f>
        <v>473.05590000000007</v>
      </c>
      <c r="J74">
        <f>IF(Tabela1[[#This Row],[Ulga]]="A",SUM(E74:I74)*80%,0)</f>
        <v>378.44472000000007</v>
      </c>
      <c r="K74">
        <f>IF(Tabela1[[#This Row],[Ulga]]="B",SUM(E74:I74)*50%,0)</f>
        <v>0</v>
      </c>
      <c r="L74">
        <f>IF(Tabela1[[#This Row],[Ulga]]="C",SUM(E74:I74)*10%,0)</f>
        <v>0</v>
      </c>
      <c r="M74">
        <f>IF(Tabela1[[#This Row],[Ulga]]="D",SUM(E74:I74)*100%,0)</f>
        <v>0</v>
      </c>
      <c r="N74">
        <f t="shared" si="2"/>
        <v>378.44472000000007</v>
      </c>
    </row>
    <row r="75" spans="1:14" x14ac:dyDescent="0.25">
      <c r="A75" t="s">
        <v>84</v>
      </c>
      <c r="B75">
        <v>559.01</v>
      </c>
      <c r="C75" t="s">
        <v>9</v>
      </c>
      <c r="D75" t="s">
        <v>5</v>
      </c>
      <c r="E75">
        <f>IF(Tabela1[[#This Row],[Rodzaj]]="R",Tabela1[[#This Row],[Powierzchnia]]*0.65,0)</f>
        <v>363.35649999999998</v>
      </c>
      <c r="F75">
        <f>IF(Tabela1[[#This Row],[Rodzaj]]="B",Tabela1[[#This Row],[Powierzchnia]]*0.77,0)</f>
        <v>0</v>
      </c>
      <c r="G75">
        <f>IF(Tabela1[[#This Row],[Rodzaj]]="S",Tabela1[[#This Row],[Powierzchnia]]*0.21,0)</f>
        <v>0</v>
      </c>
      <c r="H75">
        <f>IF(Tabela1[[#This Row],[Rodzaj]]="L",Tabela1[[#This Row],[Powierzchnia]]*0.04,0)</f>
        <v>0</v>
      </c>
      <c r="I75">
        <f>IF(Tabela1[[#This Row],[Rodzaj]]="X",Tabela1[[#This Row],[Powierzchnia]]*0.43,0)</f>
        <v>0</v>
      </c>
      <c r="J75">
        <f>IF(Tabela1[[#This Row],[Ulga]]="A",SUM(E75:I75)*80%,0)</f>
        <v>0</v>
      </c>
      <c r="K75">
        <f>IF(Tabela1[[#This Row],[Ulga]]="B",SUM(E75:I75)*50%,0)</f>
        <v>181.67824999999999</v>
      </c>
      <c r="L75">
        <f>IF(Tabela1[[#This Row],[Ulga]]="C",SUM(E75:I75)*10%,0)</f>
        <v>0</v>
      </c>
      <c r="M75">
        <f>IF(Tabela1[[#This Row],[Ulga]]="D",SUM(E75:I75)*100%,0)</f>
        <v>0</v>
      </c>
      <c r="N75">
        <f t="shared" si="2"/>
        <v>181.67824999999999</v>
      </c>
    </row>
    <row r="76" spans="1:14" x14ac:dyDescent="0.25">
      <c r="A76" t="s">
        <v>85</v>
      </c>
      <c r="B76">
        <v>1227.46</v>
      </c>
      <c r="C76" t="s">
        <v>5</v>
      </c>
      <c r="D76" t="s">
        <v>11</v>
      </c>
      <c r="E76">
        <f>IF(Tabela1[[#This Row],[Rodzaj]]="R",Tabela1[[#This Row],[Powierzchnia]]*0.65,0)</f>
        <v>0</v>
      </c>
      <c r="F76">
        <f>IF(Tabela1[[#This Row],[Rodzaj]]="B",Tabela1[[#This Row],[Powierzchnia]]*0.77,0)</f>
        <v>945.14420000000007</v>
      </c>
      <c r="G76">
        <f>IF(Tabela1[[#This Row],[Rodzaj]]="S",Tabela1[[#This Row],[Powierzchnia]]*0.21,0)</f>
        <v>0</v>
      </c>
      <c r="H76">
        <f>IF(Tabela1[[#This Row],[Rodzaj]]="L",Tabela1[[#This Row],[Powierzchnia]]*0.04,0)</f>
        <v>0</v>
      </c>
      <c r="I76">
        <f>IF(Tabela1[[#This Row],[Rodzaj]]="X",Tabela1[[#This Row],[Powierzchnia]]*0.43,0)</f>
        <v>0</v>
      </c>
      <c r="J76">
        <f>IF(Tabela1[[#This Row],[Ulga]]="A",SUM(E76:I76)*80%,0)</f>
        <v>0</v>
      </c>
      <c r="K76">
        <f>IF(Tabela1[[#This Row],[Ulga]]="B",SUM(E76:I76)*50%,0)</f>
        <v>0</v>
      </c>
      <c r="L76">
        <f>IF(Tabela1[[#This Row],[Ulga]]="C",SUM(E76:I76)*10%,0)</f>
        <v>94.514420000000015</v>
      </c>
      <c r="M76">
        <f>IF(Tabela1[[#This Row],[Ulga]]="D",SUM(E76:I76)*100%,0)</f>
        <v>0</v>
      </c>
      <c r="N76">
        <f t="shared" si="2"/>
        <v>94.514420000000015</v>
      </c>
    </row>
    <row r="77" spans="1:14" x14ac:dyDescent="0.25">
      <c r="A77" t="s">
        <v>86</v>
      </c>
      <c r="B77">
        <v>1131.3599999999999</v>
      </c>
      <c r="C77" t="s">
        <v>5</v>
      </c>
      <c r="D77" t="s">
        <v>5</v>
      </c>
      <c r="E77">
        <f>IF(Tabela1[[#This Row],[Rodzaj]]="R",Tabela1[[#This Row],[Powierzchnia]]*0.65,0)</f>
        <v>0</v>
      </c>
      <c r="F77">
        <f>IF(Tabela1[[#This Row],[Rodzaj]]="B",Tabela1[[#This Row],[Powierzchnia]]*0.77,0)</f>
        <v>871.1472</v>
      </c>
      <c r="G77">
        <f>IF(Tabela1[[#This Row],[Rodzaj]]="S",Tabela1[[#This Row],[Powierzchnia]]*0.21,0)</f>
        <v>0</v>
      </c>
      <c r="H77">
        <f>IF(Tabela1[[#This Row],[Rodzaj]]="L",Tabela1[[#This Row],[Powierzchnia]]*0.04,0)</f>
        <v>0</v>
      </c>
      <c r="I77">
        <f>IF(Tabela1[[#This Row],[Rodzaj]]="X",Tabela1[[#This Row],[Powierzchnia]]*0.43,0)</f>
        <v>0</v>
      </c>
      <c r="J77">
        <f>IF(Tabela1[[#This Row],[Ulga]]="A",SUM(E77:I77)*80%,0)</f>
        <v>0</v>
      </c>
      <c r="K77">
        <f>IF(Tabela1[[#This Row],[Ulga]]="B",SUM(E77:I77)*50%,0)</f>
        <v>435.5736</v>
      </c>
      <c r="L77">
        <f>IF(Tabela1[[#This Row],[Ulga]]="C",SUM(E77:I77)*10%,0)</f>
        <v>0</v>
      </c>
      <c r="M77">
        <f>IF(Tabela1[[#This Row],[Ulga]]="D",SUM(E77:I77)*100%,0)</f>
        <v>0</v>
      </c>
      <c r="N77">
        <f t="shared" si="2"/>
        <v>435.5736</v>
      </c>
    </row>
    <row r="78" spans="1:14" x14ac:dyDescent="0.25">
      <c r="A78" t="s">
        <v>87</v>
      </c>
      <c r="B78">
        <v>1325.95</v>
      </c>
      <c r="C78" t="s">
        <v>5</v>
      </c>
      <c r="D78" t="s">
        <v>11</v>
      </c>
      <c r="E78">
        <f>IF(Tabela1[[#This Row],[Rodzaj]]="R",Tabela1[[#This Row],[Powierzchnia]]*0.65,0)</f>
        <v>0</v>
      </c>
      <c r="F78">
        <f>IF(Tabela1[[#This Row],[Rodzaj]]="B",Tabela1[[#This Row],[Powierzchnia]]*0.77,0)</f>
        <v>1020.9815000000001</v>
      </c>
      <c r="G78">
        <f>IF(Tabela1[[#This Row],[Rodzaj]]="S",Tabela1[[#This Row],[Powierzchnia]]*0.21,0)</f>
        <v>0</v>
      </c>
      <c r="H78">
        <f>IF(Tabela1[[#This Row],[Rodzaj]]="L",Tabela1[[#This Row],[Powierzchnia]]*0.04,0)</f>
        <v>0</v>
      </c>
      <c r="I78">
        <f>IF(Tabela1[[#This Row],[Rodzaj]]="X",Tabela1[[#This Row],[Powierzchnia]]*0.43,0)</f>
        <v>0</v>
      </c>
      <c r="J78">
        <f>IF(Tabela1[[#This Row],[Ulga]]="A",SUM(E78:I78)*80%,0)</f>
        <v>0</v>
      </c>
      <c r="K78">
        <f>IF(Tabela1[[#This Row],[Ulga]]="B",SUM(E78:I78)*50%,0)</f>
        <v>0</v>
      </c>
      <c r="L78">
        <f>IF(Tabela1[[#This Row],[Ulga]]="C",SUM(E78:I78)*10%,0)</f>
        <v>102.09815000000002</v>
      </c>
      <c r="M78">
        <f>IF(Tabela1[[#This Row],[Ulga]]="D",SUM(E78:I78)*100%,0)</f>
        <v>0</v>
      </c>
      <c r="N78">
        <f t="shared" si="2"/>
        <v>102.09815000000002</v>
      </c>
    </row>
    <row r="79" spans="1:14" x14ac:dyDescent="0.25">
      <c r="A79" t="s">
        <v>88</v>
      </c>
      <c r="B79">
        <v>1321.07</v>
      </c>
      <c r="C79" t="s">
        <v>52</v>
      </c>
      <c r="D79" t="s">
        <v>5</v>
      </c>
      <c r="E79">
        <f>IF(Tabela1[[#This Row],[Rodzaj]]="R",Tabela1[[#This Row],[Powierzchnia]]*0.65,0)</f>
        <v>0</v>
      </c>
      <c r="F79">
        <f>IF(Tabela1[[#This Row],[Rodzaj]]="B",Tabela1[[#This Row],[Powierzchnia]]*0.77,0)</f>
        <v>0</v>
      </c>
      <c r="G79">
        <f>IF(Tabela1[[#This Row],[Rodzaj]]="S",Tabela1[[#This Row],[Powierzchnia]]*0.21,0)</f>
        <v>277.42469999999997</v>
      </c>
      <c r="H79">
        <f>IF(Tabela1[[#This Row],[Rodzaj]]="L",Tabela1[[#This Row],[Powierzchnia]]*0.04,0)</f>
        <v>0</v>
      </c>
      <c r="I79">
        <f>IF(Tabela1[[#This Row],[Rodzaj]]="X",Tabela1[[#This Row],[Powierzchnia]]*0.43,0)</f>
        <v>0</v>
      </c>
      <c r="J79">
        <f>IF(Tabela1[[#This Row],[Ulga]]="A",SUM(E79:I79)*80%,0)</f>
        <v>0</v>
      </c>
      <c r="K79">
        <f>IF(Tabela1[[#This Row],[Ulga]]="B",SUM(E79:I79)*50%,0)</f>
        <v>138.71234999999999</v>
      </c>
      <c r="L79">
        <f>IF(Tabela1[[#This Row],[Ulga]]="C",SUM(E79:I79)*10%,0)</f>
        <v>0</v>
      </c>
      <c r="M79">
        <f>IF(Tabela1[[#This Row],[Ulga]]="D",SUM(E79:I79)*100%,0)</f>
        <v>0</v>
      </c>
      <c r="N79">
        <f t="shared" si="2"/>
        <v>138.71234999999999</v>
      </c>
    </row>
    <row r="80" spans="1:14" x14ac:dyDescent="0.25">
      <c r="A80" t="s">
        <v>89</v>
      </c>
      <c r="B80">
        <v>1455.29</v>
      </c>
      <c r="C80" t="s">
        <v>52</v>
      </c>
      <c r="D80" t="s">
        <v>5</v>
      </c>
      <c r="E80">
        <f>IF(Tabela1[[#This Row],[Rodzaj]]="R",Tabela1[[#This Row],[Powierzchnia]]*0.65,0)</f>
        <v>0</v>
      </c>
      <c r="F80">
        <f>IF(Tabela1[[#This Row],[Rodzaj]]="B",Tabela1[[#This Row],[Powierzchnia]]*0.77,0)</f>
        <v>0</v>
      </c>
      <c r="G80">
        <f>IF(Tabela1[[#This Row],[Rodzaj]]="S",Tabela1[[#This Row],[Powierzchnia]]*0.21,0)</f>
        <v>305.61089999999996</v>
      </c>
      <c r="H80">
        <f>IF(Tabela1[[#This Row],[Rodzaj]]="L",Tabela1[[#This Row],[Powierzchnia]]*0.04,0)</f>
        <v>0</v>
      </c>
      <c r="I80">
        <f>IF(Tabela1[[#This Row],[Rodzaj]]="X",Tabela1[[#This Row],[Powierzchnia]]*0.43,0)</f>
        <v>0</v>
      </c>
      <c r="J80">
        <f>IF(Tabela1[[#This Row],[Ulga]]="A",SUM(E80:I80)*80%,0)</f>
        <v>0</v>
      </c>
      <c r="K80">
        <f>IF(Tabela1[[#This Row],[Ulga]]="B",SUM(E80:I80)*50%,0)</f>
        <v>152.80544999999998</v>
      </c>
      <c r="L80">
        <f>IF(Tabela1[[#This Row],[Ulga]]="C",SUM(E80:I80)*10%,0)</f>
        <v>0</v>
      </c>
      <c r="M80">
        <f>IF(Tabela1[[#This Row],[Ulga]]="D",SUM(E80:I80)*100%,0)</f>
        <v>0</v>
      </c>
      <c r="N80">
        <f t="shared" si="2"/>
        <v>152.80544999999998</v>
      </c>
    </row>
    <row r="81" spans="1:14" x14ac:dyDescent="0.25">
      <c r="A81" t="s">
        <v>90</v>
      </c>
      <c r="B81">
        <v>628.13</v>
      </c>
      <c r="C81" t="s">
        <v>52</v>
      </c>
      <c r="D81" t="s">
        <v>11</v>
      </c>
      <c r="E81">
        <f>IF(Tabela1[[#This Row],[Rodzaj]]="R",Tabela1[[#This Row],[Powierzchnia]]*0.65,0)</f>
        <v>0</v>
      </c>
      <c r="F81">
        <f>IF(Tabela1[[#This Row],[Rodzaj]]="B",Tabela1[[#This Row],[Powierzchnia]]*0.77,0)</f>
        <v>0</v>
      </c>
      <c r="G81">
        <f>IF(Tabela1[[#This Row],[Rodzaj]]="S",Tabela1[[#This Row],[Powierzchnia]]*0.21,0)</f>
        <v>131.90729999999999</v>
      </c>
      <c r="H81">
        <f>IF(Tabela1[[#This Row],[Rodzaj]]="L",Tabela1[[#This Row],[Powierzchnia]]*0.04,0)</f>
        <v>0</v>
      </c>
      <c r="I81">
        <f>IF(Tabela1[[#This Row],[Rodzaj]]="X",Tabela1[[#This Row],[Powierzchnia]]*0.43,0)</f>
        <v>0</v>
      </c>
      <c r="J81">
        <f>IF(Tabela1[[#This Row],[Ulga]]="A",SUM(E81:I81)*80%,0)</f>
        <v>0</v>
      </c>
      <c r="K81">
        <f>IF(Tabela1[[#This Row],[Ulga]]="B",SUM(E81:I81)*50%,0)</f>
        <v>0</v>
      </c>
      <c r="L81">
        <f>IF(Tabela1[[#This Row],[Ulga]]="C",SUM(E81:I81)*10%,0)</f>
        <v>13.19073</v>
      </c>
      <c r="M81">
        <f>IF(Tabela1[[#This Row],[Ulga]]="D",SUM(E81:I81)*100%,0)</f>
        <v>0</v>
      </c>
      <c r="N81">
        <f t="shared" si="2"/>
        <v>13.19073</v>
      </c>
    </row>
    <row r="82" spans="1:14" x14ac:dyDescent="0.25">
      <c r="A82" t="s">
        <v>91</v>
      </c>
      <c r="B82">
        <v>1089.08</v>
      </c>
      <c r="C82" t="s">
        <v>5</v>
      </c>
      <c r="D82" t="s">
        <v>11</v>
      </c>
      <c r="E82">
        <f>IF(Tabela1[[#This Row],[Rodzaj]]="R",Tabela1[[#This Row],[Powierzchnia]]*0.65,0)</f>
        <v>0</v>
      </c>
      <c r="F82">
        <f>IF(Tabela1[[#This Row],[Rodzaj]]="B",Tabela1[[#This Row],[Powierzchnia]]*0.77,0)</f>
        <v>838.59159999999997</v>
      </c>
      <c r="G82">
        <f>IF(Tabela1[[#This Row],[Rodzaj]]="S",Tabela1[[#This Row],[Powierzchnia]]*0.21,0)</f>
        <v>0</v>
      </c>
      <c r="H82">
        <f>IF(Tabela1[[#This Row],[Rodzaj]]="L",Tabela1[[#This Row],[Powierzchnia]]*0.04,0)</f>
        <v>0</v>
      </c>
      <c r="I82">
        <f>IF(Tabela1[[#This Row],[Rodzaj]]="X",Tabela1[[#This Row],[Powierzchnia]]*0.43,0)</f>
        <v>0</v>
      </c>
      <c r="J82">
        <f>IF(Tabela1[[#This Row],[Ulga]]="A",SUM(E82:I82)*80%,0)</f>
        <v>0</v>
      </c>
      <c r="K82">
        <f>IF(Tabela1[[#This Row],[Ulga]]="B",SUM(E82:I82)*50%,0)</f>
        <v>0</v>
      </c>
      <c r="L82">
        <f>IF(Tabela1[[#This Row],[Ulga]]="C",SUM(E82:I82)*10%,0)</f>
        <v>83.859160000000003</v>
      </c>
      <c r="M82">
        <f>IF(Tabela1[[#This Row],[Ulga]]="D",SUM(E82:I82)*100%,0)</f>
        <v>0</v>
      </c>
      <c r="N82">
        <f t="shared" si="2"/>
        <v>83.859160000000003</v>
      </c>
    </row>
    <row r="83" spans="1:14" x14ac:dyDescent="0.25">
      <c r="A83" t="s">
        <v>92</v>
      </c>
      <c r="B83">
        <v>1050.4100000000001</v>
      </c>
      <c r="C83" t="s">
        <v>52</v>
      </c>
      <c r="D83" t="s">
        <v>21</v>
      </c>
      <c r="E83">
        <f>IF(Tabela1[[#This Row],[Rodzaj]]="R",Tabela1[[#This Row],[Powierzchnia]]*0.65,0)</f>
        <v>0</v>
      </c>
      <c r="F83">
        <f>IF(Tabela1[[#This Row],[Rodzaj]]="B",Tabela1[[#This Row],[Powierzchnia]]*0.77,0)</f>
        <v>0</v>
      </c>
      <c r="G83">
        <f>IF(Tabela1[[#This Row],[Rodzaj]]="S",Tabela1[[#This Row],[Powierzchnia]]*0.21,0)</f>
        <v>220.58610000000002</v>
      </c>
      <c r="H83">
        <f>IF(Tabela1[[#This Row],[Rodzaj]]="L",Tabela1[[#This Row],[Powierzchnia]]*0.04,0)</f>
        <v>0</v>
      </c>
      <c r="I83">
        <f>IF(Tabela1[[#This Row],[Rodzaj]]="X",Tabela1[[#This Row],[Powierzchnia]]*0.43,0)</f>
        <v>0</v>
      </c>
      <c r="J83">
        <f>IF(Tabela1[[#This Row],[Ulga]]="A",SUM(E83:I83)*80%,0)</f>
        <v>0</v>
      </c>
      <c r="K83">
        <f>IF(Tabela1[[#This Row],[Ulga]]="B",SUM(E83:I83)*50%,0)</f>
        <v>0</v>
      </c>
      <c r="L83">
        <f>IF(Tabela1[[#This Row],[Ulga]]="C",SUM(E83:I83)*10%,0)</f>
        <v>0</v>
      </c>
      <c r="M83">
        <f>IF(Tabela1[[#This Row],[Ulga]]="D",SUM(E83:I83)*100%,0)</f>
        <v>220.58610000000002</v>
      </c>
      <c r="N83">
        <f t="shared" si="2"/>
        <v>220.58610000000002</v>
      </c>
    </row>
    <row r="84" spans="1:14" x14ac:dyDescent="0.25">
      <c r="A84" t="s">
        <v>93</v>
      </c>
      <c r="B84">
        <v>1282.0999999999999</v>
      </c>
      <c r="C84" t="s">
        <v>94</v>
      </c>
      <c r="D84" t="s">
        <v>5</v>
      </c>
      <c r="E84">
        <f>IF(Tabela1[[#This Row],[Rodzaj]]="R",Tabela1[[#This Row],[Powierzchnia]]*0.65,0)</f>
        <v>0</v>
      </c>
      <c r="F84">
        <f>IF(Tabela1[[#This Row],[Rodzaj]]="B",Tabela1[[#This Row],[Powierzchnia]]*0.77,0)</f>
        <v>0</v>
      </c>
      <c r="G84">
        <f>IF(Tabela1[[#This Row],[Rodzaj]]="S",Tabela1[[#This Row],[Powierzchnia]]*0.21,0)</f>
        <v>0</v>
      </c>
      <c r="H84">
        <f>IF(Tabela1[[#This Row],[Rodzaj]]="L",Tabela1[[#This Row],[Powierzchnia]]*0.04,0)</f>
        <v>51.283999999999999</v>
      </c>
      <c r="I84">
        <f>IF(Tabela1[[#This Row],[Rodzaj]]="X",Tabela1[[#This Row],[Powierzchnia]]*0.43,0)</f>
        <v>0</v>
      </c>
      <c r="J84">
        <f>IF(Tabela1[[#This Row],[Ulga]]="A",SUM(E84:I84)*80%,0)</f>
        <v>0</v>
      </c>
      <c r="K84">
        <f>IF(Tabela1[[#This Row],[Ulga]]="B",SUM(E84:I84)*50%,0)</f>
        <v>25.641999999999999</v>
      </c>
      <c r="L84">
        <f>IF(Tabela1[[#This Row],[Ulga]]="C",SUM(E84:I84)*10%,0)</f>
        <v>0</v>
      </c>
      <c r="M84">
        <f>IF(Tabela1[[#This Row],[Ulga]]="D",SUM(E84:I84)*100%,0)</f>
        <v>0</v>
      </c>
      <c r="N84">
        <f t="shared" si="2"/>
        <v>25.641999999999999</v>
      </c>
    </row>
    <row r="85" spans="1:14" x14ac:dyDescent="0.25">
      <c r="A85" t="s">
        <v>95</v>
      </c>
      <c r="B85">
        <v>697.32</v>
      </c>
      <c r="C85" t="s">
        <v>31</v>
      </c>
      <c r="D85" t="s">
        <v>5</v>
      </c>
      <c r="E85">
        <f>IF(Tabela1[[#This Row],[Rodzaj]]="R",Tabela1[[#This Row],[Powierzchnia]]*0.65,0)</f>
        <v>0</v>
      </c>
      <c r="F85">
        <f>IF(Tabela1[[#This Row],[Rodzaj]]="B",Tabela1[[#This Row],[Powierzchnia]]*0.77,0)</f>
        <v>0</v>
      </c>
      <c r="G85">
        <f>IF(Tabela1[[#This Row],[Rodzaj]]="S",Tabela1[[#This Row],[Powierzchnia]]*0.21,0)</f>
        <v>0</v>
      </c>
      <c r="H85">
        <f>IF(Tabela1[[#This Row],[Rodzaj]]="L",Tabela1[[#This Row],[Powierzchnia]]*0.04,0)</f>
        <v>0</v>
      </c>
      <c r="I85">
        <f>IF(Tabela1[[#This Row],[Rodzaj]]="X",Tabela1[[#This Row],[Powierzchnia]]*0.43,0)</f>
        <v>299.8476</v>
      </c>
      <c r="J85">
        <f>IF(Tabela1[[#This Row],[Ulga]]="A",SUM(E85:I85)*80%,0)</f>
        <v>0</v>
      </c>
      <c r="K85">
        <f>IF(Tabela1[[#This Row],[Ulga]]="B",SUM(E85:I85)*50%,0)</f>
        <v>149.9238</v>
      </c>
      <c r="L85">
        <f>IF(Tabela1[[#This Row],[Ulga]]="C",SUM(E85:I85)*10%,0)</f>
        <v>0</v>
      </c>
      <c r="M85">
        <f>IF(Tabela1[[#This Row],[Ulga]]="D",SUM(E85:I85)*100%,0)</f>
        <v>0</v>
      </c>
      <c r="N85">
        <f t="shared" si="2"/>
        <v>149.9238</v>
      </c>
    </row>
    <row r="86" spans="1:14" x14ac:dyDescent="0.25">
      <c r="A86" t="s">
        <v>96</v>
      </c>
      <c r="B86">
        <v>623.38</v>
      </c>
      <c r="C86" t="s">
        <v>5</v>
      </c>
      <c r="D86" t="s">
        <v>5</v>
      </c>
      <c r="E86">
        <f>IF(Tabela1[[#This Row],[Rodzaj]]="R",Tabela1[[#This Row],[Powierzchnia]]*0.65,0)</f>
        <v>0</v>
      </c>
      <c r="F86">
        <f>IF(Tabela1[[#This Row],[Rodzaj]]="B",Tabela1[[#This Row],[Powierzchnia]]*0.77,0)</f>
        <v>480.00260000000003</v>
      </c>
      <c r="G86">
        <f>IF(Tabela1[[#This Row],[Rodzaj]]="S",Tabela1[[#This Row],[Powierzchnia]]*0.21,0)</f>
        <v>0</v>
      </c>
      <c r="H86">
        <f>IF(Tabela1[[#This Row],[Rodzaj]]="L",Tabela1[[#This Row],[Powierzchnia]]*0.04,0)</f>
        <v>0</v>
      </c>
      <c r="I86">
        <f>IF(Tabela1[[#This Row],[Rodzaj]]="X",Tabela1[[#This Row],[Powierzchnia]]*0.43,0)</f>
        <v>0</v>
      </c>
      <c r="J86">
        <f>IF(Tabela1[[#This Row],[Ulga]]="A",SUM(E86:I86)*80%,0)</f>
        <v>0</v>
      </c>
      <c r="K86">
        <f>IF(Tabela1[[#This Row],[Ulga]]="B",SUM(E86:I86)*50%,0)</f>
        <v>240.00130000000001</v>
      </c>
      <c r="L86">
        <f>IF(Tabela1[[#This Row],[Ulga]]="C",SUM(E86:I86)*10%,0)</f>
        <v>0</v>
      </c>
      <c r="M86">
        <f>IF(Tabela1[[#This Row],[Ulga]]="D",SUM(E86:I86)*100%,0)</f>
        <v>0</v>
      </c>
      <c r="N86">
        <f t="shared" si="2"/>
        <v>240.00130000000001</v>
      </c>
    </row>
    <row r="87" spans="1:14" x14ac:dyDescent="0.25">
      <c r="A87" t="s">
        <v>97</v>
      </c>
      <c r="B87">
        <v>1424.89</v>
      </c>
      <c r="C87" t="s">
        <v>5</v>
      </c>
      <c r="D87" t="s">
        <v>21</v>
      </c>
      <c r="E87">
        <f>IF(Tabela1[[#This Row],[Rodzaj]]="R",Tabela1[[#This Row],[Powierzchnia]]*0.65,0)</f>
        <v>0</v>
      </c>
      <c r="F87">
        <f>IF(Tabela1[[#This Row],[Rodzaj]]="B",Tabela1[[#This Row],[Powierzchnia]]*0.77,0)</f>
        <v>1097.1653000000001</v>
      </c>
      <c r="G87">
        <f>IF(Tabela1[[#This Row],[Rodzaj]]="S",Tabela1[[#This Row],[Powierzchnia]]*0.21,0)</f>
        <v>0</v>
      </c>
      <c r="H87">
        <f>IF(Tabela1[[#This Row],[Rodzaj]]="L",Tabela1[[#This Row],[Powierzchnia]]*0.04,0)</f>
        <v>0</v>
      </c>
      <c r="I87">
        <f>IF(Tabela1[[#This Row],[Rodzaj]]="X",Tabela1[[#This Row],[Powierzchnia]]*0.43,0)</f>
        <v>0</v>
      </c>
      <c r="J87">
        <f>IF(Tabela1[[#This Row],[Ulga]]="A",SUM(E87:I87)*80%,0)</f>
        <v>0</v>
      </c>
      <c r="K87">
        <f>IF(Tabela1[[#This Row],[Ulga]]="B",SUM(E87:I87)*50%,0)</f>
        <v>0</v>
      </c>
      <c r="L87">
        <f>IF(Tabela1[[#This Row],[Ulga]]="C",SUM(E87:I87)*10%,0)</f>
        <v>0</v>
      </c>
      <c r="M87">
        <f>IF(Tabela1[[#This Row],[Ulga]]="D",SUM(E87:I87)*100%,0)</f>
        <v>1097.1653000000001</v>
      </c>
      <c r="N87">
        <f t="shared" si="2"/>
        <v>1097.1653000000001</v>
      </c>
    </row>
    <row r="88" spans="1:14" x14ac:dyDescent="0.25">
      <c r="A88" t="s">
        <v>98</v>
      </c>
      <c r="B88">
        <v>1079.3399999999999</v>
      </c>
      <c r="C88" t="s">
        <v>31</v>
      </c>
      <c r="D88" t="s">
        <v>5</v>
      </c>
      <c r="E88">
        <f>IF(Tabela1[[#This Row],[Rodzaj]]="R",Tabela1[[#This Row],[Powierzchnia]]*0.65,0)</f>
        <v>0</v>
      </c>
      <c r="F88">
        <f>IF(Tabela1[[#This Row],[Rodzaj]]="B",Tabela1[[#This Row],[Powierzchnia]]*0.77,0)</f>
        <v>0</v>
      </c>
      <c r="G88">
        <f>IF(Tabela1[[#This Row],[Rodzaj]]="S",Tabela1[[#This Row],[Powierzchnia]]*0.21,0)</f>
        <v>0</v>
      </c>
      <c r="H88">
        <f>IF(Tabela1[[#This Row],[Rodzaj]]="L",Tabela1[[#This Row],[Powierzchnia]]*0.04,0)</f>
        <v>0</v>
      </c>
      <c r="I88">
        <f>IF(Tabela1[[#This Row],[Rodzaj]]="X",Tabela1[[#This Row],[Powierzchnia]]*0.43,0)</f>
        <v>464.11619999999994</v>
      </c>
      <c r="J88">
        <f>IF(Tabela1[[#This Row],[Ulga]]="A",SUM(E88:I88)*80%,0)</f>
        <v>0</v>
      </c>
      <c r="K88">
        <f>IF(Tabela1[[#This Row],[Ulga]]="B",SUM(E88:I88)*50%,0)</f>
        <v>232.05809999999997</v>
      </c>
      <c r="L88">
        <f>IF(Tabela1[[#This Row],[Ulga]]="C",SUM(E88:I88)*10%,0)</f>
        <v>0</v>
      </c>
      <c r="M88">
        <f>IF(Tabela1[[#This Row],[Ulga]]="D",SUM(E88:I88)*100%,0)</f>
        <v>0</v>
      </c>
      <c r="N88">
        <f t="shared" si="2"/>
        <v>232.05809999999997</v>
      </c>
    </row>
    <row r="89" spans="1:14" x14ac:dyDescent="0.25">
      <c r="A89" t="s">
        <v>99</v>
      </c>
      <c r="B89">
        <v>1435.76</v>
      </c>
      <c r="C89" t="s">
        <v>94</v>
      </c>
      <c r="D89" t="s">
        <v>11</v>
      </c>
      <c r="E89">
        <f>IF(Tabela1[[#This Row],[Rodzaj]]="R",Tabela1[[#This Row],[Powierzchnia]]*0.65,0)</f>
        <v>0</v>
      </c>
      <c r="F89">
        <f>IF(Tabela1[[#This Row],[Rodzaj]]="B",Tabela1[[#This Row],[Powierzchnia]]*0.77,0)</f>
        <v>0</v>
      </c>
      <c r="G89">
        <f>IF(Tabela1[[#This Row],[Rodzaj]]="S",Tabela1[[#This Row],[Powierzchnia]]*0.21,0)</f>
        <v>0</v>
      </c>
      <c r="H89">
        <f>IF(Tabela1[[#This Row],[Rodzaj]]="L",Tabela1[[#This Row],[Powierzchnia]]*0.04,0)</f>
        <v>57.430399999999999</v>
      </c>
      <c r="I89">
        <f>IF(Tabela1[[#This Row],[Rodzaj]]="X",Tabela1[[#This Row],[Powierzchnia]]*0.43,0)</f>
        <v>0</v>
      </c>
      <c r="J89">
        <f>IF(Tabela1[[#This Row],[Ulga]]="A",SUM(E89:I89)*80%,0)</f>
        <v>0</v>
      </c>
      <c r="K89">
        <f>IF(Tabela1[[#This Row],[Ulga]]="B",SUM(E89:I89)*50%,0)</f>
        <v>0</v>
      </c>
      <c r="L89">
        <f>IF(Tabela1[[#This Row],[Ulga]]="C",SUM(E89:I89)*10%,0)</f>
        <v>5.7430400000000006</v>
      </c>
      <c r="M89">
        <f>IF(Tabela1[[#This Row],[Ulga]]="D",SUM(E89:I89)*100%,0)</f>
        <v>0</v>
      </c>
      <c r="N89">
        <f t="shared" si="2"/>
        <v>5.7430400000000006</v>
      </c>
    </row>
    <row r="90" spans="1:14" x14ac:dyDescent="0.25">
      <c r="A90" t="s">
        <v>100</v>
      </c>
      <c r="B90">
        <v>789.09</v>
      </c>
      <c r="C90" t="s">
        <v>5</v>
      </c>
      <c r="D90" t="s">
        <v>11</v>
      </c>
      <c r="E90">
        <f>IF(Tabela1[[#This Row],[Rodzaj]]="R",Tabela1[[#This Row],[Powierzchnia]]*0.65,0)</f>
        <v>0</v>
      </c>
      <c r="F90">
        <f>IF(Tabela1[[#This Row],[Rodzaj]]="B",Tabela1[[#This Row],[Powierzchnia]]*0.77,0)</f>
        <v>607.59930000000008</v>
      </c>
      <c r="G90">
        <f>IF(Tabela1[[#This Row],[Rodzaj]]="S",Tabela1[[#This Row],[Powierzchnia]]*0.21,0)</f>
        <v>0</v>
      </c>
      <c r="H90">
        <f>IF(Tabela1[[#This Row],[Rodzaj]]="L",Tabela1[[#This Row],[Powierzchnia]]*0.04,0)</f>
        <v>0</v>
      </c>
      <c r="I90">
        <f>IF(Tabela1[[#This Row],[Rodzaj]]="X",Tabela1[[#This Row],[Powierzchnia]]*0.43,0)</f>
        <v>0</v>
      </c>
      <c r="J90">
        <f>IF(Tabela1[[#This Row],[Ulga]]="A",SUM(E90:I90)*80%,0)</f>
        <v>0</v>
      </c>
      <c r="K90">
        <f>IF(Tabela1[[#This Row],[Ulga]]="B",SUM(E90:I90)*50%,0)</f>
        <v>0</v>
      </c>
      <c r="L90">
        <f>IF(Tabela1[[#This Row],[Ulga]]="C",SUM(E90:I90)*10%,0)</f>
        <v>60.759930000000011</v>
      </c>
      <c r="M90">
        <f>IF(Tabela1[[#This Row],[Ulga]]="D",SUM(E90:I90)*100%,0)</f>
        <v>0</v>
      </c>
      <c r="N90">
        <f t="shared" si="2"/>
        <v>60.759930000000011</v>
      </c>
    </row>
    <row r="91" spans="1:14" x14ac:dyDescent="0.25">
      <c r="A91" t="s">
        <v>101</v>
      </c>
      <c r="B91">
        <v>848.11</v>
      </c>
      <c r="C91" t="s">
        <v>5</v>
      </c>
      <c r="D91" t="s">
        <v>5</v>
      </c>
      <c r="E91">
        <f>IF(Tabela1[[#This Row],[Rodzaj]]="R",Tabela1[[#This Row],[Powierzchnia]]*0.65,0)</f>
        <v>0</v>
      </c>
      <c r="F91">
        <f>IF(Tabela1[[#This Row],[Rodzaj]]="B",Tabela1[[#This Row],[Powierzchnia]]*0.77,0)</f>
        <v>653.04470000000003</v>
      </c>
      <c r="G91">
        <f>IF(Tabela1[[#This Row],[Rodzaj]]="S",Tabela1[[#This Row],[Powierzchnia]]*0.21,0)</f>
        <v>0</v>
      </c>
      <c r="H91">
        <f>IF(Tabela1[[#This Row],[Rodzaj]]="L",Tabela1[[#This Row],[Powierzchnia]]*0.04,0)</f>
        <v>0</v>
      </c>
      <c r="I91">
        <f>IF(Tabela1[[#This Row],[Rodzaj]]="X",Tabela1[[#This Row],[Powierzchnia]]*0.43,0)</f>
        <v>0</v>
      </c>
      <c r="J91">
        <f>IF(Tabela1[[#This Row],[Ulga]]="A",SUM(E91:I91)*80%,0)</f>
        <v>0</v>
      </c>
      <c r="K91">
        <f>IF(Tabela1[[#This Row],[Ulga]]="B",SUM(E91:I91)*50%,0)</f>
        <v>326.52235000000002</v>
      </c>
      <c r="L91">
        <f>IF(Tabela1[[#This Row],[Ulga]]="C",SUM(E91:I91)*10%,0)</f>
        <v>0</v>
      </c>
      <c r="M91">
        <f>IF(Tabela1[[#This Row],[Ulga]]="D",SUM(E91:I91)*100%,0)</f>
        <v>0</v>
      </c>
      <c r="N91">
        <f t="shared" si="2"/>
        <v>326.52235000000002</v>
      </c>
    </row>
    <row r="92" spans="1:14" x14ac:dyDescent="0.25">
      <c r="A92" t="s">
        <v>102</v>
      </c>
      <c r="B92">
        <v>1482.82</v>
      </c>
      <c r="C92" t="s">
        <v>94</v>
      </c>
      <c r="D92" t="s">
        <v>5</v>
      </c>
      <c r="E92">
        <f>IF(Tabela1[[#This Row],[Rodzaj]]="R",Tabela1[[#This Row],[Powierzchnia]]*0.65,0)</f>
        <v>0</v>
      </c>
      <c r="F92">
        <f>IF(Tabela1[[#This Row],[Rodzaj]]="B",Tabela1[[#This Row],[Powierzchnia]]*0.77,0)</f>
        <v>0</v>
      </c>
      <c r="G92">
        <f>IF(Tabela1[[#This Row],[Rodzaj]]="S",Tabela1[[#This Row],[Powierzchnia]]*0.21,0)</f>
        <v>0</v>
      </c>
      <c r="H92">
        <f>IF(Tabela1[[#This Row],[Rodzaj]]="L",Tabela1[[#This Row],[Powierzchnia]]*0.04,0)</f>
        <v>59.312799999999996</v>
      </c>
      <c r="I92">
        <f>IF(Tabela1[[#This Row],[Rodzaj]]="X",Tabela1[[#This Row],[Powierzchnia]]*0.43,0)</f>
        <v>0</v>
      </c>
      <c r="J92">
        <f>IF(Tabela1[[#This Row],[Ulga]]="A",SUM(E92:I92)*80%,0)</f>
        <v>0</v>
      </c>
      <c r="K92">
        <f>IF(Tabela1[[#This Row],[Ulga]]="B",SUM(E92:I92)*50%,0)</f>
        <v>29.656399999999998</v>
      </c>
      <c r="L92">
        <f>IF(Tabela1[[#This Row],[Ulga]]="C",SUM(E92:I92)*10%,0)</f>
        <v>0</v>
      </c>
      <c r="M92">
        <f>IF(Tabela1[[#This Row],[Ulga]]="D",SUM(E92:I92)*100%,0)</f>
        <v>0</v>
      </c>
      <c r="N92">
        <f t="shared" si="2"/>
        <v>29.656399999999998</v>
      </c>
    </row>
    <row r="93" spans="1:14" x14ac:dyDescent="0.25">
      <c r="A93" t="s">
        <v>103</v>
      </c>
      <c r="B93">
        <v>945.42</v>
      </c>
      <c r="C93" t="s">
        <v>5</v>
      </c>
      <c r="D93" t="s">
        <v>5</v>
      </c>
      <c r="E93">
        <f>IF(Tabela1[[#This Row],[Rodzaj]]="R",Tabela1[[#This Row],[Powierzchnia]]*0.65,0)</f>
        <v>0</v>
      </c>
      <c r="F93">
        <f>IF(Tabela1[[#This Row],[Rodzaj]]="B",Tabela1[[#This Row],[Powierzchnia]]*0.77,0)</f>
        <v>727.97339999999997</v>
      </c>
      <c r="G93">
        <f>IF(Tabela1[[#This Row],[Rodzaj]]="S",Tabela1[[#This Row],[Powierzchnia]]*0.21,0)</f>
        <v>0</v>
      </c>
      <c r="H93">
        <f>IF(Tabela1[[#This Row],[Rodzaj]]="L",Tabela1[[#This Row],[Powierzchnia]]*0.04,0)</f>
        <v>0</v>
      </c>
      <c r="I93">
        <f>IF(Tabela1[[#This Row],[Rodzaj]]="X",Tabela1[[#This Row],[Powierzchnia]]*0.43,0)</f>
        <v>0</v>
      </c>
      <c r="J93">
        <f>IF(Tabela1[[#This Row],[Ulga]]="A",SUM(E93:I93)*80%,0)</f>
        <v>0</v>
      </c>
      <c r="K93">
        <f>IF(Tabela1[[#This Row],[Ulga]]="B",SUM(E93:I93)*50%,0)</f>
        <v>363.98669999999998</v>
      </c>
      <c r="L93">
        <f>IF(Tabela1[[#This Row],[Ulga]]="C",SUM(E93:I93)*10%,0)</f>
        <v>0</v>
      </c>
      <c r="M93">
        <f>IF(Tabela1[[#This Row],[Ulga]]="D",SUM(E93:I93)*100%,0)</f>
        <v>0</v>
      </c>
      <c r="N93">
        <f t="shared" si="2"/>
        <v>363.98669999999998</v>
      </c>
    </row>
    <row r="94" spans="1:14" x14ac:dyDescent="0.25">
      <c r="A94" t="s">
        <v>104</v>
      </c>
      <c r="B94">
        <v>1154.8900000000001</v>
      </c>
      <c r="C94" t="s">
        <v>31</v>
      </c>
      <c r="D94" t="s">
        <v>21</v>
      </c>
      <c r="E94">
        <f>IF(Tabela1[[#This Row],[Rodzaj]]="R",Tabela1[[#This Row],[Powierzchnia]]*0.65,0)</f>
        <v>0</v>
      </c>
      <c r="F94">
        <f>IF(Tabela1[[#This Row],[Rodzaj]]="B",Tabela1[[#This Row],[Powierzchnia]]*0.77,0)</f>
        <v>0</v>
      </c>
      <c r="G94">
        <f>IF(Tabela1[[#This Row],[Rodzaj]]="S",Tabela1[[#This Row],[Powierzchnia]]*0.21,0)</f>
        <v>0</v>
      </c>
      <c r="H94">
        <f>IF(Tabela1[[#This Row],[Rodzaj]]="L",Tabela1[[#This Row],[Powierzchnia]]*0.04,0)</f>
        <v>0</v>
      </c>
      <c r="I94">
        <f>IF(Tabela1[[#This Row],[Rodzaj]]="X",Tabela1[[#This Row],[Powierzchnia]]*0.43,0)</f>
        <v>496.60270000000003</v>
      </c>
      <c r="J94">
        <f>IF(Tabela1[[#This Row],[Ulga]]="A",SUM(E94:I94)*80%,0)</f>
        <v>0</v>
      </c>
      <c r="K94">
        <f>IF(Tabela1[[#This Row],[Ulga]]="B",SUM(E94:I94)*50%,0)</f>
        <v>0</v>
      </c>
      <c r="L94">
        <f>IF(Tabela1[[#This Row],[Ulga]]="C",SUM(E94:I94)*10%,0)</f>
        <v>0</v>
      </c>
      <c r="M94">
        <f>IF(Tabela1[[#This Row],[Ulga]]="D",SUM(E94:I94)*100%,0)</f>
        <v>496.60270000000003</v>
      </c>
      <c r="N94">
        <f t="shared" si="2"/>
        <v>496.60270000000003</v>
      </c>
    </row>
    <row r="95" spans="1:14" x14ac:dyDescent="0.25">
      <c r="A95" t="s">
        <v>105</v>
      </c>
      <c r="B95">
        <v>1422.23</v>
      </c>
      <c r="C95" t="s">
        <v>31</v>
      </c>
      <c r="D95" t="s">
        <v>21</v>
      </c>
      <c r="E95">
        <f>IF(Tabela1[[#This Row],[Rodzaj]]="R",Tabela1[[#This Row],[Powierzchnia]]*0.65,0)</f>
        <v>0</v>
      </c>
      <c r="F95">
        <f>IF(Tabela1[[#This Row],[Rodzaj]]="B",Tabela1[[#This Row],[Powierzchnia]]*0.77,0)</f>
        <v>0</v>
      </c>
      <c r="G95">
        <f>IF(Tabela1[[#This Row],[Rodzaj]]="S",Tabela1[[#This Row],[Powierzchnia]]*0.21,0)</f>
        <v>0</v>
      </c>
      <c r="H95">
        <f>IF(Tabela1[[#This Row],[Rodzaj]]="L",Tabela1[[#This Row],[Powierzchnia]]*0.04,0)</f>
        <v>0</v>
      </c>
      <c r="I95">
        <f>IF(Tabela1[[#This Row],[Rodzaj]]="X",Tabela1[[#This Row],[Powierzchnia]]*0.43,0)</f>
        <v>611.55889999999999</v>
      </c>
      <c r="J95">
        <f>IF(Tabela1[[#This Row],[Ulga]]="A",SUM(E95:I95)*80%,0)</f>
        <v>0</v>
      </c>
      <c r="K95">
        <f>IF(Tabela1[[#This Row],[Ulga]]="B",SUM(E95:I95)*50%,0)</f>
        <v>0</v>
      </c>
      <c r="L95">
        <f>IF(Tabela1[[#This Row],[Ulga]]="C",SUM(E95:I95)*10%,0)</f>
        <v>0</v>
      </c>
      <c r="M95">
        <f>IF(Tabela1[[#This Row],[Ulga]]="D",SUM(E95:I95)*100%,0)</f>
        <v>611.55889999999999</v>
      </c>
      <c r="N95">
        <f t="shared" si="2"/>
        <v>611.55889999999999</v>
      </c>
    </row>
    <row r="96" spans="1:14" x14ac:dyDescent="0.25">
      <c r="A96" t="s">
        <v>106</v>
      </c>
      <c r="B96">
        <v>974.74</v>
      </c>
      <c r="C96" t="s">
        <v>31</v>
      </c>
      <c r="D96" t="s">
        <v>21</v>
      </c>
      <c r="E96">
        <f>IF(Tabela1[[#This Row],[Rodzaj]]="R",Tabela1[[#This Row],[Powierzchnia]]*0.65,0)</f>
        <v>0</v>
      </c>
      <c r="F96">
        <f>IF(Tabela1[[#This Row],[Rodzaj]]="B",Tabela1[[#This Row],[Powierzchnia]]*0.77,0)</f>
        <v>0</v>
      </c>
      <c r="G96">
        <f>IF(Tabela1[[#This Row],[Rodzaj]]="S",Tabela1[[#This Row],[Powierzchnia]]*0.21,0)</f>
        <v>0</v>
      </c>
      <c r="H96">
        <f>IF(Tabela1[[#This Row],[Rodzaj]]="L",Tabela1[[#This Row],[Powierzchnia]]*0.04,0)</f>
        <v>0</v>
      </c>
      <c r="I96">
        <f>IF(Tabela1[[#This Row],[Rodzaj]]="X",Tabela1[[#This Row],[Powierzchnia]]*0.43,0)</f>
        <v>419.13819999999998</v>
      </c>
      <c r="J96">
        <f>IF(Tabela1[[#This Row],[Ulga]]="A",SUM(E96:I96)*80%,0)</f>
        <v>0</v>
      </c>
      <c r="K96">
        <f>IF(Tabela1[[#This Row],[Ulga]]="B",SUM(E96:I96)*50%,0)</f>
        <v>0</v>
      </c>
      <c r="L96">
        <f>IF(Tabela1[[#This Row],[Ulga]]="C",SUM(E96:I96)*10%,0)</f>
        <v>0</v>
      </c>
      <c r="M96">
        <f>IF(Tabela1[[#This Row],[Ulga]]="D",SUM(E96:I96)*100%,0)</f>
        <v>419.13819999999998</v>
      </c>
      <c r="N96">
        <f t="shared" si="2"/>
        <v>419.13819999999998</v>
      </c>
    </row>
    <row r="97" spans="1:14" x14ac:dyDescent="0.25">
      <c r="A97" t="s">
        <v>107</v>
      </c>
      <c r="B97">
        <v>1129.8699999999999</v>
      </c>
      <c r="C97" t="s">
        <v>94</v>
      </c>
      <c r="D97" t="s">
        <v>5</v>
      </c>
      <c r="E97">
        <f>IF(Tabela1[[#This Row],[Rodzaj]]="R",Tabela1[[#This Row],[Powierzchnia]]*0.65,0)</f>
        <v>0</v>
      </c>
      <c r="F97">
        <f>IF(Tabela1[[#This Row],[Rodzaj]]="B",Tabela1[[#This Row],[Powierzchnia]]*0.77,0)</f>
        <v>0</v>
      </c>
      <c r="G97">
        <f>IF(Tabela1[[#This Row],[Rodzaj]]="S",Tabela1[[#This Row],[Powierzchnia]]*0.21,0)</f>
        <v>0</v>
      </c>
      <c r="H97">
        <f>IF(Tabela1[[#This Row],[Rodzaj]]="L",Tabela1[[#This Row],[Powierzchnia]]*0.04,0)</f>
        <v>45.194799999999994</v>
      </c>
      <c r="I97">
        <f>IF(Tabela1[[#This Row],[Rodzaj]]="X",Tabela1[[#This Row],[Powierzchnia]]*0.43,0)</f>
        <v>0</v>
      </c>
      <c r="J97">
        <f>IF(Tabela1[[#This Row],[Ulga]]="A",SUM(E97:I97)*80%,0)</f>
        <v>0</v>
      </c>
      <c r="K97">
        <f>IF(Tabela1[[#This Row],[Ulga]]="B",SUM(E97:I97)*50%,0)</f>
        <v>22.597399999999997</v>
      </c>
      <c r="L97">
        <f>IF(Tabela1[[#This Row],[Ulga]]="C",SUM(E97:I97)*10%,0)</f>
        <v>0</v>
      </c>
      <c r="M97">
        <f>IF(Tabela1[[#This Row],[Ulga]]="D",SUM(E97:I97)*100%,0)</f>
        <v>0</v>
      </c>
      <c r="N97">
        <f t="shared" si="2"/>
        <v>22.597399999999997</v>
      </c>
    </row>
    <row r="98" spans="1:14" x14ac:dyDescent="0.25">
      <c r="A98" t="s">
        <v>108</v>
      </c>
      <c r="B98">
        <v>684.69</v>
      </c>
      <c r="C98" t="s">
        <v>94</v>
      </c>
      <c r="D98" t="s">
        <v>7</v>
      </c>
      <c r="E98">
        <f>IF(Tabela1[[#This Row],[Rodzaj]]="R",Tabela1[[#This Row],[Powierzchnia]]*0.65,0)</f>
        <v>0</v>
      </c>
      <c r="F98">
        <f>IF(Tabela1[[#This Row],[Rodzaj]]="B",Tabela1[[#This Row],[Powierzchnia]]*0.77,0)</f>
        <v>0</v>
      </c>
      <c r="G98">
        <f>IF(Tabela1[[#This Row],[Rodzaj]]="S",Tabela1[[#This Row],[Powierzchnia]]*0.21,0)</f>
        <v>0</v>
      </c>
      <c r="H98">
        <f>IF(Tabela1[[#This Row],[Rodzaj]]="L",Tabela1[[#This Row],[Powierzchnia]]*0.04,0)</f>
        <v>27.387600000000003</v>
      </c>
      <c r="I98">
        <f>IF(Tabela1[[#This Row],[Rodzaj]]="X",Tabela1[[#This Row],[Powierzchnia]]*0.43,0)</f>
        <v>0</v>
      </c>
      <c r="J98">
        <f>IF(Tabela1[[#This Row],[Ulga]]="A",SUM(E98:I98)*80%,0)</f>
        <v>21.910080000000004</v>
      </c>
      <c r="K98">
        <f>IF(Tabela1[[#This Row],[Ulga]]="B",SUM(E98:I98)*50%,0)</f>
        <v>0</v>
      </c>
      <c r="L98">
        <f>IF(Tabela1[[#This Row],[Ulga]]="C",SUM(E98:I98)*10%,0)</f>
        <v>0</v>
      </c>
      <c r="M98">
        <f>IF(Tabela1[[#This Row],[Ulga]]="D",SUM(E98:I98)*100%,0)</f>
        <v>0</v>
      </c>
      <c r="N98">
        <f t="shared" si="2"/>
        <v>21.910080000000004</v>
      </c>
    </row>
    <row r="99" spans="1:14" x14ac:dyDescent="0.25">
      <c r="A99" t="s">
        <v>109</v>
      </c>
      <c r="B99">
        <v>507.76</v>
      </c>
      <c r="C99" t="s">
        <v>5</v>
      </c>
      <c r="D99" t="s">
        <v>5</v>
      </c>
      <c r="E99">
        <f>IF(Tabela1[[#This Row],[Rodzaj]]="R",Tabela1[[#This Row],[Powierzchnia]]*0.65,0)</f>
        <v>0</v>
      </c>
      <c r="F99">
        <f>IF(Tabela1[[#This Row],[Rodzaj]]="B",Tabela1[[#This Row],[Powierzchnia]]*0.77,0)</f>
        <v>390.97520000000003</v>
      </c>
      <c r="G99">
        <f>IF(Tabela1[[#This Row],[Rodzaj]]="S",Tabela1[[#This Row],[Powierzchnia]]*0.21,0)</f>
        <v>0</v>
      </c>
      <c r="H99">
        <f>IF(Tabela1[[#This Row],[Rodzaj]]="L",Tabela1[[#This Row],[Powierzchnia]]*0.04,0)</f>
        <v>0</v>
      </c>
      <c r="I99">
        <f>IF(Tabela1[[#This Row],[Rodzaj]]="X",Tabela1[[#This Row],[Powierzchnia]]*0.43,0)</f>
        <v>0</v>
      </c>
      <c r="J99">
        <f>IF(Tabela1[[#This Row],[Ulga]]="A",SUM(E99:I99)*80%,0)</f>
        <v>0</v>
      </c>
      <c r="K99">
        <f>IF(Tabela1[[#This Row],[Ulga]]="B",SUM(E99:I99)*50%,0)</f>
        <v>195.48760000000001</v>
      </c>
      <c r="L99">
        <f>IF(Tabela1[[#This Row],[Ulga]]="C",SUM(E99:I99)*10%,0)</f>
        <v>0</v>
      </c>
      <c r="M99">
        <f>IF(Tabela1[[#This Row],[Ulga]]="D",SUM(E99:I99)*100%,0)</f>
        <v>0</v>
      </c>
      <c r="N99">
        <f t="shared" si="2"/>
        <v>195.48760000000001</v>
      </c>
    </row>
    <row r="100" spans="1:14" x14ac:dyDescent="0.25">
      <c r="A100" t="s">
        <v>110</v>
      </c>
      <c r="B100">
        <v>895.51</v>
      </c>
      <c r="C100" t="s">
        <v>5</v>
      </c>
      <c r="D100" t="s">
        <v>7</v>
      </c>
      <c r="E100">
        <f>IF(Tabela1[[#This Row],[Rodzaj]]="R",Tabela1[[#This Row],[Powierzchnia]]*0.65,0)</f>
        <v>0</v>
      </c>
      <c r="F100">
        <f>IF(Tabela1[[#This Row],[Rodzaj]]="B",Tabela1[[#This Row],[Powierzchnia]]*0.77,0)</f>
        <v>689.54269999999997</v>
      </c>
      <c r="G100">
        <f>IF(Tabela1[[#This Row],[Rodzaj]]="S",Tabela1[[#This Row],[Powierzchnia]]*0.21,0)</f>
        <v>0</v>
      </c>
      <c r="H100">
        <f>IF(Tabela1[[#This Row],[Rodzaj]]="L",Tabela1[[#This Row],[Powierzchnia]]*0.04,0)</f>
        <v>0</v>
      </c>
      <c r="I100">
        <f>IF(Tabela1[[#This Row],[Rodzaj]]="X",Tabela1[[#This Row],[Powierzchnia]]*0.43,0)</f>
        <v>0</v>
      </c>
      <c r="J100">
        <f>IF(Tabela1[[#This Row],[Ulga]]="A",SUM(E100:I100)*80%,0)</f>
        <v>551.63415999999995</v>
      </c>
      <c r="K100">
        <f>IF(Tabela1[[#This Row],[Ulga]]="B",SUM(E100:I100)*50%,0)</f>
        <v>0</v>
      </c>
      <c r="L100">
        <f>IF(Tabela1[[#This Row],[Ulga]]="C",SUM(E100:I100)*10%,0)</f>
        <v>0</v>
      </c>
      <c r="M100">
        <f>IF(Tabela1[[#This Row],[Ulga]]="D",SUM(E100:I100)*100%,0)</f>
        <v>0</v>
      </c>
      <c r="N100">
        <f t="shared" si="2"/>
        <v>551.63415999999995</v>
      </c>
    </row>
    <row r="101" spans="1:14" x14ac:dyDescent="0.25">
      <c r="A101" t="s">
        <v>111</v>
      </c>
      <c r="B101">
        <v>1040.42</v>
      </c>
      <c r="C101" t="s">
        <v>5</v>
      </c>
      <c r="D101" t="s">
        <v>11</v>
      </c>
      <c r="E101">
        <f>IF(Tabela1[[#This Row],[Rodzaj]]="R",Tabela1[[#This Row],[Powierzchnia]]*0.65,0)</f>
        <v>0</v>
      </c>
      <c r="F101">
        <f>IF(Tabela1[[#This Row],[Rodzaj]]="B",Tabela1[[#This Row],[Powierzchnia]]*0.77,0)</f>
        <v>801.12340000000006</v>
      </c>
      <c r="G101">
        <f>IF(Tabela1[[#This Row],[Rodzaj]]="S",Tabela1[[#This Row],[Powierzchnia]]*0.21,0)</f>
        <v>0</v>
      </c>
      <c r="H101">
        <f>IF(Tabela1[[#This Row],[Rodzaj]]="L",Tabela1[[#This Row],[Powierzchnia]]*0.04,0)</f>
        <v>0</v>
      </c>
      <c r="I101">
        <f>IF(Tabela1[[#This Row],[Rodzaj]]="X",Tabela1[[#This Row],[Powierzchnia]]*0.43,0)</f>
        <v>0</v>
      </c>
      <c r="J101">
        <f>IF(Tabela1[[#This Row],[Ulga]]="A",SUM(E101:I101)*80%,0)</f>
        <v>0</v>
      </c>
      <c r="K101">
        <f>IF(Tabela1[[#This Row],[Ulga]]="B",SUM(E101:I101)*50%,0)</f>
        <v>0</v>
      </c>
      <c r="L101">
        <f>IF(Tabela1[[#This Row],[Ulga]]="C",SUM(E101:I101)*10%,0)</f>
        <v>80.112340000000017</v>
      </c>
      <c r="M101">
        <f>IF(Tabela1[[#This Row],[Ulga]]="D",SUM(E101:I101)*100%,0)</f>
        <v>0</v>
      </c>
      <c r="N101">
        <f t="shared" si="2"/>
        <v>80.112340000000017</v>
      </c>
    </row>
    <row r="102" spans="1:14" x14ac:dyDescent="0.25">
      <c r="A102" t="s">
        <v>112</v>
      </c>
      <c r="B102">
        <v>1148.94</v>
      </c>
      <c r="C102" t="s">
        <v>31</v>
      </c>
      <c r="D102" t="s">
        <v>5</v>
      </c>
      <c r="E102">
        <f>IF(Tabela1[[#This Row],[Rodzaj]]="R",Tabela1[[#This Row],[Powierzchnia]]*0.65,0)</f>
        <v>0</v>
      </c>
      <c r="F102">
        <f>IF(Tabela1[[#This Row],[Rodzaj]]="B",Tabela1[[#This Row],[Powierzchnia]]*0.77,0)</f>
        <v>0</v>
      </c>
      <c r="G102">
        <f>IF(Tabela1[[#This Row],[Rodzaj]]="S",Tabela1[[#This Row],[Powierzchnia]]*0.21,0)</f>
        <v>0</v>
      </c>
      <c r="H102">
        <f>IF(Tabela1[[#This Row],[Rodzaj]]="L",Tabela1[[#This Row],[Powierzchnia]]*0.04,0)</f>
        <v>0</v>
      </c>
      <c r="I102">
        <f>IF(Tabela1[[#This Row],[Rodzaj]]="X",Tabela1[[#This Row],[Powierzchnia]]*0.43,0)</f>
        <v>494.04419999999999</v>
      </c>
      <c r="J102">
        <f>IF(Tabela1[[#This Row],[Ulga]]="A",SUM(E102:I102)*80%,0)</f>
        <v>0</v>
      </c>
      <c r="K102">
        <f>IF(Tabela1[[#This Row],[Ulga]]="B",SUM(E102:I102)*50%,0)</f>
        <v>247.02209999999999</v>
      </c>
      <c r="L102">
        <f>IF(Tabela1[[#This Row],[Ulga]]="C",SUM(E102:I102)*10%,0)</f>
        <v>0</v>
      </c>
      <c r="M102">
        <f>IF(Tabela1[[#This Row],[Ulga]]="D",SUM(E102:I102)*100%,0)</f>
        <v>0</v>
      </c>
      <c r="N102">
        <f t="shared" si="2"/>
        <v>247.02209999999999</v>
      </c>
    </row>
    <row r="103" spans="1:14" x14ac:dyDescent="0.25">
      <c r="A103" t="s">
        <v>113</v>
      </c>
      <c r="B103">
        <v>911.5</v>
      </c>
      <c r="C103" t="s">
        <v>5</v>
      </c>
      <c r="D103" t="s">
        <v>11</v>
      </c>
      <c r="E103">
        <f>IF(Tabela1[[#This Row],[Rodzaj]]="R",Tabela1[[#This Row],[Powierzchnia]]*0.65,0)</f>
        <v>0</v>
      </c>
      <c r="F103">
        <f>IF(Tabela1[[#This Row],[Rodzaj]]="B",Tabela1[[#This Row],[Powierzchnia]]*0.77,0)</f>
        <v>701.85500000000002</v>
      </c>
      <c r="G103">
        <f>IF(Tabela1[[#This Row],[Rodzaj]]="S",Tabela1[[#This Row],[Powierzchnia]]*0.21,0)</f>
        <v>0</v>
      </c>
      <c r="H103">
        <f>IF(Tabela1[[#This Row],[Rodzaj]]="L",Tabela1[[#This Row],[Powierzchnia]]*0.04,0)</f>
        <v>0</v>
      </c>
      <c r="I103">
        <f>IF(Tabela1[[#This Row],[Rodzaj]]="X",Tabela1[[#This Row],[Powierzchnia]]*0.43,0)</f>
        <v>0</v>
      </c>
      <c r="J103">
        <f>IF(Tabela1[[#This Row],[Ulga]]="A",SUM(E103:I103)*80%,0)</f>
        <v>0</v>
      </c>
      <c r="K103">
        <f>IF(Tabela1[[#This Row],[Ulga]]="B",SUM(E103:I103)*50%,0)</f>
        <v>0</v>
      </c>
      <c r="L103">
        <f>IF(Tabela1[[#This Row],[Ulga]]="C",SUM(E103:I103)*10%,0)</f>
        <v>70.185500000000005</v>
      </c>
      <c r="M103">
        <f>IF(Tabela1[[#This Row],[Ulga]]="D",SUM(E103:I103)*100%,0)</f>
        <v>0</v>
      </c>
      <c r="N103">
        <f t="shared" si="2"/>
        <v>70.185500000000005</v>
      </c>
    </row>
    <row r="104" spans="1:14" x14ac:dyDescent="0.25">
      <c r="A104" t="s">
        <v>114</v>
      </c>
      <c r="B104">
        <v>1033.5</v>
      </c>
      <c r="C104" t="s">
        <v>31</v>
      </c>
      <c r="D104" t="s">
        <v>5</v>
      </c>
      <c r="E104">
        <f>IF(Tabela1[[#This Row],[Rodzaj]]="R",Tabela1[[#This Row],[Powierzchnia]]*0.65,0)</f>
        <v>0</v>
      </c>
      <c r="F104">
        <f>IF(Tabela1[[#This Row],[Rodzaj]]="B",Tabela1[[#This Row],[Powierzchnia]]*0.77,0)</f>
        <v>0</v>
      </c>
      <c r="G104">
        <f>IF(Tabela1[[#This Row],[Rodzaj]]="S",Tabela1[[#This Row],[Powierzchnia]]*0.21,0)</f>
        <v>0</v>
      </c>
      <c r="H104">
        <f>IF(Tabela1[[#This Row],[Rodzaj]]="L",Tabela1[[#This Row],[Powierzchnia]]*0.04,0)</f>
        <v>0</v>
      </c>
      <c r="I104">
        <f>IF(Tabela1[[#This Row],[Rodzaj]]="X",Tabela1[[#This Row],[Powierzchnia]]*0.43,0)</f>
        <v>444.40499999999997</v>
      </c>
      <c r="J104">
        <f>IF(Tabela1[[#This Row],[Ulga]]="A",SUM(E104:I104)*80%,0)</f>
        <v>0</v>
      </c>
      <c r="K104">
        <f>IF(Tabela1[[#This Row],[Ulga]]="B",SUM(E104:I104)*50%,0)</f>
        <v>222.20249999999999</v>
      </c>
      <c r="L104">
        <f>IF(Tabela1[[#This Row],[Ulga]]="C",SUM(E104:I104)*10%,0)</f>
        <v>0</v>
      </c>
      <c r="M104">
        <f>IF(Tabela1[[#This Row],[Ulga]]="D",SUM(E104:I104)*100%,0)</f>
        <v>0</v>
      </c>
      <c r="N104">
        <f t="shared" si="2"/>
        <v>222.20249999999999</v>
      </c>
    </row>
    <row r="105" spans="1:14" x14ac:dyDescent="0.25">
      <c r="A105" t="s">
        <v>115</v>
      </c>
      <c r="B105">
        <v>1224.79</v>
      </c>
      <c r="C105" t="s">
        <v>94</v>
      </c>
      <c r="D105" t="s">
        <v>11</v>
      </c>
      <c r="E105">
        <f>IF(Tabela1[[#This Row],[Rodzaj]]="R",Tabela1[[#This Row],[Powierzchnia]]*0.65,0)</f>
        <v>0</v>
      </c>
      <c r="F105">
        <f>IF(Tabela1[[#This Row],[Rodzaj]]="B",Tabela1[[#This Row],[Powierzchnia]]*0.77,0)</f>
        <v>0</v>
      </c>
      <c r="G105">
        <f>IF(Tabela1[[#This Row],[Rodzaj]]="S",Tabela1[[#This Row],[Powierzchnia]]*0.21,0)</f>
        <v>0</v>
      </c>
      <c r="H105">
        <f>IF(Tabela1[[#This Row],[Rodzaj]]="L",Tabela1[[#This Row],[Powierzchnia]]*0.04,0)</f>
        <v>48.991599999999998</v>
      </c>
      <c r="I105">
        <f>IF(Tabela1[[#This Row],[Rodzaj]]="X",Tabela1[[#This Row],[Powierzchnia]]*0.43,0)</f>
        <v>0</v>
      </c>
      <c r="J105">
        <f>IF(Tabela1[[#This Row],[Ulga]]="A",SUM(E105:I105)*80%,0)</f>
        <v>0</v>
      </c>
      <c r="K105">
        <f>IF(Tabela1[[#This Row],[Ulga]]="B",SUM(E105:I105)*50%,0)</f>
        <v>0</v>
      </c>
      <c r="L105">
        <f>IF(Tabela1[[#This Row],[Ulga]]="C",SUM(E105:I105)*10%,0)</f>
        <v>4.8991600000000002</v>
      </c>
      <c r="M105">
        <f>IF(Tabela1[[#This Row],[Ulga]]="D",SUM(E105:I105)*100%,0)</f>
        <v>0</v>
      </c>
      <c r="N105">
        <f t="shared" si="2"/>
        <v>4.8991600000000002</v>
      </c>
    </row>
    <row r="106" spans="1:14" x14ac:dyDescent="0.25">
      <c r="A106" t="s">
        <v>116</v>
      </c>
      <c r="B106">
        <v>888.04</v>
      </c>
      <c r="C106" t="s">
        <v>5</v>
      </c>
      <c r="D106" t="s">
        <v>5</v>
      </c>
      <c r="E106">
        <f>IF(Tabela1[[#This Row],[Rodzaj]]="R",Tabela1[[#This Row],[Powierzchnia]]*0.65,0)</f>
        <v>0</v>
      </c>
      <c r="F106">
        <f>IF(Tabela1[[#This Row],[Rodzaj]]="B",Tabela1[[#This Row],[Powierzchnia]]*0.77,0)</f>
        <v>683.79079999999999</v>
      </c>
      <c r="G106">
        <f>IF(Tabela1[[#This Row],[Rodzaj]]="S",Tabela1[[#This Row],[Powierzchnia]]*0.21,0)</f>
        <v>0</v>
      </c>
      <c r="H106">
        <f>IF(Tabela1[[#This Row],[Rodzaj]]="L",Tabela1[[#This Row],[Powierzchnia]]*0.04,0)</f>
        <v>0</v>
      </c>
      <c r="I106">
        <f>IF(Tabela1[[#This Row],[Rodzaj]]="X",Tabela1[[#This Row],[Powierzchnia]]*0.43,0)</f>
        <v>0</v>
      </c>
      <c r="J106">
        <f>IF(Tabela1[[#This Row],[Ulga]]="A",SUM(E106:I106)*80%,0)</f>
        <v>0</v>
      </c>
      <c r="K106">
        <f>IF(Tabela1[[#This Row],[Ulga]]="B",SUM(E106:I106)*50%,0)</f>
        <v>341.8954</v>
      </c>
      <c r="L106">
        <f>IF(Tabela1[[#This Row],[Ulga]]="C",SUM(E106:I106)*10%,0)</f>
        <v>0</v>
      </c>
      <c r="M106">
        <f>IF(Tabela1[[#This Row],[Ulga]]="D",SUM(E106:I106)*100%,0)</f>
        <v>0</v>
      </c>
      <c r="N106">
        <f t="shared" si="2"/>
        <v>341.8954</v>
      </c>
    </row>
    <row r="107" spans="1:14" x14ac:dyDescent="0.25">
      <c r="A107" t="s">
        <v>117</v>
      </c>
      <c r="B107">
        <v>604.69000000000005</v>
      </c>
      <c r="C107" t="s">
        <v>31</v>
      </c>
      <c r="D107" t="s">
        <v>21</v>
      </c>
      <c r="E107">
        <f>IF(Tabela1[[#This Row],[Rodzaj]]="R",Tabela1[[#This Row],[Powierzchnia]]*0.65,0)</f>
        <v>0</v>
      </c>
      <c r="F107">
        <f>IF(Tabela1[[#This Row],[Rodzaj]]="B",Tabela1[[#This Row],[Powierzchnia]]*0.77,0)</f>
        <v>0</v>
      </c>
      <c r="G107">
        <f>IF(Tabela1[[#This Row],[Rodzaj]]="S",Tabela1[[#This Row],[Powierzchnia]]*0.21,0)</f>
        <v>0</v>
      </c>
      <c r="H107">
        <f>IF(Tabela1[[#This Row],[Rodzaj]]="L",Tabela1[[#This Row],[Powierzchnia]]*0.04,0)</f>
        <v>0</v>
      </c>
      <c r="I107">
        <f>IF(Tabela1[[#This Row],[Rodzaj]]="X",Tabela1[[#This Row],[Powierzchnia]]*0.43,0)</f>
        <v>260.01670000000001</v>
      </c>
      <c r="J107">
        <f>IF(Tabela1[[#This Row],[Ulga]]="A",SUM(E107:I107)*80%,0)</f>
        <v>0</v>
      </c>
      <c r="K107">
        <f>IF(Tabela1[[#This Row],[Ulga]]="B",SUM(E107:I107)*50%,0)</f>
        <v>0</v>
      </c>
      <c r="L107">
        <f>IF(Tabela1[[#This Row],[Ulga]]="C",SUM(E107:I107)*10%,0)</f>
        <v>0</v>
      </c>
      <c r="M107">
        <f>IF(Tabela1[[#This Row],[Ulga]]="D",SUM(E107:I107)*100%,0)</f>
        <v>260.01670000000001</v>
      </c>
      <c r="N107">
        <f t="shared" si="2"/>
        <v>260.01670000000001</v>
      </c>
    </row>
    <row r="108" spans="1:14" x14ac:dyDescent="0.25">
      <c r="A108" t="s">
        <v>118</v>
      </c>
      <c r="B108">
        <v>859.12</v>
      </c>
      <c r="C108" t="s">
        <v>9</v>
      </c>
      <c r="D108" t="s">
        <v>5</v>
      </c>
      <c r="E108">
        <f>IF(Tabela1[[#This Row],[Rodzaj]]="R",Tabela1[[#This Row],[Powierzchnia]]*0.65,0)</f>
        <v>558.428</v>
      </c>
      <c r="F108">
        <f>IF(Tabela1[[#This Row],[Rodzaj]]="B",Tabela1[[#This Row],[Powierzchnia]]*0.77,0)</f>
        <v>0</v>
      </c>
      <c r="G108">
        <f>IF(Tabela1[[#This Row],[Rodzaj]]="S",Tabela1[[#This Row],[Powierzchnia]]*0.21,0)</f>
        <v>0</v>
      </c>
      <c r="H108">
        <f>IF(Tabela1[[#This Row],[Rodzaj]]="L",Tabela1[[#This Row],[Powierzchnia]]*0.04,0)</f>
        <v>0</v>
      </c>
      <c r="I108">
        <f>IF(Tabela1[[#This Row],[Rodzaj]]="X",Tabela1[[#This Row],[Powierzchnia]]*0.43,0)</f>
        <v>0</v>
      </c>
      <c r="J108">
        <f>IF(Tabela1[[#This Row],[Ulga]]="A",SUM(E108:I108)*80%,0)</f>
        <v>0</v>
      </c>
      <c r="K108">
        <f>IF(Tabela1[[#This Row],[Ulga]]="B",SUM(E108:I108)*50%,0)</f>
        <v>279.214</v>
      </c>
      <c r="L108">
        <f>IF(Tabela1[[#This Row],[Ulga]]="C",SUM(E108:I108)*10%,0)</f>
        <v>0</v>
      </c>
      <c r="M108">
        <f>IF(Tabela1[[#This Row],[Ulga]]="D",SUM(E108:I108)*100%,0)</f>
        <v>0</v>
      </c>
      <c r="N108">
        <f t="shared" si="2"/>
        <v>279.214</v>
      </c>
    </row>
    <row r="109" spans="1:14" x14ac:dyDescent="0.25">
      <c r="A109" t="s">
        <v>119</v>
      </c>
      <c r="B109">
        <v>661.45</v>
      </c>
      <c r="C109" t="s">
        <v>31</v>
      </c>
      <c r="D109" t="s">
        <v>11</v>
      </c>
      <c r="E109">
        <f>IF(Tabela1[[#This Row],[Rodzaj]]="R",Tabela1[[#This Row],[Powierzchnia]]*0.65,0)</f>
        <v>0</v>
      </c>
      <c r="F109">
        <f>IF(Tabela1[[#This Row],[Rodzaj]]="B",Tabela1[[#This Row],[Powierzchnia]]*0.77,0)</f>
        <v>0</v>
      </c>
      <c r="G109">
        <f>IF(Tabela1[[#This Row],[Rodzaj]]="S",Tabela1[[#This Row],[Powierzchnia]]*0.21,0)</f>
        <v>0</v>
      </c>
      <c r="H109">
        <f>IF(Tabela1[[#This Row],[Rodzaj]]="L",Tabela1[[#This Row],[Powierzchnia]]*0.04,0)</f>
        <v>0</v>
      </c>
      <c r="I109">
        <f>IF(Tabela1[[#This Row],[Rodzaj]]="X",Tabela1[[#This Row],[Powierzchnia]]*0.43,0)</f>
        <v>284.42349999999999</v>
      </c>
      <c r="J109">
        <f>IF(Tabela1[[#This Row],[Ulga]]="A",SUM(E109:I109)*80%,0)</f>
        <v>0</v>
      </c>
      <c r="K109">
        <f>IF(Tabela1[[#This Row],[Ulga]]="B",SUM(E109:I109)*50%,0)</f>
        <v>0</v>
      </c>
      <c r="L109">
        <f>IF(Tabela1[[#This Row],[Ulga]]="C",SUM(E109:I109)*10%,0)</f>
        <v>28.442350000000001</v>
      </c>
      <c r="M109">
        <f>IF(Tabela1[[#This Row],[Ulga]]="D",SUM(E109:I109)*100%,0)</f>
        <v>0</v>
      </c>
      <c r="N109">
        <f t="shared" si="2"/>
        <v>28.442350000000001</v>
      </c>
    </row>
    <row r="110" spans="1:14" x14ac:dyDescent="0.25">
      <c r="A110" t="s">
        <v>120</v>
      </c>
      <c r="B110">
        <v>1301.99</v>
      </c>
      <c r="C110" t="s">
        <v>31</v>
      </c>
      <c r="D110" t="s">
        <v>21</v>
      </c>
      <c r="E110">
        <f>IF(Tabela1[[#This Row],[Rodzaj]]="R",Tabela1[[#This Row],[Powierzchnia]]*0.65,0)</f>
        <v>0</v>
      </c>
      <c r="F110">
        <f>IF(Tabela1[[#This Row],[Rodzaj]]="B",Tabela1[[#This Row],[Powierzchnia]]*0.77,0)</f>
        <v>0</v>
      </c>
      <c r="G110">
        <f>IF(Tabela1[[#This Row],[Rodzaj]]="S",Tabela1[[#This Row],[Powierzchnia]]*0.21,0)</f>
        <v>0</v>
      </c>
      <c r="H110">
        <f>IF(Tabela1[[#This Row],[Rodzaj]]="L",Tabela1[[#This Row],[Powierzchnia]]*0.04,0)</f>
        <v>0</v>
      </c>
      <c r="I110">
        <f>IF(Tabela1[[#This Row],[Rodzaj]]="X",Tabela1[[#This Row],[Powierzchnia]]*0.43,0)</f>
        <v>559.85569999999996</v>
      </c>
      <c r="J110">
        <f>IF(Tabela1[[#This Row],[Ulga]]="A",SUM(E110:I110)*80%,0)</f>
        <v>0</v>
      </c>
      <c r="K110">
        <f>IF(Tabela1[[#This Row],[Ulga]]="B",SUM(E110:I110)*50%,0)</f>
        <v>0</v>
      </c>
      <c r="L110">
        <f>IF(Tabela1[[#This Row],[Ulga]]="C",SUM(E110:I110)*10%,0)</f>
        <v>0</v>
      </c>
      <c r="M110">
        <f>IF(Tabela1[[#This Row],[Ulga]]="D",SUM(E110:I110)*100%,0)</f>
        <v>559.85569999999996</v>
      </c>
      <c r="N110">
        <f t="shared" si="2"/>
        <v>559.85569999999996</v>
      </c>
    </row>
    <row r="111" spans="1:14" x14ac:dyDescent="0.25">
      <c r="A111" t="s">
        <v>121</v>
      </c>
      <c r="B111">
        <v>1050.3399999999999</v>
      </c>
      <c r="C111" t="s">
        <v>5</v>
      </c>
      <c r="D111" t="s">
        <v>11</v>
      </c>
      <c r="E111">
        <f>IF(Tabela1[[#This Row],[Rodzaj]]="R",Tabela1[[#This Row],[Powierzchnia]]*0.65,0)</f>
        <v>0</v>
      </c>
      <c r="F111">
        <f>IF(Tabela1[[#This Row],[Rodzaj]]="B",Tabela1[[#This Row],[Powierzchnia]]*0.77,0)</f>
        <v>808.76179999999999</v>
      </c>
      <c r="G111">
        <f>IF(Tabela1[[#This Row],[Rodzaj]]="S",Tabela1[[#This Row],[Powierzchnia]]*0.21,0)</f>
        <v>0</v>
      </c>
      <c r="H111">
        <f>IF(Tabela1[[#This Row],[Rodzaj]]="L",Tabela1[[#This Row],[Powierzchnia]]*0.04,0)</f>
        <v>0</v>
      </c>
      <c r="I111">
        <f>IF(Tabela1[[#This Row],[Rodzaj]]="X",Tabela1[[#This Row],[Powierzchnia]]*0.43,0)</f>
        <v>0</v>
      </c>
      <c r="J111">
        <f>IF(Tabela1[[#This Row],[Ulga]]="A",SUM(E111:I111)*80%,0)</f>
        <v>0</v>
      </c>
      <c r="K111">
        <f>IF(Tabela1[[#This Row],[Ulga]]="B",SUM(E111:I111)*50%,0)</f>
        <v>0</v>
      </c>
      <c r="L111">
        <f>IF(Tabela1[[#This Row],[Ulga]]="C",SUM(E111:I111)*10%,0)</f>
        <v>80.876180000000005</v>
      </c>
      <c r="M111">
        <f>IF(Tabela1[[#This Row],[Ulga]]="D",SUM(E111:I111)*100%,0)</f>
        <v>0</v>
      </c>
      <c r="N111">
        <f t="shared" si="2"/>
        <v>80.876180000000005</v>
      </c>
    </row>
    <row r="112" spans="1:14" x14ac:dyDescent="0.25">
      <c r="A112" t="s">
        <v>122</v>
      </c>
      <c r="B112">
        <v>555.67999999999995</v>
      </c>
      <c r="C112" t="s">
        <v>5</v>
      </c>
      <c r="D112" t="s">
        <v>11</v>
      </c>
      <c r="E112">
        <f>IF(Tabela1[[#This Row],[Rodzaj]]="R",Tabela1[[#This Row],[Powierzchnia]]*0.65,0)</f>
        <v>0</v>
      </c>
      <c r="F112">
        <f>IF(Tabela1[[#This Row],[Rodzaj]]="B",Tabela1[[#This Row],[Powierzchnia]]*0.77,0)</f>
        <v>427.87359999999995</v>
      </c>
      <c r="G112">
        <f>IF(Tabela1[[#This Row],[Rodzaj]]="S",Tabela1[[#This Row],[Powierzchnia]]*0.21,0)</f>
        <v>0</v>
      </c>
      <c r="H112">
        <f>IF(Tabela1[[#This Row],[Rodzaj]]="L",Tabela1[[#This Row],[Powierzchnia]]*0.04,0)</f>
        <v>0</v>
      </c>
      <c r="I112">
        <f>IF(Tabela1[[#This Row],[Rodzaj]]="X",Tabela1[[#This Row],[Powierzchnia]]*0.43,0)</f>
        <v>0</v>
      </c>
      <c r="J112">
        <f>IF(Tabela1[[#This Row],[Ulga]]="A",SUM(E112:I112)*80%,0)</f>
        <v>0</v>
      </c>
      <c r="K112">
        <f>IF(Tabela1[[#This Row],[Ulga]]="B",SUM(E112:I112)*50%,0)</f>
        <v>0</v>
      </c>
      <c r="L112">
        <f>IF(Tabela1[[#This Row],[Ulga]]="C",SUM(E112:I112)*10%,0)</f>
        <v>42.78736</v>
      </c>
      <c r="M112">
        <f>IF(Tabela1[[#This Row],[Ulga]]="D",SUM(E112:I112)*100%,0)</f>
        <v>0</v>
      </c>
      <c r="N112">
        <f t="shared" si="2"/>
        <v>42.78736</v>
      </c>
    </row>
    <row r="113" spans="1:14" x14ac:dyDescent="0.25">
      <c r="A113" t="s">
        <v>123</v>
      </c>
      <c r="B113">
        <v>553.79</v>
      </c>
      <c r="C113" t="s">
        <v>5</v>
      </c>
      <c r="D113" t="s">
        <v>11</v>
      </c>
      <c r="E113">
        <f>IF(Tabela1[[#This Row],[Rodzaj]]="R",Tabela1[[#This Row],[Powierzchnia]]*0.65,0)</f>
        <v>0</v>
      </c>
      <c r="F113">
        <f>IF(Tabela1[[#This Row],[Rodzaj]]="B",Tabela1[[#This Row],[Powierzchnia]]*0.77,0)</f>
        <v>426.41829999999999</v>
      </c>
      <c r="G113">
        <f>IF(Tabela1[[#This Row],[Rodzaj]]="S",Tabela1[[#This Row],[Powierzchnia]]*0.21,0)</f>
        <v>0</v>
      </c>
      <c r="H113">
        <f>IF(Tabela1[[#This Row],[Rodzaj]]="L",Tabela1[[#This Row],[Powierzchnia]]*0.04,0)</f>
        <v>0</v>
      </c>
      <c r="I113">
        <f>IF(Tabela1[[#This Row],[Rodzaj]]="X",Tabela1[[#This Row],[Powierzchnia]]*0.43,0)</f>
        <v>0</v>
      </c>
      <c r="J113">
        <f>IF(Tabela1[[#This Row],[Ulga]]="A",SUM(E113:I113)*80%,0)</f>
        <v>0</v>
      </c>
      <c r="K113">
        <f>IF(Tabela1[[#This Row],[Ulga]]="B",SUM(E113:I113)*50%,0)</f>
        <v>0</v>
      </c>
      <c r="L113">
        <f>IF(Tabela1[[#This Row],[Ulga]]="C",SUM(E113:I113)*10%,0)</f>
        <v>42.641829999999999</v>
      </c>
      <c r="M113">
        <f>IF(Tabela1[[#This Row],[Ulga]]="D",SUM(E113:I113)*100%,0)</f>
        <v>0</v>
      </c>
      <c r="N113">
        <f t="shared" si="2"/>
        <v>42.641829999999999</v>
      </c>
    </row>
    <row r="114" spans="1:14" x14ac:dyDescent="0.25">
      <c r="A114" t="s">
        <v>124</v>
      </c>
      <c r="B114">
        <v>952.84</v>
      </c>
      <c r="C114" t="s">
        <v>5</v>
      </c>
      <c r="D114" t="s">
        <v>21</v>
      </c>
      <c r="E114">
        <f>IF(Tabela1[[#This Row],[Rodzaj]]="R",Tabela1[[#This Row],[Powierzchnia]]*0.65,0)</f>
        <v>0</v>
      </c>
      <c r="F114">
        <f>IF(Tabela1[[#This Row],[Rodzaj]]="B",Tabela1[[#This Row],[Powierzchnia]]*0.77,0)</f>
        <v>733.68680000000006</v>
      </c>
      <c r="G114">
        <f>IF(Tabela1[[#This Row],[Rodzaj]]="S",Tabela1[[#This Row],[Powierzchnia]]*0.21,0)</f>
        <v>0</v>
      </c>
      <c r="H114">
        <f>IF(Tabela1[[#This Row],[Rodzaj]]="L",Tabela1[[#This Row],[Powierzchnia]]*0.04,0)</f>
        <v>0</v>
      </c>
      <c r="I114">
        <f>IF(Tabela1[[#This Row],[Rodzaj]]="X",Tabela1[[#This Row],[Powierzchnia]]*0.43,0)</f>
        <v>0</v>
      </c>
      <c r="J114">
        <f>IF(Tabela1[[#This Row],[Ulga]]="A",SUM(E114:I114)*80%,0)</f>
        <v>0</v>
      </c>
      <c r="K114">
        <f>IF(Tabela1[[#This Row],[Ulga]]="B",SUM(E114:I114)*50%,0)</f>
        <v>0</v>
      </c>
      <c r="L114">
        <f>IF(Tabela1[[#This Row],[Ulga]]="C",SUM(E114:I114)*10%,0)</f>
        <v>0</v>
      </c>
      <c r="M114">
        <f>IF(Tabela1[[#This Row],[Ulga]]="D",SUM(E114:I114)*100%,0)</f>
        <v>733.68680000000006</v>
      </c>
      <c r="N114">
        <f t="shared" si="2"/>
        <v>733.68680000000006</v>
      </c>
    </row>
    <row r="115" spans="1:14" x14ac:dyDescent="0.25">
      <c r="A115" t="s">
        <v>125</v>
      </c>
      <c r="B115">
        <v>1072.32</v>
      </c>
      <c r="C115" t="s">
        <v>5</v>
      </c>
      <c r="D115" t="s">
        <v>5</v>
      </c>
      <c r="E115">
        <f>IF(Tabela1[[#This Row],[Rodzaj]]="R",Tabela1[[#This Row],[Powierzchnia]]*0.65,0)</f>
        <v>0</v>
      </c>
      <c r="F115">
        <f>IF(Tabela1[[#This Row],[Rodzaj]]="B",Tabela1[[#This Row],[Powierzchnia]]*0.77,0)</f>
        <v>825.68639999999994</v>
      </c>
      <c r="G115">
        <f>IF(Tabela1[[#This Row],[Rodzaj]]="S",Tabela1[[#This Row],[Powierzchnia]]*0.21,0)</f>
        <v>0</v>
      </c>
      <c r="H115">
        <f>IF(Tabela1[[#This Row],[Rodzaj]]="L",Tabela1[[#This Row],[Powierzchnia]]*0.04,0)</f>
        <v>0</v>
      </c>
      <c r="I115">
        <f>IF(Tabela1[[#This Row],[Rodzaj]]="X",Tabela1[[#This Row],[Powierzchnia]]*0.43,0)</f>
        <v>0</v>
      </c>
      <c r="J115">
        <f>IF(Tabela1[[#This Row],[Ulga]]="A",SUM(E115:I115)*80%,0)</f>
        <v>0</v>
      </c>
      <c r="K115">
        <f>IF(Tabela1[[#This Row],[Ulga]]="B",SUM(E115:I115)*50%,0)</f>
        <v>412.84319999999997</v>
      </c>
      <c r="L115">
        <f>IF(Tabela1[[#This Row],[Ulga]]="C",SUM(E115:I115)*10%,0)</f>
        <v>0</v>
      </c>
      <c r="M115">
        <f>IF(Tabela1[[#This Row],[Ulga]]="D",SUM(E115:I115)*100%,0)</f>
        <v>0</v>
      </c>
      <c r="N115">
        <f t="shared" si="2"/>
        <v>412.84319999999997</v>
      </c>
    </row>
    <row r="116" spans="1:14" x14ac:dyDescent="0.25">
      <c r="A116" t="s">
        <v>126</v>
      </c>
      <c r="B116">
        <v>509.72</v>
      </c>
      <c r="C116" t="s">
        <v>5</v>
      </c>
      <c r="D116" t="s">
        <v>7</v>
      </c>
      <c r="E116">
        <f>IF(Tabela1[[#This Row],[Rodzaj]]="R",Tabela1[[#This Row],[Powierzchnia]]*0.65,0)</f>
        <v>0</v>
      </c>
      <c r="F116">
        <f>IF(Tabela1[[#This Row],[Rodzaj]]="B",Tabela1[[#This Row],[Powierzchnia]]*0.77,0)</f>
        <v>392.48440000000005</v>
      </c>
      <c r="G116">
        <f>IF(Tabela1[[#This Row],[Rodzaj]]="S",Tabela1[[#This Row],[Powierzchnia]]*0.21,0)</f>
        <v>0</v>
      </c>
      <c r="H116">
        <f>IF(Tabela1[[#This Row],[Rodzaj]]="L",Tabela1[[#This Row],[Powierzchnia]]*0.04,0)</f>
        <v>0</v>
      </c>
      <c r="I116">
        <f>IF(Tabela1[[#This Row],[Rodzaj]]="X",Tabela1[[#This Row],[Powierzchnia]]*0.43,0)</f>
        <v>0</v>
      </c>
      <c r="J116">
        <f>IF(Tabela1[[#This Row],[Ulga]]="A",SUM(E116:I116)*80%,0)</f>
        <v>313.98752000000007</v>
      </c>
      <c r="K116">
        <f>IF(Tabela1[[#This Row],[Ulga]]="B",SUM(E116:I116)*50%,0)</f>
        <v>0</v>
      </c>
      <c r="L116">
        <f>IF(Tabela1[[#This Row],[Ulga]]="C",SUM(E116:I116)*10%,0)</f>
        <v>0</v>
      </c>
      <c r="M116">
        <f>IF(Tabela1[[#This Row],[Ulga]]="D",SUM(E116:I116)*100%,0)</f>
        <v>0</v>
      </c>
      <c r="N116">
        <f t="shared" si="2"/>
        <v>313.98752000000007</v>
      </c>
    </row>
    <row r="117" spans="1:14" x14ac:dyDescent="0.25">
      <c r="A117" t="s">
        <v>127</v>
      </c>
      <c r="B117">
        <v>1205.55</v>
      </c>
      <c r="C117" t="s">
        <v>31</v>
      </c>
      <c r="D117" t="s">
        <v>5</v>
      </c>
      <c r="E117">
        <f>IF(Tabela1[[#This Row],[Rodzaj]]="R",Tabela1[[#This Row],[Powierzchnia]]*0.65,0)</f>
        <v>0</v>
      </c>
      <c r="F117">
        <f>IF(Tabela1[[#This Row],[Rodzaj]]="B",Tabela1[[#This Row],[Powierzchnia]]*0.77,0)</f>
        <v>0</v>
      </c>
      <c r="G117">
        <f>IF(Tabela1[[#This Row],[Rodzaj]]="S",Tabela1[[#This Row],[Powierzchnia]]*0.21,0)</f>
        <v>0</v>
      </c>
      <c r="H117">
        <f>IF(Tabela1[[#This Row],[Rodzaj]]="L",Tabela1[[#This Row],[Powierzchnia]]*0.04,0)</f>
        <v>0</v>
      </c>
      <c r="I117">
        <f>IF(Tabela1[[#This Row],[Rodzaj]]="X",Tabela1[[#This Row],[Powierzchnia]]*0.43,0)</f>
        <v>518.38649999999996</v>
      </c>
      <c r="J117">
        <f>IF(Tabela1[[#This Row],[Ulga]]="A",SUM(E117:I117)*80%,0)</f>
        <v>0</v>
      </c>
      <c r="K117">
        <f>IF(Tabela1[[#This Row],[Ulga]]="B",SUM(E117:I117)*50%,0)</f>
        <v>259.19324999999998</v>
      </c>
      <c r="L117">
        <f>IF(Tabela1[[#This Row],[Ulga]]="C",SUM(E117:I117)*10%,0)</f>
        <v>0</v>
      </c>
      <c r="M117">
        <f>IF(Tabela1[[#This Row],[Ulga]]="D",SUM(E117:I117)*100%,0)</f>
        <v>0</v>
      </c>
      <c r="N117">
        <f t="shared" si="2"/>
        <v>259.19324999999998</v>
      </c>
    </row>
    <row r="118" spans="1:14" x14ac:dyDescent="0.25">
      <c r="A118" t="s">
        <v>128</v>
      </c>
      <c r="B118">
        <v>912.61</v>
      </c>
      <c r="C118" t="s">
        <v>5</v>
      </c>
      <c r="D118" t="s">
        <v>11</v>
      </c>
      <c r="E118">
        <f>IF(Tabela1[[#This Row],[Rodzaj]]="R",Tabela1[[#This Row],[Powierzchnia]]*0.65,0)</f>
        <v>0</v>
      </c>
      <c r="F118">
        <f>IF(Tabela1[[#This Row],[Rodzaj]]="B",Tabela1[[#This Row],[Powierzchnia]]*0.77,0)</f>
        <v>702.7097</v>
      </c>
      <c r="G118">
        <f>IF(Tabela1[[#This Row],[Rodzaj]]="S",Tabela1[[#This Row],[Powierzchnia]]*0.21,0)</f>
        <v>0</v>
      </c>
      <c r="H118">
        <f>IF(Tabela1[[#This Row],[Rodzaj]]="L",Tabela1[[#This Row],[Powierzchnia]]*0.04,0)</f>
        <v>0</v>
      </c>
      <c r="I118">
        <f>IF(Tabela1[[#This Row],[Rodzaj]]="X",Tabela1[[#This Row],[Powierzchnia]]*0.43,0)</f>
        <v>0</v>
      </c>
      <c r="J118">
        <f>IF(Tabela1[[#This Row],[Ulga]]="A",SUM(E118:I118)*80%,0)</f>
        <v>0</v>
      </c>
      <c r="K118">
        <f>IF(Tabela1[[#This Row],[Ulga]]="B",SUM(E118:I118)*50%,0)</f>
        <v>0</v>
      </c>
      <c r="L118">
        <f>IF(Tabela1[[#This Row],[Ulga]]="C",SUM(E118:I118)*10%,0)</f>
        <v>70.270970000000005</v>
      </c>
      <c r="M118">
        <f>IF(Tabela1[[#This Row],[Ulga]]="D",SUM(E118:I118)*100%,0)</f>
        <v>0</v>
      </c>
      <c r="N118">
        <f t="shared" si="2"/>
        <v>70.270970000000005</v>
      </c>
    </row>
    <row r="119" spans="1:14" x14ac:dyDescent="0.25">
      <c r="A119" t="s">
        <v>129</v>
      </c>
      <c r="B119">
        <v>917.95</v>
      </c>
      <c r="C119" t="s">
        <v>31</v>
      </c>
      <c r="D119" t="s">
        <v>11</v>
      </c>
      <c r="E119">
        <f>IF(Tabela1[[#This Row],[Rodzaj]]="R",Tabela1[[#This Row],[Powierzchnia]]*0.65,0)</f>
        <v>0</v>
      </c>
      <c r="F119">
        <f>IF(Tabela1[[#This Row],[Rodzaj]]="B",Tabela1[[#This Row],[Powierzchnia]]*0.77,0)</f>
        <v>0</v>
      </c>
      <c r="G119">
        <f>IF(Tabela1[[#This Row],[Rodzaj]]="S",Tabela1[[#This Row],[Powierzchnia]]*0.21,0)</f>
        <v>0</v>
      </c>
      <c r="H119">
        <f>IF(Tabela1[[#This Row],[Rodzaj]]="L",Tabela1[[#This Row],[Powierzchnia]]*0.04,0)</f>
        <v>0</v>
      </c>
      <c r="I119">
        <f>IF(Tabela1[[#This Row],[Rodzaj]]="X",Tabela1[[#This Row],[Powierzchnia]]*0.43,0)</f>
        <v>394.71850000000001</v>
      </c>
      <c r="J119">
        <f>IF(Tabela1[[#This Row],[Ulga]]="A",SUM(E119:I119)*80%,0)</f>
        <v>0</v>
      </c>
      <c r="K119">
        <f>IF(Tabela1[[#This Row],[Ulga]]="B",SUM(E119:I119)*50%,0)</f>
        <v>0</v>
      </c>
      <c r="L119">
        <f>IF(Tabela1[[#This Row],[Ulga]]="C",SUM(E119:I119)*10%,0)</f>
        <v>39.471850000000003</v>
      </c>
      <c r="M119">
        <f>IF(Tabela1[[#This Row],[Ulga]]="D",SUM(E119:I119)*100%,0)</f>
        <v>0</v>
      </c>
      <c r="N119">
        <f t="shared" si="2"/>
        <v>39.471850000000003</v>
      </c>
    </row>
    <row r="120" spans="1:14" x14ac:dyDescent="0.25">
      <c r="A120" t="s">
        <v>130</v>
      </c>
      <c r="B120">
        <v>1386.34</v>
      </c>
      <c r="C120" t="s">
        <v>94</v>
      </c>
      <c r="D120" t="s">
        <v>11</v>
      </c>
      <c r="E120">
        <f>IF(Tabela1[[#This Row],[Rodzaj]]="R",Tabela1[[#This Row],[Powierzchnia]]*0.65,0)</f>
        <v>0</v>
      </c>
      <c r="F120">
        <f>IF(Tabela1[[#This Row],[Rodzaj]]="B",Tabela1[[#This Row],[Powierzchnia]]*0.77,0)</f>
        <v>0</v>
      </c>
      <c r="G120">
        <f>IF(Tabela1[[#This Row],[Rodzaj]]="S",Tabela1[[#This Row],[Powierzchnia]]*0.21,0)</f>
        <v>0</v>
      </c>
      <c r="H120">
        <f>IF(Tabela1[[#This Row],[Rodzaj]]="L",Tabela1[[#This Row],[Powierzchnia]]*0.04,0)</f>
        <v>55.453599999999994</v>
      </c>
      <c r="I120">
        <f>IF(Tabela1[[#This Row],[Rodzaj]]="X",Tabela1[[#This Row],[Powierzchnia]]*0.43,0)</f>
        <v>0</v>
      </c>
      <c r="J120">
        <f>IF(Tabela1[[#This Row],[Ulga]]="A",SUM(E120:I120)*80%,0)</f>
        <v>0</v>
      </c>
      <c r="K120">
        <f>IF(Tabela1[[#This Row],[Ulga]]="B",SUM(E120:I120)*50%,0)</f>
        <v>0</v>
      </c>
      <c r="L120">
        <f>IF(Tabela1[[#This Row],[Ulga]]="C",SUM(E120:I120)*10%,0)</f>
        <v>5.5453599999999996</v>
      </c>
      <c r="M120">
        <f>IF(Tabela1[[#This Row],[Ulga]]="D",SUM(E120:I120)*100%,0)</f>
        <v>0</v>
      </c>
      <c r="N120">
        <f t="shared" si="2"/>
        <v>5.5453599999999996</v>
      </c>
    </row>
    <row r="121" spans="1:14" x14ac:dyDescent="0.25">
      <c r="A121" t="s">
        <v>131</v>
      </c>
      <c r="B121">
        <v>1487.31</v>
      </c>
      <c r="C121" t="s">
        <v>94</v>
      </c>
      <c r="D121" t="s">
        <v>5</v>
      </c>
      <c r="E121">
        <f>IF(Tabela1[[#This Row],[Rodzaj]]="R",Tabela1[[#This Row],[Powierzchnia]]*0.65,0)</f>
        <v>0</v>
      </c>
      <c r="F121">
        <f>IF(Tabela1[[#This Row],[Rodzaj]]="B",Tabela1[[#This Row],[Powierzchnia]]*0.77,0)</f>
        <v>0</v>
      </c>
      <c r="G121">
        <f>IF(Tabela1[[#This Row],[Rodzaj]]="S",Tabela1[[#This Row],[Powierzchnia]]*0.21,0)</f>
        <v>0</v>
      </c>
      <c r="H121">
        <f>IF(Tabela1[[#This Row],[Rodzaj]]="L",Tabela1[[#This Row],[Powierzchnia]]*0.04,0)</f>
        <v>59.492399999999996</v>
      </c>
      <c r="I121">
        <f>IF(Tabela1[[#This Row],[Rodzaj]]="X",Tabela1[[#This Row],[Powierzchnia]]*0.43,0)</f>
        <v>0</v>
      </c>
      <c r="J121">
        <f>IF(Tabela1[[#This Row],[Ulga]]="A",SUM(E121:I121)*80%,0)</f>
        <v>0</v>
      </c>
      <c r="K121">
        <f>IF(Tabela1[[#This Row],[Ulga]]="B",SUM(E121:I121)*50%,0)</f>
        <v>29.746199999999998</v>
      </c>
      <c r="L121">
        <f>IF(Tabela1[[#This Row],[Ulga]]="C",SUM(E121:I121)*10%,0)</f>
        <v>0</v>
      </c>
      <c r="M121">
        <f>IF(Tabela1[[#This Row],[Ulga]]="D",SUM(E121:I121)*100%,0)</f>
        <v>0</v>
      </c>
      <c r="N121">
        <f t="shared" si="2"/>
        <v>29.746199999999998</v>
      </c>
    </row>
    <row r="122" spans="1:14" x14ac:dyDescent="0.25">
      <c r="A122" t="s">
        <v>132</v>
      </c>
      <c r="B122">
        <v>1070.97</v>
      </c>
      <c r="C122" t="s">
        <v>5</v>
      </c>
      <c r="D122" t="s">
        <v>7</v>
      </c>
      <c r="E122">
        <f>IF(Tabela1[[#This Row],[Rodzaj]]="R",Tabela1[[#This Row],[Powierzchnia]]*0.65,0)</f>
        <v>0</v>
      </c>
      <c r="F122">
        <f>IF(Tabela1[[#This Row],[Rodzaj]]="B",Tabela1[[#This Row],[Powierzchnia]]*0.77,0)</f>
        <v>824.64690000000007</v>
      </c>
      <c r="G122">
        <f>IF(Tabela1[[#This Row],[Rodzaj]]="S",Tabela1[[#This Row],[Powierzchnia]]*0.21,0)</f>
        <v>0</v>
      </c>
      <c r="H122">
        <f>IF(Tabela1[[#This Row],[Rodzaj]]="L",Tabela1[[#This Row],[Powierzchnia]]*0.04,0)</f>
        <v>0</v>
      </c>
      <c r="I122">
        <f>IF(Tabela1[[#This Row],[Rodzaj]]="X",Tabela1[[#This Row],[Powierzchnia]]*0.43,0)</f>
        <v>0</v>
      </c>
      <c r="J122">
        <f>IF(Tabela1[[#This Row],[Ulga]]="A",SUM(E122:I122)*80%,0)</f>
        <v>659.71752000000015</v>
      </c>
      <c r="K122">
        <f>IF(Tabela1[[#This Row],[Ulga]]="B",SUM(E122:I122)*50%,0)</f>
        <v>0</v>
      </c>
      <c r="L122">
        <f>IF(Tabela1[[#This Row],[Ulga]]="C",SUM(E122:I122)*10%,0)</f>
        <v>0</v>
      </c>
      <c r="M122">
        <f>IF(Tabela1[[#This Row],[Ulga]]="D",SUM(E122:I122)*100%,0)</f>
        <v>0</v>
      </c>
      <c r="N122">
        <f t="shared" si="2"/>
        <v>659.71752000000015</v>
      </c>
    </row>
    <row r="123" spans="1:14" x14ac:dyDescent="0.25">
      <c r="A123" t="s">
        <v>133</v>
      </c>
      <c r="B123">
        <v>1246.8800000000001</v>
      </c>
      <c r="C123" t="s">
        <v>94</v>
      </c>
      <c r="D123" t="s">
        <v>11</v>
      </c>
      <c r="E123">
        <f>IF(Tabela1[[#This Row],[Rodzaj]]="R",Tabela1[[#This Row],[Powierzchnia]]*0.65,0)</f>
        <v>0</v>
      </c>
      <c r="F123">
        <f>IF(Tabela1[[#This Row],[Rodzaj]]="B",Tabela1[[#This Row],[Powierzchnia]]*0.77,0)</f>
        <v>0</v>
      </c>
      <c r="G123">
        <f>IF(Tabela1[[#This Row],[Rodzaj]]="S",Tabela1[[#This Row],[Powierzchnia]]*0.21,0)</f>
        <v>0</v>
      </c>
      <c r="H123">
        <f>IF(Tabela1[[#This Row],[Rodzaj]]="L",Tabela1[[#This Row],[Powierzchnia]]*0.04,0)</f>
        <v>49.875200000000007</v>
      </c>
      <c r="I123">
        <f>IF(Tabela1[[#This Row],[Rodzaj]]="X",Tabela1[[#This Row],[Powierzchnia]]*0.43,0)</f>
        <v>0</v>
      </c>
      <c r="J123">
        <f>IF(Tabela1[[#This Row],[Ulga]]="A",SUM(E123:I123)*80%,0)</f>
        <v>0</v>
      </c>
      <c r="K123">
        <f>IF(Tabela1[[#This Row],[Ulga]]="B",SUM(E123:I123)*50%,0)</f>
        <v>0</v>
      </c>
      <c r="L123">
        <f>IF(Tabela1[[#This Row],[Ulga]]="C",SUM(E123:I123)*10%,0)</f>
        <v>4.9875200000000008</v>
      </c>
      <c r="M123">
        <f>IF(Tabela1[[#This Row],[Ulga]]="D",SUM(E123:I123)*100%,0)</f>
        <v>0</v>
      </c>
      <c r="N123">
        <f t="shared" si="2"/>
        <v>4.9875200000000008</v>
      </c>
    </row>
    <row r="124" spans="1:14" x14ac:dyDescent="0.25">
      <c r="A124" t="s">
        <v>134</v>
      </c>
      <c r="B124">
        <v>865.43</v>
      </c>
      <c r="C124" t="s">
        <v>9</v>
      </c>
      <c r="D124" t="s">
        <v>11</v>
      </c>
      <c r="E124">
        <f>IF(Tabela1[[#This Row],[Rodzaj]]="R",Tabela1[[#This Row],[Powierzchnia]]*0.65,0)</f>
        <v>562.52949999999998</v>
      </c>
      <c r="F124">
        <f>IF(Tabela1[[#This Row],[Rodzaj]]="B",Tabela1[[#This Row],[Powierzchnia]]*0.77,0)</f>
        <v>0</v>
      </c>
      <c r="G124">
        <f>IF(Tabela1[[#This Row],[Rodzaj]]="S",Tabela1[[#This Row],[Powierzchnia]]*0.21,0)</f>
        <v>0</v>
      </c>
      <c r="H124">
        <f>IF(Tabela1[[#This Row],[Rodzaj]]="L",Tabela1[[#This Row],[Powierzchnia]]*0.04,0)</f>
        <v>0</v>
      </c>
      <c r="I124">
        <f>IF(Tabela1[[#This Row],[Rodzaj]]="X",Tabela1[[#This Row],[Powierzchnia]]*0.43,0)</f>
        <v>0</v>
      </c>
      <c r="J124">
        <f>IF(Tabela1[[#This Row],[Ulga]]="A",SUM(E124:I124)*80%,0)</f>
        <v>0</v>
      </c>
      <c r="K124">
        <f>IF(Tabela1[[#This Row],[Ulga]]="B",SUM(E124:I124)*50%,0)</f>
        <v>0</v>
      </c>
      <c r="L124">
        <f>IF(Tabela1[[#This Row],[Ulga]]="C",SUM(E124:I124)*10%,0)</f>
        <v>56.252949999999998</v>
      </c>
      <c r="M124">
        <f>IF(Tabela1[[#This Row],[Ulga]]="D",SUM(E124:I124)*100%,0)</f>
        <v>0</v>
      </c>
      <c r="N124">
        <f t="shared" si="2"/>
        <v>56.252949999999998</v>
      </c>
    </row>
    <row r="125" spans="1:14" x14ac:dyDescent="0.25">
      <c r="A125" t="s">
        <v>135</v>
      </c>
      <c r="B125">
        <v>646.98</v>
      </c>
      <c r="C125" t="s">
        <v>31</v>
      </c>
      <c r="D125" t="s">
        <v>5</v>
      </c>
      <c r="E125">
        <f>IF(Tabela1[[#This Row],[Rodzaj]]="R",Tabela1[[#This Row],[Powierzchnia]]*0.65,0)</f>
        <v>0</v>
      </c>
      <c r="F125">
        <f>IF(Tabela1[[#This Row],[Rodzaj]]="B",Tabela1[[#This Row],[Powierzchnia]]*0.77,0)</f>
        <v>0</v>
      </c>
      <c r="G125">
        <f>IF(Tabela1[[#This Row],[Rodzaj]]="S",Tabela1[[#This Row],[Powierzchnia]]*0.21,0)</f>
        <v>0</v>
      </c>
      <c r="H125">
        <f>IF(Tabela1[[#This Row],[Rodzaj]]="L",Tabela1[[#This Row],[Powierzchnia]]*0.04,0)</f>
        <v>0</v>
      </c>
      <c r="I125">
        <f>IF(Tabela1[[#This Row],[Rodzaj]]="X",Tabela1[[#This Row],[Powierzchnia]]*0.43,0)</f>
        <v>278.20139999999998</v>
      </c>
      <c r="J125">
        <f>IF(Tabela1[[#This Row],[Ulga]]="A",SUM(E125:I125)*80%,0)</f>
        <v>0</v>
      </c>
      <c r="K125">
        <f>IF(Tabela1[[#This Row],[Ulga]]="B",SUM(E125:I125)*50%,0)</f>
        <v>139.10069999999999</v>
      </c>
      <c r="L125">
        <f>IF(Tabela1[[#This Row],[Ulga]]="C",SUM(E125:I125)*10%,0)</f>
        <v>0</v>
      </c>
      <c r="M125">
        <f>IF(Tabela1[[#This Row],[Ulga]]="D",SUM(E125:I125)*100%,0)</f>
        <v>0</v>
      </c>
      <c r="N125">
        <f t="shared" si="2"/>
        <v>139.10069999999999</v>
      </c>
    </row>
    <row r="126" spans="1:14" x14ac:dyDescent="0.25">
      <c r="A126" t="s">
        <v>136</v>
      </c>
      <c r="B126">
        <v>1190.48</v>
      </c>
      <c r="C126" t="s">
        <v>94</v>
      </c>
      <c r="D126" t="s">
        <v>11</v>
      </c>
      <c r="E126">
        <f>IF(Tabela1[[#This Row],[Rodzaj]]="R",Tabela1[[#This Row],[Powierzchnia]]*0.65,0)</f>
        <v>0</v>
      </c>
      <c r="F126">
        <f>IF(Tabela1[[#This Row],[Rodzaj]]="B",Tabela1[[#This Row],[Powierzchnia]]*0.77,0)</f>
        <v>0</v>
      </c>
      <c r="G126">
        <f>IF(Tabela1[[#This Row],[Rodzaj]]="S",Tabela1[[#This Row],[Powierzchnia]]*0.21,0)</f>
        <v>0</v>
      </c>
      <c r="H126">
        <f>IF(Tabela1[[#This Row],[Rodzaj]]="L",Tabela1[[#This Row],[Powierzchnia]]*0.04,0)</f>
        <v>47.619199999999999</v>
      </c>
      <c r="I126">
        <f>IF(Tabela1[[#This Row],[Rodzaj]]="X",Tabela1[[#This Row],[Powierzchnia]]*0.43,0)</f>
        <v>0</v>
      </c>
      <c r="J126">
        <f>IF(Tabela1[[#This Row],[Ulga]]="A",SUM(E126:I126)*80%,0)</f>
        <v>0</v>
      </c>
      <c r="K126">
        <f>IF(Tabela1[[#This Row],[Ulga]]="B",SUM(E126:I126)*50%,0)</f>
        <v>0</v>
      </c>
      <c r="L126">
        <f>IF(Tabela1[[#This Row],[Ulga]]="C",SUM(E126:I126)*10%,0)</f>
        <v>4.7619199999999999</v>
      </c>
      <c r="M126">
        <f>IF(Tabela1[[#This Row],[Ulga]]="D",SUM(E126:I126)*100%,0)</f>
        <v>0</v>
      </c>
      <c r="N126">
        <f t="shared" si="2"/>
        <v>4.7619199999999999</v>
      </c>
    </row>
    <row r="127" spans="1:14" x14ac:dyDescent="0.25">
      <c r="A127" t="s">
        <v>137</v>
      </c>
      <c r="B127">
        <v>922.43</v>
      </c>
      <c r="C127" t="s">
        <v>52</v>
      </c>
      <c r="D127" t="s">
        <v>11</v>
      </c>
      <c r="E127">
        <f>IF(Tabela1[[#This Row],[Rodzaj]]="R",Tabela1[[#This Row],[Powierzchnia]]*0.65,0)</f>
        <v>0</v>
      </c>
      <c r="F127">
        <f>IF(Tabela1[[#This Row],[Rodzaj]]="B",Tabela1[[#This Row],[Powierzchnia]]*0.77,0)</f>
        <v>0</v>
      </c>
      <c r="G127">
        <f>IF(Tabela1[[#This Row],[Rodzaj]]="S",Tabela1[[#This Row],[Powierzchnia]]*0.21,0)</f>
        <v>193.71029999999999</v>
      </c>
      <c r="H127">
        <f>IF(Tabela1[[#This Row],[Rodzaj]]="L",Tabela1[[#This Row],[Powierzchnia]]*0.04,0)</f>
        <v>0</v>
      </c>
      <c r="I127">
        <f>IF(Tabela1[[#This Row],[Rodzaj]]="X",Tabela1[[#This Row],[Powierzchnia]]*0.43,0)</f>
        <v>0</v>
      </c>
      <c r="J127">
        <f>IF(Tabela1[[#This Row],[Ulga]]="A",SUM(E127:I127)*80%,0)</f>
        <v>0</v>
      </c>
      <c r="K127">
        <f>IF(Tabela1[[#This Row],[Ulga]]="B",SUM(E127:I127)*50%,0)</f>
        <v>0</v>
      </c>
      <c r="L127">
        <f>IF(Tabela1[[#This Row],[Ulga]]="C",SUM(E127:I127)*10%,0)</f>
        <v>19.371030000000001</v>
      </c>
      <c r="M127">
        <f>IF(Tabela1[[#This Row],[Ulga]]="D",SUM(E127:I127)*100%,0)</f>
        <v>0</v>
      </c>
      <c r="N127">
        <f t="shared" si="2"/>
        <v>19.371030000000001</v>
      </c>
    </row>
    <row r="128" spans="1:14" x14ac:dyDescent="0.25">
      <c r="A128" t="s">
        <v>138</v>
      </c>
      <c r="B128">
        <v>1366.5</v>
      </c>
      <c r="C128" t="s">
        <v>31</v>
      </c>
      <c r="D128" t="s">
        <v>21</v>
      </c>
      <c r="E128">
        <f>IF(Tabela1[[#This Row],[Rodzaj]]="R",Tabela1[[#This Row],[Powierzchnia]]*0.65,0)</f>
        <v>0</v>
      </c>
      <c r="F128">
        <f>IF(Tabela1[[#This Row],[Rodzaj]]="B",Tabela1[[#This Row],[Powierzchnia]]*0.77,0)</f>
        <v>0</v>
      </c>
      <c r="G128">
        <f>IF(Tabela1[[#This Row],[Rodzaj]]="S",Tabela1[[#This Row],[Powierzchnia]]*0.21,0)</f>
        <v>0</v>
      </c>
      <c r="H128">
        <f>IF(Tabela1[[#This Row],[Rodzaj]]="L",Tabela1[[#This Row],[Powierzchnia]]*0.04,0)</f>
        <v>0</v>
      </c>
      <c r="I128">
        <f>IF(Tabela1[[#This Row],[Rodzaj]]="X",Tabela1[[#This Row],[Powierzchnia]]*0.43,0)</f>
        <v>587.59500000000003</v>
      </c>
      <c r="J128">
        <f>IF(Tabela1[[#This Row],[Ulga]]="A",SUM(E128:I128)*80%,0)</f>
        <v>0</v>
      </c>
      <c r="K128">
        <f>IF(Tabela1[[#This Row],[Ulga]]="B",SUM(E128:I128)*50%,0)</f>
        <v>0</v>
      </c>
      <c r="L128">
        <f>IF(Tabela1[[#This Row],[Ulga]]="C",SUM(E128:I128)*10%,0)</f>
        <v>0</v>
      </c>
      <c r="M128">
        <f>IF(Tabela1[[#This Row],[Ulga]]="D",SUM(E128:I128)*100%,0)</f>
        <v>587.59500000000003</v>
      </c>
      <c r="N128">
        <f t="shared" si="2"/>
        <v>587.59500000000003</v>
      </c>
    </row>
    <row r="129" spans="1:14" x14ac:dyDescent="0.25">
      <c r="A129" t="s">
        <v>139</v>
      </c>
      <c r="B129">
        <v>615.49</v>
      </c>
      <c r="C129" t="s">
        <v>5</v>
      </c>
      <c r="D129" t="s">
        <v>11</v>
      </c>
      <c r="E129">
        <f>IF(Tabela1[[#This Row],[Rodzaj]]="R",Tabela1[[#This Row],[Powierzchnia]]*0.65,0)</f>
        <v>0</v>
      </c>
      <c r="F129">
        <f>IF(Tabela1[[#This Row],[Rodzaj]]="B",Tabela1[[#This Row],[Powierzchnia]]*0.77,0)</f>
        <v>473.9273</v>
      </c>
      <c r="G129">
        <f>IF(Tabela1[[#This Row],[Rodzaj]]="S",Tabela1[[#This Row],[Powierzchnia]]*0.21,0)</f>
        <v>0</v>
      </c>
      <c r="H129">
        <f>IF(Tabela1[[#This Row],[Rodzaj]]="L",Tabela1[[#This Row],[Powierzchnia]]*0.04,0)</f>
        <v>0</v>
      </c>
      <c r="I129">
        <f>IF(Tabela1[[#This Row],[Rodzaj]]="X",Tabela1[[#This Row],[Powierzchnia]]*0.43,0)</f>
        <v>0</v>
      </c>
      <c r="J129">
        <f>IF(Tabela1[[#This Row],[Ulga]]="A",SUM(E129:I129)*80%,0)</f>
        <v>0</v>
      </c>
      <c r="K129">
        <f>IF(Tabela1[[#This Row],[Ulga]]="B",SUM(E129:I129)*50%,0)</f>
        <v>0</v>
      </c>
      <c r="L129">
        <f>IF(Tabela1[[#This Row],[Ulga]]="C",SUM(E129:I129)*10%,0)</f>
        <v>47.39273</v>
      </c>
      <c r="M129">
        <f>IF(Tabela1[[#This Row],[Ulga]]="D",SUM(E129:I129)*100%,0)</f>
        <v>0</v>
      </c>
      <c r="N129">
        <f t="shared" si="2"/>
        <v>47.39273</v>
      </c>
    </row>
    <row r="130" spans="1:14" x14ac:dyDescent="0.25">
      <c r="A130" t="s">
        <v>140</v>
      </c>
      <c r="B130">
        <v>965.58</v>
      </c>
      <c r="C130" t="s">
        <v>94</v>
      </c>
      <c r="D130" t="s">
        <v>11</v>
      </c>
      <c r="E130">
        <f>IF(Tabela1[[#This Row],[Rodzaj]]="R",Tabela1[[#This Row],[Powierzchnia]]*0.65,0)</f>
        <v>0</v>
      </c>
      <c r="F130">
        <f>IF(Tabela1[[#This Row],[Rodzaj]]="B",Tabela1[[#This Row],[Powierzchnia]]*0.77,0)</f>
        <v>0</v>
      </c>
      <c r="G130">
        <f>IF(Tabela1[[#This Row],[Rodzaj]]="S",Tabela1[[#This Row],[Powierzchnia]]*0.21,0)</f>
        <v>0</v>
      </c>
      <c r="H130">
        <f>IF(Tabela1[[#This Row],[Rodzaj]]="L",Tabela1[[#This Row],[Powierzchnia]]*0.04,0)</f>
        <v>38.623200000000004</v>
      </c>
      <c r="I130">
        <f>IF(Tabela1[[#This Row],[Rodzaj]]="X",Tabela1[[#This Row],[Powierzchnia]]*0.43,0)</f>
        <v>0</v>
      </c>
      <c r="J130">
        <f>IF(Tabela1[[#This Row],[Ulga]]="A",SUM(E130:I130)*80%,0)</f>
        <v>0</v>
      </c>
      <c r="K130">
        <f>IF(Tabela1[[#This Row],[Ulga]]="B",SUM(E130:I130)*50%,0)</f>
        <v>0</v>
      </c>
      <c r="L130">
        <f>IF(Tabela1[[#This Row],[Ulga]]="C",SUM(E130:I130)*10%,0)</f>
        <v>3.8623200000000004</v>
      </c>
      <c r="M130">
        <f>IF(Tabela1[[#This Row],[Ulga]]="D",SUM(E130:I130)*100%,0)</f>
        <v>0</v>
      </c>
      <c r="N130">
        <f t="shared" si="2"/>
        <v>3.8623200000000004</v>
      </c>
    </row>
    <row r="131" spans="1:14" x14ac:dyDescent="0.25">
      <c r="A131" t="s">
        <v>141</v>
      </c>
      <c r="B131">
        <v>1217.81</v>
      </c>
      <c r="C131" t="s">
        <v>5</v>
      </c>
      <c r="D131" t="s">
        <v>7</v>
      </c>
      <c r="E131">
        <f>IF(Tabela1[[#This Row],[Rodzaj]]="R",Tabela1[[#This Row],[Powierzchnia]]*0.65,0)</f>
        <v>0</v>
      </c>
      <c r="F131">
        <f>IF(Tabela1[[#This Row],[Rodzaj]]="B",Tabela1[[#This Row],[Powierzchnia]]*0.77,0)</f>
        <v>937.71370000000002</v>
      </c>
      <c r="G131">
        <f>IF(Tabela1[[#This Row],[Rodzaj]]="S",Tabela1[[#This Row],[Powierzchnia]]*0.21,0)</f>
        <v>0</v>
      </c>
      <c r="H131">
        <f>IF(Tabela1[[#This Row],[Rodzaj]]="L",Tabela1[[#This Row],[Powierzchnia]]*0.04,0)</f>
        <v>0</v>
      </c>
      <c r="I131">
        <f>IF(Tabela1[[#This Row],[Rodzaj]]="X",Tabela1[[#This Row],[Powierzchnia]]*0.43,0)</f>
        <v>0</v>
      </c>
      <c r="J131">
        <f>IF(Tabela1[[#This Row],[Ulga]]="A",SUM(E131:I131)*80%,0)</f>
        <v>750.17096000000004</v>
      </c>
      <c r="K131">
        <f>IF(Tabela1[[#This Row],[Ulga]]="B",SUM(E131:I131)*50%,0)</f>
        <v>0</v>
      </c>
      <c r="L131">
        <f>IF(Tabela1[[#This Row],[Ulga]]="C",SUM(E131:I131)*10%,0)</f>
        <v>0</v>
      </c>
      <c r="M131">
        <f>IF(Tabela1[[#This Row],[Ulga]]="D",SUM(E131:I131)*100%,0)</f>
        <v>0</v>
      </c>
      <c r="N131">
        <f t="shared" ref="N131:N194" si="3">SUM(J131:M131)</f>
        <v>750.17096000000004</v>
      </c>
    </row>
    <row r="132" spans="1:14" x14ac:dyDescent="0.25">
      <c r="A132" t="s">
        <v>142</v>
      </c>
      <c r="B132">
        <v>1345.82</v>
      </c>
      <c r="C132" t="s">
        <v>94</v>
      </c>
      <c r="D132" t="s">
        <v>7</v>
      </c>
      <c r="E132">
        <f>IF(Tabela1[[#This Row],[Rodzaj]]="R",Tabela1[[#This Row],[Powierzchnia]]*0.65,0)</f>
        <v>0</v>
      </c>
      <c r="F132">
        <f>IF(Tabela1[[#This Row],[Rodzaj]]="B",Tabela1[[#This Row],[Powierzchnia]]*0.77,0)</f>
        <v>0</v>
      </c>
      <c r="G132">
        <f>IF(Tabela1[[#This Row],[Rodzaj]]="S",Tabela1[[#This Row],[Powierzchnia]]*0.21,0)</f>
        <v>0</v>
      </c>
      <c r="H132">
        <f>IF(Tabela1[[#This Row],[Rodzaj]]="L",Tabela1[[#This Row],[Powierzchnia]]*0.04,0)</f>
        <v>53.832799999999999</v>
      </c>
      <c r="I132">
        <f>IF(Tabela1[[#This Row],[Rodzaj]]="X",Tabela1[[#This Row],[Powierzchnia]]*0.43,0)</f>
        <v>0</v>
      </c>
      <c r="J132">
        <f>IF(Tabela1[[#This Row],[Ulga]]="A",SUM(E132:I132)*80%,0)</f>
        <v>43.066240000000001</v>
      </c>
      <c r="K132">
        <f>IF(Tabela1[[#This Row],[Ulga]]="B",SUM(E132:I132)*50%,0)</f>
        <v>0</v>
      </c>
      <c r="L132">
        <f>IF(Tabela1[[#This Row],[Ulga]]="C",SUM(E132:I132)*10%,0)</f>
        <v>0</v>
      </c>
      <c r="M132">
        <f>IF(Tabela1[[#This Row],[Ulga]]="D",SUM(E132:I132)*100%,0)</f>
        <v>0</v>
      </c>
      <c r="N132">
        <f t="shared" si="3"/>
        <v>43.066240000000001</v>
      </c>
    </row>
    <row r="133" spans="1:14" x14ac:dyDescent="0.25">
      <c r="A133" t="s">
        <v>143</v>
      </c>
      <c r="B133">
        <v>500.18</v>
      </c>
      <c r="C133" t="s">
        <v>52</v>
      </c>
      <c r="D133" t="s">
        <v>5</v>
      </c>
      <c r="E133">
        <f>IF(Tabela1[[#This Row],[Rodzaj]]="R",Tabela1[[#This Row],[Powierzchnia]]*0.65,0)</f>
        <v>0</v>
      </c>
      <c r="F133">
        <f>IF(Tabela1[[#This Row],[Rodzaj]]="B",Tabela1[[#This Row],[Powierzchnia]]*0.77,0)</f>
        <v>0</v>
      </c>
      <c r="G133">
        <f>IF(Tabela1[[#This Row],[Rodzaj]]="S",Tabela1[[#This Row],[Powierzchnia]]*0.21,0)</f>
        <v>105.0378</v>
      </c>
      <c r="H133">
        <f>IF(Tabela1[[#This Row],[Rodzaj]]="L",Tabela1[[#This Row],[Powierzchnia]]*0.04,0)</f>
        <v>0</v>
      </c>
      <c r="I133">
        <f>IF(Tabela1[[#This Row],[Rodzaj]]="X",Tabela1[[#This Row],[Powierzchnia]]*0.43,0)</f>
        <v>0</v>
      </c>
      <c r="J133">
        <f>IF(Tabela1[[#This Row],[Ulga]]="A",SUM(E133:I133)*80%,0)</f>
        <v>0</v>
      </c>
      <c r="K133">
        <f>IF(Tabela1[[#This Row],[Ulga]]="B",SUM(E133:I133)*50%,0)</f>
        <v>52.518900000000002</v>
      </c>
      <c r="L133">
        <f>IF(Tabela1[[#This Row],[Ulga]]="C",SUM(E133:I133)*10%,0)</f>
        <v>0</v>
      </c>
      <c r="M133">
        <f>IF(Tabela1[[#This Row],[Ulga]]="D",SUM(E133:I133)*100%,0)</f>
        <v>0</v>
      </c>
      <c r="N133">
        <f t="shared" si="3"/>
        <v>52.518900000000002</v>
      </c>
    </row>
    <row r="134" spans="1:14" x14ac:dyDescent="0.25">
      <c r="A134" t="s">
        <v>144</v>
      </c>
      <c r="B134">
        <v>1477.63</v>
      </c>
      <c r="C134" t="s">
        <v>94</v>
      </c>
      <c r="D134" t="s">
        <v>11</v>
      </c>
      <c r="E134">
        <f>IF(Tabela1[[#This Row],[Rodzaj]]="R",Tabela1[[#This Row],[Powierzchnia]]*0.65,0)</f>
        <v>0</v>
      </c>
      <c r="F134">
        <f>IF(Tabela1[[#This Row],[Rodzaj]]="B",Tabela1[[#This Row],[Powierzchnia]]*0.77,0)</f>
        <v>0</v>
      </c>
      <c r="G134">
        <f>IF(Tabela1[[#This Row],[Rodzaj]]="S",Tabela1[[#This Row],[Powierzchnia]]*0.21,0)</f>
        <v>0</v>
      </c>
      <c r="H134">
        <f>IF(Tabela1[[#This Row],[Rodzaj]]="L",Tabela1[[#This Row],[Powierzchnia]]*0.04,0)</f>
        <v>59.105200000000004</v>
      </c>
      <c r="I134">
        <f>IF(Tabela1[[#This Row],[Rodzaj]]="X",Tabela1[[#This Row],[Powierzchnia]]*0.43,0)</f>
        <v>0</v>
      </c>
      <c r="J134">
        <f>IF(Tabela1[[#This Row],[Ulga]]="A",SUM(E134:I134)*80%,0)</f>
        <v>0</v>
      </c>
      <c r="K134">
        <f>IF(Tabela1[[#This Row],[Ulga]]="B",SUM(E134:I134)*50%,0)</f>
        <v>0</v>
      </c>
      <c r="L134">
        <f>IF(Tabela1[[#This Row],[Ulga]]="C",SUM(E134:I134)*10%,0)</f>
        <v>5.9105200000000009</v>
      </c>
      <c r="M134">
        <f>IF(Tabela1[[#This Row],[Ulga]]="D",SUM(E134:I134)*100%,0)</f>
        <v>0</v>
      </c>
      <c r="N134">
        <f t="shared" si="3"/>
        <v>5.9105200000000009</v>
      </c>
    </row>
    <row r="135" spans="1:14" x14ac:dyDescent="0.25">
      <c r="A135" t="s">
        <v>145</v>
      </c>
      <c r="B135">
        <v>1001.03</v>
      </c>
      <c r="C135" t="s">
        <v>5</v>
      </c>
      <c r="D135" t="s">
        <v>11</v>
      </c>
      <c r="E135">
        <f>IF(Tabela1[[#This Row],[Rodzaj]]="R",Tabela1[[#This Row],[Powierzchnia]]*0.65,0)</f>
        <v>0</v>
      </c>
      <c r="F135">
        <f>IF(Tabela1[[#This Row],[Rodzaj]]="B",Tabela1[[#This Row],[Powierzchnia]]*0.77,0)</f>
        <v>770.79309999999998</v>
      </c>
      <c r="G135">
        <f>IF(Tabela1[[#This Row],[Rodzaj]]="S",Tabela1[[#This Row],[Powierzchnia]]*0.21,0)</f>
        <v>0</v>
      </c>
      <c r="H135">
        <f>IF(Tabela1[[#This Row],[Rodzaj]]="L",Tabela1[[#This Row],[Powierzchnia]]*0.04,0)</f>
        <v>0</v>
      </c>
      <c r="I135">
        <f>IF(Tabela1[[#This Row],[Rodzaj]]="X",Tabela1[[#This Row],[Powierzchnia]]*0.43,0)</f>
        <v>0</v>
      </c>
      <c r="J135">
        <f>IF(Tabela1[[#This Row],[Ulga]]="A",SUM(E135:I135)*80%,0)</f>
        <v>0</v>
      </c>
      <c r="K135">
        <f>IF(Tabela1[[#This Row],[Ulga]]="B",SUM(E135:I135)*50%,0)</f>
        <v>0</v>
      </c>
      <c r="L135">
        <f>IF(Tabela1[[#This Row],[Ulga]]="C",SUM(E135:I135)*10%,0)</f>
        <v>77.079310000000007</v>
      </c>
      <c r="M135">
        <f>IF(Tabela1[[#This Row],[Ulga]]="D",SUM(E135:I135)*100%,0)</f>
        <v>0</v>
      </c>
      <c r="N135">
        <f t="shared" si="3"/>
        <v>77.079310000000007</v>
      </c>
    </row>
    <row r="136" spans="1:14" x14ac:dyDescent="0.25">
      <c r="A136" t="s">
        <v>146</v>
      </c>
      <c r="B136">
        <v>1339.02</v>
      </c>
      <c r="C136" t="s">
        <v>31</v>
      </c>
      <c r="D136" t="s">
        <v>5</v>
      </c>
      <c r="E136">
        <f>IF(Tabela1[[#This Row],[Rodzaj]]="R",Tabela1[[#This Row],[Powierzchnia]]*0.65,0)</f>
        <v>0</v>
      </c>
      <c r="F136">
        <f>IF(Tabela1[[#This Row],[Rodzaj]]="B",Tabela1[[#This Row],[Powierzchnia]]*0.77,0)</f>
        <v>0</v>
      </c>
      <c r="G136">
        <f>IF(Tabela1[[#This Row],[Rodzaj]]="S",Tabela1[[#This Row],[Powierzchnia]]*0.21,0)</f>
        <v>0</v>
      </c>
      <c r="H136">
        <f>IF(Tabela1[[#This Row],[Rodzaj]]="L",Tabela1[[#This Row],[Powierzchnia]]*0.04,0)</f>
        <v>0</v>
      </c>
      <c r="I136">
        <f>IF(Tabela1[[#This Row],[Rodzaj]]="X",Tabela1[[#This Row],[Powierzchnia]]*0.43,0)</f>
        <v>575.77859999999998</v>
      </c>
      <c r="J136">
        <f>IF(Tabela1[[#This Row],[Ulga]]="A",SUM(E136:I136)*80%,0)</f>
        <v>0</v>
      </c>
      <c r="K136">
        <f>IF(Tabela1[[#This Row],[Ulga]]="B",SUM(E136:I136)*50%,0)</f>
        <v>287.88929999999999</v>
      </c>
      <c r="L136">
        <f>IF(Tabela1[[#This Row],[Ulga]]="C",SUM(E136:I136)*10%,0)</f>
        <v>0</v>
      </c>
      <c r="M136">
        <f>IF(Tabela1[[#This Row],[Ulga]]="D",SUM(E136:I136)*100%,0)</f>
        <v>0</v>
      </c>
      <c r="N136">
        <f t="shared" si="3"/>
        <v>287.88929999999999</v>
      </c>
    </row>
    <row r="137" spans="1:14" x14ac:dyDescent="0.25">
      <c r="A137" t="s">
        <v>147</v>
      </c>
      <c r="B137">
        <v>765.06</v>
      </c>
      <c r="C137" t="s">
        <v>94</v>
      </c>
      <c r="D137" t="s">
        <v>21</v>
      </c>
      <c r="E137">
        <f>IF(Tabela1[[#This Row],[Rodzaj]]="R",Tabela1[[#This Row],[Powierzchnia]]*0.65,0)</f>
        <v>0</v>
      </c>
      <c r="F137">
        <f>IF(Tabela1[[#This Row],[Rodzaj]]="B",Tabela1[[#This Row],[Powierzchnia]]*0.77,0)</f>
        <v>0</v>
      </c>
      <c r="G137">
        <f>IF(Tabela1[[#This Row],[Rodzaj]]="S",Tabela1[[#This Row],[Powierzchnia]]*0.21,0)</f>
        <v>0</v>
      </c>
      <c r="H137">
        <f>IF(Tabela1[[#This Row],[Rodzaj]]="L",Tabela1[[#This Row],[Powierzchnia]]*0.04,0)</f>
        <v>30.602399999999999</v>
      </c>
      <c r="I137">
        <f>IF(Tabela1[[#This Row],[Rodzaj]]="X",Tabela1[[#This Row],[Powierzchnia]]*0.43,0)</f>
        <v>0</v>
      </c>
      <c r="J137">
        <f>IF(Tabela1[[#This Row],[Ulga]]="A",SUM(E137:I137)*80%,0)</f>
        <v>0</v>
      </c>
      <c r="K137">
        <f>IF(Tabela1[[#This Row],[Ulga]]="B",SUM(E137:I137)*50%,0)</f>
        <v>0</v>
      </c>
      <c r="L137">
        <f>IF(Tabela1[[#This Row],[Ulga]]="C",SUM(E137:I137)*10%,0)</f>
        <v>0</v>
      </c>
      <c r="M137">
        <f>IF(Tabela1[[#This Row],[Ulga]]="D",SUM(E137:I137)*100%,0)</f>
        <v>30.602399999999999</v>
      </c>
      <c r="N137">
        <f t="shared" si="3"/>
        <v>30.602399999999999</v>
      </c>
    </row>
    <row r="138" spans="1:14" x14ac:dyDescent="0.25">
      <c r="A138" t="s">
        <v>148</v>
      </c>
      <c r="B138">
        <v>822.05</v>
      </c>
      <c r="C138" t="s">
        <v>5</v>
      </c>
      <c r="D138" t="s">
        <v>11</v>
      </c>
      <c r="E138">
        <f>IF(Tabela1[[#This Row],[Rodzaj]]="R",Tabela1[[#This Row],[Powierzchnia]]*0.65,0)</f>
        <v>0</v>
      </c>
      <c r="F138">
        <f>IF(Tabela1[[#This Row],[Rodzaj]]="B",Tabela1[[#This Row],[Powierzchnia]]*0.77,0)</f>
        <v>632.97849999999994</v>
      </c>
      <c r="G138">
        <f>IF(Tabela1[[#This Row],[Rodzaj]]="S",Tabela1[[#This Row],[Powierzchnia]]*0.21,0)</f>
        <v>0</v>
      </c>
      <c r="H138">
        <f>IF(Tabela1[[#This Row],[Rodzaj]]="L",Tabela1[[#This Row],[Powierzchnia]]*0.04,0)</f>
        <v>0</v>
      </c>
      <c r="I138">
        <f>IF(Tabela1[[#This Row],[Rodzaj]]="X",Tabela1[[#This Row],[Powierzchnia]]*0.43,0)</f>
        <v>0</v>
      </c>
      <c r="J138">
        <f>IF(Tabela1[[#This Row],[Ulga]]="A",SUM(E138:I138)*80%,0)</f>
        <v>0</v>
      </c>
      <c r="K138">
        <f>IF(Tabela1[[#This Row],[Ulga]]="B",SUM(E138:I138)*50%,0)</f>
        <v>0</v>
      </c>
      <c r="L138">
        <f>IF(Tabela1[[#This Row],[Ulga]]="C",SUM(E138:I138)*10%,0)</f>
        <v>63.297849999999997</v>
      </c>
      <c r="M138">
        <f>IF(Tabela1[[#This Row],[Ulga]]="D",SUM(E138:I138)*100%,0)</f>
        <v>0</v>
      </c>
      <c r="N138">
        <f t="shared" si="3"/>
        <v>63.297849999999997</v>
      </c>
    </row>
    <row r="139" spans="1:14" x14ac:dyDescent="0.25">
      <c r="A139" t="s">
        <v>149</v>
      </c>
      <c r="B139">
        <v>584.63</v>
      </c>
      <c r="C139" t="s">
        <v>31</v>
      </c>
      <c r="D139" t="s">
        <v>5</v>
      </c>
      <c r="E139">
        <f>IF(Tabela1[[#This Row],[Rodzaj]]="R",Tabela1[[#This Row],[Powierzchnia]]*0.65,0)</f>
        <v>0</v>
      </c>
      <c r="F139">
        <f>IF(Tabela1[[#This Row],[Rodzaj]]="B",Tabela1[[#This Row],[Powierzchnia]]*0.77,0)</f>
        <v>0</v>
      </c>
      <c r="G139">
        <f>IF(Tabela1[[#This Row],[Rodzaj]]="S",Tabela1[[#This Row],[Powierzchnia]]*0.21,0)</f>
        <v>0</v>
      </c>
      <c r="H139">
        <f>IF(Tabela1[[#This Row],[Rodzaj]]="L",Tabela1[[#This Row],[Powierzchnia]]*0.04,0)</f>
        <v>0</v>
      </c>
      <c r="I139">
        <f>IF(Tabela1[[#This Row],[Rodzaj]]="X",Tabela1[[#This Row],[Powierzchnia]]*0.43,0)</f>
        <v>251.39089999999999</v>
      </c>
      <c r="J139">
        <f>IF(Tabela1[[#This Row],[Ulga]]="A",SUM(E139:I139)*80%,0)</f>
        <v>0</v>
      </c>
      <c r="K139">
        <f>IF(Tabela1[[#This Row],[Ulga]]="B",SUM(E139:I139)*50%,0)</f>
        <v>125.69544999999999</v>
      </c>
      <c r="L139">
        <f>IF(Tabela1[[#This Row],[Ulga]]="C",SUM(E139:I139)*10%,0)</f>
        <v>0</v>
      </c>
      <c r="M139">
        <f>IF(Tabela1[[#This Row],[Ulga]]="D",SUM(E139:I139)*100%,0)</f>
        <v>0</v>
      </c>
      <c r="N139">
        <f t="shared" si="3"/>
        <v>125.69544999999999</v>
      </c>
    </row>
    <row r="140" spans="1:14" x14ac:dyDescent="0.25">
      <c r="A140" t="s">
        <v>150</v>
      </c>
      <c r="B140">
        <v>838.31</v>
      </c>
      <c r="C140" t="s">
        <v>9</v>
      </c>
      <c r="D140" t="s">
        <v>5</v>
      </c>
      <c r="E140">
        <f>IF(Tabela1[[#This Row],[Rodzaj]]="R",Tabela1[[#This Row],[Powierzchnia]]*0.65,0)</f>
        <v>544.90149999999994</v>
      </c>
      <c r="F140">
        <f>IF(Tabela1[[#This Row],[Rodzaj]]="B",Tabela1[[#This Row],[Powierzchnia]]*0.77,0)</f>
        <v>0</v>
      </c>
      <c r="G140">
        <f>IF(Tabela1[[#This Row],[Rodzaj]]="S",Tabela1[[#This Row],[Powierzchnia]]*0.21,0)</f>
        <v>0</v>
      </c>
      <c r="H140">
        <f>IF(Tabela1[[#This Row],[Rodzaj]]="L",Tabela1[[#This Row],[Powierzchnia]]*0.04,0)</f>
        <v>0</v>
      </c>
      <c r="I140">
        <f>IF(Tabela1[[#This Row],[Rodzaj]]="X",Tabela1[[#This Row],[Powierzchnia]]*0.43,0)</f>
        <v>0</v>
      </c>
      <c r="J140">
        <f>IF(Tabela1[[#This Row],[Ulga]]="A",SUM(E140:I140)*80%,0)</f>
        <v>0</v>
      </c>
      <c r="K140">
        <f>IF(Tabela1[[#This Row],[Ulga]]="B",SUM(E140:I140)*50%,0)</f>
        <v>272.45074999999997</v>
      </c>
      <c r="L140">
        <f>IF(Tabela1[[#This Row],[Ulga]]="C",SUM(E140:I140)*10%,0)</f>
        <v>0</v>
      </c>
      <c r="M140">
        <f>IF(Tabela1[[#This Row],[Ulga]]="D",SUM(E140:I140)*100%,0)</f>
        <v>0</v>
      </c>
      <c r="N140">
        <f t="shared" si="3"/>
        <v>272.45074999999997</v>
      </c>
    </row>
    <row r="141" spans="1:14" x14ac:dyDescent="0.25">
      <c r="A141" t="s">
        <v>151</v>
      </c>
      <c r="B141">
        <v>1293.5899999999999</v>
      </c>
      <c r="C141" t="s">
        <v>5</v>
      </c>
      <c r="D141" t="s">
        <v>21</v>
      </c>
      <c r="E141">
        <f>IF(Tabela1[[#This Row],[Rodzaj]]="R",Tabela1[[#This Row],[Powierzchnia]]*0.65,0)</f>
        <v>0</v>
      </c>
      <c r="F141">
        <f>IF(Tabela1[[#This Row],[Rodzaj]]="B",Tabela1[[#This Row],[Powierzchnia]]*0.77,0)</f>
        <v>996.0643</v>
      </c>
      <c r="G141">
        <f>IF(Tabela1[[#This Row],[Rodzaj]]="S",Tabela1[[#This Row],[Powierzchnia]]*0.21,0)</f>
        <v>0</v>
      </c>
      <c r="H141">
        <f>IF(Tabela1[[#This Row],[Rodzaj]]="L",Tabela1[[#This Row],[Powierzchnia]]*0.04,0)</f>
        <v>0</v>
      </c>
      <c r="I141">
        <f>IF(Tabela1[[#This Row],[Rodzaj]]="X",Tabela1[[#This Row],[Powierzchnia]]*0.43,0)</f>
        <v>0</v>
      </c>
      <c r="J141">
        <f>IF(Tabela1[[#This Row],[Ulga]]="A",SUM(E141:I141)*80%,0)</f>
        <v>0</v>
      </c>
      <c r="K141">
        <f>IF(Tabela1[[#This Row],[Ulga]]="B",SUM(E141:I141)*50%,0)</f>
        <v>0</v>
      </c>
      <c r="L141">
        <f>IF(Tabela1[[#This Row],[Ulga]]="C",SUM(E141:I141)*10%,0)</f>
        <v>0</v>
      </c>
      <c r="M141">
        <f>IF(Tabela1[[#This Row],[Ulga]]="D",SUM(E141:I141)*100%,0)</f>
        <v>996.0643</v>
      </c>
      <c r="N141">
        <f t="shared" si="3"/>
        <v>996.0643</v>
      </c>
    </row>
    <row r="142" spans="1:14" x14ac:dyDescent="0.25">
      <c r="A142" t="s">
        <v>152</v>
      </c>
      <c r="B142">
        <v>552.52</v>
      </c>
      <c r="C142" t="s">
        <v>5</v>
      </c>
      <c r="D142" t="s">
        <v>5</v>
      </c>
      <c r="E142">
        <f>IF(Tabela1[[#This Row],[Rodzaj]]="R",Tabela1[[#This Row],[Powierzchnia]]*0.65,0)</f>
        <v>0</v>
      </c>
      <c r="F142">
        <f>IF(Tabela1[[#This Row],[Rodzaj]]="B",Tabela1[[#This Row],[Powierzchnia]]*0.77,0)</f>
        <v>425.44040000000001</v>
      </c>
      <c r="G142">
        <f>IF(Tabela1[[#This Row],[Rodzaj]]="S",Tabela1[[#This Row],[Powierzchnia]]*0.21,0)</f>
        <v>0</v>
      </c>
      <c r="H142">
        <f>IF(Tabela1[[#This Row],[Rodzaj]]="L",Tabela1[[#This Row],[Powierzchnia]]*0.04,0)</f>
        <v>0</v>
      </c>
      <c r="I142">
        <f>IF(Tabela1[[#This Row],[Rodzaj]]="X",Tabela1[[#This Row],[Powierzchnia]]*0.43,0)</f>
        <v>0</v>
      </c>
      <c r="J142">
        <f>IF(Tabela1[[#This Row],[Ulga]]="A",SUM(E142:I142)*80%,0)</f>
        <v>0</v>
      </c>
      <c r="K142">
        <f>IF(Tabela1[[#This Row],[Ulga]]="B",SUM(E142:I142)*50%,0)</f>
        <v>212.72020000000001</v>
      </c>
      <c r="L142">
        <f>IF(Tabela1[[#This Row],[Ulga]]="C",SUM(E142:I142)*10%,0)</f>
        <v>0</v>
      </c>
      <c r="M142">
        <f>IF(Tabela1[[#This Row],[Ulga]]="D",SUM(E142:I142)*100%,0)</f>
        <v>0</v>
      </c>
      <c r="N142">
        <f t="shared" si="3"/>
        <v>212.72020000000001</v>
      </c>
    </row>
    <row r="143" spans="1:14" x14ac:dyDescent="0.25">
      <c r="A143" t="s">
        <v>153</v>
      </c>
      <c r="B143">
        <v>1492.88</v>
      </c>
      <c r="C143" t="s">
        <v>5</v>
      </c>
      <c r="D143" t="s">
        <v>5</v>
      </c>
      <c r="E143">
        <f>IF(Tabela1[[#This Row],[Rodzaj]]="R",Tabela1[[#This Row],[Powierzchnia]]*0.65,0)</f>
        <v>0</v>
      </c>
      <c r="F143">
        <f>IF(Tabela1[[#This Row],[Rodzaj]]="B",Tabela1[[#This Row],[Powierzchnia]]*0.77,0)</f>
        <v>1149.5176000000001</v>
      </c>
      <c r="G143">
        <f>IF(Tabela1[[#This Row],[Rodzaj]]="S",Tabela1[[#This Row],[Powierzchnia]]*0.21,0)</f>
        <v>0</v>
      </c>
      <c r="H143">
        <f>IF(Tabela1[[#This Row],[Rodzaj]]="L",Tabela1[[#This Row],[Powierzchnia]]*0.04,0)</f>
        <v>0</v>
      </c>
      <c r="I143">
        <f>IF(Tabela1[[#This Row],[Rodzaj]]="X",Tabela1[[#This Row],[Powierzchnia]]*0.43,0)</f>
        <v>0</v>
      </c>
      <c r="J143">
        <f>IF(Tabela1[[#This Row],[Ulga]]="A",SUM(E143:I143)*80%,0)</f>
        <v>0</v>
      </c>
      <c r="K143">
        <f>IF(Tabela1[[#This Row],[Ulga]]="B",SUM(E143:I143)*50%,0)</f>
        <v>574.75880000000006</v>
      </c>
      <c r="L143">
        <f>IF(Tabela1[[#This Row],[Ulga]]="C",SUM(E143:I143)*10%,0)</f>
        <v>0</v>
      </c>
      <c r="M143">
        <f>IF(Tabela1[[#This Row],[Ulga]]="D",SUM(E143:I143)*100%,0)</f>
        <v>0</v>
      </c>
      <c r="N143">
        <f t="shared" si="3"/>
        <v>574.75880000000006</v>
      </c>
    </row>
    <row r="144" spans="1:14" x14ac:dyDescent="0.25">
      <c r="A144" t="s">
        <v>154</v>
      </c>
      <c r="B144">
        <v>813.13</v>
      </c>
      <c r="C144" t="s">
        <v>5</v>
      </c>
      <c r="D144" t="s">
        <v>5</v>
      </c>
      <c r="E144">
        <f>IF(Tabela1[[#This Row],[Rodzaj]]="R",Tabela1[[#This Row],[Powierzchnia]]*0.65,0)</f>
        <v>0</v>
      </c>
      <c r="F144">
        <f>IF(Tabela1[[#This Row],[Rodzaj]]="B",Tabela1[[#This Row],[Powierzchnia]]*0.77,0)</f>
        <v>626.11009999999999</v>
      </c>
      <c r="G144">
        <f>IF(Tabela1[[#This Row],[Rodzaj]]="S",Tabela1[[#This Row],[Powierzchnia]]*0.21,0)</f>
        <v>0</v>
      </c>
      <c r="H144">
        <f>IF(Tabela1[[#This Row],[Rodzaj]]="L",Tabela1[[#This Row],[Powierzchnia]]*0.04,0)</f>
        <v>0</v>
      </c>
      <c r="I144">
        <f>IF(Tabela1[[#This Row],[Rodzaj]]="X",Tabela1[[#This Row],[Powierzchnia]]*0.43,0)</f>
        <v>0</v>
      </c>
      <c r="J144">
        <f>IF(Tabela1[[#This Row],[Ulga]]="A",SUM(E144:I144)*80%,0)</f>
        <v>0</v>
      </c>
      <c r="K144">
        <f>IF(Tabela1[[#This Row],[Ulga]]="B",SUM(E144:I144)*50%,0)</f>
        <v>313.05504999999999</v>
      </c>
      <c r="L144">
        <f>IF(Tabela1[[#This Row],[Ulga]]="C",SUM(E144:I144)*10%,0)</f>
        <v>0</v>
      </c>
      <c r="M144">
        <f>IF(Tabela1[[#This Row],[Ulga]]="D",SUM(E144:I144)*100%,0)</f>
        <v>0</v>
      </c>
      <c r="N144">
        <f t="shared" si="3"/>
        <v>313.05504999999999</v>
      </c>
    </row>
    <row r="145" spans="1:14" x14ac:dyDescent="0.25">
      <c r="A145" t="s">
        <v>155</v>
      </c>
      <c r="B145">
        <v>952.9</v>
      </c>
      <c r="C145" t="s">
        <v>9</v>
      </c>
      <c r="D145" t="s">
        <v>7</v>
      </c>
      <c r="E145">
        <f>IF(Tabela1[[#This Row],[Rodzaj]]="R",Tabela1[[#This Row],[Powierzchnia]]*0.65,0)</f>
        <v>619.38499999999999</v>
      </c>
      <c r="F145">
        <f>IF(Tabela1[[#This Row],[Rodzaj]]="B",Tabela1[[#This Row],[Powierzchnia]]*0.77,0)</f>
        <v>0</v>
      </c>
      <c r="G145">
        <f>IF(Tabela1[[#This Row],[Rodzaj]]="S",Tabela1[[#This Row],[Powierzchnia]]*0.21,0)</f>
        <v>0</v>
      </c>
      <c r="H145">
        <f>IF(Tabela1[[#This Row],[Rodzaj]]="L",Tabela1[[#This Row],[Powierzchnia]]*0.04,0)</f>
        <v>0</v>
      </c>
      <c r="I145">
        <f>IF(Tabela1[[#This Row],[Rodzaj]]="X",Tabela1[[#This Row],[Powierzchnia]]*0.43,0)</f>
        <v>0</v>
      </c>
      <c r="J145">
        <f>IF(Tabela1[[#This Row],[Ulga]]="A",SUM(E145:I145)*80%,0)</f>
        <v>495.50800000000004</v>
      </c>
      <c r="K145">
        <f>IF(Tabela1[[#This Row],[Ulga]]="B",SUM(E145:I145)*50%,0)</f>
        <v>0</v>
      </c>
      <c r="L145">
        <f>IF(Tabela1[[#This Row],[Ulga]]="C",SUM(E145:I145)*10%,0)</f>
        <v>0</v>
      </c>
      <c r="M145">
        <f>IF(Tabela1[[#This Row],[Ulga]]="D",SUM(E145:I145)*100%,0)</f>
        <v>0</v>
      </c>
      <c r="N145">
        <f t="shared" si="3"/>
        <v>495.50800000000004</v>
      </c>
    </row>
    <row r="146" spans="1:14" x14ac:dyDescent="0.25">
      <c r="A146" t="s">
        <v>156</v>
      </c>
      <c r="B146">
        <v>660.64</v>
      </c>
      <c r="C146" t="s">
        <v>52</v>
      </c>
      <c r="D146" t="s">
        <v>7</v>
      </c>
      <c r="E146">
        <f>IF(Tabela1[[#This Row],[Rodzaj]]="R",Tabela1[[#This Row],[Powierzchnia]]*0.65,0)</f>
        <v>0</v>
      </c>
      <c r="F146">
        <f>IF(Tabela1[[#This Row],[Rodzaj]]="B",Tabela1[[#This Row],[Powierzchnia]]*0.77,0)</f>
        <v>0</v>
      </c>
      <c r="G146">
        <f>IF(Tabela1[[#This Row],[Rodzaj]]="S",Tabela1[[#This Row],[Powierzchnia]]*0.21,0)</f>
        <v>138.73439999999999</v>
      </c>
      <c r="H146">
        <f>IF(Tabela1[[#This Row],[Rodzaj]]="L",Tabela1[[#This Row],[Powierzchnia]]*0.04,0)</f>
        <v>0</v>
      </c>
      <c r="I146">
        <f>IF(Tabela1[[#This Row],[Rodzaj]]="X",Tabela1[[#This Row],[Powierzchnia]]*0.43,0)</f>
        <v>0</v>
      </c>
      <c r="J146">
        <f>IF(Tabela1[[#This Row],[Ulga]]="A",SUM(E146:I146)*80%,0)</f>
        <v>110.98752</v>
      </c>
      <c r="K146">
        <f>IF(Tabela1[[#This Row],[Ulga]]="B",SUM(E146:I146)*50%,0)</f>
        <v>0</v>
      </c>
      <c r="L146">
        <f>IF(Tabela1[[#This Row],[Ulga]]="C",SUM(E146:I146)*10%,0)</f>
        <v>0</v>
      </c>
      <c r="M146">
        <f>IF(Tabela1[[#This Row],[Ulga]]="D",SUM(E146:I146)*100%,0)</f>
        <v>0</v>
      </c>
      <c r="N146">
        <f t="shared" si="3"/>
        <v>110.98752</v>
      </c>
    </row>
    <row r="147" spans="1:14" x14ac:dyDescent="0.25">
      <c r="A147" t="s">
        <v>157</v>
      </c>
      <c r="B147">
        <v>1374.75</v>
      </c>
      <c r="C147" t="s">
        <v>31</v>
      </c>
      <c r="D147" t="s">
        <v>5</v>
      </c>
      <c r="E147">
        <f>IF(Tabela1[[#This Row],[Rodzaj]]="R",Tabela1[[#This Row],[Powierzchnia]]*0.65,0)</f>
        <v>0</v>
      </c>
      <c r="F147">
        <f>IF(Tabela1[[#This Row],[Rodzaj]]="B",Tabela1[[#This Row],[Powierzchnia]]*0.77,0)</f>
        <v>0</v>
      </c>
      <c r="G147">
        <f>IF(Tabela1[[#This Row],[Rodzaj]]="S",Tabela1[[#This Row],[Powierzchnia]]*0.21,0)</f>
        <v>0</v>
      </c>
      <c r="H147">
        <f>IF(Tabela1[[#This Row],[Rodzaj]]="L",Tabela1[[#This Row],[Powierzchnia]]*0.04,0)</f>
        <v>0</v>
      </c>
      <c r="I147">
        <f>IF(Tabela1[[#This Row],[Rodzaj]]="X",Tabela1[[#This Row],[Powierzchnia]]*0.43,0)</f>
        <v>591.14250000000004</v>
      </c>
      <c r="J147">
        <f>IF(Tabela1[[#This Row],[Ulga]]="A",SUM(E147:I147)*80%,0)</f>
        <v>0</v>
      </c>
      <c r="K147">
        <f>IF(Tabela1[[#This Row],[Ulga]]="B",SUM(E147:I147)*50%,0)</f>
        <v>295.57125000000002</v>
      </c>
      <c r="L147">
        <f>IF(Tabela1[[#This Row],[Ulga]]="C",SUM(E147:I147)*10%,0)</f>
        <v>0</v>
      </c>
      <c r="M147">
        <f>IF(Tabela1[[#This Row],[Ulga]]="D",SUM(E147:I147)*100%,0)</f>
        <v>0</v>
      </c>
      <c r="N147">
        <f t="shared" si="3"/>
        <v>295.57125000000002</v>
      </c>
    </row>
    <row r="148" spans="1:14" x14ac:dyDescent="0.25">
      <c r="A148" t="s">
        <v>158</v>
      </c>
      <c r="B148">
        <v>653.77</v>
      </c>
      <c r="C148" t="s">
        <v>9</v>
      </c>
      <c r="D148" t="s">
        <v>21</v>
      </c>
      <c r="E148">
        <f>IF(Tabela1[[#This Row],[Rodzaj]]="R",Tabela1[[#This Row],[Powierzchnia]]*0.65,0)</f>
        <v>424.95049999999998</v>
      </c>
      <c r="F148">
        <f>IF(Tabela1[[#This Row],[Rodzaj]]="B",Tabela1[[#This Row],[Powierzchnia]]*0.77,0)</f>
        <v>0</v>
      </c>
      <c r="G148">
        <f>IF(Tabela1[[#This Row],[Rodzaj]]="S",Tabela1[[#This Row],[Powierzchnia]]*0.21,0)</f>
        <v>0</v>
      </c>
      <c r="H148">
        <f>IF(Tabela1[[#This Row],[Rodzaj]]="L",Tabela1[[#This Row],[Powierzchnia]]*0.04,0)</f>
        <v>0</v>
      </c>
      <c r="I148">
        <f>IF(Tabela1[[#This Row],[Rodzaj]]="X",Tabela1[[#This Row],[Powierzchnia]]*0.43,0)</f>
        <v>0</v>
      </c>
      <c r="J148">
        <f>IF(Tabela1[[#This Row],[Ulga]]="A",SUM(E148:I148)*80%,0)</f>
        <v>0</v>
      </c>
      <c r="K148">
        <f>IF(Tabela1[[#This Row],[Ulga]]="B",SUM(E148:I148)*50%,0)</f>
        <v>0</v>
      </c>
      <c r="L148">
        <f>IF(Tabela1[[#This Row],[Ulga]]="C",SUM(E148:I148)*10%,0)</f>
        <v>0</v>
      </c>
      <c r="M148">
        <f>IF(Tabela1[[#This Row],[Ulga]]="D",SUM(E148:I148)*100%,0)</f>
        <v>424.95049999999998</v>
      </c>
      <c r="N148">
        <f t="shared" si="3"/>
        <v>424.95049999999998</v>
      </c>
    </row>
    <row r="149" spans="1:14" x14ac:dyDescent="0.25">
      <c r="A149" t="s">
        <v>159</v>
      </c>
      <c r="B149">
        <v>921.46</v>
      </c>
      <c r="C149" t="s">
        <v>94</v>
      </c>
      <c r="D149" t="s">
        <v>11</v>
      </c>
      <c r="E149">
        <f>IF(Tabela1[[#This Row],[Rodzaj]]="R",Tabela1[[#This Row],[Powierzchnia]]*0.65,0)</f>
        <v>0</v>
      </c>
      <c r="F149">
        <f>IF(Tabela1[[#This Row],[Rodzaj]]="B",Tabela1[[#This Row],[Powierzchnia]]*0.77,0)</f>
        <v>0</v>
      </c>
      <c r="G149">
        <f>IF(Tabela1[[#This Row],[Rodzaj]]="S",Tabela1[[#This Row],[Powierzchnia]]*0.21,0)</f>
        <v>0</v>
      </c>
      <c r="H149">
        <f>IF(Tabela1[[#This Row],[Rodzaj]]="L",Tabela1[[#This Row],[Powierzchnia]]*0.04,0)</f>
        <v>36.858400000000003</v>
      </c>
      <c r="I149">
        <f>IF(Tabela1[[#This Row],[Rodzaj]]="X",Tabela1[[#This Row],[Powierzchnia]]*0.43,0)</f>
        <v>0</v>
      </c>
      <c r="J149">
        <f>IF(Tabela1[[#This Row],[Ulga]]="A",SUM(E149:I149)*80%,0)</f>
        <v>0</v>
      </c>
      <c r="K149">
        <f>IF(Tabela1[[#This Row],[Ulga]]="B",SUM(E149:I149)*50%,0)</f>
        <v>0</v>
      </c>
      <c r="L149">
        <f>IF(Tabela1[[#This Row],[Ulga]]="C",SUM(E149:I149)*10%,0)</f>
        <v>3.6858400000000007</v>
      </c>
      <c r="M149">
        <f>IF(Tabela1[[#This Row],[Ulga]]="D",SUM(E149:I149)*100%,0)</f>
        <v>0</v>
      </c>
      <c r="N149">
        <f t="shared" si="3"/>
        <v>3.6858400000000007</v>
      </c>
    </row>
    <row r="150" spans="1:14" x14ac:dyDescent="0.25">
      <c r="A150" t="s">
        <v>160</v>
      </c>
      <c r="B150">
        <v>881.22</v>
      </c>
      <c r="C150" t="s">
        <v>5</v>
      </c>
      <c r="D150" t="s">
        <v>5</v>
      </c>
      <c r="E150">
        <f>IF(Tabela1[[#This Row],[Rodzaj]]="R",Tabela1[[#This Row],[Powierzchnia]]*0.65,0)</f>
        <v>0</v>
      </c>
      <c r="F150">
        <f>IF(Tabela1[[#This Row],[Rodzaj]]="B",Tabela1[[#This Row],[Powierzchnia]]*0.77,0)</f>
        <v>678.5394</v>
      </c>
      <c r="G150">
        <f>IF(Tabela1[[#This Row],[Rodzaj]]="S",Tabela1[[#This Row],[Powierzchnia]]*0.21,0)</f>
        <v>0</v>
      </c>
      <c r="H150">
        <f>IF(Tabela1[[#This Row],[Rodzaj]]="L",Tabela1[[#This Row],[Powierzchnia]]*0.04,0)</f>
        <v>0</v>
      </c>
      <c r="I150">
        <f>IF(Tabela1[[#This Row],[Rodzaj]]="X",Tabela1[[#This Row],[Powierzchnia]]*0.43,0)</f>
        <v>0</v>
      </c>
      <c r="J150">
        <f>IF(Tabela1[[#This Row],[Ulga]]="A",SUM(E150:I150)*80%,0)</f>
        <v>0</v>
      </c>
      <c r="K150">
        <f>IF(Tabela1[[#This Row],[Ulga]]="B",SUM(E150:I150)*50%,0)</f>
        <v>339.2697</v>
      </c>
      <c r="L150">
        <f>IF(Tabela1[[#This Row],[Ulga]]="C",SUM(E150:I150)*10%,0)</f>
        <v>0</v>
      </c>
      <c r="M150">
        <f>IF(Tabela1[[#This Row],[Ulga]]="D",SUM(E150:I150)*100%,0)</f>
        <v>0</v>
      </c>
      <c r="N150">
        <f t="shared" si="3"/>
        <v>339.2697</v>
      </c>
    </row>
    <row r="151" spans="1:14" x14ac:dyDescent="0.25">
      <c r="A151" t="s">
        <v>161</v>
      </c>
      <c r="B151">
        <v>692.86</v>
      </c>
      <c r="C151" t="s">
        <v>52</v>
      </c>
      <c r="D151" t="s">
        <v>7</v>
      </c>
      <c r="E151">
        <f>IF(Tabela1[[#This Row],[Rodzaj]]="R",Tabela1[[#This Row],[Powierzchnia]]*0.65,0)</f>
        <v>0</v>
      </c>
      <c r="F151">
        <f>IF(Tabela1[[#This Row],[Rodzaj]]="B",Tabela1[[#This Row],[Powierzchnia]]*0.77,0)</f>
        <v>0</v>
      </c>
      <c r="G151">
        <f>IF(Tabela1[[#This Row],[Rodzaj]]="S",Tabela1[[#This Row],[Powierzchnia]]*0.21,0)</f>
        <v>145.50059999999999</v>
      </c>
      <c r="H151">
        <f>IF(Tabela1[[#This Row],[Rodzaj]]="L",Tabela1[[#This Row],[Powierzchnia]]*0.04,0)</f>
        <v>0</v>
      </c>
      <c r="I151">
        <f>IF(Tabela1[[#This Row],[Rodzaj]]="X",Tabela1[[#This Row],[Powierzchnia]]*0.43,0)</f>
        <v>0</v>
      </c>
      <c r="J151">
        <f>IF(Tabela1[[#This Row],[Ulga]]="A",SUM(E151:I151)*80%,0)</f>
        <v>116.40048</v>
      </c>
      <c r="K151">
        <f>IF(Tabela1[[#This Row],[Ulga]]="B",SUM(E151:I151)*50%,0)</f>
        <v>0</v>
      </c>
      <c r="L151">
        <f>IF(Tabela1[[#This Row],[Ulga]]="C",SUM(E151:I151)*10%,0)</f>
        <v>0</v>
      </c>
      <c r="M151">
        <f>IF(Tabela1[[#This Row],[Ulga]]="D",SUM(E151:I151)*100%,0)</f>
        <v>0</v>
      </c>
      <c r="N151">
        <f t="shared" si="3"/>
        <v>116.40048</v>
      </c>
    </row>
    <row r="152" spans="1:14" x14ac:dyDescent="0.25">
      <c r="A152" t="s">
        <v>162</v>
      </c>
      <c r="B152">
        <v>758.18</v>
      </c>
      <c r="C152" t="s">
        <v>31</v>
      </c>
      <c r="D152" t="s">
        <v>11</v>
      </c>
      <c r="E152">
        <f>IF(Tabela1[[#This Row],[Rodzaj]]="R",Tabela1[[#This Row],[Powierzchnia]]*0.65,0)</f>
        <v>0</v>
      </c>
      <c r="F152">
        <f>IF(Tabela1[[#This Row],[Rodzaj]]="B",Tabela1[[#This Row],[Powierzchnia]]*0.77,0)</f>
        <v>0</v>
      </c>
      <c r="G152">
        <f>IF(Tabela1[[#This Row],[Rodzaj]]="S",Tabela1[[#This Row],[Powierzchnia]]*0.21,0)</f>
        <v>0</v>
      </c>
      <c r="H152">
        <f>IF(Tabela1[[#This Row],[Rodzaj]]="L",Tabela1[[#This Row],[Powierzchnia]]*0.04,0)</f>
        <v>0</v>
      </c>
      <c r="I152">
        <f>IF(Tabela1[[#This Row],[Rodzaj]]="X",Tabela1[[#This Row],[Powierzchnia]]*0.43,0)</f>
        <v>326.01739999999995</v>
      </c>
      <c r="J152">
        <f>IF(Tabela1[[#This Row],[Ulga]]="A",SUM(E152:I152)*80%,0)</f>
        <v>0</v>
      </c>
      <c r="K152">
        <f>IF(Tabela1[[#This Row],[Ulga]]="B",SUM(E152:I152)*50%,0)</f>
        <v>0</v>
      </c>
      <c r="L152">
        <f>IF(Tabela1[[#This Row],[Ulga]]="C",SUM(E152:I152)*10%,0)</f>
        <v>32.601739999999999</v>
      </c>
      <c r="M152">
        <f>IF(Tabela1[[#This Row],[Ulga]]="D",SUM(E152:I152)*100%,0)</f>
        <v>0</v>
      </c>
      <c r="N152">
        <f t="shared" si="3"/>
        <v>32.601739999999999</v>
      </c>
    </row>
    <row r="153" spans="1:14" x14ac:dyDescent="0.25">
      <c r="A153" t="s">
        <v>163</v>
      </c>
      <c r="B153">
        <v>1333.01</v>
      </c>
      <c r="C153" t="s">
        <v>9</v>
      </c>
      <c r="D153" t="s">
        <v>11</v>
      </c>
      <c r="E153">
        <f>IF(Tabela1[[#This Row],[Rodzaj]]="R",Tabela1[[#This Row],[Powierzchnia]]*0.65,0)</f>
        <v>866.45650000000001</v>
      </c>
      <c r="F153">
        <f>IF(Tabela1[[#This Row],[Rodzaj]]="B",Tabela1[[#This Row],[Powierzchnia]]*0.77,0)</f>
        <v>0</v>
      </c>
      <c r="G153">
        <f>IF(Tabela1[[#This Row],[Rodzaj]]="S",Tabela1[[#This Row],[Powierzchnia]]*0.21,0)</f>
        <v>0</v>
      </c>
      <c r="H153">
        <f>IF(Tabela1[[#This Row],[Rodzaj]]="L",Tabela1[[#This Row],[Powierzchnia]]*0.04,0)</f>
        <v>0</v>
      </c>
      <c r="I153">
        <f>IF(Tabela1[[#This Row],[Rodzaj]]="X",Tabela1[[#This Row],[Powierzchnia]]*0.43,0)</f>
        <v>0</v>
      </c>
      <c r="J153">
        <f>IF(Tabela1[[#This Row],[Ulga]]="A",SUM(E153:I153)*80%,0)</f>
        <v>0</v>
      </c>
      <c r="K153">
        <f>IF(Tabela1[[#This Row],[Ulga]]="B",SUM(E153:I153)*50%,0)</f>
        <v>0</v>
      </c>
      <c r="L153">
        <f>IF(Tabela1[[#This Row],[Ulga]]="C",SUM(E153:I153)*10%,0)</f>
        <v>86.645650000000003</v>
      </c>
      <c r="M153">
        <f>IF(Tabela1[[#This Row],[Ulga]]="D",SUM(E153:I153)*100%,0)</f>
        <v>0</v>
      </c>
      <c r="N153">
        <f t="shared" si="3"/>
        <v>86.645650000000003</v>
      </c>
    </row>
    <row r="154" spans="1:14" x14ac:dyDescent="0.25">
      <c r="A154" t="s">
        <v>164</v>
      </c>
      <c r="B154">
        <v>687.73</v>
      </c>
      <c r="C154" t="s">
        <v>5</v>
      </c>
      <c r="D154" t="s">
        <v>5</v>
      </c>
      <c r="E154">
        <f>IF(Tabela1[[#This Row],[Rodzaj]]="R",Tabela1[[#This Row],[Powierzchnia]]*0.65,0)</f>
        <v>0</v>
      </c>
      <c r="F154">
        <f>IF(Tabela1[[#This Row],[Rodzaj]]="B",Tabela1[[#This Row],[Powierzchnia]]*0.77,0)</f>
        <v>529.5521</v>
      </c>
      <c r="G154">
        <f>IF(Tabela1[[#This Row],[Rodzaj]]="S",Tabela1[[#This Row],[Powierzchnia]]*0.21,0)</f>
        <v>0</v>
      </c>
      <c r="H154">
        <f>IF(Tabela1[[#This Row],[Rodzaj]]="L",Tabela1[[#This Row],[Powierzchnia]]*0.04,0)</f>
        <v>0</v>
      </c>
      <c r="I154">
        <f>IF(Tabela1[[#This Row],[Rodzaj]]="X",Tabela1[[#This Row],[Powierzchnia]]*0.43,0)</f>
        <v>0</v>
      </c>
      <c r="J154">
        <f>IF(Tabela1[[#This Row],[Ulga]]="A",SUM(E154:I154)*80%,0)</f>
        <v>0</v>
      </c>
      <c r="K154">
        <f>IF(Tabela1[[#This Row],[Ulga]]="B",SUM(E154:I154)*50%,0)</f>
        <v>264.77605</v>
      </c>
      <c r="L154">
        <f>IF(Tabela1[[#This Row],[Ulga]]="C",SUM(E154:I154)*10%,0)</f>
        <v>0</v>
      </c>
      <c r="M154">
        <f>IF(Tabela1[[#This Row],[Ulga]]="D",SUM(E154:I154)*100%,0)</f>
        <v>0</v>
      </c>
      <c r="N154">
        <f t="shared" si="3"/>
        <v>264.77605</v>
      </c>
    </row>
    <row r="155" spans="1:14" x14ac:dyDescent="0.25">
      <c r="A155" t="s">
        <v>165</v>
      </c>
      <c r="B155">
        <v>1392.41</v>
      </c>
      <c r="C155" t="s">
        <v>52</v>
      </c>
      <c r="D155" t="s">
        <v>5</v>
      </c>
      <c r="E155">
        <f>IF(Tabela1[[#This Row],[Rodzaj]]="R",Tabela1[[#This Row],[Powierzchnia]]*0.65,0)</f>
        <v>0</v>
      </c>
      <c r="F155">
        <f>IF(Tabela1[[#This Row],[Rodzaj]]="B",Tabela1[[#This Row],[Powierzchnia]]*0.77,0)</f>
        <v>0</v>
      </c>
      <c r="G155">
        <f>IF(Tabela1[[#This Row],[Rodzaj]]="S",Tabela1[[#This Row],[Powierzchnia]]*0.21,0)</f>
        <v>292.40609999999998</v>
      </c>
      <c r="H155">
        <f>IF(Tabela1[[#This Row],[Rodzaj]]="L",Tabela1[[#This Row],[Powierzchnia]]*0.04,0)</f>
        <v>0</v>
      </c>
      <c r="I155">
        <f>IF(Tabela1[[#This Row],[Rodzaj]]="X",Tabela1[[#This Row],[Powierzchnia]]*0.43,0)</f>
        <v>0</v>
      </c>
      <c r="J155">
        <f>IF(Tabela1[[#This Row],[Ulga]]="A",SUM(E155:I155)*80%,0)</f>
        <v>0</v>
      </c>
      <c r="K155">
        <f>IF(Tabela1[[#This Row],[Ulga]]="B",SUM(E155:I155)*50%,0)</f>
        <v>146.20304999999999</v>
      </c>
      <c r="L155">
        <f>IF(Tabela1[[#This Row],[Ulga]]="C",SUM(E155:I155)*10%,0)</f>
        <v>0</v>
      </c>
      <c r="M155">
        <f>IF(Tabela1[[#This Row],[Ulga]]="D",SUM(E155:I155)*100%,0)</f>
        <v>0</v>
      </c>
      <c r="N155">
        <f t="shared" si="3"/>
        <v>146.20304999999999</v>
      </c>
    </row>
    <row r="156" spans="1:14" x14ac:dyDescent="0.25">
      <c r="A156" t="s">
        <v>166</v>
      </c>
      <c r="B156">
        <v>1063.8599999999999</v>
      </c>
      <c r="C156" t="s">
        <v>94</v>
      </c>
      <c r="D156" t="s">
        <v>11</v>
      </c>
      <c r="E156">
        <f>IF(Tabela1[[#This Row],[Rodzaj]]="R",Tabela1[[#This Row],[Powierzchnia]]*0.65,0)</f>
        <v>0</v>
      </c>
      <c r="F156">
        <f>IF(Tabela1[[#This Row],[Rodzaj]]="B",Tabela1[[#This Row],[Powierzchnia]]*0.77,0)</f>
        <v>0</v>
      </c>
      <c r="G156">
        <f>IF(Tabela1[[#This Row],[Rodzaj]]="S",Tabela1[[#This Row],[Powierzchnia]]*0.21,0)</f>
        <v>0</v>
      </c>
      <c r="H156">
        <f>IF(Tabela1[[#This Row],[Rodzaj]]="L",Tabela1[[#This Row],[Powierzchnia]]*0.04,0)</f>
        <v>42.554399999999994</v>
      </c>
      <c r="I156">
        <f>IF(Tabela1[[#This Row],[Rodzaj]]="X",Tabela1[[#This Row],[Powierzchnia]]*0.43,0)</f>
        <v>0</v>
      </c>
      <c r="J156">
        <f>IF(Tabela1[[#This Row],[Ulga]]="A",SUM(E156:I156)*80%,0)</f>
        <v>0</v>
      </c>
      <c r="K156">
        <f>IF(Tabela1[[#This Row],[Ulga]]="B",SUM(E156:I156)*50%,0)</f>
        <v>0</v>
      </c>
      <c r="L156">
        <f>IF(Tabela1[[#This Row],[Ulga]]="C",SUM(E156:I156)*10%,0)</f>
        <v>4.2554399999999992</v>
      </c>
      <c r="M156">
        <f>IF(Tabela1[[#This Row],[Ulga]]="D",SUM(E156:I156)*100%,0)</f>
        <v>0</v>
      </c>
      <c r="N156">
        <f t="shared" si="3"/>
        <v>4.2554399999999992</v>
      </c>
    </row>
    <row r="157" spans="1:14" x14ac:dyDescent="0.25">
      <c r="A157" t="s">
        <v>167</v>
      </c>
      <c r="B157">
        <v>1369.9</v>
      </c>
      <c r="C157" t="s">
        <v>52</v>
      </c>
      <c r="D157" t="s">
        <v>21</v>
      </c>
      <c r="E157">
        <f>IF(Tabela1[[#This Row],[Rodzaj]]="R",Tabela1[[#This Row],[Powierzchnia]]*0.65,0)</f>
        <v>0</v>
      </c>
      <c r="F157">
        <f>IF(Tabela1[[#This Row],[Rodzaj]]="B",Tabela1[[#This Row],[Powierzchnia]]*0.77,0)</f>
        <v>0</v>
      </c>
      <c r="G157">
        <f>IF(Tabela1[[#This Row],[Rodzaj]]="S",Tabela1[[#This Row],[Powierzchnia]]*0.21,0)</f>
        <v>287.67900000000003</v>
      </c>
      <c r="H157">
        <f>IF(Tabela1[[#This Row],[Rodzaj]]="L",Tabela1[[#This Row],[Powierzchnia]]*0.04,0)</f>
        <v>0</v>
      </c>
      <c r="I157">
        <f>IF(Tabela1[[#This Row],[Rodzaj]]="X",Tabela1[[#This Row],[Powierzchnia]]*0.43,0)</f>
        <v>0</v>
      </c>
      <c r="J157">
        <f>IF(Tabela1[[#This Row],[Ulga]]="A",SUM(E157:I157)*80%,0)</f>
        <v>0</v>
      </c>
      <c r="K157">
        <f>IF(Tabela1[[#This Row],[Ulga]]="B",SUM(E157:I157)*50%,0)</f>
        <v>0</v>
      </c>
      <c r="L157">
        <f>IF(Tabela1[[#This Row],[Ulga]]="C",SUM(E157:I157)*10%,0)</f>
        <v>0</v>
      </c>
      <c r="M157">
        <f>IF(Tabela1[[#This Row],[Ulga]]="D",SUM(E157:I157)*100%,0)</f>
        <v>287.67900000000003</v>
      </c>
      <c r="N157">
        <f t="shared" si="3"/>
        <v>287.67900000000003</v>
      </c>
    </row>
    <row r="158" spans="1:14" x14ac:dyDescent="0.25">
      <c r="A158" t="s">
        <v>168</v>
      </c>
      <c r="B158">
        <v>1011.82</v>
      </c>
      <c r="C158" t="s">
        <v>52</v>
      </c>
      <c r="D158" t="s">
        <v>7</v>
      </c>
      <c r="E158">
        <f>IF(Tabela1[[#This Row],[Rodzaj]]="R",Tabela1[[#This Row],[Powierzchnia]]*0.65,0)</f>
        <v>0</v>
      </c>
      <c r="F158">
        <f>IF(Tabela1[[#This Row],[Rodzaj]]="B",Tabela1[[#This Row],[Powierzchnia]]*0.77,0)</f>
        <v>0</v>
      </c>
      <c r="G158">
        <f>IF(Tabela1[[#This Row],[Rodzaj]]="S",Tabela1[[#This Row],[Powierzchnia]]*0.21,0)</f>
        <v>212.48220000000001</v>
      </c>
      <c r="H158">
        <f>IF(Tabela1[[#This Row],[Rodzaj]]="L",Tabela1[[#This Row],[Powierzchnia]]*0.04,0)</f>
        <v>0</v>
      </c>
      <c r="I158">
        <f>IF(Tabela1[[#This Row],[Rodzaj]]="X",Tabela1[[#This Row],[Powierzchnia]]*0.43,0)</f>
        <v>0</v>
      </c>
      <c r="J158">
        <f>IF(Tabela1[[#This Row],[Ulga]]="A",SUM(E158:I158)*80%,0)</f>
        <v>169.98576000000003</v>
      </c>
      <c r="K158">
        <f>IF(Tabela1[[#This Row],[Ulga]]="B",SUM(E158:I158)*50%,0)</f>
        <v>0</v>
      </c>
      <c r="L158">
        <f>IF(Tabela1[[#This Row],[Ulga]]="C",SUM(E158:I158)*10%,0)</f>
        <v>0</v>
      </c>
      <c r="M158">
        <f>IF(Tabela1[[#This Row],[Ulga]]="D",SUM(E158:I158)*100%,0)</f>
        <v>0</v>
      </c>
      <c r="N158">
        <f t="shared" si="3"/>
        <v>169.98576000000003</v>
      </c>
    </row>
    <row r="159" spans="1:14" x14ac:dyDescent="0.25">
      <c r="A159" t="s">
        <v>169</v>
      </c>
      <c r="B159">
        <v>1281.02</v>
      </c>
      <c r="C159" t="s">
        <v>9</v>
      </c>
      <c r="D159" t="s">
        <v>11</v>
      </c>
      <c r="E159">
        <f>IF(Tabela1[[#This Row],[Rodzaj]]="R",Tabela1[[#This Row],[Powierzchnia]]*0.65,0)</f>
        <v>832.66300000000001</v>
      </c>
      <c r="F159">
        <f>IF(Tabela1[[#This Row],[Rodzaj]]="B",Tabela1[[#This Row],[Powierzchnia]]*0.77,0)</f>
        <v>0</v>
      </c>
      <c r="G159">
        <f>IF(Tabela1[[#This Row],[Rodzaj]]="S",Tabela1[[#This Row],[Powierzchnia]]*0.21,0)</f>
        <v>0</v>
      </c>
      <c r="H159">
        <f>IF(Tabela1[[#This Row],[Rodzaj]]="L",Tabela1[[#This Row],[Powierzchnia]]*0.04,0)</f>
        <v>0</v>
      </c>
      <c r="I159">
        <f>IF(Tabela1[[#This Row],[Rodzaj]]="X",Tabela1[[#This Row],[Powierzchnia]]*0.43,0)</f>
        <v>0</v>
      </c>
      <c r="J159">
        <f>IF(Tabela1[[#This Row],[Ulga]]="A",SUM(E159:I159)*80%,0)</f>
        <v>0</v>
      </c>
      <c r="K159">
        <f>IF(Tabela1[[#This Row],[Ulga]]="B",SUM(E159:I159)*50%,0)</f>
        <v>0</v>
      </c>
      <c r="L159">
        <f>IF(Tabela1[[#This Row],[Ulga]]="C",SUM(E159:I159)*10%,0)</f>
        <v>83.266300000000001</v>
      </c>
      <c r="M159">
        <f>IF(Tabela1[[#This Row],[Ulga]]="D",SUM(E159:I159)*100%,0)</f>
        <v>0</v>
      </c>
      <c r="N159">
        <f t="shared" si="3"/>
        <v>83.266300000000001</v>
      </c>
    </row>
    <row r="160" spans="1:14" x14ac:dyDescent="0.25">
      <c r="A160" t="s">
        <v>170</v>
      </c>
      <c r="B160">
        <v>1097.55</v>
      </c>
      <c r="C160" t="s">
        <v>5</v>
      </c>
      <c r="D160" t="s">
        <v>11</v>
      </c>
      <c r="E160">
        <f>IF(Tabela1[[#This Row],[Rodzaj]]="R",Tabela1[[#This Row],[Powierzchnia]]*0.65,0)</f>
        <v>0</v>
      </c>
      <c r="F160">
        <f>IF(Tabela1[[#This Row],[Rodzaj]]="B",Tabela1[[#This Row],[Powierzchnia]]*0.77,0)</f>
        <v>845.11349999999993</v>
      </c>
      <c r="G160">
        <f>IF(Tabela1[[#This Row],[Rodzaj]]="S",Tabela1[[#This Row],[Powierzchnia]]*0.21,0)</f>
        <v>0</v>
      </c>
      <c r="H160">
        <f>IF(Tabela1[[#This Row],[Rodzaj]]="L",Tabela1[[#This Row],[Powierzchnia]]*0.04,0)</f>
        <v>0</v>
      </c>
      <c r="I160">
        <f>IF(Tabela1[[#This Row],[Rodzaj]]="X",Tabela1[[#This Row],[Powierzchnia]]*0.43,0)</f>
        <v>0</v>
      </c>
      <c r="J160">
        <f>IF(Tabela1[[#This Row],[Ulga]]="A",SUM(E160:I160)*80%,0)</f>
        <v>0</v>
      </c>
      <c r="K160">
        <f>IF(Tabela1[[#This Row],[Ulga]]="B",SUM(E160:I160)*50%,0)</f>
        <v>0</v>
      </c>
      <c r="L160">
        <f>IF(Tabela1[[#This Row],[Ulga]]="C",SUM(E160:I160)*10%,0)</f>
        <v>84.511349999999993</v>
      </c>
      <c r="M160">
        <f>IF(Tabela1[[#This Row],[Ulga]]="D",SUM(E160:I160)*100%,0)</f>
        <v>0</v>
      </c>
      <c r="N160">
        <f t="shared" si="3"/>
        <v>84.511349999999993</v>
      </c>
    </row>
    <row r="161" spans="1:14" x14ac:dyDescent="0.25">
      <c r="A161" t="s">
        <v>171</v>
      </c>
      <c r="B161">
        <v>1248.72</v>
      </c>
      <c r="C161" t="s">
        <v>94</v>
      </c>
      <c r="D161" t="s">
        <v>21</v>
      </c>
      <c r="E161">
        <f>IF(Tabela1[[#This Row],[Rodzaj]]="R",Tabela1[[#This Row],[Powierzchnia]]*0.65,0)</f>
        <v>0</v>
      </c>
      <c r="F161">
        <f>IF(Tabela1[[#This Row],[Rodzaj]]="B",Tabela1[[#This Row],[Powierzchnia]]*0.77,0)</f>
        <v>0</v>
      </c>
      <c r="G161">
        <f>IF(Tabela1[[#This Row],[Rodzaj]]="S",Tabela1[[#This Row],[Powierzchnia]]*0.21,0)</f>
        <v>0</v>
      </c>
      <c r="H161">
        <f>IF(Tabela1[[#This Row],[Rodzaj]]="L",Tabela1[[#This Row],[Powierzchnia]]*0.04,0)</f>
        <v>49.948800000000006</v>
      </c>
      <c r="I161">
        <f>IF(Tabela1[[#This Row],[Rodzaj]]="X",Tabela1[[#This Row],[Powierzchnia]]*0.43,0)</f>
        <v>0</v>
      </c>
      <c r="J161">
        <f>IF(Tabela1[[#This Row],[Ulga]]="A",SUM(E161:I161)*80%,0)</f>
        <v>0</v>
      </c>
      <c r="K161">
        <f>IF(Tabela1[[#This Row],[Ulga]]="B",SUM(E161:I161)*50%,0)</f>
        <v>0</v>
      </c>
      <c r="L161">
        <f>IF(Tabela1[[#This Row],[Ulga]]="C",SUM(E161:I161)*10%,0)</f>
        <v>0</v>
      </c>
      <c r="M161">
        <f>IF(Tabela1[[#This Row],[Ulga]]="D",SUM(E161:I161)*100%,0)</f>
        <v>49.948800000000006</v>
      </c>
      <c r="N161">
        <f t="shared" si="3"/>
        <v>49.948800000000006</v>
      </c>
    </row>
    <row r="162" spans="1:14" x14ac:dyDescent="0.25">
      <c r="A162" t="s">
        <v>172</v>
      </c>
      <c r="B162">
        <v>867.78</v>
      </c>
      <c r="C162" t="s">
        <v>5</v>
      </c>
      <c r="D162" t="s">
        <v>7</v>
      </c>
      <c r="E162">
        <f>IF(Tabela1[[#This Row],[Rodzaj]]="R",Tabela1[[#This Row],[Powierzchnia]]*0.65,0)</f>
        <v>0</v>
      </c>
      <c r="F162">
        <f>IF(Tabela1[[#This Row],[Rodzaj]]="B",Tabela1[[#This Row],[Powierzchnia]]*0.77,0)</f>
        <v>668.19060000000002</v>
      </c>
      <c r="G162">
        <f>IF(Tabela1[[#This Row],[Rodzaj]]="S",Tabela1[[#This Row],[Powierzchnia]]*0.21,0)</f>
        <v>0</v>
      </c>
      <c r="H162">
        <f>IF(Tabela1[[#This Row],[Rodzaj]]="L",Tabela1[[#This Row],[Powierzchnia]]*0.04,0)</f>
        <v>0</v>
      </c>
      <c r="I162">
        <f>IF(Tabela1[[#This Row],[Rodzaj]]="X",Tabela1[[#This Row],[Powierzchnia]]*0.43,0)</f>
        <v>0</v>
      </c>
      <c r="J162">
        <f>IF(Tabela1[[#This Row],[Ulga]]="A",SUM(E162:I162)*80%,0)</f>
        <v>534.55248000000006</v>
      </c>
      <c r="K162">
        <f>IF(Tabela1[[#This Row],[Ulga]]="B",SUM(E162:I162)*50%,0)</f>
        <v>0</v>
      </c>
      <c r="L162">
        <f>IF(Tabela1[[#This Row],[Ulga]]="C",SUM(E162:I162)*10%,0)</f>
        <v>0</v>
      </c>
      <c r="M162">
        <f>IF(Tabela1[[#This Row],[Ulga]]="D",SUM(E162:I162)*100%,0)</f>
        <v>0</v>
      </c>
      <c r="N162">
        <f t="shared" si="3"/>
        <v>534.55248000000006</v>
      </c>
    </row>
    <row r="163" spans="1:14" x14ac:dyDescent="0.25">
      <c r="A163" t="s">
        <v>173</v>
      </c>
      <c r="B163">
        <v>667.49</v>
      </c>
      <c r="C163" t="s">
        <v>5</v>
      </c>
      <c r="D163" t="s">
        <v>5</v>
      </c>
      <c r="E163">
        <f>IF(Tabela1[[#This Row],[Rodzaj]]="R",Tabela1[[#This Row],[Powierzchnia]]*0.65,0)</f>
        <v>0</v>
      </c>
      <c r="F163">
        <f>IF(Tabela1[[#This Row],[Rodzaj]]="B",Tabela1[[#This Row],[Powierzchnia]]*0.77,0)</f>
        <v>513.96730000000002</v>
      </c>
      <c r="G163">
        <f>IF(Tabela1[[#This Row],[Rodzaj]]="S",Tabela1[[#This Row],[Powierzchnia]]*0.21,0)</f>
        <v>0</v>
      </c>
      <c r="H163">
        <f>IF(Tabela1[[#This Row],[Rodzaj]]="L",Tabela1[[#This Row],[Powierzchnia]]*0.04,0)</f>
        <v>0</v>
      </c>
      <c r="I163">
        <f>IF(Tabela1[[#This Row],[Rodzaj]]="X",Tabela1[[#This Row],[Powierzchnia]]*0.43,0)</f>
        <v>0</v>
      </c>
      <c r="J163">
        <f>IF(Tabela1[[#This Row],[Ulga]]="A",SUM(E163:I163)*80%,0)</f>
        <v>0</v>
      </c>
      <c r="K163">
        <f>IF(Tabela1[[#This Row],[Ulga]]="B",SUM(E163:I163)*50%,0)</f>
        <v>256.98365000000001</v>
      </c>
      <c r="L163">
        <f>IF(Tabela1[[#This Row],[Ulga]]="C",SUM(E163:I163)*10%,0)</f>
        <v>0</v>
      </c>
      <c r="M163">
        <f>IF(Tabela1[[#This Row],[Ulga]]="D",SUM(E163:I163)*100%,0)</f>
        <v>0</v>
      </c>
      <c r="N163">
        <f t="shared" si="3"/>
        <v>256.98365000000001</v>
      </c>
    </row>
    <row r="164" spans="1:14" x14ac:dyDescent="0.25">
      <c r="A164" t="s">
        <v>174</v>
      </c>
      <c r="B164">
        <v>676.99</v>
      </c>
      <c r="C164" t="s">
        <v>9</v>
      </c>
      <c r="D164" t="s">
        <v>5</v>
      </c>
      <c r="E164">
        <f>IF(Tabela1[[#This Row],[Rodzaj]]="R",Tabela1[[#This Row],[Powierzchnia]]*0.65,0)</f>
        <v>440.04349999999999</v>
      </c>
      <c r="F164">
        <f>IF(Tabela1[[#This Row],[Rodzaj]]="B",Tabela1[[#This Row],[Powierzchnia]]*0.77,0)</f>
        <v>0</v>
      </c>
      <c r="G164">
        <f>IF(Tabela1[[#This Row],[Rodzaj]]="S",Tabela1[[#This Row],[Powierzchnia]]*0.21,0)</f>
        <v>0</v>
      </c>
      <c r="H164">
        <f>IF(Tabela1[[#This Row],[Rodzaj]]="L",Tabela1[[#This Row],[Powierzchnia]]*0.04,0)</f>
        <v>0</v>
      </c>
      <c r="I164">
        <f>IF(Tabela1[[#This Row],[Rodzaj]]="X",Tabela1[[#This Row],[Powierzchnia]]*0.43,0)</f>
        <v>0</v>
      </c>
      <c r="J164">
        <f>IF(Tabela1[[#This Row],[Ulga]]="A",SUM(E164:I164)*80%,0)</f>
        <v>0</v>
      </c>
      <c r="K164">
        <f>IF(Tabela1[[#This Row],[Ulga]]="B",SUM(E164:I164)*50%,0)</f>
        <v>220.02175</v>
      </c>
      <c r="L164">
        <f>IF(Tabela1[[#This Row],[Ulga]]="C",SUM(E164:I164)*10%,0)</f>
        <v>0</v>
      </c>
      <c r="M164">
        <f>IF(Tabela1[[#This Row],[Ulga]]="D",SUM(E164:I164)*100%,0)</f>
        <v>0</v>
      </c>
      <c r="N164">
        <f t="shared" si="3"/>
        <v>220.02175</v>
      </c>
    </row>
    <row r="165" spans="1:14" x14ac:dyDescent="0.25">
      <c r="A165" t="s">
        <v>175</v>
      </c>
      <c r="B165">
        <v>933.89</v>
      </c>
      <c r="C165" t="s">
        <v>52</v>
      </c>
      <c r="D165" t="s">
        <v>7</v>
      </c>
      <c r="E165">
        <f>IF(Tabela1[[#This Row],[Rodzaj]]="R",Tabela1[[#This Row],[Powierzchnia]]*0.65,0)</f>
        <v>0</v>
      </c>
      <c r="F165">
        <f>IF(Tabela1[[#This Row],[Rodzaj]]="B",Tabela1[[#This Row],[Powierzchnia]]*0.77,0)</f>
        <v>0</v>
      </c>
      <c r="G165">
        <f>IF(Tabela1[[#This Row],[Rodzaj]]="S",Tabela1[[#This Row],[Powierzchnia]]*0.21,0)</f>
        <v>196.11689999999999</v>
      </c>
      <c r="H165">
        <f>IF(Tabela1[[#This Row],[Rodzaj]]="L",Tabela1[[#This Row],[Powierzchnia]]*0.04,0)</f>
        <v>0</v>
      </c>
      <c r="I165">
        <f>IF(Tabela1[[#This Row],[Rodzaj]]="X",Tabela1[[#This Row],[Powierzchnia]]*0.43,0)</f>
        <v>0</v>
      </c>
      <c r="J165">
        <f>IF(Tabela1[[#This Row],[Ulga]]="A",SUM(E165:I165)*80%,0)</f>
        <v>156.89352</v>
      </c>
      <c r="K165">
        <f>IF(Tabela1[[#This Row],[Ulga]]="B",SUM(E165:I165)*50%,0)</f>
        <v>0</v>
      </c>
      <c r="L165">
        <f>IF(Tabela1[[#This Row],[Ulga]]="C",SUM(E165:I165)*10%,0)</f>
        <v>0</v>
      </c>
      <c r="M165">
        <f>IF(Tabela1[[#This Row],[Ulga]]="D",SUM(E165:I165)*100%,0)</f>
        <v>0</v>
      </c>
      <c r="N165">
        <f t="shared" si="3"/>
        <v>156.89352</v>
      </c>
    </row>
    <row r="166" spans="1:14" x14ac:dyDescent="0.25">
      <c r="A166" t="s">
        <v>176</v>
      </c>
      <c r="B166">
        <v>925.31</v>
      </c>
      <c r="C166" t="s">
        <v>9</v>
      </c>
      <c r="D166" t="s">
        <v>7</v>
      </c>
      <c r="E166">
        <f>IF(Tabela1[[#This Row],[Rodzaj]]="R",Tabela1[[#This Row],[Powierzchnia]]*0.65,0)</f>
        <v>601.45150000000001</v>
      </c>
      <c r="F166">
        <f>IF(Tabela1[[#This Row],[Rodzaj]]="B",Tabela1[[#This Row],[Powierzchnia]]*0.77,0)</f>
        <v>0</v>
      </c>
      <c r="G166">
        <f>IF(Tabela1[[#This Row],[Rodzaj]]="S",Tabela1[[#This Row],[Powierzchnia]]*0.21,0)</f>
        <v>0</v>
      </c>
      <c r="H166">
        <f>IF(Tabela1[[#This Row],[Rodzaj]]="L",Tabela1[[#This Row],[Powierzchnia]]*0.04,0)</f>
        <v>0</v>
      </c>
      <c r="I166">
        <f>IF(Tabela1[[#This Row],[Rodzaj]]="X",Tabela1[[#This Row],[Powierzchnia]]*0.43,0)</f>
        <v>0</v>
      </c>
      <c r="J166">
        <f>IF(Tabela1[[#This Row],[Ulga]]="A",SUM(E166:I166)*80%,0)</f>
        <v>481.16120000000001</v>
      </c>
      <c r="K166">
        <f>IF(Tabela1[[#This Row],[Ulga]]="B",SUM(E166:I166)*50%,0)</f>
        <v>0</v>
      </c>
      <c r="L166">
        <f>IF(Tabela1[[#This Row],[Ulga]]="C",SUM(E166:I166)*10%,0)</f>
        <v>0</v>
      </c>
      <c r="M166">
        <f>IF(Tabela1[[#This Row],[Ulga]]="D",SUM(E166:I166)*100%,0)</f>
        <v>0</v>
      </c>
      <c r="N166">
        <f t="shared" si="3"/>
        <v>481.16120000000001</v>
      </c>
    </row>
    <row r="167" spans="1:14" x14ac:dyDescent="0.25">
      <c r="A167" t="s">
        <v>177</v>
      </c>
      <c r="B167">
        <v>648.46</v>
      </c>
      <c r="C167" t="s">
        <v>31</v>
      </c>
      <c r="D167" t="s">
        <v>21</v>
      </c>
      <c r="E167">
        <f>IF(Tabela1[[#This Row],[Rodzaj]]="R",Tabela1[[#This Row],[Powierzchnia]]*0.65,0)</f>
        <v>0</v>
      </c>
      <c r="F167">
        <f>IF(Tabela1[[#This Row],[Rodzaj]]="B",Tabela1[[#This Row],[Powierzchnia]]*0.77,0)</f>
        <v>0</v>
      </c>
      <c r="G167">
        <f>IF(Tabela1[[#This Row],[Rodzaj]]="S",Tabela1[[#This Row],[Powierzchnia]]*0.21,0)</f>
        <v>0</v>
      </c>
      <c r="H167">
        <f>IF(Tabela1[[#This Row],[Rodzaj]]="L",Tabela1[[#This Row],[Powierzchnia]]*0.04,0)</f>
        <v>0</v>
      </c>
      <c r="I167">
        <f>IF(Tabela1[[#This Row],[Rodzaj]]="X",Tabela1[[#This Row],[Powierzchnia]]*0.43,0)</f>
        <v>278.83780000000002</v>
      </c>
      <c r="J167">
        <f>IF(Tabela1[[#This Row],[Ulga]]="A",SUM(E167:I167)*80%,0)</f>
        <v>0</v>
      </c>
      <c r="K167">
        <f>IF(Tabela1[[#This Row],[Ulga]]="B",SUM(E167:I167)*50%,0)</f>
        <v>0</v>
      </c>
      <c r="L167">
        <f>IF(Tabela1[[#This Row],[Ulga]]="C",SUM(E167:I167)*10%,0)</f>
        <v>0</v>
      </c>
      <c r="M167">
        <f>IF(Tabela1[[#This Row],[Ulga]]="D",SUM(E167:I167)*100%,0)</f>
        <v>278.83780000000002</v>
      </c>
      <c r="N167">
        <f t="shared" si="3"/>
        <v>278.83780000000002</v>
      </c>
    </row>
    <row r="168" spans="1:14" x14ac:dyDescent="0.25">
      <c r="A168" t="s">
        <v>178</v>
      </c>
      <c r="B168">
        <v>729.92</v>
      </c>
      <c r="C168" t="s">
        <v>5</v>
      </c>
      <c r="D168" t="s">
        <v>21</v>
      </c>
      <c r="E168">
        <f>IF(Tabela1[[#This Row],[Rodzaj]]="R",Tabela1[[#This Row],[Powierzchnia]]*0.65,0)</f>
        <v>0</v>
      </c>
      <c r="F168">
        <f>IF(Tabela1[[#This Row],[Rodzaj]]="B",Tabela1[[#This Row],[Powierzchnia]]*0.77,0)</f>
        <v>562.03840000000002</v>
      </c>
      <c r="G168">
        <f>IF(Tabela1[[#This Row],[Rodzaj]]="S",Tabela1[[#This Row],[Powierzchnia]]*0.21,0)</f>
        <v>0</v>
      </c>
      <c r="H168">
        <f>IF(Tabela1[[#This Row],[Rodzaj]]="L",Tabela1[[#This Row],[Powierzchnia]]*0.04,0)</f>
        <v>0</v>
      </c>
      <c r="I168">
        <f>IF(Tabela1[[#This Row],[Rodzaj]]="X",Tabela1[[#This Row],[Powierzchnia]]*0.43,0)</f>
        <v>0</v>
      </c>
      <c r="J168">
        <f>IF(Tabela1[[#This Row],[Ulga]]="A",SUM(E168:I168)*80%,0)</f>
        <v>0</v>
      </c>
      <c r="K168">
        <f>IF(Tabela1[[#This Row],[Ulga]]="B",SUM(E168:I168)*50%,0)</f>
        <v>0</v>
      </c>
      <c r="L168">
        <f>IF(Tabela1[[#This Row],[Ulga]]="C",SUM(E168:I168)*10%,0)</f>
        <v>0</v>
      </c>
      <c r="M168">
        <f>IF(Tabela1[[#This Row],[Ulga]]="D",SUM(E168:I168)*100%,0)</f>
        <v>562.03840000000002</v>
      </c>
      <c r="N168">
        <f t="shared" si="3"/>
        <v>562.03840000000002</v>
      </c>
    </row>
    <row r="169" spans="1:14" x14ac:dyDescent="0.25">
      <c r="A169" t="s">
        <v>179</v>
      </c>
      <c r="B169">
        <v>764.11</v>
      </c>
      <c r="C169" t="s">
        <v>5</v>
      </c>
      <c r="D169" t="s">
        <v>11</v>
      </c>
      <c r="E169">
        <f>IF(Tabela1[[#This Row],[Rodzaj]]="R",Tabela1[[#This Row],[Powierzchnia]]*0.65,0)</f>
        <v>0</v>
      </c>
      <c r="F169">
        <f>IF(Tabela1[[#This Row],[Rodzaj]]="B",Tabela1[[#This Row],[Powierzchnia]]*0.77,0)</f>
        <v>588.36469999999997</v>
      </c>
      <c r="G169">
        <f>IF(Tabela1[[#This Row],[Rodzaj]]="S",Tabela1[[#This Row],[Powierzchnia]]*0.21,0)</f>
        <v>0</v>
      </c>
      <c r="H169">
        <f>IF(Tabela1[[#This Row],[Rodzaj]]="L",Tabela1[[#This Row],[Powierzchnia]]*0.04,0)</f>
        <v>0</v>
      </c>
      <c r="I169">
        <f>IF(Tabela1[[#This Row],[Rodzaj]]="X",Tabela1[[#This Row],[Powierzchnia]]*0.43,0)</f>
        <v>0</v>
      </c>
      <c r="J169">
        <f>IF(Tabela1[[#This Row],[Ulga]]="A",SUM(E169:I169)*80%,0)</f>
        <v>0</v>
      </c>
      <c r="K169">
        <f>IF(Tabela1[[#This Row],[Ulga]]="B",SUM(E169:I169)*50%,0)</f>
        <v>0</v>
      </c>
      <c r="L169">
        <f>IF(Tabela1[[#This Row],[Ulga]]="C",SUM(E169:I169)*10%,0)</f>
        <v>58.836469999999998</v>
      </c>
      <c r="M169">
        <f>IF(Tabela1[[#This Row],[Ulga]]="D",SUM(E169:I169)*100%,0)</f>
        <v>0</v>
      </c>
      <c r="N169">
        <f t="shared" si="3"/>
        <v>58.836469999999998</v>
      </c>
    </row>
    <row r="170" spans="1:14" x14ac:dyDescent="0.25">
      <c r="A170" t="s">
        <v>180</v>
      </c>
      <c r="B170">
        <v>555.53</v>
      </c>
      <c r="C170" t="s">
        <v>31</v>
      </c>
      <c r="D170" t="s">
        <v>21</v>
      </c>
      <c r="E170">
        <f>IF(Tabela1[[#This Row],[Rodzaj]]="R",Tabela1[[#This Row],[Powierzchnia]]*0.65,0)</f>
        <v>0</v>
      </c>
      <c r="F170">
        <f>IF(Tabela1[[#This Row],[Rodzaj]]="B",Tabela1[[#This Row],[Powierzchnia]]*0.77,0)</f>
        <v>0</v>
      </c>
      <c r="G170">
        <f>IF(Tabela1[[#This Row],[Rodzaj]]="S",Tabela1[[#This Row],[Powierzchnia]]*0.21,0)</f>
        <v>0</v>
      </c>
      <c r="H170">
        <f>IF(Tabela1[[#This Row],[Rodzaj]]="L",Tabela1[[#This Row],[Powierzchnia]]*0.04,0)</f>
        <v>0</v>
      </c>
      <c r="I170">
        <f>IF(Tabela1[[#This Row],[Rodzaj]]="X",Tabela1[[#This Row],[Powierzchnia]]*0.43,0)</f>
        <v>238.87789999999998</v>
      </c>
      <c r="J170">
        <f>IF(Tabela1[[#This Row],[Ulga]]="A",SUM(E170:I170)*80%,0)</f>
        <v>0</v>
      </c>
      <c r="K170">
        <f>IF(Tabela1[[#This Row],[Ulga]]="B",SUM(E170:I170)*50%,0)</f>
        <v>0</v>
      </c>
      <c r="L170">
        <f>IF(Tabela1[[#This Row],[Ulga]]="C",SUM(E170:I170)*10%,0)</f>
        <v>0</v>
      </c>
      <c r="M170">
        <f>IF(Tabela1[[#This Row],[Ulga]]="D",SUM(E170:I170)*100%,0)</f>
        <v>238.87789999999998</v>
      </c>
      <c r="N170">
        <f t="shared" si="3"/>
        <v>238.87789999999998</v>
      </c>
    </row>
    <row r="171" spans="1:14" x14ac:dyDescent="0.25">
      <c r="A171" t="s">
        <v>181</v>
      </c>
      <c r="B171">
        <v>1083.42</v>
      </c>
      <c r="C171" t="s">
        <v>52</v>
      </c>
      <c r="D171" t="s">
        <v>11</v>
      </c>
      <c r="E171">
        <f>IF(Tabela1[[#This Row],[Rodzaj]]="R",Tabela1[[#This Row],[Powierzchnia]]*0.65,0)</f>
        <v>0</v>
      </c>
      <c r="F171">
        <f>IF(Tabela1[[#This Row],[Rodzaj]]="B",Tabela1[[#This Row],[Powierzchnia]]*0.77,0)</f>
        <v>0</v>
      </c>
      <c r="G171">
        <f>IF(Tabela1[[#This Row],[Rodzaj]]="S",Tabela1[[#This Row],[Powierzchnia]]*0.21,0)</f>
        <v>227.51820000000001</v>
      </c>
      <c r="H171">
        <f>IF(Tabela1[[#This Row],[Rodzaj]]="L",Tabela1[[#This Row],[Powierzchnia]]*0.04,0)</f>
        <v>0</v>
      </c>
      <c r="I171">
        <f>IF(Tabela1[[#This Row],[Rodzaj]]="X",Tabela1[[#This Row],[Powierzchnia]]*0.43,0)</f>
        <v>0</v>
      </c>
      <c r="J171">
        <f>IF(Tabela1[[#This Row],[Ulga]]="A",SUM(E171:I171)*80%,0)</f>
        <v>0</v>
      </c>
      <c r="K171">
        <f>IF(Tabela1[[#This Row],[Ulga]]="B",SUM(E171:I171)*50%,0)</f>
        <v>0</v>
      </c>
      <c r="L171">
        <f>IF(Tabela1[[#This Row],[Ulga]]="C",SUM(E171:I171)*10%,0)</f>
        <v>22.751820000000002</v>
      </c>
      <c r="M171">
        <f>IF(Tabela1[[#This Row],[Ulga]]="D",SUM(E171:I171)*100%,0)</f>
        <v>0</v>
      </c>
      <c r="N171">
        <f t="shared" si="3"/>
        <v>22.751820000000002</v>
      </c>
    </row>
    <row r="172" spans="1:14" x14ac:dyDescent="0.25">
      <c r="A172" t="s">
        <v>182</v>
      </c>
      <c r="B172">
        <v>502.13</v>
      </c>
      <c r="C172" t="s">
        <v>5</v>
      </c>
      <c r="D172" t="s">
        <v>5</v>
      </c>
      <c r="E172">
        <f>IF(Tabela1[[#This Row],[Rodzaj]]="R",Tabela1[[#This Row],[Powierzchnia]]*0.65,0)</f>
        <v>0</v>
      </c>
      <c r="F172">
        <f>IF(Tabela1[[#This Row],[Rodzaj]]="B",Tabela1[[#This Row],[Powierzchnia]]*0.77,0)</f>
        <v>386.64010000000002</v>
      </c>
      <c r="G172">
        <f>IF(Tabela1[[#This Row],[Rodzaj]]="S",Tabela1[[#This Row],[Powierzchnia]]*0.21,0)</f>
        <v>0</v>
      </c>
      <c r="H172">
        <f>IF(Tabela1[[#This Row],[Rodzaj]]="L",Tabela1[[#This Row],[Powierzchnia]]*0.04,0)</f>
        <v>0</v>
      </c>
      <c r="I172">
        <f>IF(Tabela1[[#This Row],[Rodzaj]]="X",Tabela1[[#This Row],[Powierzchnia]]*0.43,0)</f>
        <v>0</v>
      </c>
      <c r="J172">
        <f>IF(Tabela1[[#This Row],[Ulga]]="A",SUM(E172:I172)*80%,0)</f>
        <v>0</v>
      </c>
      <c r="K172">
        <f>IF(Tabela1[[#This Row],[Ulga]]="B",SUM(E172:I172)*50%,0)</f>
        <v>193.32005000000001</v>
      </c>
      <c r="L172">
        <f>IF(Tabela1[[#This Row],[Ulga]]="C",SUM(E172:I172)*10%,0)</f>
        <v>0</v>
      </c>
      <c r="M172">
        <f>IF(Tabela1[[#This Row],[Ulga]]="D",SUM(E172:I172)*100%,0)</f>
        <v>0</v>
      </c>
      <c r="N172">
        <f t="shared" si="3"/>
        <v>193.32005000000001</v>
      </c>
    </row>
    <row r="173" spans="1:14" x14ac:dyDescent="0.25">
      <c r="A173" t="s">
        <v>183</v>
      </c>
      <c r="B173">
        <v>659.42</v>
      </c>
      <c r="C173" t="s">
        <v>5</v>
      </c>
      <c r="D173" t="s">
        <v>11</v>
      </c>
      <c r="E173">
        <f>IF(Tabela1[[#This Row],[Rodzaj]]="R",Tabela1[[#This Row],[Powierzchnia]]*0.65,0)</f>
        <v>0</v>
      </c>
      <c r="F173">
        <f>IF(Tabela1[[#This Row],[Rodzaj]]="B",Tabela1[[#This Row],[Powierzchnia]]*0.77,0)</f>
        <v>507.7534</v>
      </c>
      <c r="G173">
        <f>IF(Tabela1[[#This Row],[Rodzaj]]="S",Tabela1[[#This Row],[Powierzchnia]]*0.21,0)</f>
        <v>0</v>
      </c>
      <c r="H173">
        <f>IF(Tabela1[[#This Row],[Rodzaj]]="L",Tabela1[[#This Row],[Powierzchnia]]*0.04,0)</f>
        <v>0</v>
      </c>
      <c r="I173">
        <f>IF(Tabela1[[#This Row],[Rodzaj]]="X",Tabela1[[#This Row],[Powierzchnia]]*0.43,0)</f>
        <v>0</v>
      </c>
      <c r="J173">
        <f>IF(Tabela1[[#This Row],[Ulga]]="A",SUM(E173:I173)*80%,0)</f>
        <v>0</v>
      </c>
      <c r="K173">
        <f>IF(Tabela1[[#This Row],[Ulga]]="B",SUM(E173:I173)*50%,0)</f>
        <v>0</v>
      </c>
      <c r="L173">
        <f>IF(Tabela1[[#This Row],[Ulga]]="C",SUM(E173:I173)*10%,0)</f>
        <v>50.77534</v>
      </c>
      <c r="M173">
        <f>IF(Tabela1[[#This Row],[Ulga]]="D",SUM(E173:I173)*100%,0)</f>
        <v>0</v>
      </c>
      <c r="N173">
        <f t="shared" si="3"/>
        <v>50.77534</v>
      </c>
    </row>
    <row r="174" spans="1:14" x14ac:dyDescent="0.25">
      <c r="A174" t="s">
        <v>184</v>
      </c>
      <c r="B174">
        <v>1424.01</v>
      </c>
      <c r="C174" t="s">
        <v>31</v>
      </c>
      <c r="D174" t="s">
        <v>11</v>
      </c>
      <c r="E174">
        <f>IF(Tabela1[[#This Row],[Rodzaj]]="R",Tabela1[[#This Row],[Powierzchnia]]*0.65,0)</f>
        <v>0</v>
      </c>
      <c r="F174">
        <f>IF(Tabela1[[#This Row],[Rodzaj]]="B",Tabela1[[#This Row],[Powierzchnia]]*0.77,0)</f>
        <v>0</v>
      </c>
      <c r="G174">
        <f>IF(Tabela1[[#This Row],[Rodzaj]]="S",Tabela1[[#This Row],[Powierzchnia]]*0.21,0)</f>
        <v>0</v>
      </c>
      <c r="H174">
        <f>IF(Tabela1[[#This Row],[Rodzaj]]="L",Tabela1[[#This Row],[Powierzchnia]]*0.04,0)</f>
        <v>0</v>
      </c>
      <c r="I174">
        <f>IF(Tabela1[[#This Row],[Rodzaj]]="X",Tabela1[[#This Row],[Powierzchnia]]*0.43,0)</f>
        <v>612.32429999999999</v>
      </c>
      <c r="J174">
        <f>IF(Tabela1[[#This Row],[Ulga]]="A",SUM(E174:I174)*80%,0)</f>
        <v>0</v>
      </c>
      <c r="K174">
        <f>IF(Tabela1[[#This Row],[Ulga]]="B",SUM(E174:I174)*50%,0)</f>
        <v>0</v>
      </c>
      <c r="L174">
        <f>IF(Tabela1[[#This Row],[Ulga]]="C",SUM(E174:I174)*10%,0)</f>
        <v>61.232430000000001</v>
      </c>
      <c r="M174">
        <f>IF(Tabela1[[#This Row],[Ulga]]="D",SUM(E174:I174)*100%,0)</f>
        <v>0</v>
      </c>
      <c r="N174">
        <f t="shared" si="3"/>
        <v>61.232430000000001</v>
      </c>
    </row>
    <row r="175" spans="1:14" x14ac:dyDescent="0.25">
      <c r="A175" t="s">
        <v>185</v>
      </c>
      <c r="B175">
        <v>1443.46</v>
      </c>
      <c r="C175" t="s">
        <v>9</v>
      </c>
      <c r="D175" t="s">
        <v>5</v>
      </c>
      <c r="E175">
        <f>IF(Tabela1[[#This Row],[Rodzaj]]="R",Tabela1[[#This Row],[Powierzchnia]]*0.65,0)</f>
        <v>938.24900000000002</v>
      </c>
      <c r="F175">
        <f>IF(Tabela1[[#This Row],[Rodzaj]]="B",Tabela1[[#This Row],[Powierzchnia]]*0.77,0)</f>
        <v>0</v>
      </c>
      <c r="G175">
        <f>IF(Tabela1[[#This Row],[Rodzaj]]="S",Tabela1[[#This Row],[Powierzchnia]]*0.21,0)</f>
        <v>0</v>
      </c>
      <c r="H175">
        <f>IF(Tabela1[[#This Row],[Rodzaj]]="L",Tabela1[[#This Row],[Powierzchnia]]*0.04,0)</f>
        <v>0</v>
      </c>
      <c r="I175">
        <f>IF(Tabela1[[#This Row],[Rodzaj]]="X",Tabela1[[#This Row],[Powierzchnia]]*0.43,0)</f>
        <v>0</v>
      </c>
      <c r="J175">
        <f>IF(Tabela1[[#This Row],[Ulga]]="A",SUM(E175:I175)*80%,0)</f>
        <v>0</v>
      </c>
      <c r="K175">
        <f>IF(Tabela1[[#This Row],[Ulga]]="B",SUM(E175:I175)*50%,0)</f>
        <v>469.12450000000001</v>
      </c>
      <c r="L175">
        <f>IF(Tabela1[[#This Row],[Ulga]]="C",SUM(E175:I175)*10%,0)</f>
        <v>0</v>
      </c>
      <c r="M175">
        <f>IF(Tabela1[[#This Row],[Ulga]]="D",SUM(E175:I175)*100%,0)</f>
        <v>0</v>
      </c>
      <c r="N175">
        <f t="shared" si="3"/>
        <v>469.12450000000001</v>
      </c>
    </row>
    <row r="176" spans="1:14" x14ac:dyDescent="0.25">
      <c r="A176" t="s">
        <v>186</v>
      </c>
      <c r="B176">
        <v>1430.54</v>
      </c>
      <c r="C176" t="s">
        <v>5</v>
      </c>
      <c r="D176" t="s">
        <v>11</v>
      </c>
      <c r="E176">
        <f>IF(Tabela1[[#This Row],[Rodzaj]]="R",Tabela1[[#This Row],[Powierzchnia]]*0.65,0)</f>
        <v>0</v>
      </c>
      <c r="F176">
        <f>IF(Tabela1[[#This Row],[Rodzaj]]="B",Tabela1[[#This Row],[Powierzchnia]]*0.77,0)</f>
        <v>1101.5157999999999</v>
      </c>
      <c r="G176">
        <f>IF(Tabela1[[#This Row],[Rodzaj]]="S",Tabela1[[#This Row],[Powierzchnia]]*0.21,0)</f>
        <v>0</v>
      </c>
      <c r="H176">
        <f>IF(Tabela1[[#This Row],[Rodzaj]]="L",Tabela1[[#This Row],[Powierzchnia]]*0.04,0)</f>
        <v>0</v>
      </c>
      <c r="I176">
        <f>IF(Tabela1[[#This Row],[Rodzaj]]="X",Tabela1[[#This Row],[Powierzchnia]]*0.43,0)</f>
        <v>0</v>
      </c>
      <c r="J176">
        <f>IF(Tabela1[[#This Row],[Ulga]]="A",SUM(E176:I176)*80%,0)</f>
        <v>0</v>
      </c>
      <c r="K176">
        <f>IF(Tabela1[[#This Row],[Ulga]]="B",SUM(E176:I176)*50%,0)</f>
        <v>0</v>
      </c>
      <c r="L176">
        <f>IF(Tabela1[[#This Row],[Ulga]]="C",SUM(E176:I176)*10%,0)</f>
        <v>110.15158</v>
      </c>
      <c r="M176">
        <f>IF(Tabela1[[#This Row],[Ulga]]="D",SUM(E176:I176)*100%,0)</f>
        <v>0</v>
      </c>
      <c r="N176">
        <f t="shared" si="3"/>
        <v>110.15158</v>
      </c>
    </row>
    <row r="177" spans="1:14" x14ac:dyDescent="0.25">
      <c r="A177" t="s">
        <v>187</v>
      </c>
      <c r="B177">
        <v>516.6</v>
      </c>
      <c r="C177" t="s">
        <v>5</v>
      </c>
      <c r="D177" t="s">
        <v>11</v>
      </c>
      <c r="E177">
        <f>IF(Tabela1[[#This Row],[Rodzaj]]="R",Tabela1[[#This Row],[Powierzchnia]]*0.65,0)</f>
        <v>0</v>
      </c>
      <c r="F177">
        <f>IF(Tabela1[[#This Row],[Rodzaj]]="B",Tabela1[[#This Row],[Powierzchnia]]*0.77,0)</f>
        <v>397.78200000000004</v>
      </c>
      <c r="G177">
        <f>IF(Tabela1[[#This Row],[Rodzaj]]="S",Tabela1[[#This Row],[Powierzchnia]]*0.21,0)</f>
        <v>0</v>
      </c>
      <c r="H177">
        <f>IF(Tabela1[[#This Row],[Rodzaj]]="L",Tabela1[[#This Row],[Powierzchnia]]*0.04,0)</f>
        <v>0</v>
      </c>
      <c r="I177">
        <f>IF(Tabela1[[#This Row],[Rodzaj]]="X",Tabela1[[#This Row],[Powierzchnia]]*0.43,0)</f>
        <v>0</v>
      </c>
      <c r="J177">
        <f>IF(Tabela1[[#This Row],[Ulga]]="A",SUM(E177:I177)*80%,0)</f>
        <v>0</v>
      </c>
      <c r="K177">
        <f>IF(Tabela1[[#This Row],[Ulga]]="B",SUM(E177:I177)*50%,0)</f>
        <v>0</v>
      </c>
      <c r="L177">
        <f>IF(Tabela1[[#This Row],[Ulga]]="C",SUM(E177:I177)*10%,0)</f>
        <v>39.778200000000005</v>
      </c>
      <c r="M177">
        <f>IF(Tabela1[[#This Row],[Ulga]]="D",SUM(E177:I177)*100%,0)</f>
        <v>0</v>
      </c>
      <c r="N177">
        <f t="shared" si="3"/>
        <v>39.778200000000005</v>
      </c>
    </row>
    <row r="178" spans="1:14" x14ac:dyDescent="0.25">
      <c r="A178" t="s">
        <v>188</v>
      </c>
      <c r="B178">
        <v>783.69</v>
      </c>
      <c r="C178" t="s">
        <v>5</v>
      </c>
      <c r="D178" t="s">
        <v>7</v>
      </c>
      <c r="E178">
        <f>IF(Tabela1[[#This Row],[Rodzaj]]="R",Tabela1[[#This Row],[Powierzchnia]]*0.65,0)</f>
        <v>0</v>
      </c>
      <c r="F178">
        <f>IF(Tabela1[[#This Row],[Rodzaj]]="B",Tabela1[[#This Row],[Powierzchnia]]*0.77,0)</f>
        <v>603.44130000000007</v>
      </c>
      <c r="G178">
        <f>IF(Tabela1[[#This Row],[Rodzaj]]="S",Tabela1[[#This Row],[Powierzchnia]]*0.21,0)</f>
        <v>0</v>
      </c>
      <c r="H178">
        <f>IF(Tabela1[[#This Row],[Rodzaj]]="L",Tabela1[[#This Row],[Powierzchnia]]*0.04,0)</f>
        <v>0</v>
      </c>
      <c r="I178">
        <f>IF(Tabela1[[#This Row],[Rodzaj]]="X",Tabela1[[#This Row],[Powierzchnia]]*0.43,0)</f>
        <v>0</v>
      </c>
      <c r="J178">
        <f>IF(Tabela1[[#This Row],[Ulga]]="A",SUM(E178:I178)*80%,0)</f>
        <v>482.75304000000006</v>
      </c>
      <c r="K178">
        <f>IF(Tabela1[[#This Row],[Ulga]]="B",SUM(E178:I178)*50%,0)</f>
        <v>0</v>
      </c>
      <c r="L178">
        <f>IF(Tabela1[[#This Row],[Ulga]]="C",SUM(E178:I178)*10%,0)</f>
        <v>0</v>
      </c>
      <c r="M178">
        <f>IF(Tabela1[[#This Row],[Ulga]]="D",SUM(E178:I178)*100%,0)</f>
        <v>0</v>
      </c>
      <c r="N178">
        <f t="shared" si="3"/>
        <v>482.75304000000006</v>
      </c>
    </row>
    <row r="179" spans="1:14" x14ac:dyDescent="0.25">
      <c r="A179" t="s">
        <v>189</v>
      </c>
      <c r="B179">
        <v>816.12</v>
      </c>
      <c r="C179" t="s">
        <v>5</v>
      </c>
      <c r="D179" t="s">
        <v>11</v>
      </c>
      <c r="E179">
        <f>IF(Tabela1[[#This Row],[Rodzaj]]="R",Tabela1[[#This Row],[Powierzchnia]]*0.65,0)</f>
        <v>0</v>
      </c>
      <c r="F179">
        <f>IF(Tabela1[[#This Row],[Rodzaj]]="B",Tabela1[[#This Row],[Powierzchnia]]*0.77,0)</f>
        <v>628.41240000000005</v>
      </c>
      <c r="G179">
        <f>IF(Tabela1[[#This Row],[Rodzaj]]="S",Tabela1[[#This Row],[Powierzchnia]]*0.21,0)</f>
        <v>0</v>
      </c>
      <c r="H179">
        <f>IF(Tabela1[[#This Row],[Rodzaj]]="L",Tabela1[[#This Row],[Powierzchnia]]*0.04,0)</f>
        <v>0</v>
      </c>
      <c r="I179">
        <f>IF(Tabela1[[#This Row],[Rodzaj]]="X",Tabela1[[#This Row],[Powierzchnia]]*0.43,0)</f>
        <v>0</v>
      </c>
      <c r="J179">
        <f>IF(Tabela1[[#This Row],[Ulga]]="A",SUM(E179:I179)*80%,0)</f>
        <v>0</v>
      </c>
      <c r="K179">
        <f>IF(Tabela1[[#This Row],[Ulga]]="B",SUM(E179:I179)*50%,0)</f>
        <v>0</v>
      </c>
      <c r="L179">
        <f>IF(Tabela1[[#This Row],[Ulga]]="C",SUM(E179:I179)*10%,0)</f>
        <v>62.841240000000006</v>
      </c>
      <c r="M179">
        <f>IF(Tabela1[[#This Row],[Ulga]]="D",SUM(E179:I179)*100%,0)</f>
        <v>0</v>
      </c>
      <c r="N179">
        <f t="shared" si="3"/>
        <v>62.841240000000006</v>
      </c>
    </row>
    <row r="180" spans="1:14" x14ac:dyDescent="0.25">
      <c r="A180" t="s">
        <v>190</v>
      </c>
      <c r="B180">
        <v>1347.13</v>
      </c>
      <c r="C180" t="s">
        <v>31</v>
      </c>
      <c r="D180" t="s">
        <v>11</v>
      </c>
      <c r="E180">
        <f>IF(Tabela1[[#This Row],[Rodzaj]]="R",Tabela1[[#This Row],[Powierzchnia]]*0.65,0)</f>
        <v>0</v>
      </c>
      <c r="F180">
        <f>IF(Tabela1[[#This Row],[Rodzaj]]="B",Tabela1[[#This Row],[Powierzchnia]]*0.77,0)</f>
        <v>0</v>
      </c>
      <c r="G180">
        <f>IF(Tabela1[[#This Row],[Rodzaj]]="S",Tabela1[[#This Row],[Powierzchnia]]*0.21,0)</f>
        <v>0</v>
      </c>
      <c r="H180">
        <f>IF(Tabela1[[#This Row],[Rodzaj]]="L",Tabela1[[#This Row],[Powierzchnia]]*0.04,0)</f>
        <v>0</v>
      </c>
      <c r="I180">
        <f>IF(Tabela1[[#This Row],[Rodzaj]]="X",Tabela1[[#This Row],[Powierzchnia]]*0.43,0)</f>
        <v>579.26589999999999</v>
      </c>
      <c r="J180">
        <f>IF(Tabela1[[#This Row],[Ulga]]="A",SUM(E180:I180)*80%,0)</f>
        <v>0</v>
      </c>
      <c r="K180">
        <f>IF(Tabela1[[#This Row],[Ulga]]="B",SUM(E180:I180)*50%,0)</f>
        <v>0</v>
      </c>
      <c r="L180">
        <f>IF(Tabela1[[#This Row],[Ulga]]="C",SUM(E180:I180)*10%,0)</f>
        <v>57.926590000000004</v>
      </c>
      <c r="M180">
        <f>IF(Tabela1[[#This Row],[Ulga]]="D",SUM(E180:I180)*100%,0)</f>
        <v>0</v>
      </c>
      <c r="N180">
        <f t="shared" si="3"/>
        <v>57.926590000000004</v>
      </c>
    </row>
    <row r="181" spans="1:14" x14ac:dyDescent="0.25">
      <c r="A181" t="s">
        <v>191</v>
      </c>
      <c r="B181">
        <v>1339.49</v>
      </c>
      <c r="C181" t="s">
        <v>5</v>
      </c>
      <c r="D181" t="s">
        <v>21</v>
      </c>
      <c r="E181">
        <f>IF(Tabela1[[#This Row],[Rodzaj]]="R",Tabela1[[#This Row],[Powierzchnia]]*0.65,0)</f>
        <v>0</v>
      </c>
      <c r="F181">
        <f>IF(Tabela1[[#This Row],[Rodzaj]]="B",Tabela1[[#This Row],[Powierzchnia]]*0.77,0)</f>
        <v>1031.4073000000001</v>
      </c>
      <c r="G181">
        <f>IF(Tabela1[[#This Row],[Rodzaj]]="S",Tabela1[[#This Row],[Powierzchnia]]*0.21,0)</f>
        <v>0</v>
      </c>
      <c r="H181">
        <f>IF(Tabela1[[#This Row],[Rodzaj]]="L",Tabela1[[#This Row],[Powierzchnia]]*0.04,0)</f>
        <v>0</v>
      </c>
      <c r="I181">
        <f>IF(Tabela1[[#This Row],[Rodzaj]]="X",Tabela1[[#This Row],[Powierzchnia]]*0.43,0)</f>
        <v>0</v>
      </c>
      <c r="J181">
        <f>IF(Tabela1[[#This Row],[Ulga]]="A",SUM(E181:I181)*80%,0)</f>
        <v>0</v>
      </c>
      <c r="K181">
        <f>IF(Tabela1[[#This Row],[Ulga]]="B",SUM(E181:I181)*50%,0)</f>
        <v>0</v>
      </c>
      <c r="L181">
        <f>IF(Tabela1[[#This Row],[Ulga]]="C",SUM(E181:I181)*10%,0)</f>
        <v>0</v>
      </c>
      <c r="M181">
        <f>IF(Tabela1[[#This Row],[Ulga]]="D",SUM(E181:I181)*100%,0)</f>
        <v>1031.4073000000001</v>
      </c>
      <c r="N181">
        <f t="shared" si="3"/>
        <v>1031.4073000000001</v>
      </c>
    </row>
    <row r="182" spans="1:14" x14ac:dyDescent="0.25">
      <c r="A182" t="s">
        <v>192</v>
      </c>
      <c r="B182">
        <v>1390.7</v>
      </c>
      <c r="C182" t="s">
        <v>31</v>
      </c>
      <c r="D182" t="s">
        <v>7</v>
      </c>
      <c r="E182">
        <f>IF(Tabela1[[#This Row],[Rodzaj]]="R",Tabela1[[#This Row],[Powierzchnia]]*0.65,0)</f>
        <v>0</v>
      </c>
      <c r="F182">
        <f>IF(Tabela1[[#This Row],[Rodzaj]]="B",Tabela1[[#This Row],[Powierzchnia]]*0.77,0)</f>
        <v>0</v>
      </c>
      <c r="G182">
        <f>IF(Tabela1[[#This Row],[Rodzaj]]="S",Tabela1[[#This Row],[Powierzchnia]]*0.21,0)</f>
        <v>0</v>
      </c>
      <c r="H182">
        <f>IF(Tabela1[[#This Row],[Rodzaj]]="L",Tabela1[[#This Row],[Powierzchnia]]*0.04,0)</f>
        <v>0</v>
      </c>
      <c r="I182">
        <f>IF(Tabela1[[#This Row],[Rodzaj]]="X",Tabela1[[#This Row],[Powierzchnia]]*0.43,0)</f>
        <v>598.00099999999998</v>
      </c>
      <c r="J182">
        <f>IF(Tabela1[[#This Row],[Ulga]]="A",SUM(E182:I182)*80%,0)</f>
        <v>478.4008</v>
      </c>
      <c r="K182">
        <f>IF(Tabela1[[#This Row],[Ulga]]="B",SUM(E182:I182)*50%,0)</f>
        <v>0</v>
      </c>
      <c r="L182">
        <f>IF(Tabela1[[#This Row],[Ulga]]="C",SUM(E182:I182)*10%,0)</f>
        <v>0</v>
      </c>
      <c r="M182">
        <f>IF(Tabela1[[#This Row],[Ulga]]="D",SUM(E182:I182)*100%,0)</f>
        <v>0</v>
      </c>
      <c r="N182">
        <f t="shared" si="3"/>
        <v>478.4008</v>
      </c>
    </row>
    <row r="183" spans="1:14" x14ac:dyDescent="0.25">
      <c r="A183" t="s">
        <v>193</v>
      </c>
      <c r="B183">
        <v>1268.17</v>
      </c>
      <c r="C183" t="s">
        <v>5</v>
      </c>
      <c r="D183" t="s">
        <v>5</v>
      </c>
      <c r="E183">
        <f>IF(Tabela1[[#This Row],[Rodzaj]]="R",Tabela1[[#This Row],[Powierzchnia]]*0.65,0)</f>
        <v>0</v>
      </c>
      <c r="F183">
        <f>IF(Tabela1[[#This Row],[Rodzaj]]="B",Tabela1[[#This Row],[Powierzchnia]]*0.77,0)</f>
        <v>976.49090000000012</v>
      </c>
      <c r="G183">
        <f>IF(Tabela1[[#This Row],[Rodzaj]]="S",Tabela1[[#This Row],[Powierzchnia]]*0.21,0)</f>
        <v>0</v>
      </c>
      <c r="H183">
        <f>IF(Tabela1[[#This Row],[Rodzaj]]="L",Tabela1[[#This Row],[Powierzchnia]]*0.04,0)</f>
        <v>0</v>
      </c>
      <c r="I183">
        <f>IF(Tabela1[[#This Row],[Rodzaj]]="X",Tabela1[[#This Row],[Powierzchnia]]*0.43,0)</f>
        <v>0</v>
      </c>
      <c r="J183">
        <f>IF(Tabela1[[#This Row],[Ulga]]="A",SUM(E183:I183)*80%,0)</f>
        <v>0</v>
      </c>
      <c r="K183">
        <f>IF(Tabela1[[#This Row],[Ulga]]="B",SUM(E183:I183)*50%,0)</f>
        <v>488.24545000000006</v>
      </c>
      <c r="L183">
        <f>IF(Tabela1[[#This Row],[Ulga]]="C",SUM(E183:I183)*10%,0)</f>
        <v>0</v>
      </c>
      <c r="M183">
        <f>IF(Tabela1[[#This Row],[Ulga]]="D",SUM(E183:I183)*100%,0)</f>
        <v>0</v>
      </c>
      <c r="N183">
        <f t="shared" si="3"/>
        <v>488.24545000000006</v>
      </c>
    </row>
    <row r="184" spans="1:14" x14ac:dyDescent="0.25">
      <c r="A184" t="s">
        <v>194</v>
      </c>
      <c r="B184">
        <v>954.5</v>
      </c>
      <c r="C184" t="s">
        <v>5</v>
      </c>
      <c r="D184" t="s">
        <v>11</v>
      </c>
      <c r="E184">
        <f>IF(Tabela1[[#This Row],[Rodzaj]]="R",Tabela1[[#This Row],[Powierzchnia]]*0.65,0)</f>
        <v>0</v>
      </c>
      <c r="F184">
        <f>IF(Tabela1[[#This Row],[Rodzaj]]="B",Tabela1[[#This Row],[Powierzchnia]]*0.77,0)</f>
        <v>734.96500000000003</v>
      </c>
      <c r="G184">
        <f>IF(Tabela1[[#This Row],[Rodzaj]]="S",Tabela1[[#This Row],[Powierzchnia]]*0.21,0)</f>
        <v>0</v>
      </c>
      <c r="H184">
        <f>IF(Tabela1[[#This Row],[Rodzaj]]="L",Tabela1[[#This Row],[Powierzchnia]]*0.04,0)</f>
        <v>0</v>
      </c>
      <c r="I184">
        <f>IF(Tabela1[[#This Row],[Rodzaj]]="X",Tabela1[[#This Row],[Powierzchnia]]*0.43,0)</f>
        <v>0</v>
      </c>
      <c r="J184">
        <f>IF(Tabela1[[#This Row],[Ulga]]="A",SUM(E184:I184)*80%,0)</f>
        <v>0</v>
      </c>
      <c r="K184">
        <f>IF(Tabela1[[#This Row],[Ulga]]="B",SUM(E184:I184)*50%,0)</f>
        <v>0</v>
      </c>
      <c r="L184">
        <f>IF(Tabela1[[#This Row],[Ulga]]="C",SUM(E184:I184)*10%,0)</f>
        <v>73.496500000000012</v>
      </c>
      <c r="M184">
        <f>IF(Tabela1[[#This Row],[Ulga]]="D",SUM(E184:I184)*100%,0)</f>
        <v>0</v>
      </c>
      <c r="N184">
        <f t="shared" si="3"/>
        <v>73.496500000000012</v>
      </c>
    </row>
    <row r="185" spans="1:14" x14ac:dyDescent="0.25">
      <c r="A185" t="s">
        <v>195</v>
      </c>
      <c r="B185">
        <v>1347.14</v>
      </c>
      <c r="C185" t="s">
        <v>5</v>
      </c>
      <c r="D185" t="s">
        <v>7</v>
      </c>
      <c r="E185">
        <f>IF(Tabela1[[#This Row],[Rodzaj]]="R",Tabela1[[#This Row],[Powierzchnia]]*0.65,0)</f>
        <v>0</v>
      </c>
      <c r="F185">
        <f>IF(Tabela1[[#This Row],[Rodzaj]]="B",Tabela1[[#This Row],[Powierzchnia]]*0.77,0)</f>
        <v>1037.2978000000001</v>
      </c>
      <c r="G185">
        <f>IF(Tabela1[[#This Row],[Rodzaj]]="S",Tabela1[[#This Row],[Powierzchnia]]*0.21,0)</f>
        <v>0</v>
      </c>
      <c r="H185">
        <f>IF(Tabela1[[#This Row],[Rodzaj]]="L",Tabela1[[#This Row],[Powierzchnia]]*0.04,0)</f>
        <v>0</v>
      </c>
      <c r="I185">
        <f>IF(Tabela1[[#This Row],[Rodzaj]]="X",Tabela1[[#This Row],[Powierzchnia]]*0.43,0)</f>
        <v>0</v>
      </c>
      <c r="J185">
        <f>IF(Tabela1[[#This Row],[Ulga]]="A",SUM(E185:I185)*80%,0)</f>
        <v>829.83824000000004</v>
      </c>
      <c r="K185">
        <f>IF(Tabela1[[#This Row],[Ulga]]="B",SUM(E185:I185)*50%,0)</f>
        <v>0</v>
      </c>
      <c r="L185">
        <f>IF(Tabela1[[#This Row],[Ulga]]="C",SUM(E185:I185)*10%,0)</f>
        <v>0</v>
      </c>
      <c r="M185">
        <f>IF(Tabela1[[#This Row],[Ulga]]="D",SUM(E185:I185)*100%,0)</f>
        <v>0</v>
      </c>
      <c r="N185">
        <f t="shared" si="3"/>
        <v>829.83824000000004</v>
      </c>
    </row>
    <row r="186" spans="1:14" x14ac:dyDescent="0.25">
      <c r="A186" t="s">
        <v>196</v>
      </c>
      <c r="B186">
        <v>1460.78</v>
      </c>
      <c r="C186" t="s">
        <v>5</v>
      </c>
      <c r="D186" t="s">
        <v>7</v>
      </c>
      <c r="E186">
        <f>IF(Tabela1[[#This Row],[Rodzaj]]="R",Tabela1[[#This Row],[Powierzchnia]]*0.65,0)</f>
        <v>0</v>
      </c>
      <c r="F186">
        <f>IF(Tabela1[[#This Row],[Rodzaj]]="B",Tabela1[[#This Row],[Powierzchnia]]*0.77,0)</f>
        <v>1124.8006</v>
      </c>
      <c r="G186">
        <f>IF(Tabela1[[#This Row],[Rodzaj]]="S",Tabela1[[#This Row],[Powierzchnia]]*0.21,0)</f>
        <v>0</v>
      </c>
      <c r="H186">
        <f>IF(Tabela1[[#This Row],[Rodzaj]]="L",Tabela1[[#This Row],[Powierzchnia]]*0.04,0)</f>
        <v>0</v>
      </c>
      <c r="I186">
        <f>IF(Tabela1[[#This Row],[Rodzaj]]="X",Tabela1[[#This Row],[Powierzchnia]]*0.43,0)</f>
        <v>0</v>
      </c>
      <c r="J186">
        <f>IF(Tabela1[[#This Row],[Ulga]]="A",SUM(E186:I186)*80%,0)</f>
        <v>899.84048000000007</v>
      </c>
      <c r="K186">
        <f>IF(Tabela1[[#This Row],[Ulga]]="B",SUM(E186:I186)*50%,0)</f>
        <v>0</v>
      </c>
      <c r="L186">
        <f>IF(Tabela1[[#This Row],[Ulga]]="C",SUM(E186:I186)*10%,0)</f>
        <v>0</v>
      </c>
      <c r="M186">
        <f>IF(Tabela1[[#This Row],[Ulga]]="D",SUM(E186:I186)*100%,0)</f>
        <v>0</v>
      </c>
      <c r="N186">
        <f t="shared" si="3"/>
        <v>899.84048000000007</v>
      </c>
    </row>
    <row r="187" spans="1:14" x14ac:dyDescent="0.25">
      <c r="A187" t="s">
        <v>197</v>
      </c>
      <c r="B187">
        <v>518.01</v>
      </c>
      <c r="C187" t="s">
        <v>31</v>
      </c>
      <c r="D187" t="s">
        <v>21</v>
      </c>
      <c r="E187">
        <f>IF(Tabela1[[#This Row],[Rodzaj]]="R",Tabela1[[#This Row],[Powierzchnia]]*0.65,0)</f>
        <v>0</v>
      </c>
      <c r="F187">
        <f>IF(Tabela1[[#This Row],[Rodzaj]]="B",Tabela1[[#This Row],[Powierzchnia]]*0.77,0)</f>
        <v>0</v>
      </c>
      <c r="G187">
        <f>IF(Tabela1[[#This Row],[Rodzaj]]="S",Tabela1[[#This Row],[Powierzchnia]]*0.21,0)</f>
        <v>0</v>
      </c>
      <c r="H187">
        <f>IF(Tabela1[[#This Row],[Rodzaj]]="L",Tabela1[[#This Row],[Powierzchnia]]*0.04,0)</f>
        <v>0</v>
      </c>
      <c r="I187">
        <f>IF(Tabela1[[#This Row],[Rodzaj]]="X",Tabela1[[#This Row],[Powierzchnia]]*0.43,0)</f>
        <v>222.74429999999998</v>
      </c>
      <c r="J187">
        <f>IF(Tabela1[[#This Row],[Ulga]]="A",SUM(E187:I187)*80%,0)</f>
        <v>0</v>
      </c>
      <c r="K187">
        <f>IF(Tabela1[[#This Row],[Ulga]]="B",SUM(E187:I187)*50%,0)</f>
        <v>0</v>
      </c>
      <c r="L187">
        <f>IF(Tabela1[[#This Row],[Ulga]]="C",SUM(E187:I187)*10%,0)</f>
        <v>0</v>
      </c>
      <c r="M187">
        <f>IF(Tabela1[[#This Row],[Ulga]]="D",SUM(E187:I187)*100%,0)</f>
        <v>222.74429999999998</v>
      </c>
      <c r="N187">
        <f t="shared" si="3"/>
        <v>222.74429999999998</v>
      </c>
    </row>
    <row r="188" spans="1:14" x14ac:dyDescent="0.25">
      <c r="A188" t="s">
        <v>198</v>
      </c>
      <c r="B188">
        <v>552.62</v>
      </c>
      <c r="C188" t="s">
        <v>5</v>
      </c>
      <c r="D188" t="s">
        <v>5</v>
      </c>
      <c r="E188">
        <f>IF(Tabela1[[#This Row],[Rodzaj]]="R",Tabela1[[#This Row],[Powierzchnia]]*0.65,0)</f>
        <v>0</v>
      </c>
      <c r="F188">
        <f>IF(Tabela1[[#This Row],[Rodzaj]]="B",Tabela1[[#This Row],[Powierzchnia]]*0.77,0)</f>
        <v>425.51740000000001</v>
      </c>
      <c r="G188">
        <f>IF(Tabela1[[#This Row],[Rodzaj]]="S",Tabela1[[#This Row],[Powierzchnia]]*0.21,0)</f>
        <v>0</v>
      </c>
      <c r="H188">
        <f>IF(Tabela1[[#This Row],[Rodzaj]]="L",Tabela1[[#This Row],[Powierzchnia]]*0.04,0)</f>
        <v>0</v>
      </c>
      <c r="I188">
        <f>IF(Tabela1[[#This Row],[Rodzaj]]="X",Tabela1[[#This Row],[Powierzchnia]]*0.43,0)</f>
        <v>0</v>
      </c>
      <c r="J188">
        <f>IF(Tabela1[[#This Row],[Ulga]]="A",SUM(E188:I188)*80%,0)</f>
        <v>0</v>
      </c>
      <c r="K188">
        <f>IF(Tabela1[[#This Row],[Ulga]]="B",SUM(E188:I188)*50%,0)</f>
        <v>212.7587</v>
      </c>
      <c r="L188">
        <f>IF(Tabela1[[#This Row],[Ulga]]="C",SUM(E188:I188)*10%,0)</f>
        <v>0</v>
      </c>
      <c r="M188">
        <f>IF(Tabela1[[#This Row],[Ulga]]="D",SUM(E188:I188)*100%,0)</f>
        <v>0</v>
      </c>
      <c r="N188">
        <f t="shared" si="3"/>
        <v>212.7587</v>
      </c>
    </row>
    <row r="189" spans="1:14" x14ac:dyDescent="0.25">
      <c r="A189" t="s">
        <v>199</v>
      </c>
      <c r="B189">
        <v>529.15</v>
      </c>
      <c r="C189" t="s">
        <v>31</v>
      </c>
      <c r="D189" t="s">
        <v>11</v>
      </c>
      <c r="E189">
        <f>IF(Tabela1[[#This Row],[Rodzaj]]="R",Tabela1[[#This Row],[Powierzchnia]]*0.65,0)</f>
        <v>0</v>
      </c>
      <c r="F189">
        <f>IF(Tabela1[[#This Row],[Rodzaj]]="B",Tabela1[[#This Row],[Powierzchnia]]*0.77,0)</f>
        <v>0</v>
      </c>
      <c r="G189">
        <f>IF(Tabela1[[#This Row],[Rodzaj]]="S",Tabela1[[#This Row],[Powierzchnia]]*0.21,0)</f>
        <v>0</v>
      </c>
      <c r="H189">
        <f>IF(Tabela1[[#This Row],[Rodzaj]]="L",Tabela1[[#This Row],[Powierzchnia]]*0.04,0)</f>
        <v>0</v>
      </c>
      <c r="I189">
        <f>IF(Tabela1[[#This Row],[Rodzaj]]="X",Tabela1[[#This Row],[Powierzchnia]]*0.43,0)</f>
        <v>227.53449999999998</v>
      </c>
      <c r="J189">
        <f>IF(Tabela1[[#This Row],[Ulga]]="A",SUM(E189:I189)*80%,0)</f>
        <v>0</v>
      </c>
      <c r="K189">
        <f>IF(Tabela1[[#This Row],[Ulga]]="B",SUM(E189:I189)*50%,0)</f>
        <v>0</v>
      </c>
      <c r="L189">
        <f>IF(Tabela1[[#This Row],[Ulga]]="C",SUM(E189:I189)*10%,0)</f>
        <v>22.753450000000001</v>
      </c>
      <c r="M189">
        <f>IF(Tabela1[[#This Row],[Ulga]]="D",SUM(E189:I189)*100%,0)</f>
        <v>0</v>
      </c>
      <c r="N189">
        <f t="shared" si="3"/>
        <v>22.753450000000001</v>
      </c>
    </row>
    <row r="190" spans="1:14" x14ac:dyDescent="0.25">
      <c r="A190" t="s">
        <v>200</v>
      </c>
      <c r="B190">
        <v>1022.68</v>
      </c>
      <c r="C190" t="s">
        <v>5</v>
      </c>
      <c r="D190" t="s">
        <v>7</v>
      </c>
      <c r="E190">
        <f>IF(Tabela1[[#This Row],[Rodzaj]]="R",Tabela1[[#This Row],[Powierzchnia]]*0.65,0)</f>
        <v>0</v>
      </c>
      <c r="F190">
        <f>IF(Tabela1[[#This Row],[Rodzaj]]="B",Tabela1[[#This Row],[Powierzchnia]]*0.77,0)</f>
        <v>787.46359999999993</v>
      </c>
      <c r="G190">
        <f>IF(Tabela1[[#This Row],[Rodzaj]]="S",Tabela1[[#This Row],[Powierzchnia]]*0.21,0)</f>
        <v>0</v>
      </c>
      <c r="H190">
        <f>IF(Tabela1[[#This Row],[Rodzaj]]="L",Tabela1[[#This Row],[Powierzchnia]]*0.04,0)</f>
        <v>0</v>
      </c>
      <c r="I190">
        <f>IF(Tabela1[[#This Row],[Rodzaj]]="X",Tabela1[[#This Row],[Powierzchnia]]*0.43,0)</f>
        <v>0</v>
      </c>
      <c r="J190">
        <f>IF(Tabela1[[#This Row],[Ulga]]="A",SUM(E190:I190)*80%,0)</f>
        <v>629.97087999999997</v>
      </c>
      <c r="K190">
        <f>IF(Tabela1[[#This Row],[Ulga]]="B",SUM(E190:I190)*50%,0)</f>
        <v>0</v>
      </c>
      <c r="L190">
        <f>IF(Tabela1[[#This Row],[Ulga]]="C",SUM(E190:I190)*10%,0)</f>
        <v>0</v>
      </c>
      <c r="M190">
        <f>IF(Tabela1[[#This Row],[Ulga]]="D",SUM(E190:I190)*100%,0)</f>
        <v>0</v>
      </c>
      <c r="N190">
        <f t="shared" si="3"/>
        <v>629.97087999999997</v>
      </c>
    </row>
    <row r="191" spans="1:14" x14ac:dyDescent="0.25">
      <c r="A191" t="s">
        <v>201</v>
      </c>
      <c r="B191">
        <v>923.91</v>
      </c>
      <c r="C191" t="s">
        <v>5</v>
      </c>
      <c r="D191" t="s">
        <v>7</v>
      </c>
      <c r="E191">
        <f>IF(Tabela1[[#This Row],[Rodzaj]]="R",Tabela1[[#This Row],[Powierzchnia]]*0.65,0)</f>
        <v>0</v>
      </c>
      <c r="F191">
        <f>IF(Tabela1[[#This Row],[Rodzaj]]="B",Tabela1[[#This Row],[Powierzchnia]]*0.77,0)</f>
        <v>711.41070000000002</v>
      </c>
      <c r="G191">
        <f>IF(Tabela1[[#This Row],[Rodzaj]]="S",Tabela1[[#This Row],[Powierzchnia]]*0.21,0)</f>
        <v>0</v>
      </c>
      <c r="H191">
        <f>IF(Tabela1[[#This Row],[Rodzaj]]="L",Tabela1[[#This Row],[Powierzchnia]]*0.04,0)</f>
        <v>0</v>
      </c>
      <c r="I191">
        <f>IF(Tabela1[[#This Row],[Rodzaj]]="X",Tabela1[[#This Row],[Powierzchnia]]*0.43,0)</f>
        <v>0</v>
      </c>
      <c r="J191">
        <f>IF(Tabela1[[#This Row],[Ulga]]="A",SUM(E191:I191)*80%,0)</f>
        <v>569.12855999999999</v>
      </c>
      <c r="K191">
        <f>IF(Tabela1[[#This Row],[Ulga]]="B",SUM(E191:I191)*50%,0)</f>
        <v>0</v>
      </c>
      <c r="L191">
        <f>IF(Tabela1[[#This Row],[Ulga]]="C",SUM(E191:I191)*10%,0)</f>
        <v>0</v>
      </c>
      <c r="M191">
        <f>IF(Tabela1[[#This Row],[Ulga]]="D",SUM(E191:I191)*100%,0)</f>
        <v>0</v>
      </c>
      <c r="N191">
        <f t="shared" si="3"/>
        <v>569.12855999999999</v>
      </c>
    </row>
    <row r="192" spans="1:14" x14ac:dyDescent="0.25">
      <c r="A192" t="s">
        <v>202</v>
      </c>
      <c r="B192">
        <v>972.58</v>
      </c>
      <c r="C192" t="s">
        <v>5</v>
      </c>
      <c r="D192" t="s">
        <v>21</v>
      </c>
      <c r="E192">
        <f>IF(Tabela1[[#This Row],[Rodzaj]]="R",Tabela1[[#This Row],[Powierzchnia]]*0.65,0)</f>
        <v>0</v>
      </c>
      <c r="F192">
        <f>IF(Tabela1[[#This Row],[Rodzaj]]="B",Tabela1[[#This Row],[Powierzchnia]]*0.77,0)</f>
        <v>748.88660000000004</v>
      </c>
      <c r="G192">
        <f>IF(Tabela1[[#This Row],[Rodzaj]]="S",Tabela1[[#This Row],[Powierzchnia]]*0.21,0)</f>
        <v>0</v>
      </c>
      <c r="H192">
        <f>IF(Tabela1[[#This Row],[Rodzaj]]="L",Tabela1[[#This Row],[Powierzchnia]]*0.04,0)</f>
        <v>0</v>
      </c>
      <c r="I192">
        <f>IF(Tabela1[[#This Row],[Rodzaj]]="X",Tabela1[[#This Row],[Powierzchnia]]*0.43,0)</f>
        <v>0</v>
      </c>
      <c r="J192">
        <f>IF(Tabela1[[#This Row],[Ulga]]="A",SUM(E192:I192)*80%,0)</f>
        <v>0</v>
      </c>
      <c r="K192">
        <f>IF(Tabela1[[#This Row],[Ulga]]="B",SUM(E192:I192)*50%,0)</f>
        <v>0</v>
      </c>
      <c r="L192">
        <f>IF(Tabela1[[#This Row],[Ulga]]="C",SUM(E192:I192)*10%,0)</f>
        <v>0</v>
      </c>
      <c r="M192">
        <f>IF(Tabela1[[#This Row],[Ulga]]="D",SUM(E192:I192)*100%,0)</f>
        <v>748.88660000000004</v>
      </c>
      <c r="N192">
        <f t="shared" si="3"/>
        <v>748.88660000000004</v>
      </c>
    </row>
    <row r="193" spans="1:14" x14ac:dyDescent="0.25">
      <c r="A193" t="s">
        <v>203</v>
      </c>
      <c r="B193">
        <v>895.96</v>
      </c>
      <c r="C193" t="s">
        <v>5</v>
      </c>
      <c r="D193" t="s">
        <v>5</v>
      </c>
      <c r="E193">
        <f>IF(Tabela1[[#This Row],[Rodzaj]]="R",Tabela1[[#This Row],[Powierzchnia]]*0.65,0)</f>
        <v>0</v>
      </c>
      <c r="F193">
        <f>IF(Tabela1[[#This Row],[Rodzaj]]="B",Tabela1[[#This Row],[Powierzchnia]]*0.77,0)</f>
        <v>689.88920000000007</v>
      </c>
      <c r="G193">
        <f>IF(Tabela1[[#This Row],[Rodzaj]]="S",Tabela1[[#This Row],[Powierzchnia]]*0.21,0)</f>
        <v>0</v>
      </c>
      <c r="H193">
        <f>IF(Tabela1[[#This Row],[Rodzaj]]="L",Tabela1[[#This Row],[Powierzchnia]]*0.04,0)</f>
        <v>0</v>
      </c>
      <c r="I193">
        <f>IF(Tabela1[[#This Row],[Rodzaj]]="X",Tabela1[[#This Row],[Powierzchnia]]*0.43,0)</f>
        <v>0</v>
      </c>
      <c r="J193">
        <f>IF(Tabela1[[#This Row],[Ulga]]="A",SUM(E193:I193)*80%,0)</f>
        <v>0</v>
      </c>
      <c r="K193">
        <f>IF(Tabela1[[#This Row],[Ulga]]="B",SUM(E193:I193)*50%,0)</f>
        <v>344.94460000000004</v>
      </c>
      <c r="L193">
        <f>IF(Tabela1[[#This Row],[Ulga]]="C",SUM(E193:I193)*10%,0)</f>
        <v>0</v>
      </c>
      <c r="M193">
        <f>IF(Tabela1[[#This Row],[Ulga]]="D",SUM(E193:I193)*100%,0)</f>
        <v>0</v>
      </c>
      <c r="N193">
        <f t="shared" si="3"/>
        <v>344.94460000000004</v>
      </c>
    </row>
    <row r="194" spans="1:14" x14ac:dyDescent="0.25">
      <c r="A194" t="s">
        <v>204</v>
      </c>
      <c r="B194">
        <v>1389.57</v>
      </c>
      <c r="C194" t="s">
        <v>9</v>
      </c>
      <c r="D194" t="s">
        <v>11</v>
      </c>
      <c r="E194">
        <f>IF(Tabela1[[#This Row],[Rodzaj]]="R",Tabela1[[#This Row],[Powierzchnia]]*0.65,0)</f>
        <v>903.22050000000002</v>
      </c>
      <c r="F194">
        <f>IF(Tabela1[[#This Row],[Rodzaj]]="B",Tabela1[[#This Row],[Powierzchnia]]*0.77,0)</f>
        <v>0</v>
      </c>
      <c r="G194">
        <f>IF(Tabela1[[#This Row],[Rodzaj]]="S",Tabela1[[#This Row],[Powierzchnia]]*0.21,0)</f>
        <v>0</v>
      </c>
      <c r="H194">
        <f>IF(Tabela1[[#This Row],[Rodzaj]]="L",Tabela1[[#This Row],[Powierzchnia]]*0.04,0)</f>
        <v>0</v>
      </c>
      <c r="I194">
        <f>IF(Tabela1[[#This Row],[Rodzaj]]="X",Tabela1[[#This Row],[Powierzchnia]]*0.43,0)</f>
        <v>0</v>
      </c>
      <c r="J194">
        <f>IF(Tabela1[[#This Row],[Ulga]]="A",SUM(E194:I194)*80%,0)</f>
        <v>0</v>
      </c>
      <c r="K194">
        <f>IF(Tabela1[[#This Row],[Ulga]]="B",SUM(E194:I194)*50%,0)</f>
        <v>0</v>
      </c>
      <c r="L194">
        <f>IF(Tabela1[[#This Row],[Ulga]]="C",SUM(E194:I194)*10%,0)</f>
        <v>90.322050000000004</v>
      </c>
      <c r="M194">
        <f>IF(Tabela1[[#This Row],[Ulga]]="D",SUM(E194:I194)*100%,0)</f>
        <v>0</v>
      </c>
      <c r="N194">
        <f t="shared" si="3"/>
        <v>90.322050000000004</v>
      </c>
    </row>
    <row r="195" spans="1:14" x14ac:dyDescent="0.25">
      <c r="A195" t="s">
        <v>205</v>
      </c>
      <c r="B195">
        <v>1130.8800000000001</v>
      </c>
      <c r="C195" t="s">
        <v>5</v>
      </c>
      <c r="D195" t="s">
        <v>11</v>
      </c>
      <c r="E195">
        <f>IF(Tabela1[[#This Row],[Rodzaj]]="R",Tabela1[[#This Row],[Powierzchnia]]*0.65,0)</f>
        <v>0</v>
      </c>
      <c r="F195">
        <f>IF(Tabela1[[#This Row],[Rodzaj]]="B",Tabela1[[#This Row],[Powierzchnia]]*0.77,0)</f>
        <v>870.77760000000012</v>
      </c>
      <c r="G195">
        <f>IF(Tabela1[[#This Row],[Rodzaj]]="S",Tabela1[[#This Row],[Powierzchnia]]*0.21,0)</f>
        <v>0</v>
      </c>
      <c r="H195">
        <f>IF(Tabela1[[#This Row],[Rodzaj]]="L",Tabela1[[#This Row],[Powierzchnia]]*0.04,0)</f>
        <v>0</v>
      </c>
      <c r="I195">
        <f>IF(Tabela1[[#This Row],[Rodzaj]]="X",Tabela1[[#This Row],[Powierzchnia]]*0.43,0)</f>
        <v>0</v>
      </c>
      <c r="J195">
        <f>IF(Tabela1[[#This Row],[Ulga]]="A",SUM(E195:I195)*80%,0)</f>
        <v>0</v>
      </c>
      <c r="K195">
        <f>IF(Tabela1[[#This Row],[Ulga]]="B",SUM(E195:I195)*50%,0)</f>
        <v>0</v>
      </c>
      <c r="L195">
        <f>IF(Tabela1[[#This Row],[Ulga]]="C",SUM(E195:I195)*10%,0)</f>
        <v>87.077760000000012</v>
      </c>
      <c r="M195">
        <f>IF(Tabela1[[#This Row],[Ulga]]="D",SUM(E195:I195)*100%,0)</f>
        <v>0</v>
      </c>
      <c r="N195">
        <f t="shared" ref="N195:N258" si="4">SUM(J195:M195)</f>
        <v>87.077760000000012</v>
      </c>
    </row>
    <row r="196" spans="1:14" x14ac:dyDescent="0.25">
      <c r="A196" t="s">
        <v>206</v>
      </c>
      <c r="B196">
        <v>592.39</v>
      </c>
      <c r="C196" t="s">
        <v>5</v>
      </c>
      <c r="D196" t="s">
        <v>11</v>
      </c>
      <c r="E196">
        <f>IF(Tabela1[[#This Row],[Rodzaj]]="R",Tabela1[[#This Row],[Powierzchnia]]*0.65,0)</f>
        <v>0</v>
      </c>
      <c r="F196">
        <f>IF(Tabela1[[#This Row],[Rodzaj]]="B",Tabela1[[#This Row],[Powierzchnia]]*0.77,0)</f>
        <v>456.14030000000002</v>
      </c>
      <c r="G196">
        <f>IF(Tabela1[[#This Row],[Rodzaj]]="S",Tabela1[[#This Row],[Powierzchnia]]*0.21,0)</f>
        <v>0</v>
      </c>
      <c r="H196">
        <f>IF(Tabela1[[#This Row],[Rodzaj]]="L",Tabela1[[#This Row],[Powierzchnia]]*0.04,0)</f>
        <v>0</v>
      </c>
      <c r="I196">
        <f>IF(Tabela1[[#This Row],[Rodzaj]]="X",Tabela1[[#This Row],[Powierzchnia]]*0.43,0)</f>
        <v>0</v>
      </c>
      <c r="J196">
        <f>IF(Tabela1[[#This Row],[Ulga]]="A",SUM(E196:I196)*80%,0)</f>
        <v>0</v>
      </c>
      <c r="K196">
        <f>IF(Tabela1[[#This Row],[Ulga]]="B",SUM(E196:I196)*50%,0)</f>
        <v>0</v>
      </c>
      <c r="L196">
        <f>IF(Tabela1[[#This Row],[Ulga]]="C",SUM(E196:I196)*10%,0)</f>
        <v>45.614030000000007</v>
      </c>
      <c r="M196">
        <f>IF(Tabela1[[#This Row],[Ulga]]="D",SUM(E196:I196)*100%,0)</f>
        <v>0</v>
      </c>
      <c r="N196">
        <f t="shared" si="4"/>
        <v>45.614030000000007</v>
      </c>
    </row>
    <row r="197" spans="1:14" x14ac:dyDescent="0.25">
      <c r="A197" t="s">
        <v>207</v>
      </c>
      <c r="B197">
        <v>1086.0899999999999</v>
      </c>
      <c r="C197" t="s">
        <v>5</v>
      </c>
      <c r="D197" t="s">
        <v>11</v>
      </c>
      <c r="E197">
        <f>IF(Tabela1[[#This Row],[Rodzaj]]="R",Tabela1[[#This Row],[Powierzchnia]]*0.65,0)</f>
        <v>0</v>
      </c>
      <c r="F197">
        <f>IF(Tabela1[[#This Row],[Rodzaj]]="B",Tabela1[[#This Row],[Powierzchnia]]*0.77,0)</f>
        <v>836.28929999999991</v>
      </c>
      <c r="G197">
        <f>IF(Tabela1[[#This Row],[Rodzaj]]="S",Tabela1[[#This Row],[Powierzchnia]]*0.21,0)</f>
        <v>0</v>
      </c>
      <c r="H197">
        <f>IF(Tabela1[[#This Row],[Rodzaj]]="L",Tabela1[[#This Row],[Powierzchnia]]*0.04,0)</f>
        <v>0</v>
      </c>
      <c r="I197">
        <f>IF(Tabela1[[#This Row],[Rodzaj]]="X",Tabela1[[#This Row],[Powierzchnia]]*0.43,0)</f>
        <v>0</v>
      </c>
      <c r="J197">
        <f>IF(Tabela1[[#This Row],[Ulga]]="A",SUM(E197:I197)*80%,0)</f>
        <v>0</v>
      </c>
      <c r="K197">
        <f>IF(Tabela1[[#This Row],[Ulga]]="B",SUM(E197:I197)*50%,0)</f>
        <v>0</v>
      </c>
      <c r="L197">
        <f>IF(Tabela1[[#This Row],[Ulga]]="C",SUM(E197:I197)*10%,0)</f>
        <v>83.628929999999997</v>
      </c>
      <c r="M197">
        <f>IF(Tabela1[[#This Row],[Ulga]]="D",SUM(E197:I197)*100%,0)</f>
        <v>0</v>
      </c>
      <c r="N197">
        <f t="shared" si="4"/>
        <v>83.628929999999997</v>
      </c>
    </row>
    <row r="198" spans="1:14" x14ac:dyDescent="0.25">
      <c r="A198" t="s">
        <v>208</v>
      </c>
      <c r="B198">
        <v>714.59</v>
      </c>
      <c r="C198" t="s">
        <v>31</v>
      </c>
      <c r="D198" t="s">
        <v>11</v>
      </c>
      <c r="E198">
        <f>IF(Tabela1[[#This Row],[Rodzaj]]="R",Tabela1[[#This Row],[Powierzchnia]]*0.65,0)</f>
        <v>0</v>
      </c>
      <c r="F198">
        <f>IF(Tabela1[[#This Row],[Rodzaj]]="B",Tabela1[[#This Row],[Powierzchnia]]*0.77,0)</f>
        <v>0</v>
      </c>
      <c r="G198">
        <f>IF(Tabela1[[#This Row],[Rodzaj]]="S",Tabela1[[#This Row],[Powierzchnia]]*0.21,0)</f>
        <v>0</v>
      </c>
      <c r="H198">
        <f>IF(Tabela1[[#This Row],[Rodzaj]]="L",Tabela1[[#This Row],[Powierzchnia]]*0.04,0)</f>
        <v>0</v>
      </c>
      <c r="I198">
        <f>IF(Tabela1[[#This Row],[Rodzaj]]="X",Tabela1[[#This Row],[Powierzchnia]]*0.43,0)</f>
        <v>307.27370000000002</v>
      </c>
      <c r="J198">
        <f>IF(Tabela1[[#This Row],[Ulga]]="A",SUM(E198:I198)*80%,0)</f>
        <v>0</v>
      </c>
      <c r="K198">
        <f>IF(Tabela1[[#This Row],[Ulga]]="B",SUM(E198:I198)*50%,0)</f>
        <v>0</v>
      </c>
      <c r="L198">
        <f>IF(Tabela1[[#This Row],[Ulga]]="C",SUM(E198:I198)*10%,0)</f>
        <v>30.727370000000004</v>
      </c>
      <c r="M198">
        <f>IF(Tabela1[[#This Row],[Ulga]]="D",SUM(E198:I198)*100%,0)</f>
        <v>0</v>
      </c>
      <c r="N198">
        <f t="shared" si="4"/>
        <v>30.727370000000004</v>
      </c>
    </row>
    <row r="199" spans="1:14" x14ac:dyDescent="0.25">
      <c r="A199" t="s">
        <v>209</v>
      </c>
      <c r="B199">
        <v>1160.8900000000001</v>
      </c>
      <c r="C199" t="s">
        <v>9</v>
      </c>
      <c r="D199" t="s">
        <v>5</v>
      </c>
      <c r="E199">
        <f>IF(Tabela1[[#This Row],[Rodzaj]]="R",Tabela1[[#This Row],[Powierzchnia]]*0.65,0)</f>
        <v>754.57850000000008</v>
      </c>
      <c r="F199">
        <f>IF(Tabela1[[#This Row],[Rodzaj]]="B",Tabela1[[#This Row],[Powierzchnia]]*0.77,0)</f>
        <v>0</v>
      </c>
      <c r="G199">
        <f>IF(Tabela1[[#This Row],[Rodzaj]]="S",Tabela1[[#This Row],[Powierzchnia]]*0.21,0)</f>
        <v>0</v>
      </c>
      <c r="H199">
        <f>IF(Tabela1[[#This Row],[Rodzaj]]="L",Tabela1[[#This Row],[Powierzchnia]]*0.04,0)</f>
        <v>0</v>
      </c>
      <c r="I199">
        <f>IF(Tabela1[[#This Row],[Rodzaj]]="X",Tabela1[[#This Row],[Powierzchnia]]*0.43,0)</f>
        <v>0</v>
      </c>
      <c r="J199">
        <f>IF(Tabela1[[#This Row],[Ulga]]="A",SUM(E199:I199)*80%,0)</f>
        <v>0</v>
      </c>
      <c r="K199">
        <f>IF(Tabela1[[#This Row],[Ulga]]="B",SUM(E199:I199)*50%,0)</f>
        <v>377.28925000000004</v>
      </c>
      <c r="L199">
        <f>IF(Tabela1[[#This Row],[Ulga]]="C",SUM(E199:I199)*10%,0)</f>
        <v>0</v>
      </c>
      <c r="M199">
        <f>IF(Tabela1[[#This Row],[Ulga]]="D",SUM(E199:I199)*100%,0)</f>
        <v>0</v>
      </c>
      <c r="N199">
        <f t="shared" si="4"/>
        <v>377.28925000000004</v>
      </c>
    </row>
    <row r="200" spans="1:14" x14ac:dyDescent="0.25">
      <c r="A200" t="s">
        <v>210</v>
      </c>
      <c r="B200">
        <v>1316.46</v>
      </c>
      <c r="C200" t="s">
        <v>31</v>
      </c>
      <c r="D200" t="s">
        <v>5</v>
      </c>
      <c r="E200">
        <f>IF(Tabela1[[#This Row],[Rodzaj]]="R",Tabela1[[#This Row],[Powierzchnia]]*0.65,0)</f>
        <v>0</v>
      </c>
      <c r="F200">
        <f>IF(Tabela1[[#This Row],[Rodzaj]]="B",Tabela1[[#This Row],[Powierzchnia]]*0.77,0)</f>
        <v>0</v>
      </c>
      <c r="G200">
        <f>IF(Tabela1[[#This Row],[Rodzaj]]="S",Tabela1[[#This Row],[Powierzchnia]]*0.21,0)</f>
        <v>0</v>
      </c>
      <c r="H200">
        <f>IF(Tabela1[[#This Row],[Rodzaj]]="L",Tabela1[[#This Row],[Powierzchnia]]*0.04,0)</f>
        <v>0</v>
      </c>
      <c r="I200">
        <f>IF(Tabela1[[#This Row],[Rodzaj]]="X",Tabela1[[#This Row],[Powierzchnia]]*0.43,0)</f>
        <v>566.07780000000002</v>
      </c>
      <c r="J200">
        <f>IF(Tabela1[[#This Row],[Ulga]]="A",SUM(E200:I200)*80%,0)</f>
        <v>0</v>
      </c>
      <c r="K200">
        <f>IF(Tabela1[[#This Row],[Ulga]]="B",SUM(E200:I200)*50%,0)</f>
        <v>283.03890000000001</v>
      </c>
      <c r="L200">
        <f>IF(Tabela1[[#This Row],[Ulga]]="C",SUM(E200:I200)*10%,0)</f>
        <v>0</v>
      </c>
      <c r="M200">
        <f>IF(Tabela1[[#This Row],[Ulga]]="D",SUM(E200:I200)*100%,0)</f>
        <v>0</v>
      </c>
      <c r="N200">
        <f t="shared" si="4"/>
        <v>283.03890000000001</v>
      </c>
    </row>
    <row r="201" spans="1:14" x14ac:dyDescent="0.25">
      <c r="A201" t="s">
        <v>211</v>
      </c>
      <c r="B201">
        <v>1205.76</v>
      </c>
      <c r="C201" t="s">
        <v>31</v>
      </c>
      <c r="D201" t="s">
        <v>21</v>
      </c>
      <c r="E201">
        <f>IF(Tabela1[[#This Row],[Rodzaj]]="R",Tabela1[[#This Row],[Powierzchnia]]*0.65,0)</f>
        <v>0</v>
      </c>
      <c r="F201">
        <f>IF(Tabela1[[#This Row],[Rodzaj]]="B",Tabela1[[#This Row],[Powierzchnia]]*0.77,0)</f>
        <v>0</v>
      </c>
      <c r="G201">
        <f>IF(Tabela1[[#This Row],[Rodzaj]]="S",Tabela1[[#This Row],[Powierzchnia]]*0.21,0)</f>
        <v>0</v>
      </c>
      <c r="H201">
        <f>IF(Tabela1[[#This Row],[Rodzaj]]="L",Tabela1[[#This Row],[Powierzchnia]]*0.04,0)</f>
        <v>0</v>
      </c>
      <c r="I201">
        <f>IF(Tabela1[[#This Row],[Rodzaj]]="X",Tabela1[[#This Row],[Powierzchnia]]*0.43,0)</f>
        <v>518.47680000000003</v>
      </c>
      <c r="J201">
        <f>IF(Tabela1[[#This Row],[Ulga]]="A",SUM(E201:I201)*80%,0)</f>
        <v>0</v>
      </c>
      <c r="K201">
        <f>IF(Tabela1[[#This Row],[Ulga]]="B",SUM(E201:I201)*50%,0)</f>
        <v>0</v>
      </c>
      <c r="L201">
        <f>IF(Tabela1[[#This Row],[Ulga]]="C",SUM(E201:I201)*10%,0)</f>
        <v>0</v>
      </c>
      <c r="M201">
        <f>IF(Tabela1[[#This Row],[Ulga]]="D",SUM(E201:I201)*100%,0)</f>
        <v>518.47680000000003</v>
      </c>
      <c r="N201">
        <f t="shared" si="4"/>
        <v>518.47680000000003</v>
      </c>
    </row>
    <row r="202" spans="1:14" x14ac:dyDescent="0.25">
      <c r="A202" t="s">
        <v>212</v>
      </c>
      <c r="B202">
        <v>987.56</v>
      </c>
      <c r="C202" t="s">
        <v>5</v>
      </c>
      <c r="D202" t="s">
        <v>11</v>
      </c>
      <c r="E202">
        <f>IF(Tabela1[[#This Row],[Rodzaj]]="R",Tabela1[[#This Row],[Powierzchnia]]*0.65,0)</f>
        <v>0</v>
      </c>
      <c r="F202">
        <f>IF(Tabela1[[#This Row],[Rodzaj]]="B",Tabela1[[#This Row],[Powierzchnia]]*0.77,0)</f>
        <v>760.4212</v>
      </c>
      <c r="G202">
        <f>IF(Tabela1[[#This Row],[Rodzaj]]="S",Tabela1[[#This Row],[Powierzchnia]]*0.21,0)</f>
        <v>0</v>
      </c>
      <c r="H202">
        <f>IF(Tabela1[[#This Row],[Rodzaj]]="L",Tabela1[[#This Row],[Powierzchnia]]*0.04,0)</f>
        <v>0</v>
      </c>
      <c r="I202">
        <f>IF(Tabela1[[#This Row],[Rodzaj]]="X",Tabela1[[#This Row],[Powierzchnia]]*0.43,0)</f>
        <v>0</v>
      </c>
      <c r="J202">
        <f>IF(Tabela1[[#This Row],[Ulga]]="A",SUM(E202:I202)*80%,0)</f>
        <v>0</v>
      </c>
      <c r="K202">
        <f>IF(Tabela1[[#This Row],[Ulga]]="B",SUM(E202:I202)*50%,0)</f>
        <v>0</v>
      </c>
      <c r="L202">
        <f>IF(Tabela1[[#This Row],[Ulga]]="C",SUM(E202:I202)*10%,0)</f>
        <v>76.042119999999997</v>
      </c>
      <c r="M202">
        <f>IF(Tabela1[[#This Row],[Ulga]]="D",SUM(E202:I202)*100%,0)</f>
        <v>0</v>
      </c>
      <c r="N202">
        <f t="shared" si="4"/>
        <v>76.042119999999997</v>
      </c>
    </row>
    <row r="203" spans="1:14" x14ac:dyDescent="0.25">
      <c r="A203" t="s">
        <v>213</v>
      </c>
      <c r="B203">
        <v>1077.55</v>
      </c>
      <c r="C203" t="s">
        <v>5</v>
      </c>
      <c r="D203" t="s">
        <v>5</v>
      </c>
      <c r="E203">
        <f>IF(Tabela1[[#This Row],[Rodzaj]]="R",Tabela1[[#This Row],[Powierzchnia]]*0.65,0)</f>
        <v>0</v>
      </c>
      <c r="F203">
        <f>IF(Tabela1[[#This Row],[Rodzaj]]="B",Tabela1[[#This Row],[Powierzchnia]]*0.77,0)</f>
        <v>829.71349999999995</v>
      </c>
      <c r="G203">
        <f>IF(Tabela1[[#This Row],[Rodzaj]]="S",Tabela1[[#This Row],[Powierzchnia]]*0.21,0)</f>
        <v>0</v>
      </c>
      <c r="H203">
        <f>IF(Tabela1[[#This Row],[Rodzaj]]="L",Tabela1[[#This Row],[Powierzchnia]]*0.04,0)</f>
        <v>0</v>
      </c>
      <c r="I203">
        <f>IF(Tabela1[[#This Row],[Rodzaj]]="X",Tabela1[[#This Row],[Powierzchnia]]*0.43,0)</f>
        <v>0</v>
      </c>
      <c r="J203">
        <f>IF(Tabela1[[#This Row],[Ulga]]="A",SUM(E203:I203)*80%,0)</f>
        <v>0</v>
      </c>
      <c r="K203">
        <f>IF(Tabela1[[#This Row],[Ulga]]="B",SUM(E203:I203)*50%,0)</f>
        <v>414.85674999999998</v>
      </c>
      <c r="L203">
        <f>IF(Tabela1[[#This Row],[Ulga]]="C",SUM(E203:I203)*10%,0)</f>
        <v>0</v>
      </c>
      <c r="M203">
        <f>IF(Tabela1[[#This Row],[Ulga]]="D",SUM(E203:I203)*100%,0)</f>
        <v>0</v>
      </c>
      <c r="N203">
        <f t="shared" si="4"/>
        <v>414.85674999999998</v>
      </c>
    </row>
    <row r="204" spans="1:14" x14ac:dyDescent="0.25">
      <c r="A204" t="s">
        <v>214</v>
      </c>
      <c r="B204">
        <v>812.22</v>
      </c>
      <c r="C204" t="s">
        <v>5</v>
      </c>
      <c r="D204" t="s">
        <v>5</v>
      </c>
      <c r="E204">
        <f>IF(Tabela1[[#This Row],[Rodzaj]]="R",Tabela1[[#This Row],[Powierzchnia]]*0.65,0)</f>
        <v>0</v>
      </c>
      <c r="F204">
        <f>IF(Tabela1[[#This Row],[Rodzaj]]="B",Tabela1[[#This Row],[Powierzchnia]]*0.77,0)</f>
        <v>625.40940000000001</v>
      </c>
      <c r="G204">
        <f>IF(Tabela1[[#This Row],[Rodzaj]]="S",Tabela1[[#This Row],[Powierzchnia]]*0.21,0)</f>
        <v>0</v>
      </c>
      <c r="H204">
        <f>IF(Tabela1[[#This Row],[Rodzaj]]="L",Tabela1[[#This Row],[Powierzchnia]]*0.04,0)</f>
        <v>0</v>
      </c>
      <c r="I204">
        <f>IF(Tabela1[[#This Row],[Rodzaj]]="X",Tabela1[[#This Row],[Powierzchnia]]*0.43,0)</f>
        <v>0</v>
      </c>
      <c r="J204">
        <f>IF(Tabela1[[#This Row],[Ulga]]="A",SUM(E204:I204)*80%,0)</f>
        <v>0</v>
      </c>
      <c r="K204">
        <f>IF(Tabela1[[#This Row],[Ulga]]="B",SUM(E204:I204)*50%,0)</f>
        <v>312.7047</v>
      </c>
      <c r="L204">
        <f>IF(Tabela1[[#This Row],[Ulga]]="C",SUM(E204:I204)*10%,0)</f>
        <v>0</v>
      </c>
      <c r="M204">
        <f>IF(Tabela1[[#This Row],[Ulga]]="D",SUM(E204:I204)*100%,0)</f>
        <v>0</v>
      </c>
      <c r="N204">
        <f t="shared" si="4"/>
        <v>312.7047</v>
      </c>
    </row>
    <row r="205" spans="1:14" x14ac:dyDescent="0.25">
      <c r="A205" t="s">
        <v>215</v>
      </c>
      <c r="B205">
        <v>1018.72</v>
      </c>
      <c r="C205" t="s">
        <v>5</v>
      </c>
      <c r="D205" t="s">
        <v>11</v>
      </c>
      <c r="E205">
        <f>IF(Tabela1[[#This Row],[Rodzaj]]="R",Tabela1[[#This Row],[Powierzchnia]]*0.65,0)</f>
        <v>0</v>
      </c>
      <c r="F205">
        <f>IF(Tabela1[[#This Row],[Rodzaj]]="B",Tabela1[[#This Row],[Powierzchnia]]*0.77,0)</f>
        <v>784.4144</v>
      </c>
      <c r="G205">
        <f>IF(Tabela1[[#This Row],[Rodzaj]]="S",Tabela1[[#This Row],[Powierzchnia]]*0.21,0)</f>
        <v>0</v>
      </c>
      <c r="H205">
        <f>IF(Tabela1[[#This Row],[Rodzaj]]="L",Tabela1[[#This Row],[Powierzchnia]]*0.04,0)</f>
        <v>0</v>
      </c>
      <c r="I205">
        <f>IF(Tabela1[[#This Row],[Rodzaj]]="X",Tabela1[[#This Row],[Powierzchnia]]*0.43,0)</f>
        <v>0</v>
      </c>
      <c r="J205">
        <f>IF(Tabela1[[#This Row],[Ulga]]="A",SUM(E205:I205)*80%,0)</f>
        <v>0</v>
      </c>
      <c r="K205">
        <f>IF(Tabela1[[#This Row],[Ulga]]="B",SUM(E205:I205)*50%,0)</f>
        <v>0</v>
      </c>
      <c r="L205">
        <f>IF(Tabela1[[#This Row],[Ulga]]="C",SUM(E205:I205)*10%,0)</f>
        <v>78.44144</v>
      </c>
      <c r="M205">
        <f>IF(Tabela1[[#This Row],[Ulga]]="D",SUM(E205:I205)*100%,0)</f>
        <v>0</v>
      </c>
      <c r="N205">
        <f t="shared" si="4"/>
        <v>78.44144</v>
      </c>
    </row>
    <row r="206" spans="1:14" x14ac:dyDescent="0.25">
      <c r="A206" t="s">
        <v>216</v>
      </c>
      <c r="B206">
        <v>1064.72</v>
      </c>
      <c r="C206" t="s">
        <v>5</v>
      </c>
      <c r="D206" t="s">
        <v>21</v>
      </c>
      <c r="E206">
        <f>IF(Tabela1[[#This Row],[Rodzaj]]="R",Tabela1[[#This Row],[Powierzchnia]]*0.65,0)</f>
        <v>0</v>
      </c>
      <c r="F206">
        <f>IF(Tabela1[[#This Row],[Rodzaj]]="B",Tabela1[[#This Row],[Powierzchnia]]*0.77,0)</f>
        <v>819.83440000000007</v>
      </c>
      <c r="G206">
        <f>IF(Tabela1[[#This Row],[Rodzaj]]="S",Tabela1[[#This Row],[Powierzchnia]]*0.21,0)</f>
        <v>0</v>
      </c>
      <c r="H206">
        <f>IF(Tabela1[[#This Row],[Rodzaj]]="L",Tabela1[[#This Row],[Powierzchnia]]*0.04,0)</f>
        <v>0</v>
      </c>
      <c r="I206">
        <f>IF(Tabela1[[#This Row],[Rodzaj]]="X",Tabela1[[#This Row],[Powierzchnia]]*0.43,0)</f>
        <v>0</v>
      </c>
      <c r="J206">
        <f>IF(Tabela1[[#This Row],[Ulga]]="A",SUM(E206:I206)*80%,0)</f>
        <v>0</v>
      </c>
      <c r="K206">
        <f>IF(Tabela1[[#This Row],[Ulga]]="B",SUM(E206:I206)*50%,0)</f>
        <v>0</v>
      </c>
      <c r="L206">
        <f>IF(Tabela1[[#This Row],[Ulga]]="C",SUM(E206:I206)*10%,0)</f>
        <v>0</v>
      </c>
      <c r="M206">
        <f>IF(Tabela1[[#This Row],[Ulga]]="D",SUM(E206:I206)*100%,0)</f>
        <v>819.83440000000007</v>
      </c>
      <c r="N206">
        <f t="shared" si="4"/>
        <v>819.83440000000007</v>
      </c>
    </row>
    <row r="207" spans="1:14" x14ac:dyDescent="0.25">
      <c r="A207" t="s">
        <v>217</v>
      </c>
      <c r="B207">
        <v>794.93</v>
      </c>
      <c r="C207" t="s">
        <v>5</v>
      </c>
      <c r="D207" t="s">
        <v>11</v>
      </c>
      <c r="E207">
        <f>IF(Tabela1[[#This Row],[Rodzaj]]="R",Tabela1[[#This Row],[Powierzchnia]]*0.65,0)</f>
        <v>0</v>
      </c>
      <c r="F207">
        <f>IF(Tabela1[[#This Row],[Rodzaj]]="B",Tabela1[[#This Row],[Powierzchnia]]*0.77,0)</f>
        <v>612.09609999999998</v>
      </c>
      <c r="G207">
        <f>IF(Tabela1[[#This Row],[Rodzaj]]="S",Tabela1[[#This Row],[Powierzchnia]]*0.21,0)</f>
        <v>0</v>
      </c>
      <c r="H207">
        <f>IF(Tabela1[[#This Row],[Rodzaj]]="L",Tabela1[[#This Row],[Powierzchnia]]*0.04,0)</f>
        <v>0</v>
      </c>
      <c r="I207">
        <f>IF(Tabela1[[#This Row],[Rodzaj]]="X",Tabela1[[#This Row],[Powierzchnia]]*0.43,0)</f>
        <v>0</v>
      </c>
      <c r="J207">
        <f>IF(Tabela1[[#This Row],[Ulga]]="A",SUM(E207:I207)*80%,0)</f>
        <v>0</v>
      </c>
      <c r="K207">
        <f>IF(Tabela1[[#This Row],[Ulga]]="B",SUM(E207:I207)*50%,0)</f>
        <v>0</v>
      </c>
      <c r="L207">
        <f>IF(Tabela1[[#This Row],[Ulga]]="C",SUM(E207:I207)*10%,0)</f>
        <v>61.209609999999998</v>
      </c>
      <c r="M207">
        <f>IF(Tabela1[[#This Row],[Ulga]]="D",SUM(E207:I207)*100%,0)</f>
        <v>0</v>
      </c>
      <c r="N207">
        <f t="shared" si="4"/>
        <v>61.209609999999998</v>
      </c>
    </row>
    <row r="208" spans="1:14" x14ac:dyDescent="0.25">
      <c r="A208" t="s">
        <v>218</v>
      </c>
      <c r="B208">
        <v>1178.78</v>
      </c>
      <c r="C208" t="s">
        <v>9</v>
      </c>
      <c r="D208" t="s">
        <v>11</v>
      </c>
      <c r="E208">
        <f>IF(Tabela1[[#This Row],[Rodzaj]]="R",Tabela1[[#This Row],[Powierzchnia]]*0.65,0)</f>
        <v>766.20699999999999</v>
      </c>
      <c r="F208">
        <f>IF(Tabela1[[#This Row],[Rodzaj]]="B",Tabela1[[#This Row],[Powierzchnia]]*0.77,0)</f>
        <v>0</v>
      </c>
      <c r="G208">
        <f>IF(Tabela1[[#This Row],[Rodzaj]]="S",Tabela1[[#This Row],[Powierzchnia]]*0.21,0)</f>
        <v>0</v>
      </c>
      <c r="H208">
        <f>IF(Tabela1[[#This Row],[Rodzaj]]="L",Tabela1[[#This Row],[Powierzchnia]]*0.04,0)</f>
        <v>0</v>
      </c>
      <c r="I208">
        <f>IF(Tabela1[[#This Row],[Rodzaj]]="X",Tabela1[[#This Row],[Powierzchnia]]*0.43,0)</f>
        <v>0</v>
      </c>
      <c r="J208">
        <f>IF(Tabela1[[#This Row],[Ulga]]="A",SUM(E208:I208)*80%,0)</f>
        <v>0</v>
      </c>
      <c r="K208">
        <f>IF(Tabela1[[#This Row],[Ulga]]="B",SUM(E208:I208)*50%,0)</f>
        <v>0</v>
      </c>
      <c r="L208">
        <f>IF(Tabela1[[#This Row],[Ulga]]="C",SUM(E208:I208)*10%,0)</f>
        <v>76.620699999999999</v>
      </c>
      <c r="M208">
        <f>IF(Tabela1[[#This Row],[Ulga]]="D",SUM(E208:I208)*100%,0)</f>
        <v>0</v>
      </c>
      <c r="N208">
        <f t="shared" si="4"/>
        <v>76.620699999999999</v>
      </c>
    </row>
    <row r="209" spans="1:14" x14ac:dyDescent="0.25">
      <c r="A209" t="s">
        <v>219</v>
      </c>
      <c r="B209">
        <v>1034.58</v>
      </c>
      <c r="C209" t="s">
        <v>5</v>
      </c>
      <c r="D209" t="s">
        <v>11</v>
      </c>
      <c r="E209">
        <f>IF(Tabela1[[#This Row],[Rodzaj]]="R",Tabela1[[#This Row],[Powierzchnia]]*0.65,0)</f>
        <v>0</v>
      </c>
      <c r="F209">
        <f>IF(Tabela1[[#This Row],[Rodzaj]]="B",Tabela1[[#This Row],[Powierzchnia]]*0.77,0)</f>
        <v>796.62659999999994</v>
      </c>
      <c r="G209">
        <f>IF(Tabela1[[#This Row],[Rodzaj]]="S",Tabela1[[#This Row],[Powierzchnia]]*0.21,0)</f>
        <v>0</v>
      </c>
      <c r="H209">
        <f>IF(Tabela1[[#This Row],[Rodzaj]]="L",Tabela1[[#This Row],[Powierzchnia]]*0.04,0)</f>
        <v>0</v>
      </c>
      <c r="I209">
        <f>IF(Tabela1[[#This Row],[Rodzaj]]="X",Tabela1[[#This Row],[Powierzchnia]]*0.43,0)</f>
        <v>0</v>
      </c>
      <c r="J209">
        <f>IF(Tabela1[[#This Row],[Ulga]]="A",SUM(E209:I209)*80%,0)</f>
        <v>0</v>
      </c>
      <c r="K209">
        <f>IF(Tabela1[[#This Row],[Ulga]]="B",SUM(E209:I209)*50%,0)</f>
        <v>0</v>
      </c>
      <c r="L209">
        <f>IF(Tabela1[[#This Row],[Ulga]]="C",SUM(E209:I209)*10%,0)</f>
        <v>79.662660000000002</v>
      </c>
      <c r="M209">
        <f>IF(Tabela1[[#This Row],[Ulga]]="D",SUM(E209:I209)*100%,0)</f>
        <v>0</v>
      </c>
      <c r="N209">
        <f t="shared" si="4"/>
        <v>79.662660000000002</v>
      </c>
    </row>
    <row r="210" spans="1:14" x14ac:dyDescent="0.25">
      <c r="A210" t="s">
        <v>220</v>
      </c>
      <c r="B210">
        <v>817.65</v>
      </c>
      <c r="C210" t="s">
        <v>5</v>
      </c>
      <c r="D210" t="s">
        <v>7</v>
      </c>
      <c r="E210">
        <f>IF(Tabela1[[#This Row],[Rodzaj]]="R",Tabela1[[#This Row],[Powierzchnia]]*0.65,0)</f>
        <v>0</v>
      </c>
      <c r="F210">
        <f>IF(Tabela1[[#This Row],[Rodzaj]]="B",Tabela1[[#This Row],[Powierzchnia]]*0.77,0)</f>
        <v>629.59050000000002</v>
      </c>
      <c r="G210">
        <f>IF(Tabela1[[#This Row],[Rodzaj]]="S",Tabela1[[#This Row],[Powierzchnia]]*0.21,0)</f>
        <v>0</v>
      </c>
      <c r="H210">
        <f>IF(Tabela1[[#This Row],[Rodzaj]]="L",Tabela1[[#This Row],[Powierzchnia]]*0.04,0)</f>
        <v>0</v>
      </c>
      <c r="I210">
        <f>IF(Tabela1[[#This Row],[Rodzaj]]="X",Tabela1[[#This Row],[Powierzchnia]]*0.43,0)</f>
        <v>0</v>
      </c>
      <c r="J210">
        <f>IF(Tabela1[[#This Row],[Ulga]]="A",SUM(E210:I210)*80%,0)</f>
        <v>503.67240000000004</v>
      </c>
      <c r="K210">
        <f>IF(Tabela1[[#This Row],[Ulga]]="B",SUM(E210:I210)*50%,0)</f>
        <v>0</v>
      </c>
      <c r="L210">
        <f>IF(Tabela1[[#This Row],[Ulga]]="C",SUM(E210:I210)*10%,0)</f>
        <v>0</v>
      </c>
      <c r="M210">
        <f>IF(Tabela1[[#This Row],[Ulga]]="D",SUM(E210:I210)*100%,0)</f>
        <v>0</v>
      </c>
      <c r="N210">
        <f t="shared" si="4"/>
        <v>503.67240000000004</v>
      </c>
    </row>
    <row r="211" spans="1:14" x14ac:dyDescent="0.25">
      <c r="A211" t="s">
        <v>221</v>
      </c>
      <c r="B211">
        <v>1382.5</v>
      </c>
      <c r="C211" t="s">
        <v>9</v>
      </c>
      <c r="D211" t="s">
        <v>5</v>
      </c>
      <c r="E211">
        <f>IF(Tabela1[[#This Row],[Rodzaj]]="R",Tabela1[[#This Row],[Powierzchnia]]*0.65,0)</f>
        <v>898.625</v>
      </c>
      <c r="F211">
        <f>IF(Tabela1[[#This Row],[Rodzaj]]="B",Tabela1[[#This Row],[Powierzchnia]]*0.77,0)</f>
        <v>0</v>
      </c>
      <c r="G211">
        <f>IF(Tabela1[[#This Row],[Rodzaj]]="S",Tabela1[[#This Row],[Powierzchnia]]*0.21,0)</f>
        <v>0</v>
      </c>
      <c r="H211">
        <f>IF(Tabela1[[#This Row],[Rodzaj]]="L",Tabela1[[#This Row],[Powierzchnia]]*0.04,0)</f>
        <v>0</v>
      </c>
      <c r="I211">
        <f>IF(Tabela1[[#This Row],[Rodzaj]]="X",Tabela1[[#This Row],[Powierzchnia]]*0.43,0)</f>
        <v>0</v>
      </c>
      <c r="J211">
        <f>IF(Tabela1[[#This Row],[Ulga]]="A",SUM(E211:I211)*80%,0)</f>
        <v>0</v>
      </c>
      <c r="K211">
        <f>IF(Tabela1[[#This Row],[Ulga]]="B",SUM(E211:I211)*50%,0)</f>
        <v>449.3125</v>
      </c>
      <c r="L211">
        <f>IF(Tabela1[[#This Row],[Ulga]]="C",SUM(E211:I211)*10%,0)</f>
        <v>0</v>
      </c>
      <c r="M211">
        <f>IF(Tabela1[[#This Row],[Ulga]]="D",SUM(E211:I211)*100%,0)</f>
        <v>0</v>
      </c>
      <c r="N211">
        <f t="shared" si="4"/>
        <v>449.3125</v>
      </c>
    </row>
    <row r="212" spans="1:14" x14ac:dyDescent="0.25">
      <c r="A212" t="s">
        <v>222</v>
      </c>
      <c r="B212">
        <v>722.12</v>
      </c>
      <c r="C212" t="s">
        <v>9</v>
      </c>
      <c r="D212" t="s">
        <v>11</v>
      </c>
      <c r="E212">
        <f>IF(Tabela1[[#This Row],[Rodzaj]]="R",Tabela1[[#This Row],[Powierzchnia]]*0.65,0)</f>
        <v>469.37800000000004</v>
      </c>
      <c r="F212">
        <f>IF(Tabela1[[#This Row],[Rodzaj]]="B",Tabela1[[#This Row],[Powierzchnia]]*0.77,0)</f>
        <v>0</v>
      </c>
      <c r="G212">
        <f>IF(Tabela1[[#This Row],[Rodzaj]]="S",Tabela1[[#This Row],[Powierzchnia]]*0.21,0)</f>
        <v>0</v>
      </c>
      <c r="H212">
        <f>IF(Tabela1[[#This Row],[Rodzaj]]="L",Tabela1[[#This Row],[Powierzchnia]]*0.04,0)</f>
        <v>0</v>
      </c>
      <c r="I212">
        <f>IF(Tabela1[[#This Row],[Rodzaj]]="X",Tabela1[[#This Row],[Powierzchnia]]*0.43,0)</f>
        <v>0</v>
      </c>
      <c r="J212">
        <f>IF(Tabela1[[#This Row],[Ulga]]="A",SUM(E212:I212)*80%,0)</f>
        <v>0</v>
      </c>
      <c r="K212">
        <f>IF(Tabela1[[#This Row],[Ulga]]="B",SUM(E212:I212)*50%,0)</f>
        <v>0</v>
      </c>
      <c r="L212">
        <f>IF(Tabela1[[#This Row],[Ulga]]="C",SUM(E212:I212)*10%,0)</f>
        <v>46.93780000000001</v>
      </c>
      <c r="M212">
        <f>IF(Tabela1[[#This Row],[Ulga]]="D",SUM(E212:I212)*100%,0)</f>
        <v>0</v>
      </c>
      <c r="N212">
        <f t="shared" si="4"/>
        <v>46.93780000000001</v>
      </c>
    </row>
    <row r="213" spans="1:14" x14ac:dyDescent="0.25">
      <c r="A213" t="s">
        <v>223</v>
      </c>
      <c r="B213">
        <v>1183.1199999999999</v>
      </c>
      <c r="C213" t="s">
        <v>5</v>
      </c>
      <c r="D213" t="s">
        <v>5</v>
      </c>
      <c r="E213">
        <f>IF(Tabela1[[#This Row],[Rodzaj]]="R",Tabela1[[#This Row],[Powierzchnia]]*0.65,0)</f>
        <v>0</v>
      </c>
      <c r="F213">
        <f>IF(Tabela1[[#This Row],[Rodzaj]]="B",Tabela1[[#This Row],[Powierzchnia]]*0.77,0)</f>
        <v>911.00239999999997</v>
      </c>
      <c r="G213">
        <f>IF(Tabela1[[#This Row],[Rodzaj]]="S",Tabela1[[#This Row],[Powierzchnia]]*0.21,0)</f>
        <v>0</v>
      </c>
      <c r="H213">
        <f>IF(Tabela1[[#This Row],[Rodzaj]]="L",Tabela1[[#This Row],[Powierzchnia]]*0.04,0)</f>
        <v>0</v>
      </c>
      <c r="I213">
        <f>IF(Tabela1[[#This Row],[Rodzaj]]="X",Tabela1[[#This Row],[Powierzchnia]]*0.43,0)</f>
        <v>0</v>
      </c>
      <c r="J213">
        <f>IF(Tabela1[[#This Row],[Ulga]]="A",SUM(E213:I213)*80%,0)</f>
        <v>0</v>
      </c>
      <c r="K213">
        <f>IF(Tabela1[[#This Row],[Ulga]]="B",SUM(E213:I213)*50%,0)</f>
        <v>455.50119999999998</v>
      </c>
      <c r="L213">
        <f>IF(Tabela1[[#This Row],[Ulga]]="C",SUM(E213:I213)*10%,0)</f>
        <v>0</v>
      </c>
      <c r="M213">
        <f>IF(Tabela1[[#This Row],[Ulga]]="D",SUM(E213:I213)*100%,0)</f>
        <v>0</v>
      </c>
      <c r="N213">
        <f t="shared" si="4"/>
        <v>455.50119999999998</v>
      </c>
    </row>
    <row r="214" spans="1:14" x14ac:dyDescent="0.25">
      <c r="A214" t="s">
        <v>224</v>
      </c>
      <c r="B214">
        <v>632.02</v>
      </c>
      <c r="C214" t="s">
        <v>5</v>
      </c>
      <c r="D214" t="s">
        <v>21</v>
      </c>
      <c r="E214">
        <f>IF(Tabela1[[#This Row],[Rodzaj]]="R",Tabela1[[#This Row],[Powierzchnia]]*0.65,0)</f>
        <v>0</v>
      </c>
      <c r="F214">
        <f>IF(Tabela1[[#This Row],[Rodzaj]]="B",Tabela1[[#This Row],[Powierzchnia]]*0.77,0)</f>
        <v>486.65539999999999</v>
      </c>
      <c r="G214">
        <f>IF(Tabela1[[#This Row],[Rodzaj]]="S",Tabela1[[#This Row],[Powierzchnia]]*0.21,0)</f>
        <v>0</v>
      </c>
      <c r="H214">
        <f>IF(Tabela1[[#This Row],[Rodzaj]]="L",Tabela1[[#This Row],[Powierzchnia]]*0.04,0)</f>
        <v>0</v>
      </c>
      <c r="I214">
        <f>IF(Tabela1[[#This Row],[Rodzaj]]="X",Tabela1[[#This Row],[Powierzchnia]]*0.43,0)</f>
        <v>0</v>
      </c>
      <c r="J214">
        <f>IF(Tabela1[[#This Row],[Ulga]]="A",SUM(E214:I214)*80%,0)</f>
        <v>0</v>
      </c>
      <c r="K214">
        <f>IF(Tabela1[[#This Row],[Ulga]]="B",SUM(E214:I214)*50%,0)</f>
        <v>0</v>
      </c>
      <c r="L214">
        <f>IF(Tabela1[[#This Row],[Ulga]]="C",SUM(E214:I214)*10%,0)</f>
        <v>0</v>
      </c>
      <c r="M214">
        <f>IF(Tabela1[[#This Row],[Ulga]]="D",SUM(E214:I214)*100%,0)</f>
        <v>486.65539999999999</v>
      </c>
      <c r="N214">
        <f t="shared" si="4"/>
        <v>486.65539999999999</v>
      </c>
    </row>
    <row r="215" spans="1:14" x14ac:dyDescent="0.25">
      <c r="A215" t="s">
        <v>225</v>
      </c>
      <c r="B215">
        <v>1319.72</v>
      </c>
      <c r="C215" t="s">
        <v>5</v>
      </c>
      <c r="D215" t="s">
        <v>21</v>
      </c>
      <c r="E215">
        <f>IF(Tabela1[[#This Row],[Rodzaj]]="R",Tabela1[[#This Row],[Powierzchnia]]*0.65,0)</f>
        <v>0</v>
      </c>
      <c r="F215">
        <f>IF(Tabela1[[#This Row],[Rodzaj]]="B",Tabela1[[#This Row],[Powierzchnia]]*0.77,0)</f>
        <v>1016.1844000000001</v>
      </c>
      <c r="G215">
        <f>IF(Tabela1[[#This Row],[Rodzaj]]="S",Tabela1[[#This Row],[Powierzchnia]]*0.21,0)</f>
        <v>0</v>
      </c>
      <c r="H215">
        <f>IF(Tabela1[[#This Row],[Rodzaj]]="L",Tabela1[[#This Row],[Powierzchnia]]*0.04,0)</f>
        <v>0</v>
      </c>
      <c r="I215">
        <f>IF(Tabela1[[#This Row],[Rodzaj]]="X",Tabela1[[#This Row],[Powierzchnia]]*0.43,0)</f>
        <v>0</v>
      </c>
      <c r="J215">
        <f>IF(Tabela1[[#This Row],[Ulga]]="A",SUM(E215:I215)*80%,0)</f>
        <v>0</v>
      </c>
      <c r="K215">
        <f>IF(Tabela1[[#This Row],[Ulga]]="B",SUM(E215:I215)*50%,0)</f>
        <v>0</v>
      </c>
      <c r="L215">
        <f>IF(Tabela1[[#This Row],[Ulga]]="C",SUM(E215:I215)*10%,0)</f>
        <v>0</v>
      </c>
      <c r="M215">
        <f>IF(Tabela1[[#This Row],[Ulga]]="D",SUM(E215:I215)*100%,0)</f>
        <v>1016.1844000000001</v>
      </c>
      <c r="N215">
        <f t="shared" si="4"/>
        <v>1016.1844000000001</v>
      </c>
    </row>
    <row r="216" spans="1:14" x14ac:dyDescent="0.25">
      <c r="A216" t="s">
        <v>226</v>
      </c>
      <c r="B216">
        <v>1195.1300000000001</v>
      </c>
      <c r="C216" t="s">
        <v>5</v>
      </c>
      <c r="D216" t="s">
        <v>5</v>
      </c>
      <c r="E216">
        <f>IF(Tabela1[[#This Row],[Rodzaj]]="R",Tabela1[[#This Row],[Powierzchnia]]*0.65,0)</f>
        <v>0</v>
      </c>
      <c r="F216">
        <f>IF(Tabela1[[#This Row],[Rodzaj]]="B",Tabela1[[#This Row],[Powierzchnia]]*0.77,0)</f>
        <v>920.25010000000009</v>
      </c>
      <c r="G216">
        <f>IF(Tabela1[[#This Row],[Rodzaj]]="S",Tabela1[[#This Row],[Powierzchnia]]*0.21,0)</f>
        <v>0</v>
      </c>
      <c r="H216">
        <f>IF(Tabela1[[#This Row],[Rodzaj]]="L",Tabela1[[#This Row],[Powierzchnia]]*0.04,0)</f>
        <v>0</v>
      </c>
      <c r="I216">
        <f>IF(Tabela1[[#This Row],[Rodzaj]]="X",Tabela1[[#This Row],[Powierzchnia]]*0.43,0)</f>
        <v>0</v>
      </c>
      <c r="J216">
        <f>IF(Tabela1[[#This Row],[Ulga]]="A",SUM(E216:I216)*80%,0)</f>
        <v>0</v>
      </c>
      <c r="K216">
        <f>IF(Tabela1[[#This Row],[Ulga]]="B",SUM(E216:I216)*50%,0)</f>
        <v>460.12505000000004</v>
      </c>
      <c r="L216">
        <f>IF(Tabela1[[#This Row],[Ulga]]="C",SUM(E216:I216)*10%,0)</f>
        <v>0</v>
      </c>
      <c r="M216">
        <f>IF(Tabela1[[#This Row],[Ulga]]="D",SUM(E216:I216)*100%,0)</f>
        <v>0</v>
      </c>
      <c r="N216">
        <f t="shared" si="4"/>
        <v>460.12505000000004</v>
      </c>
    </row>
    <row r="217" spans="1:14" x14ac:dyDescent="0.25">
      <c r="A217" t="s">
        <v>227</v>
      </c>
      <c r="B217">
        <v>546.65</v>
      </c>
      <c r="C217" t="s">
        <v>9</v>
      </c>
      <c r="D217" t="s">
        <v>11</v>
      </c>
      <c r="E217">
        <f>IF(Tabela1[[#This Row],[Rodzaj]]="R",Tabela1[[#This Row],[Powierzchnia]]*0.65,0)</f>
        <v>355.32249999999999</v>
      </c>
      <c r="F217">
        <f>IF(Tabela1[[#This Row],[Rodzaj]]="B",Tabela1[[#This Row],[Powierzchnia]]*0.77,0)</f>
        <v>0</v>
      </c>
      <c r="G217">
        <f>IF(Tabela1[[#This Row],[Rodzaj]]="S",Tabela1[[#This Row],[Powierzchnia]]*0.21,0)</f>
        <v>0</v>
      </c>
      <c r="H217">
        <f>IF(Tabela1[[#This Row],[Rodzaj]]="L",Tabela1[[#This Row],[Powierzchnia]]*0.04,0)</f>
        <v>0</v>
      </c>
      <c r="I217">
        <f>IF(Tabela1[[#This Row],[Rodzaj]]="X",Tabela1[[#This Row],[Powierzchnia]]*0.43,0)</f>
        <v>0</v>
      </c>
      <c r="J217">
        <f>IF(Tabela1[[#This Row],[Ulga]]="A",SUM(E217:I217)*80%,0)</f>
        <v>0</v>
      </c>
      <c r="K217">
        <f>IF(Tabela1[[#This Row],[Ulga]]="B",SUM(E217:I217)*50%,0)</f>
        <v>0</v>
      </c>
      <c r="L217">
        <f>IF(Tabela1[[#This Row],[Ulga]]="C",SUM(E217:I217)*10%,0)</f>
        <v>35.532249999999998</v>
      </c>
      <c r="M217">
        <f>IF(Tabela1[[#This Row],[Ulga]]="D",SUM(E217:I217)*100%,0)</f>
        <v>0</v>
      </c>
      <c r="N217">
        <f t="shared" si="4"/>
        <v>35.532249999999998</v>
      </c>
    </row>
    <row r="218" spans="1:14" x14ac:dyDescent="0.25">
      <c r="A218" t="s">
        <v>228</v>
      </c>
      <c r="B218">
        <v>817.2</v>
      </c>
      <c r="C218" t="s">
        <v>31</v>
      </c>
      <c r="D218" t="s">
        <v>5</v>
      </c>
      <c r="E218">
        <f>IF(Tabela1[[#This Row],[Rodzaj]]="R",Tabela1[[#This Row],[Powierzchnia]]*0.65,0)</f>
        <v>0</v>
      </c>
      <c r="F218">
        <f>IF(Tabela1[[#This Row],[Rodzaj]]="B",Tabela1[[#This Row],[Powierzchnia]]*0.77,0)</f>
        <v>0</v>
      </c>
      <c r="G218">
        <f>IF(Tabela1[[#This Row],[Rodzaj]]="S",Tabela1[[#This Row],[Powierzchnia]]*0.21,0)</f>
        <v>0</v>
      </c>
      <c r="H218">
        <f>IF(Tabela1[[#This Row],[Rodzaj]]="L",Tabela1[[#This Row],[Powierzchnia]]*0.04,0)</f>
        <v>0</v>
      </c>
      <c r="I218">
        <f>IF(Tabela1[[#This Row],[Rodzaj]]="X",Tabela1[[#This Row],[Powierzchnia]]*0.43,0)</f>
        <v>351.39600000000002</v>
      </c>
      <c r="J218">
        <f>IF(Tabela1[[#This Row],[Ulga]]="A",SUM(E218:I218)*80%,0)</f>
        <v>0</v>
      </c>
      <c r="K218">
        <f>IF(Tabela1[[#This Row],[Ulga]]="B",SUM(E218:I218)*50%,0)</f>
        <v>175.69800000000001</v>
      </c>
      <c r="L218">
        <f>IF(Tabela1[[#This Row],[Ulga]]="C",SUM(E218:I218)*10%,0)</f>
        <v>0</v>
      </c>
      <c r="M218">
        <f>IF(Tabela1[[#This Row],[Ulga]]="D",SUM(E218:I218)*100%,0)</f>
        <v>0</v>
      </c>
      <c r="N218">
        <f t="shared" si="4"/>
        <v>175.69800000000001</v>
      </c>
    </row>
    <row r="219" spans="1:14" x14ac:dyDescent="0.25">
      <c r="A219" t="s">
        <v>229</v>
      </c>
      <c r="B219">
        <v>894.12</v>
      </c>
      <c r="C219" t="s">
        <v>5</v>
      </c>
      <c r="D219" t="s">
        <v>11</v>
      </c>
      <c r="E219">
        <f>IF(Tabela1[[#This Row],[Rodzaj]]="R",Tabela1[[#This Row],[Powierzchnia]]*0.65,0)</f>
        <v>0</v>
      </c>
      <c r="F219">
        <f>IF(Tabela1[[#This Row],[Rodzaj]]="B",Tabela1[[#This Row],[Powierzchnia]]*0.77,0)</f>
        <v>688.47239999999999</v>
      </c>
      <c r="G219">
        <f>IF(Tabela1[[#This Row],[Rodzaj]]="S",Tabela1[[#This Row],[Powierzchnia]]*0.21,0)</f>
        <v>0</v>
      </c>
      <c r="H219">
        <f>IF(Tabela1[[#This Row],[Rodzaj]]="L",Tabela1[[#This Row],[Powierzchnia]]*0.04,0)</f>
        <v>0</v>
      </c>
      <c r="I219">
        <f>IF(Tabela1[[#This Row],[Rodzaj]]="X",Tabela1[[#This Row],[Powierzchnia]]*0.43,0)</f>
        <v>0</v>
      </c>
      <c r="J219">
        <f>IF(Tabela1[[#This Row],[Ulga]]="A",SUM(E219:I219)*80%,0)</f>
        <v>0</v>
      </c>
      <c r="K219">
        <f>IF(Tabela1[[#This Row],[Ulga]]="B",SUM(E219:I219)*50%,0)</f>
        <v>0</v>
      </c>
      <c r="L219">
        <f>IF(Tabela1[[#This Row],[Ulga]]="C",SUM(E219:I219)*10%,0)</f>
        <v>68.847239999999999</v>
      </c>
      <c r="M219">
        <f>IF(Tabela1[[#This Row],[Ulga]]="D",SUM(E219:I219)*100%,0)</f>
        <v>0</v>
      </c>
      <c r="N219">
        <f t="shared" si="4"/>
        <v>68.847239999999999</v>
      </c>
    </row>
    <row r="220" spans="1:14" x14ac:dyDescent="0.25">
      <c r="A220" t="s">
        <v>230</v>
      </c>
      <c r="B220">
        <v>1377.56</v>
      </c>
      <c r="C220" t="s">
        <v>5</v>
      </c>
      <c r="D220" t="s">
        <v>5</v>
      </c>
      <c r="E220">
        <f>IF(Tabela1[[#This Row],[Rodzaj]]="R",Tabela1[[#This Row],[Powierzchnia]]*0.65,0)</f>
        <v>0</v>
      </c>
      <c r="F220">
        <f>IF(Tabela1[[#This Row],[Rodzaj]]="B",Tabela1[[#This Row],[Powierzchnia]]*0.77,0)</f>
        <v>1060.7212</v>
      </c>
      <c r="G220">
        <f>IF(Tabela1[[#This Row],[Rodzaj]]="S",Tabela1[[#This Row],[Powierzchnia]]*0.21,0)</f>
        <v>0</v>
      </c>
      <c r="H220">
        <f>IF(Tabela1[[#This Row],[Rodzaj]]="L",Tabela1[[#This Row],[Powierzchnia]]*0.04,0)</f>
        <v>0</v>
      </c>
      <c r="I220">
        <f>IF(Tabela1[[#This Row],[Rodzaj]]="X",Tabela1[[#This Row],[Powierzchnia]]*0.43,0)</f>
        <v>0</v>
      </c>
      <c r="J220">
        <f>IF(Tabela1[[#This Row],[Ulga]]="A",SUM(E220:I220)*80%,0)</f>
        <v>0</v>
      </c>
      <c r="K220">
        <f>IF(Tabela1[[#This Row],[Ulga]]="B",SUM(E220:I220)*50%,0)</f>
        <v>530.36059999999998</v>
      </c>
      <c r="L220">
        <f>IF(Tabela1[[#This Row],[Ulga]]="C",SUM(E220:I220)*10%,0)</f>
        <v>0</v>
      </c>
      <c r="M220">
        <f>IF(Tabela1[[#This Row],[Ulga]]="D",SUM(E220:I220)*100%,0)</f>
        <v>0</v>
      </c>
      <c r="N220">
        <f t="shared" si="4"/>
        <v>530.36059999999998</v>
      </c>
    </row>
    <row r="221" spans="1:14" x14ac:dyDescent="0.25">
      <c r="A221" t="s">
        <v>231</v>
      </c>
      <c r="B221">
        <v>1183.96</v>
      </c>
      <c r="C221" t="s">
        <v>5</v>
      </c>
      <c r="D221" t="s">
        <v>5</v>
      </c>
      <c r="E221">
        <f>IF(Tabela1[[#This Row],[Rodzaj]]="R",Tabela1[[#This Row],[Powierzchnia]]*0.65,0)</f>
        <v>0</v>
      </c>
      <c r="F221">
        <f>IF(Tabela1[[#This Row],[Rodzaj]]="B",Tabela1[[#This Row],[Powierzchnia]]*0.77,0)</f>
        <v>911.64920000000006</v>
      </c>
      <c r="G221">
        <f>IF(Tabela1[[#This Row],[Rodzaj]]="S",Tabela1[[#This Row],[Powierzchnia]]*0.21,0)</f>
        <v>0</v>
      </c>
      <c r="H221">
        <f>IF(Tabela1[[#This Row],[Rodzaj]]="L",Tabela1[[#This Row],[Powierzchnia]]*0.04,0)</f>
        <v>0</v>
      </c>
      <c r="I221">
        <f>IF(Tabela1[[#This Row],[Rodzaj]]="X",Tabela1[[#This Row],[Powierzchnia]]*0.43,0)</f>
        <v>0</v>
      </c>
      <c r="J221">
        <f>IF(Tabela1[[#This Row],[Ulga]]="A",SUM(E221:I221)*80%,0)</f>
        <v>0</v>
      </c>
      <c r="K221">
        <f>IF(Tabela1[[#This Row],[Ulga]]="B",SUM(E221:I221)*50%,0)</f>
        <v>455.82460000000003</v>
      </c>
      <c r="L221">
        <f>IF(Tabela1[[#This Row],[Ulga]]="C",SUM(E221:I221)*10%,0)</f>
        <v>0</v>
      </c>
      <c r="M221">
        <f>IF(Tabela1[[#This Row],[Ulga]]="D",SUM(E221:I221)*100%,0)</f>
        <v>0</v>
      </c>
      <c r="N221">
        <f t="shared" si="4"/>
        <v>455.82460000000003</v>
      </c>
    </row>
    <row r="222" spans="1:14" x14ac:dyDescent="0.25">
      <c r="A222" t="s">
        <v>232</v>
      </c>
      <c r="B222">
        <v>902.26</v>
      </c>
      <c r="C222" t="s">
        <v>5</v>
      </c>
      <c r="D222" t="s">
        <v>21</v>
      </c>
      <c r="E222">
        <f>IF(Tabela1[[#This Row],[Rodzaj]]="R",Tabela1[[#This Row],[Powierzchnia]]*0.65,0)</f>
        <v>0</v>
      </c>
      <c r="F222">
        <f>IF(Tabela1[[#This Row],[Rodzaj]]="B",Tabela1[[#This Row],[Powierzchnia]]*0.77,0)</f>
        <v>694.74019999999996</v>
      </c>
      <c r="G222">
        <f>IF(Tabela1[[#This Row],[Rodzaj]]="S",Tabela1[[#This Row],[Powierzchnia]]*0.21,0)</f>
        <v>0</v>
      </c>
      <c r="H222">
        <f>IF(Tabela1[[#This Row],[Rodzaj]]="L",Tabela1[[#This Row],[Powierzchnia]]*0.04,0)</f>
        <v>0</v>
      </c>
      <c r="I222">
        <f>IF(Tabela1[[#This Row],[Rodzaj]]="X",Tabela1[[#This Row],[Powierzchnia]]*0.43,0)</f>
        <v>0</v>
      </c>
      <c r="J222">
        <f>IF(Tabela1[[#This Row],[Ulga]]="A",SUM(E222:I222)*80%,0)</f>
        <v>0</v>
      </c>
      <c r="K222">
        <f>IF(Tabela1[[#This Row],[Ulga]]="B",SUM(E222:I222)*50%,0)</f>
        <v>0</v>
      </c>
      <c r="L222">
        <f>IF(Tabela1[[#This Row],[Ulga]]="C",SUM(E222:I222)*10%,0)</f>
        <v>0</v>
      </c>
      <c r="M222">
        <f>IF(Tabela1[[#This Row],[Ulga]]="D",SUM(E222:I222)*100%,0)</f>
        <v>694.74019999999996</v>
      </c>
      <c r="N222">
        <f t="shared" si="4"/>
        <v>694.74019999999996</v>
      </c>
    </row>
    <row r="223" spans="1:14" x14ac:dyDescent="0.25">
      <c r="A223" t="s">
        <v>233</v>
      </c>
      <c r="B223">
        <v>1260.22</v>
      </c>
      <c r="C223" t="s">
        <v>31</v>
      </c>
      <c r="D223" t="s">
        <v>5</v>
      </c>
      <c r="E223">
        <f>IF(Tabela1[[#This Row],[Rodzaj]]="R",Tabela1[[#This Row],[Powierzchnia]]*0.65,0)</f>
        <v>0</v>
      </c>
      <c r="F223">
        <f>IF(Tabela1[[#This Row],[Rodzaj]]="B",Tabela1[[#This Row],[Powierzchnia]]*0.77,0)</f>
        <v>0</v>
      </c>
      <c r="G223">
        <f>IF(Tabela1[[#This Row],[Rodzaj]]="S",Tabela1[[#This Row],[Powierzchnia]]*0.21,0)</f>
        <v>0</v>
      </c>
      <c r="H223">
        <f>IF(Tabela1[[#This Row],[Rodzaj]]="L",Tabela1[[#This Row],[Powierzchnia]]*0.04,0)</f>
        <v>0</v>
      </c>
      <c r="I223">
        <f>IF(Tabela1[[#This Row],[Rodzaj]]="X",Tabela1[[#This Row],[Powierzchnia]]*0.43,0)</f>
        <v>541.89459999999997</v>
      </c>
      <c r="J223">
        <f>IF(Tabela1[[#This Row],[Ulga]]="A",SUM(E223:I223)*80%,0)</f>
        <v>0</v>
      </c>
      <c r="K223">
        <f>IF(Tabela1[[#This Row],[Ulga]]="B",SUM(E223:I223)*50%,0)</f>
        <v>270.94729999999998</v>
      </c>
      <c r="L223">
        <f>IF(Tabela1[[#This Row],[Ulga]]="C",SUM(E223:I223)*10%,0)</f>
        <v>0</v>
      </c>
      <c r="M223">
        <f>IF(Tabela1[[#This Row],[Ulga]]="D",SUM(E223:I223)*100%,0)</f>
        <v>0</v>
      </c>
      <c r="N223">
        <f t="shared" si="4"/>
        <v>270.94729999999998</v>
      </c>
    </row>
    <row r="224" spans="1:14" x14ac:dyDescent="0.25">
      <c r="A224" t="s">
        <v>234</v>
      </c>
      <c r="B224">
        <v>853.94</v>
      </c>
      <c r="C224" t="s">
        <v>5</v>
      </c>
      <c r="D224" t="s">
        <v>5</v>
      </c>
      <c r="E224">
        <f>IF(Tabela1[[#This Row],[Rodzaj]]="R",Tabela1[[#This Row],[Powierzchnia]]*0.65,0)</f>
        <v>0</v>
      </c>
      <c r="F224">
        <f>IF(Tabela1[[#This Row],[Rodzaj]]="B",Tabela1[[#This Row],[Powierzchnia]]*0.77,0)</f>
        <v>657.53380000000004</v>
      </c>
      <c r="G224">
        <f>IF(Tabela1[[#This Row],[Rodzaj]]="S",Tabela1[[#This Row],[Powierzchnia]]*0.21,0)</f>
        <v>0</v>
      </c>
      <c r="H224">
        <f>IF(Tabela1[[#This Row],[Rodzaj]]="L",Tabela1[[#This Row],[Powierzchnia]]*0.04,0)</f>
        <v>0</v>
      </c>
      <c r="I224">
        <f>IF(Tabela1[[#This Row],[Rodzaj]]="X",Tabela1[[#This Row],[Powierzchnia]]*0.43,0)</f>
        <v>0</v>
      </c>
      <c r="J224">
        <f>IF(Tabela1[[#This Row],[Ulga]]="A",SUM(E224:I224)*80%,0)</f>
        <v>0</v>
      </c>
      <c r="K224">
        <f>IF(Tabela1[[#This Row],[Ulga]]="B",SUM(E224:I224)*50%,0)</f>
        <v>328.76690000000002</v>
      </c>
      <c r="L224">
        <f>IF(Tabela1[[#This Row],[Ulga]]="C",SUM(E224:I224)*10%,0)</f>
        <v>0</v>
      </c>
      <c r="M224">
        <f>IF(Tabela1[[#This Row],[Ulga]]="D",SUM(E224:I224)*100%,0)</f>
        <v>0</v>
      </c>
      <c r="N224">
        <f t="shared" si="4"/>
        <v>328.76690000000002</v>
      </c>
    </row>
    <row r="225" spans="1:14" x14ac:dyDescent="0.25">
      <c r="A225" t="s">
        <v>235</v>
      </c>
      <c r="B225">
        <v>803.48</v>
      </c>
      <c r="C225" t="s">
        <v>5</v>
      </c>
      <c r="D225" t="s">
        <v>11</v>
      </c>
      <c r="E225">
        <f>IF(Tabela1[[#This Row],[Rodzaj]]="R",Tabela1[[#This Row],[Powierzchnia]]*0.65,0)</f>
        <v>0</v>
      </c>
      <c r="F225">
        <f>IF(Tabela1[[#This Row],[Rodzaj]]="B",Tabela1[[#This Row],[Powierzchnia]]*0.77,0)</f>
        <v>618.67960000000005</v>
      </c>
      <c r="G225">
        <f>IF(Tabela1[[#This Row],[Rodzaj]]="S",Tabela1[[#This Row],[Powierzchnia]]*0.21,0)</f>
        <v>0</v>
      </c>
      <c r="H225">
        <f>IF(Tabela1[[#This Row],[Rodzaj]]="L",Tabela1[[#This Row],[Powierzchnia]]*0.04,0)</f>
        <v>0</v>
      </c>
      <c r="I225">
        <f>IF(Tabela1[[#This Row],[Rodzaj]]="X",Tabela1[[#This Row],[Powierzchnia]]*0.43,0)</f>
        <v>0</v>
      </c>
      <c r="J225">
        <f>IF(Tabela1[[#This Row],[Ulga]]="A",SUM(E225:I225)*80%,0)</f>
        <v>0</v>
      </c>
      <c r="K225">
        <f>IF(Tabela1[[#This Row],[Ulga]]="B",SUM(E225:I225)*50%,0)</f>
        <v>0</v>
      </c>
      <c r="L225">
        <f>IF(Tabela1[[#This Row],[Ulga]]="C",SUM(E225:I225)*10%,0)</f>
        <v>61.867960000000011</v>
      </c>
      <c r="M225">
        <f>IF(Tabela1[[#This Row],[Ulga]]="D",SUM(E225:I225)*100%,0)</f>
        <v>0</v>
      </c>
      <c r="N225">
        <f t="shared" si="4"/>
        <v>61.867960000000011</v>
      </c>
    </row>
    <row r="226" spans="1:14" x14ac:dyDescent="0.25">
      <c r="A226" t="s">
        <v>236</v>
      </c>
      <c r="B226">
        <v>1232.2</v>
      </c>
      <c r="C226" t="s">
        <v>5</v>
      </c>
      <c r="D226" t="s">
        <v>21</v>
      </c>
      <c r="E226">
        <f>IF(Tabela1[[#This Row],[Rodzaj]]="R",Tabela1[[#This Row],[Powierzchnia]]*0.65,0)</f>
        <v>0</v>
      </c>
      <c r="F226">
        <f>IF(Tabela1[[#This Row],[Rodzaj]]="B",Tabela1[[#This Row],[Powierzchnia]]*0.77,0)</f>
        <v>948.7940000000001</v>
      </c>
      <c r="G226">
        <f>IF(Tabela1[[#This Row],[Rodzaj]]="S",Tabela1[[#This Row],[Powierzchnia]]*0.21,0)</f>
        <v>0</v>
      </c>
      <c r="H226">
        <f>IF(Tabela1[[#This Row],[Rodzaj]]="L",Tabela1[[#This Row],[Powierzchnia]]*0.04,0)</f>
        <v>0</v>
      </c>
      <c r="I226">
        <f>IF(Tabela1[[#This Row],[Rodzaj]]="X",Tabela1[[#This Row],[Powierzchnia]]*0.43,0)</f>
        <v>0</v>
      </c>
      <c r="J226">
        <f>IF(Tabela1[[#This Row],[Ulga]]="A",SUM(E226:I226)*80%,0)</f>
        <v>0</v>
      </c>
      <c r="K226">
        <f>IF(Tabela1[[#This Row],[Ulga]]="B",SUM(E226:I226)*50%,0)</f>
        <v>0</v>
      </c>
      <c r="L226">
        <f>IF(Tabela1[[#This Row],[Ulga]]="C",SUM(E226:I226)*10%,0)</f>
        <v>0</v>
      </c>
      <c r="M226">
        <f>IF(Tabela1[[#This Row],[Ulga]]="D",SUM(E226:I226)*100%,0)</f>
        <v>948.7940000000001</v>
      </c>
      <c r="N226">
        <f t="shared" si="4"/>
        <v>948.7940000000001</v>
      </c>
    </row>
    <row r="227" spans="1:14" x14ac:dyDescent="0.25">
      <c r="A227" t="s">
        <v>237</v>
      </c>
      <c r="B227">
        <v>678.61</v>
      </c>
      <c r="C227" t="s">
        <v>9</v>
      </c>
      <c r="D227" t="s">
        <v>11</v>
      </c>
      <c r="E227">
        <f>IF(Tabela1[[#This Row],[Rodzaj]]="R",Tabela1[[#This Row],[Powierzchnia]]*0.65,0)</f>
        <v>441.09650000000005</v>
      </c>
      <c r="F227">
        <f>IF(Tabela1[[#This Row],[Rodzaj]]="B",Tabela1[[#This Row],[Powierzchnia]]*0.77,0)</f>
        <v>0</v>
      </c>
      <c r="G227">
        <f>IF(Tabela1[[#This Row],[Rodzaj]]="S",Tabela1[[#This Row],[Powierzchnia]]*0.21,0)</f>
        <v>0</v>
      </c>
      <c r="H227">
        <f>IF(Tabela1[[#This Row],[Rodzaj]]="L",Tabela1[[#This Row],[Powierzchnia]]*0.04,0)</f>
        <v>0</v>
      </c>
      <c r="I227">
        <f>IF(Tabela1[[#This Row],[Rodzaj]]="X",Tabela1[[#This Row],[Powierzchnia]]*0.43,0)</f>
        <v>0</v>
      </c>
      <c r="J227">
        <f>IF(Tabela1[[#This Row],[Ulga]]="A",SUM(E227:I227)*80%,0)</f>
        <v>0</v>
      </c>
      <c r="K227">
        <f>IF(Tabela1[[#This Row],[Ulga]]="B",SUM(E227:I227)*50%,0)</f>
        <v>0</v>
      </c>
      <c r="L227">
        <f>IF(Tabela1[[#This Row],[Ulga]]="C",SUM(E227:I227)*10%,0)</f>
        <v>44.109650000000009</v>
      </c>
      <c r="M227">
        <f>IF(Tabela1[[#This Row],[Ulga]]="D",SUM(E227:I227)*100%,0)</f>
        <v>0</v>
      </c>
      <c r="N227">
        <f t="shared" si="4"/>
        <v>44.109650000000009</v>
      </c>
    </row>
    <row r="228" spans="1:14" x14ac:dyDescent="0.25">
      <c r="A228" t="s">
        <v>238</v>
      </c>
      <c r="B228">
        <v>884.63</v>
      </c>
      <c r="C228" t="s">
        <v>5</v>
      </c>
      <c r="D228" t="s">
        <v>21</v>
      </c>
      <c r="E228">
        <f>IF(Tabela1[[#This Row],[Rodzaj]]="R",Tabela1[[#This Row],[Powierzchnia]]*0.65,0)</f>
        <v>0</v>
      </c>
      <c r="F228">
        <f>IF(Tabela1[[#This Row],[Rodzaj]]="B",Tabela1[[#This Row],[Powierzchnia]]*0.77,0)</f>
        <v>681.16510000000005</v>
      </c>
      <c r="G228">
        <f>IF(Tabela1[[#This Row],[Rodzaj]]="S",Tabela1[[#This Row],[Powierzchnia]]*0.21,0)</f>
        <v>0</v>
      </c>
      <c r="H228">
        <f>IF(Tabela1[[#This Row],[Rodzaj]]="L",Tabela1[[#This Row],[Powierzchnia]]*0.04,0)</f>
        <v>0</v>
      </c>
      <c r="I228">
        <f>IF(Tabela1[[#This Row],[Rodzaj]]="X",Tabela1[[#This Row],[Powierzchnia]]*0.43,0)</f>
        <v>0</v>
      </c>
      <c r="J228">
        <f>IF(Tabela1[[#This Row],[Ulga]]="A",SUM(E228:I228)*80%,0)</f>
        <v>0</v>
      </c>
      <c r="K228">
        <f>IF(Tabela1[[#This Row],[Ulga]]="B",SUM(E228:I228)*50%,0)</f>
        <v>0</v>
      </c>
      <c r="L228">
        <f>IF(Tabela1[[#This Row],[Ulga]]="C",SUM(E228:I228)*10%,0)</f>
        <v>0</v>
      </c>
      <c r="M228">
        <f>IF(Tabela1[[#This Row],[Ulga]]="D",SUM(E228:I228)*100%,0)</f>
        <v>681.16510000000005</v>
      </c>
      <c r="N228">
        <f t="shared" si="4"/>
        <v>681.16510000000005</v>
      </c>
    </row>
    <row r="229" spans="1:14" x14ac:dyDescent="0.25">
      <c r="A229" t="s">
        <v>239</v>
      </c>
      <c r="B229">
        <v>1128.74</v>
      </c>
      <c r="C229" t="s">
        <v>5</v>
      </c>
      <c r="D229" t="s">
        <v>5</v>
      </c>
      <c r="E229">
        <f>IF(Tabela1[[#This Row],[Rodzaj]]="R",Tabela1[[#This Row],[Powierzchnia]]*0.65,0)</f>
        <v>0</v>
      </c>
      <c r="F229">
        <f>IF(Tabela1[[#This Row],[Rodzaj]]="B",Tabela1[[#This Row],[Powierzchnia]]*0.77,0)</f>
        <v>869.12980000000005</v>
      </c>
      <c r="G229">
        <f>IF(Tabela1[[#This Row],[Rodzaj]]="S",Tabela1[[#This Row],[Powierzchnia]]*0.21,0)</f>
        <v>0</v>
      </c>
      <c r="H229">
        <f>IF(Tabela1[[#This Row],[Rodzaj]]="L",Tabela1[[#This Row],[Powierzchnia]]*0.04,0)</f>
        <v>0</v>
      </c>
      <c r="I229">
        <f>IF(Tabela1[[#This Row],[Rodzaj]]="X",Tabela1[[#This Row],[Powierzchnia]]*0.43,0)</f>
        <v>0</v>
      </c>
      <c r="J229">
        <f>IF(Tabela1[[#This Row],[Ulga]]="A",SUM(E229:I229)*80%,0)</f>
        <v>0</v>
      </c>
      <c r="K229">
        <f>IF(Tabela1[[#This Row],[Ulga]]="B",SUM(E229:I229)*50%,0)</f>
        <v>434.56490000000002</v>
      </c>
      <c r="L229">
        <f>IF(Tabela1[[#This Row],[Ulga]]="C",SUM(E229:I229)*10%,0)</f>
        <v>0</v>
      </c>
      <c r="M229">
        <f>IF(Tabela1[[#This Row],[Ulga]]="D",SUM(E229:I229)*100%,0)</f>
        <v>0</v>
      </c>
      <c r="N229">
        <f t="shared" si="4"/>
        <v>434.56490000000002</v>
      </c>
    </row>
    <row r="230" spans="1:14" x14ac:dyDescent="0.25">
      <c r="A230" t="s">
        <v>240</v>
      </c>
      <c r="B230">
        <v>553.19000000000005</v>
      </c>
      <c r="C230" t="s">
        <v>31</v>
      </c>
      <c r="D230" t="s">
        <v>21</v>
      </c>
      <c r="E230">
        <f>IF(Tabela1[[#This Row],[Rodzaj]]="R",Tabela1[[#This Row],[Powierzchnia]]*0.65,0)</f>
        <v>0</v>
      </c>
      <c r="F230">
        <f>IF(Tabela1[[#This Row],[Rodzaj]]="B",Tabela1[[#This Row],[Powierzchnia]]*0.77,0)</f>
        <v>0</v>
      </c>
      <c r="G230">
        <f>IF(Tabela1[[#This Row],[Rodzaj]]="S",Tabela1[[#This Row],[Powierzchnia]]*0.21,0)</f>
        <v>0</v>
      </c>
      <c r="H230">
        <f>IF(Tabela1[[#This Row],[Rodzaj]]="L",Tabela1[[#This Row],[Powierzchnia]]*0.04,0)</f>
        <v>0</v>
      </c>
      <c r="I230">
        <f>IF(Tabela1[[#This Row],[Rodzaj]]="X",Tabela1[[#This Row],[Powierzchnia]]*0.43,0)</f>
        <v>237.87170000000003</v>
      </c>
      <c r="J230">
        <f>IF(Tabela1[[#This Row],[Ulga]]="A",SUM(E230:I230)*80%,0)</f>
        <v>0</v>
      </c>
      <c r="K230">
        <f>IF(Tabela1[[#This Row],[Ulga]]="B",SUM(E230:I230)*50%,0)</f>
        <v>0</v>
      </c>
      <c r="L230">
        <f>IF(Tabela1[[#This Row],[Ulga]]="C",SUM(E230:I230)*10%,0)</f>
        <v>0</v>
      </c>
      <c r="M230">
        <f>IF(Tabela1[[#This Row],[Ulga]]="D",SUM(E230:I230)*100%,0)</f>
        <v>237.87170000000003</v>
      </c>
      <c r="N230">
        <f t="shared" si="4"/>
        <v>237.87170000000003</v>
      </c>
    </row>
    <row r="231" spans="1:14" x14ac:dyDescent="0.25">
      <c r="A231" t="s">
        <v>241</v>
      </c>
      <c r="B231">
        <v>1116.6300000000001</v>
      </c>
      <c r="C231" t="s">
        <v>94</v>
      </c>
      <c r="D231" t="s">
        <v>5</v>
      </c>
      <c r="E231">
        <f>IF(Tabela1[[#This Row],[Rodzaj]]="R",Tabela1[[#This Row],[Powierzchnia]]*0.65,0)</f>
        <v>0</v>
      </c>
      <c r="F231">
        <f>IF(Tabela1[[#This Row],[Rodzaj]]="B",Tabela1[[#This Row],[Powierzchnia]]*0.77,0)</f>
        <v>0</v>
      </c>
      <c r="G231">
        <f>IF(Tabela1[[#This Row],[Rodzaj]]="S",Tabela1[[#This Row],[Powierzchnia]]*0.21,0)</f>
        <v>0</v>
      </c>
      <c r="H231">
        <f>IF(Tabela1[[#This Row],[Rodzaj]]="L",Tabela1[[#This Row],[Powierzchnia]]*0.04,0)</f>
        <v>44.665200000000006</v>
      </c>
      <c r="I231">
        <f>IF(Tabela1[[#This Row],[Rodzaj]]="X",Tabela1[[#This Row],[Powierzchnia]]*0.43,0)</f>
        <v>0</v>
      </c>
      <c r="J231">
        <f>IF(Tabela1[[#This Row],[Ulga]]="A",SUM(E231:I231)*80%,0)</f>
        <v>0</v>
      </c>
      <c r="K231">
        <f>IF(Tabela1[[#This Row],[Ulga]]="B",SUM(E231:I231)*50%,0)</f>
        <v>22.332600000000003</v>
      </c>
      <c r="L231">
        <f>IF(Tabela1[[#This Row],[Ulga]]="C",SUM(E231:I231)*10%,0)</f>
        <v>0</v>
      </c>
      <c r="M231">
        <f>IF(Tabela1[[#This Row],[Ulga]]="D",SUM(E231:I231)*100%,0)</f>
        <v>0</v>
      </c>
      <c r="N231">
        <f t="shared" si="4"/>
        <v>22.332600000000003</v>
      </c>
    </row>
    <row r="232" spans="1:14" x14ac:dyDescent="0.25">
      <c r="A232" t="s">
        <v>242</v>
      </c>
      <c r="B232">
        <v>605.51</v>
      </c>
      <c r="C232" t="s">
        <v>5</v>
      </c>
      <c r="D232" t="s">
        <v>21</v>
      </c>
      <c r="E232">
        <f>IF(Tabela1[[#This Row],[Rodzaj]]="R",Tabela1[[#This Row],[Powierzchnia]]*0.65,0)</f>
        <v>0</v>
      </c>
      <c r="F232">
        <f>IF(Tabela1[[#This Row],[Rodzaj]]="B",Tabela1[[#This Row],[Powierzchnia]]*0.77,0)</f>
        <v>466.24270000000001</v>
      </c>
      <c r="G232">
        <f>IF(Tabela1[[#This Row],[Rodzaj]]="S",Tabela1[[#This Row],[Powierzchnia]]*0.21,0)</f>
        <v>0</v>
      </c>
      <c r="H232">
        <f>IF(Tabela1[[#This Row],[Rodzaj]]="L",Tabela1[[#This Row],[Powierzchnia]]*0.04,0)</f>
        <v>0</v>
      </c>
      <c r="I232">
        <f>IF(Tabela1[[#This Row],[Rodzaj]]="X",Tabela1[[#This Row],[Powierzchnia]]*0.43,0)</f>
        <v>0</v>
      </c>
      <c r="J232">
        <f>IF(Tabela1[[#This Row],[Ulga]]="A",SUM(E232:I232)*80%,0)</f>
        <v>0</v>
      </c>
      <c r="K232">
        <f>IF(Tabela1[[#This Row],[Ulga]]="B",SUM(E232:I232)*50%,0)</f>
        <v>0</v>
      </c>
      <c r="L232">
        <f>IF(Tabela1[[#This Row],[Ulga]]="C",SUM(E232:I232)*10%,0)</f>
        <v>0</v>
      </c>
      <c r="M232">
        <f>IF(Tabela1[[#This Row],[Ulga]]="D",SUM(E232:I232)*100%,0)</f>
        <v>466.24270000000001</v>
      </c>
      <c r="N232">
        <f t="shared" si="4"/>
        <v>466.24270000000001</v>
      </c>
    </row>
    <row r="233" spans="1:14" x14ac:dyDescent="0.25">
      <c r="A233" t="s">
        <v>243</v>
      </c>
      <c r="B233">
        <v>972.22</v>
      </c>
      <c r="C233" t="s">
        <v>5</v>
      </c>
      <c r="D233" t="s">
        <v>11</v>
      </c>
      <c r="E233">
        <f>IF(Tabela1[[#This Row],[Rodzaj]]="R",Tabela1[[#This Row],[Powierzchnia]]*0.65,0)</f>
        <v>0</v>
      </c>
      <c r="F233">
        <f>IF(Tabela1[[#This Row],[Rodzaj]]="B",Tabela1[[#This Row],[Powierzchnia]]*0.77,0)</f>
        <v>748.60940000000005</v>
      </c>
      <c r="G233">
        <f>IF(Tabela1[[#This Row],[Rodzaj]]="S",Tabela1[[#This Row],[Powierzchnia]]*0.21,0)</f>
        <v>0</v>
      </c>
      <c r="H233">
        <f>IF(Tabela1[[#This Row],[Rodzaj]]="L",Tabela1[[#This Row],[Powierzchnia]]*0.04,0)</f>
        <v>0</v>
      </c>
      <c r="I233">
        <f>IF(Tabela1[[#This Row],[Rodzaj]]="X",Tabela1[[#This Row],[Powierzchnia]]*0.43,0)</f>
        <v>0</v>
      </c>
      <c r="J233">
        <f>IF(Tabela1[[#This Row],[Ulga]]="A",SUM(E233:I233)*80%,0)</f>
        <v>0</v>
      </c>
      <c r="K233">
        <f>IF(Tabela1[[#This Row],[Ulga]]="B",SUM(E233:I233)*50%,0)</f>
        <v>0</v>
      </c>
      <c r="L233">
        <f>IF(Tabela1[[#This Row],[Ulga]]="C",SUM(E233:I233)*10%,0)</f>
        <v>74.860940000000014</v>
      </c>
      <c r="M233">
        <f>IF(Tabela1[[#This Row],[Ulga]]="D",SUM(E233:I233)*100%,0)</f>
        <v>0</v>
      </c>
      <c r="N233">
        <f t="shared" si="4"/>
        <v>74.860940000000014</v>
      </c>
    </row>
    <row r="234" spans="1:14" x14ac:dyDescent="0.25">
      <c r="A234" t="s">
        <v>244</v>
      </c>
      <c r="B234">
        <v>1380.57</v>
      </c>
      <c r="C234" t="s">
        <v>31</v>
      </c>
      <c r="D234" t="s">
        <v>21</v>
      </c>
      <c r="E234">
        <f>IF(Tabela1[[#This Row],[Rodzaj]]="R",Tabela1[[#This Row],[Powierzchnia]]*0.65,0)</f>
        <v>0</v>
      </c>
      <c r="F234">
        <f>IF(Tabela1[[#This Row],[Rodzaj]]="B",Tabela1[[#This Row],[Powierzchnia]]*0.77,0)</f>
        <v>0</v>
      </c>
      <c r="G234">
        <f>IF(Tabela1[[#This Row],[Rodzaj]]="S",Tabela1[[#This Row],[Powierzchnia]]*0.21,0)</f>
        <v>0</v>
      </c>
      <c r="H234">
        <f>IF(Tabela1[[#This Row],[Rodzaj]]="L",Tabela1[[#This Row],[Powierzchnia]]*0.04,0)</f>
        <v>0</v>
      </c>
      <c r="I234">
        <f>IF(Tabela1[[#This Row],[Rodzaj]]="X",Tabela1[[#This Row],[Powierzchnia]]*0.43,0)</f>
        <v>593.64509999999996</v>
      </c>
      <c r="J234">
        <f>IF(Tabela1[[#This Row],[Ulga]]="A",SUM(E234:I234)*80%,0)</f>
        <v>0</v>
      </c>
      <c r="K234">
        <f>IF(Tabela1[[#This Row],[Ulga]]="B",SUM(E234:I234)*50%,0)</f>
        <v>0</v>
      </c>
      <c r="L234">
        <f>IF(Tabela1[[#This Row],[Ulga]]="C",SUM(E234:I234)*10%,0)</f>
        <v>0</v>
      </c>
      <c r="M234">
        <f>IF(Tabela1[[#This Row],[Ulga]]="D",SUM(E234:I234)*100%,0)</f>
        <v>593.64509999999996</v>
      </c>
      <c r="N234">
        <f t="shared" si="4"/>
        <v>593.64509999999996</v>
      </c>
    </row>
    <row r="235" spans="1:14" x14ac:dyDescent="0.25">
      <c r="A235" t="s">
        <v>245</v>
      </c>
      <c r="B235">
        <v>833.22</v>
      </c>
      <c r="C235" t="s">
        <v>94</v>
      </c>
      <c r="D235" t="s">
        <v>7</v>
      </c>
      <c r="E235">
        <f>IF(Tabela1[[#This Row],[Rodzaj]]="R",Tabela1[[#This Row],[Powierzchnia]]*0.65,0)</f>
        <v>0</v>
      </c>
      <c r="F235">
        <f>IF(Tabela1[[#This Row],[Rodzaj]]="B",Tabela1[[#This Row],[Powierzchnia]]*0.77,0)</f>
        <v>0</v>
      </c>
      <c r="G235">
        <f>IF(Tabela1[[#This Row],[Rodzaj]]="S",Tabela1[[#This Row],[Powierzchnia]]*0.21,0)</f>
        <v>0</v>
      </c>
      <c r="H235">
        <f>IF(Tabela1[[#This Row],[Rodzaj]]="L",Tabela1[[#This Row],[Powierzchnia]]*0.04,0)</f>
        <v>33.328800000000001</v>
      </c>
      <c r="I235">
        <f>IF(Tabela1[[#This Row],[Rodzaj]]="X",Tabela1[[#This Row],[Powierzchnia]]*0.43,0)</f>
        <v>0</v>
      </c>
      <c r="J235">
        <f>IF(Tabela1[[#This Row],[Ulga]]="A",SUM(E235:I235)*80%,0)</f>
        <v>26.663040000000002</v>
      </c>
      <c r="K235">
        <f>IF(Tabela1[[#This Row],[Ulga]]="B",SUM(E235:I235)*50%,0)</f>
        <v>0</v>
      </c>
      <c r="L235">
        <f>IF(Tabela1[[#This Row],[Ulga]]="C",SUM(E235:I235)*10%,0)</f>
        <v>0</v>
      </c>
      <c r="M235">
        <f>IF(Tabela1[[#This Row],[Ulga]]="D",SUM(E235:I235)*100%,0)</f>
        <v>0</v>
      </c>
      <c r="N235">
        <f t="shared" si="4"/>
        <v>26.663040000000002</v>
      </c>
    </row>
    <row r="236" spans="1:14" x14ac:dyDescent="0.25">
      <c r="A236" t="s">
        <v>246</v>
      </c>
      <c r="B236">
        <v>1270.71</v>
      </c>
      <c r="C236" t="s">
        <v>94</v>
      </c>
      <c r="D236" t="s">
        <v>5</v>
      </c>
      <c r="E236">
        <f>IF(Tabela1[[#This Row],[Rodzaj]]="R",Tabela1[[#This Row],[Powierzchnia]]*0.65,0)</f>
        <v>0</v>
      </c>
      <c r="F236">
        <f>IF(Tabela1[[#This Row],[Rodzaj]]="B",Tabela1[[#This Row],[Powierzchnia]]*0.77,0)</f>
        <v>0</v>
      </c>
      <c r="G236">
        <f>IF(Tabela1[[#This Row],[Rodzaj]]="S",Tabela1[[#This Row],[Powierzchnia]]*0.21,0)</f>
        <v>0</v>
      </c>
      <c r="H236">
        <f>IF(Tabela1[[#This Row],[Rodzaj]]="L",Tabela1[[#This Row],[Powierzchnia]]*0.04,0)</f>
        <v>50.828400000000002</v>
      </c>
      <c r="I236">
        <f>IF(Tabela1[[#This Row],[Rodzaj]]="X",Tabela1[[#This Row],[Powierzchnia]]*0.43,0)</f>
        <v>0</v>
      </c>
      <c r="J236">
        <f>IF(Tabela1[[#This Row],[Ulga]]="A",SUM(E236:I236)*80%,0)</f>
        <v>0</v>
      </c>
      <c r="K236">
        <f>IF(Tabela1[[#This Row],[Ulga]]="B",SUM(E236:I236)*50%,0)</f>
        <v>25.414200000000001</v>
      </c>
      <c r="L236">
        <f>IF(Tabela1[[#This Row],[Ulga]]="C",SUM(E236:I236)*10%,0)</f>
        <v>0</v>
      </c>
      <c r="M236">
        <f>IF(Tabela1[[#This Row],[Ulga]]="D",SUM(E236:I236)*100%,0)</f>
        <v>0</v>
      </c>
      <c r="N236">
        <f t="shared" si="4"/>
        <v>25.414200000000001</v>
      </c>
    </row>
    <row r="237" spans="1:14" x14ac:dyDescent="0.25">
      <c r="A237" t="s">
        <v>247</v>
      </c>
      <c r="B237">
        <v>899.83</v>
      </c>
      <c r="C237" t="s">
        <v>5</v>
      </c>
      <c r="D237" t="s">
        <v>5</v>
      </c>
      <c r="E237">
        <f>IF(Tabela1[[#This Row],[Rodzaj]]="R",Tabela1[[#This Row],[Powierzchnia]]*0.65,0)</f>
        <v>0</v>
      </c>
      <c r="F237">
        <f>IF(Tabela1[[#This Row],[Rodzaj]]="B",Tabela1[[#This Row],[Powierzchnia]]*0.77,0)</f>
        <v>692.8691</v>
      </c>
      <c r="G237">
        <f>IF(Tabela1[[#This Row],[Rodzaj]]="S",Tabela1[[#This Row],[Powierzchnia]]*0.21,0)</f>
        <v>0</v>
      </c>
      <c r="H237">
        <f>IF(Tabela1[[#This Row],[Rodzaj]]="L",Tabela1[[#This Row],[Powierzchnia]]*0.04,0)</f>
        <v>0</v>
      </c>
      <c r="I237">
        <f>IF(Tabela1[[#This Row],[Rodzaj]]="X",Tabela1[[#This Row],[Powierzchnia]]*0.43,0)</f>
        <v>0</v>
      </c>
      <c r="J237">
        <f>IF(Tabela1[[#This Row],[Ulga]]="A",SUM(E237:I237)*80%,0)</f>
        <v>0</v>
      </c>
      <c r="K237">
        <f>IF(Tabela1[[#This Row],[Ulga]]="B",SUM(E237:I237)*50%,0)</f>
        <v>346.43455</v>
      </c>
      <c r="L237">
        <f>IF(Tabela1[[#This Row],[Ulga]]="C",SUM(E237:I237)*10%,0)</f>
        <v>0</v>
      </c>
      <c r="M237">
        <f>IF(Tabela1[[#This Row],[Ulga]]="D",SUM(E237:I237)*100%,0)</f>
        <v>0</v>
      </c>
      <c r="N237">
        <f t="shared" si="4"/>
        <v>346.43455</v>
      </c>
    </row>
    <row r="238" spans="1:14" x14ac:dyDescent="0.25">
      <c r="A238" t="s">
        <v>248</v>
      </c>
      <c r="B238">
        <v>1396.76</v>
      </c>
      <c r="C238" t="s">
        <v>94</v>
      </c>
      <c r="D238" t="s">
        <v>7</v>
      </c>
      <c r="E238">
        <f>IF(Tabela1[[#This Row],[Rodzaj]]="R",Tabela1[[#This Row],[Powierzchnia]]*0.65,0)</f>
        <v>0</v>
      </c>
      <c r="F238">
        <f>IF(Tabela1[[#This Row],[Rodzaj]]="B",Tabela1[[#This Row],[Powierzchnia]]*0.77,0)</f>
        <v>0</v>
      </c>
      <c r="G238">
        <f>IF(Tabela1[[#This Row],[Rodzaj]]="S",Tabela1[[#This Row],[Powierzchnia]]*0.21,0)</f>
        <v>0</v>
      </c>
      <c r="H238">
        <f>IF(Tabela1[[#This Row],[Rodzaj]]="L",Tabela1[[#This Row],[Powierzchnia]]*0.04,0)</f>
        <v>55.870400000000004</v>
      </c>
      <c r="I238">
        <f>IF(Tabela1[[#This Row],[Rodzaj]]="X",Tabela1[[#This Row],[Powierzchnia]]*0.43,0)</f>
        <v>0</v>
      </c>
      <c r="J238">
        <f>IF(Tabela1[[#This Row],[Ulga]]="A",SUM(E238:I238)*80%,0)</f>
        <v>44.696320000000007</v>
      </c>
      <c r="K238">
        <f>IF(Tabela1[[#This Row],[Ulga]]="B",SUM(E238:I238)*50%,0)</f>
        <v>0</v>
      </c>
      <c r="L238">
        <f>IF(Tabela1[[#This Row],[Ulga]]="C",SUM(E238:I238)*10%,0)</f>
        <v>0</v>
      </c>
      <c r="M238">
        <f>IF(Tabela1[[#This Row],[Ulga]]="D",SUM(E238:I238)*100%,0)</f>
        <v>0</v>
      </c>
      <c r="N238">
        <f t="shared" si="4"/>
        <v>44.696320000000007</v>
      </c>
    </row>
    <row r="239" spans="1:14" x14ac:dyDescent="0.25">
      <c r="A239" t="s">
        <v>249</v>
      </c>
      <c r="B239">
        <v>821.87</v>
      </c>
      <c r="C239" t="s">
        <v>94</v>
      </c>
      <c r="D239" t="s">
        <v>5</v>
      </c>
      <c r="E239">
        <f>IF(Tabela1[[#This Row],[Rodzaj]]="R",Tabela1[[#This Row],[Powierzchnia]]*0.65,0)</f>
        <v>0</v>
      </c>
      <c r="F239">
        <f>IF(Tabela1[[#This Row],[Rodzaj]]="B",Tabela1[[#This Row],[Powierzchnia]]*0.77,0)</f>
        <v>0</v>
      </c>
      <c r="G239">
        <f>IF(Tabela1[[#This Row],[Rodzaj]]="S",Tabela1[[#This Row],[Powierzchnia]]*0.21,0)</f>
        <v>0</v>
      </c>
      <c r="H239">
        <f>IF(Tabela1[[#This Row],[Rodzaj]]="L",Tabela1[[#This Row],[Powierzchnia]]*0.04,0)</f>
        <v>32.8748</v>
      </c>
      <c r="I239">
        <f>IF(Tabela1[[#This Row],[Rodzaj]]="X",Tabela1[[#This Row],[Powierzchnia]]*0.43,0)</f>
        <v>0</v>
      </c>
      <c r="J239">
        <f>IF(Tabela1[[#This Row],[Ulga]]="A",SUM(E239:I239)*80%,0)</f>
        <v>0</v>
      </c>
      <c r="K239">
        <f>IF(Tabela1[[#This Row],[Ulga]]="B",SUM(E239:I239)*50%,0)</f>
        <v>16.4374</v>
      </c>
      <c r="L239">
        <f>IF(Tabela1[[#This Row],[Ulga]]="C",SUM(E239:I239)*10%,0)</f>
        <v>0</v>
      </c>
      <c r="M239">
        <f>IF(Tabela1[[#This Row],[Ulga]]="D",SUM(E239:I239)*100%,0)</f>
        <v>0</v>
      </c>
      <c r="N239">
        <f t="shared" si="4"/>
        <v>16.4374</v>
      </c>
    </row>
    <row r="240" spans="1:14" x14ac:dyDescent="0.25">
      <c r="A240" t="s">
        <v>250</v>
      </c>
      <c r="B240">
        <v>754.24</v>
      </c>
      <c r="C240" t="s">
        <v>5</v>
      </c>
      <c r="D240" t="s">
        <v>11</v>
      </c>
      <c r="E240">
        <f>IF(Tabela1[[#This Row],[Rodzaj]]="R",Tabela1[[#This Row],[Powierzchnia]]*0.65,0)</f>
        <v>0</v>
      </c>
      <c r="F240">
        <f>IF(Tabela1[[#This Row],[Rodzaj]]="B",Tabela1[[#This Row],[Powierzchnia]]*0.77,0)</f>
        <v>580.76480000000004</v>
      </c>
      <c r="G240">
        <f>IF(Tabela1[[#This Row],[Rodzaj]]="S",Tabela1[[#This Row],[Powierzchnia]]*0.21,0)</f>
        <v>0</v>
      </c>
      <c r="H240">
        <f>IF(Tabela1[[#This Row],[Rodzaj]]="L",Tabela1[[#This Row],[Powierzchnia]]*0.04,0)</f>
        <v>0</v>
      </c>
      <c r="I240">
        <f>IF(Tabela1[[#This Row],[Rodzaj]]="X",Tabela1[[#This Row],[Powierzchnia]]*0.43,0)</f>
        <v>0</v>
      </c>
      <c r="J240">
        <f>IF(Tabela1[[#This Row],[Ulga]]="A",SUM(E240:I240)*80%,0)</f>
        <v>0</v>
      </c>
      <c r="K240">
        <f>IF(Tabela1[[#This Row],[Ulga]]="B",SUM(E240:I240)*50%,0)</f>
        <v>0</v>
      </c>
      <c r="L240">
        <f>IF(Tabela1[[#This Row],[Ulga]]="C",SUM(E240:I240)*10%,0)</f>
        <v>58.076480000000004</v>
      </c>
      <c r="M240">
        <f>IF(Tabela1[[#This Row],[Ulga]]="D",SUM(E240:I240)*100%,0)</f>
        <v>0</v>
      </c>
      <c r="N240">
        <f t="shared" si="4"/>
        <v>58.076480000000004</v>
      </c>
    </row>
    <row r="241" spans="1:14" x14ac:dyDescent="0.25">
      <c r="A241" t="s">
        <v>251</v>
      </c>
      <c r="B241">
        <v>555.34</v>
      </c>
      <c r="C241" t="s">
        <v>94</v>
      </c>
      <c r="D241" t="s">
        <v>7</v>
      </c>
      <c r="E241">
        <f>IF(Tabela1[[#This Row],[Rodzaj]]="R",Tabela1[[#This Row],[Powierzchnia]]*0.65,0)</f>
        <v>0</v>
      </c>
      <c r="F241">
        <f>IF(Tabela1[[#This Row],[Rodzaj]]="B",Tabela1[[#This Row],[Powierzchnia]]*0.77,0)</f>
        <v>0</v>
      </c>
      <c r="G241">
        <f>IF(Tabela1[[#This Row],[Rodzaj]]="S",Tabela1[[#This Row],[Powierzchnia]]*0.21,0)</f>
        <v>0</v>
      </c>
      <c r="H241">
        <f>IF(Tabela1[[#This Row],[Rodzaj]]="L",Tabela1[[#This Row],[Powierzchnia]]*0.04,0)</f>
        <v>22.213600000000003</v>
      </c>
      <c r="I241">
        <f>IF(Tabela1[[#This Row],[Rodzaj]]="X",Tabela1[[#This Row],[Powierzchnia]]*0.43,0)</f>
        <v>0</v>
      </c>
      <c r="J241">
        <f>IF(Tabela1[[#This Row],[Ulga]]="A",SUM(E241:I241)*80%,0)</f>
        <v>17.770880000000002</v>
      </c>
      <c r="K241">
        <f>IF(Tabela1[[#This Row],[Ulga]]="B",SUM(E241:I241)*50%,0)</f>
        <v>0</v>
      </c>
      <c r="L241">
        <f>IF(Tabela1[[#This Row],[Ulga]]="C",SUM(E241:I241)*10%,0)</f>
        <v>0</v>
      </c>
      <c r="M241">
        <f>IF(Tabela1[[#This Row],[Ulga]]="D",SUM(E241:I241)*100%,0)</f>
        <v>0</v>
      </c>
      <c r="N241">
        <f t="shared" si="4"/>
        <v>17.770880000000002</v>
      </c>
    </row>
    <row r="242" spans="1:14" x14ac:dyDescent="0.25">
      <c r="A242" t="s">
        <v>252</v>
      </c>
      <c r="B242">
        <v>1237.1600000000001</v>
      </c>
      <c r="C242" t="s">
        <v>5</v>
      </c>
      <c r="D242" t="s">
        <v>5</v>
      </c>
      <c r="E242">
        <f>IF(Tabela1[[#This Row],[Rodzaj]]="R",Tabela1[[#This Row],[Powierzchnia]]*0.65,0)</f>
        <v>0</v>
      </c>
      <c r="F242">
        <f>IF(Tabela1[[#This Row],[Rodzaj]]="B",Tabela1[[#This Row],[Powierzchnia]]*0.77,0)</f>
        <v>952.61320000000012</v>
      </c>
      <c r="G242">
        <f>IF(Tabela1[[#This Row],[Rodzaj]]="S",Tabela1[[#This Row],[Powierzchnia]]*0.21,0)</f>
        <v>0</v>
      </c>
      <c r="H242">
        <f>IF(Tabela1[[#This Row],[Rodzaj]]="L",Tabela1[[#This Row],[Powierzchnia]]*0.04,0)</f>
        <v>0</v>
      </c>
      <c r="I242">
        <f>IF(Tabela1[[#This Row],[Rodzaj]]="X",Tabela1[[#This Row],[Powierzchnia]]*0.43,0)</f>
        <v>0</v>
      </c>
      <c r="J242">
        <f>IF(Tabela1[[#This Row],[Ulga]]="A",SUM(E242:I242)*80%,0)</f>
        <v>0</v>
      </c>
      <c r="K242">
        <f>IF(Tabela1[[#This Row],[Ulga]]="B",SUM(E242:I242)*50%,0)</f>
        <v>476.30660000000006</v>
      </c>
      <c r="L242">
        <f>IF(Tabela1[[#This Row],[Ulga]]="C",SUM(E242:I242)*10%,0)</f>
        <v>0</v>
      </c>
      <c r="M242">
        <f>IF(Tabela1[[#This Row],[Ulga]]="D",SUM(E242:I242)*100%,0)</f>
        <v>0</v>
      </c>
      <c r="N242">
        <f t="shared" si="4"/>
        <v>476.30660000000006</v>
      </c>
    </row>
    <row r="243" spans="1:14" x14ac:dyDescent="0.25">
      <c r="A243" t="s">
        <v>253</v>
      </c>
      <c r="B243">
        <v>1404.12</v>
      </c>
      <c r="C243" t="s">
        <v>52</v>
      </c>
      <c r="D243" t="s">
        <v>21</v>
      </c>
      <c r="E243">
        <f>IF(Tabela1[[#This Row],[Rodzaj]]="R",Tabela1[[#This Row],[Powierzchnia]]*0.65,0)</f>
        <v>0</v>
      </c>
      <c r="F243">
        <f>IF(Tabela1[[#This Row],[Rodzaj]]="B",Tabela1[[#This Row],[Powierzchnia]]*0.77,0)</f>
        <v>0</v>
      </c>
      <c r="G243">
        <f>IF(Tabela1[[#This Row],[Rodzaj]]="S",Tabela1[[#This Row],[Powierzchnia]]*0.21,0)</f>
        <v>294.86519999999996</v>
      </c>
      <c r="H243">
        <f>IF(Tabela1[[#This Row],[Rodzaj]]="L",Tabela1[[#This Row],[Powierzchnia]]*0.04,0)</f>
        <v>0</v>
      </c>
      <c r="I243">
        <f>IF(Tabela1[[#This Row],[Rodzaj]]="X",Tabela1[[#This Row],[Powierzchnia]]*0.43,0)</f>
        <v>0</v>
      </c>
      <c r="J243">
        <f>IF(Tabela1[[#This Row],[Ulga]]="A",SUM(E243:I243)*80%,0)</f>
        <v>0</v>
      </c>
      <c r="K243">
        <f>IF(Tabela1[[#This Row],[Ulga]]="B",SUM(E243:I243)*50%,0)</f>
        <v>0</v>
      </c>
      <c r="L243">
        <f>IF(Tabela1[[#This Row],[Ulga]]="C",SUM(E243:I243)*10%,0)</f>
        <v>0</v>
      </c>
      <c r="M243">
        <f>IF(Tabela1[[#This Row],[Ulga]]="D",SUM(E243:I243)*100%,0)</f>
        <v>294.86519999999996</v>
      </c>
      <c r="N243">
        <f t="shared" si="4"/>
        <v>294.86519999999996</v>
      </c>
    </row>
    <row r="244" spans="1:14" x14ac:dyDescent="0.25">
      <c r="A244" t="s">
        <v>254</v>
      </c>
      <c r="B244">
        <v>1108.71</v>
      </c>
      <c r="C244" t="s">
        <v>5</v>
      </c>
      <c r="D244" t="s">
        <v>5</v>
      </c>
      <c r="E244">
        <f>IF(Tabela1[[#This Row],[Rodzaj]]="R",Tabela1[[#This Row],[Powierzchnia]]*0.65,0)</f>
        <v>0</v>
      </c>
      <c r="F244">
        <f>IF(Tabela1[[#This Row],[Rodzaj]]="B",Tabela1[[#This Row],[Powierzchnia]]*0.77,0)</f>
        <v>853.70670000000007</v>
      </c>
      <c r="G244">
        <f>IF(Tabela1[[#This Row],[Rodzaj]]="S",Tabela1[[#This Row],[Powierzchnia]]*0.21,0)</f>
        <v>0</v>
      </c>
      <c r="H244">
        <f>IF(Tabela1[[#This Row],[Rodzaj]]="L",Tabela1[[#This Row],[Powierzchnia]]*0.04,0)</f>
        <v>0</v>
      </c>
      <c r="I244">
        <f>IF(Tabela1[[#This Row],[Rodzaj]]="X",Tabela1[[#This Row],[Powierzchnia]]*0.43,0)</f>
        <v>0</v>
      </c>
      <c r="J244">
        <f>IF(Tabela1[[#This Row],[Ulga]]="A",SUM(E244:I244)*80%,0)</f>
        <v>0</v>
      </c>
      <c r="K244">
        <f>IF(Tabela1[[#This Row],[Ulga]]="B",SUM(E244:I244)*50%,0)</f>
        <v>426.85335000000003</v>
      </c>
      <c r="L244">
        <f>IF(Tabela1[[#This Row],[Ulga]]="C",SUM(E244:I244)*10%,0)</f>
        <v>0</v>
      </c>
      <c r="M244">
        <f>IF(Tabela1[[#This Row],[Ulga]]="D",SUM(E244:I244)*100%,0)</f>
        <v>0</v>
      </c>
      <c r="N244">
        <f t="shared" si="4"/>
        <v>426.85335000000003</v>
      </c>
    </row>
    <row r="245" spans="1:14" x14ac:dyDescent="0.25">
      <c r="A245" t="s">
        <v>255</v>
      </c>
      <c r="B245">
        <v>881.61</v>
      </c>
      <c r="C245" t="s">
        <v>9</v>
      </c>
      <c r="D245" t="s">
        <v>21</v>
      </c>
      <c r="E245">
        <f>IF(Tabela1[[#This Row],[Rodzaj]]="R",Tabela1[[#This Row],[Powierzchnia]]*0.65,0)</f>
        <v>573.04650000000004</v>
      </c>
      <c r="F245">
        <f>IF(Tabela1[[#This Row],[Rodzaj]]="B",Tabela1[[#This Row],[Powierzchnia]]*0.77,0)</f>
        <v>0</v>
      </c>
      <c r="G245">
        <f>IF(Tabela1[[#This Row],[Rodzaj]]="S",Tabela1[[#This Row],[Powierzchnia]]*0.21,0)</f>
        <v>0</v>
      </c>
      <c r="H245">
        <f>IF(Tabela1[[#This Row],[Rodzaj]]="L",Tabela1[[#This Row],[Powierzchnia]]*0.04,0)</f>
        <v>0</v>
      </c>
      <c r="I245">
        <f>IF(Tabela1[[#This Row],[Rodzaj]]="X",Tabela1[[#This Row],[Powierzchnia]]*0.43,0)</f>
        <v>0</v>
      </c>
      <c r="J245">
        <f>IF(Tabela1[[#This Row],[Ulga]]="A",SUM(E245:I245)*80%,0)</f>
        <v>0</v>
      </c>
      <c r="K245">
        <f>IF(Tabela1[[#This Row],[Ulga]]="B",SUM(E245:I245)*50%,0)</f>
        <v>0</v>
      </c>
      <c r="L245">
        <f>IF(Tabela1[[#This Row],[Ulga]]="C",SUM(E245:I245)*10%,0)</f>
        <v>0</v>
      </c>
      <c r="M245">
        <f>IF(Tabela1[[#This Row],[Ulga]]="D",SUM(E245:I245)*100%,0)</f>
        <v>573.04650000000004</v>
      </c>
      <c r="N245">
        <f t="shared" si="4"/>
        <v>573.04650000000004</v>
      </c>
    </row>
    <row r="246" spans="1:14" x14ac:dyDescent="0.25">
      <c r="A246" t="s">
        <v>256</v>
      </c>
      <c r="B246">
        <v>520.01</v>
      </c>
      <c r="C246" t="s">
        <v>5</v>
      </c>
      <c r="D246" t="s">
        <v>21</v>
      </c>
      <c r="E246">
        <f>IF(Tabela1[[#This Row],[Rodzaj]]="R",Tabela1[[#This Row],[Powierzchnia]]*0.65,0)</f>
        <v>0</v>
      </c>
      <c r="F246">
        <f>IF(Tabela1[[#This Row],[Rodzaj]]="B",Tabela1[[#This Row],[Powierzchnia]]*0.77,0)</f>
        <v>400.40769999999998</v>
      </c>
      <c r="G246">
        <f>IF(Tabela1[[#This Row],[Rodzaj]]="S",Tabela1[[#This Row],[Powierzchnia]]*0.21,0)</f>
        <v>0</v>
      </c>
      <c r="H246">
        <f>IF(Tabela1[[#This Row],[Rodzaj]]="L",Tabela1[[#This Row],[Powierzchnia]]*0.04,0)</f>
        <v>0</v>
      </c>
      <c r="I246">
        <f>IF(Tabela1[[#This Row],[Rodzaj]]="X",Tabela1[[#This Row],[Powierzchnia]]*0.43,0)</f>
        <v>0</v>
      </c>
      <c r="J246">
        <f>IF(Tabela1[[#This Row],[Ulga]]="A",SUM(E246:I246)*80%,0)</f>
        <v>0</v>
      </c>
      <c r="K246">
        <f>IF(Tabela1[[#This Row],[Ulga]]="B",SUM(E246:I246)*50%,0)</f>
        <v>0</v>
      </c>
      <c r="L246">
        <f>IF(Tabela1[[#This Row],[Ulga]]="C",SUM(E246:I246)*10%,0)</f>
        <v>0</v>
      </c>
      <c r="M246">
        <f>IF(Tabela1[[#This Row],[Ulga]]="D",SUM(E246:I246)*100%,0)</f>
        <v>400.40769999999998</v>
      </c>
      <c r="N246">
        <f t="shared" si="4"/>
        <v>400.40769999999998</v>
      </c>
    </row>
    <row r="247" spans="1:14" x14ac:dyDescent="0.25">
      <c r="A247" t="s">
        <v>257</v>
      </c>
      <c r="B247">
        <v>1271.76</v>
      </c>
      <c r="C247" t="s">
        <v>31</v>
      </c>
      <c r="D247" t="s">
        <v>11</v>
      </c>
      <c r="E247">
        <f>IF(Tabela1[[#This Row],[Rodzaj]]="R",Tabela1[[#This Row],[Powierzchnia]]*0.65,0)</f>
        <v>0</v>
      </c>
      <c r="F247">
        <f>IF(Tabela1[[#This Row],[Rodzaj]]="B",Tabela1[[#This Row],[Powierzchnia]]*0.77,0)</f>
        <v>0</v>
      </c>
      <c r="G247">
        <f>IF(Tabela1[[#This Row],[Rodzaj]]="S",Tabela1[[#This Row],[Powierzchnia]]*0.21,0)</f>
        <v>0</v>
      </c>
      <c r="H247">
        <f>IF(Tabela1[[#This Row],[Rodzaj]]="L",Tabela1[[#This Row],[Powierzchnia]]*0.04,0)</f>
        <v>0</v>
      </c>
      <c r="I247">
        <f>IF(Tabela1[[#This Row],[Rodzaj]]="X",Tabela1[[#This Row],[Powierzchnia]]*0.43,0)</f>
        <v>546.85680000000002</v>
      </c>
      <c r="J247">
        <f>IF(Tabela1[[#This Row],[Ulga]]="A",SUM(E247:I247)*80%,0)</f>
        <v>0</v>
      </c>
      <c r="K247">
        <f>IF(Tabela1[[#This Row],[Ulga]]="B",SUM(E247:I247)*50%,0)</f>
        <v>0</v>
      </c>
      <c r="L247">
        <f>IF(Tabela1[[#This Row],[Ulga]]="C",SUM(E247:I247)*10%,0)</f>
        <v>54.685680000000005</v>
      </c>
      <c r="M247">
        <f>IF(Tabela1[[#This Row],[Ulga]]="D",SUM(E247:I247)*100%,0)</f>
        <v>0</v>
      </c>
      <c r="N247">
        <f t="shared" si="4"/>
        <v>54.685680000000005</v>
      </c>
    </row>
    <row r="248" spans="1:14" x14ac:dyDescent="0.25">
      <c r="A248" t="s">
        <v>258</v>
      </c>
      <c r="B248">
        <v>1136.32</v>
      </c>
      <c r="C248" t="s">
        <v>5</v>
      </c>
      <c r="D248" t="s">
        <v>11</v>
      </c>
      <c r="E248">
        <f>IF(Tabela1[[#This Row],[Rodzaj]]="R",Tabela1[[#This Row],[Powierzchnia]]*0.65,0)</f>
        <v>0</v>
      </c>
      <c r="F248">
        <f>IF(Tabela1[[#This Row],[Rodzaj]]="B",Tabela1[[#This Row],[Powierzchnia]]*0.77,0)</f>
        <v>874.96640000000002</v>
      </c>
      <c r="G248">
        <f>IF(Tabela1[[#This Row],[Rodzaj]]="S",Tabela1[[#This Row],[Powierzchnia]]*0.21,0)</f>
        <v>0</v>
      </c>
      <c r="H248">
        <f>IF(Tabela1[[#This Row],[Rodzaj]]="L",Tabela1[[#This Row],[Powierzchnia]]*0.04,0)</f>
        <v>0</v>
      </c>
      <c r="I248">
        <f>IF(Tabela1[[#This Row],[Rodzaj]]="X",Tabela1[[#This Row],[Powierzchnia]]*0.43,0)</f>
        <v>0</v>
      </c>
      <c r="J248">
        <f>IF(Tabela1[[#This Row],[Ulga]]="A",SUM(E248:I248)*80%,0)</f>
        <v>0</v>
      </c>
      <c r="K248">
        <f>IF(Tabela1[[#This Row],[Ulga]]="B",SUM(E248:I248)*50%,0)</f>
        <v>0</v>
      </c>
      <c r="L248">
        <f>IF(Tabela1[[#This Row],[Ulga]]="C",SUM(E248:I248)*10%,0)</f>
        <v>87.496640000000014</v>
      </c>
      <c r="M248">
        <f>IF(Tabela1[[#This Row],[Ulga]]="D",SUM(E248:I248)*100%,0)</f>
        <v>0</v>
      </c>
      <c r="N248">
        <f t="shared" si="4"/>
        <v>87.496640000000014</v>
      </c>
    </row>
    <row r="249" spans="1:14" x14ac:dyDescent="0.25">
      <c r="A249" t="s">
        <v>259</v>
      </c>
      <c r="B249">
        <v>1037.52</v>
      </c>
      <c r="C249" t="s">
        <v>9</v>
      </c>
      <c r="D249" t="s">
        <v>11</v>
      </c>
      <c r="E249">
        <f>IF(Tabela1[[#This Row],[Rodzaj]]="R",Tabela1[[#This Row],[Powierzchnia]]*0.65,0)</f>
        <v>674.38800000000003</v>
      </c>
      <c r="F249">
        <f>IF(Tabela1[[#This Row],[Rodzaj]]="B",Tabela1[[#This Row],[Powierzchnia]]*0.77,0)</f>
        <v>0</v>
      </c>
      <c r="G249">
        <f>IF(Tabela1[[#This Row],[Rodzaj]]="S",Tabela1[[#This Row],[Powierzchnia]]*0.21,0)</f>
        <v>0</v>
      </c>
      <c r="H249">
        <f>IF(Tabela1[[#This Row],[Rodzaj]]="L",Tabela1[[#This Row],[Powierzchnia]]*0.04,0)</f>
        <v>0</v>
      </c>
      <c r="I249">
        <f>IF(Tabela1[[#This Row],[Rodzaj]]="X",Tabela1[[#This Row],[Powierzchnia]]*0.43,0)</f>
        <v>0</v>
      </c>
      <c r="J249">
        <f>IF(Tabela1[[#This Row],[Ulga]]="A",SUM(E249:I249)*80%,0)</f>
        <v>0</v>
      </c>
      <c r="K249">
        <f>IF(Tabela1[[#This Row],[Ulga]]="B",SUM(E249:I249)*50%,0)</f>
        <v>0</v>
      </c>
      <c r="L249">
        <f>IF(Tabela1[[#This Row],[Ulga]]="C",SUM(E249:I249)*10%,0)</f>
        <v>67.438800000000001</v>
      </c>
      <c r="M249">
        <f>IF(Tabela1[[#This Row],[Ulga]]="D",SUM(E249:I249)*100%,0)</f>
        <v>0</v>
      </c>
      <c r="N249">
        <f t="shared" si="4"/>
        <v>67.438800000000001</v>
      </c>
    </row>
    <row r="250" spans="1:14" x14ac:dyDescent="0.25">
      <c r="A250" t="s">
        <v>260</v>
      </c>
      <c r="B250">
        <v>719.81</v>
      </c>
      <c r="C250" t="s">
        <v>9</v>
      </c>
      <c r="D250" t="s">
        <v>5</v>
      </c>
      <c r="E250">
        <f>IF(Tabela1[[#This Row],[Rodzaj]]="R",Tabela1[[#This Row],[Powierzchnia]]*0.65,0)</f>
        <v>467.87649999999996</v>
      </c>
      <c r="F250">
        <f>IF(Tabela1[[#This Row],[Rodzaj]]="B",Tabela1[[#This Row],[Powierzchnia]]*0.77,0)</f>
        <v>0</v>
      </c>
      <c r="G250">
        <f>IF(Tabela1[[#This Row],[Rodzaj]]="S",Tabela1[[#This Row],[Powierzchnia]]*0.21,0)</f>
        <v>0</v>
      </c>
      <c r="H250">
        <f>IF(Tabela1[[#This Row],[Rodzaj]]="L",Tabela1[[#This Row],[Powierzchnia]]*0.04,0)</f>
        <v>0</v>
      </c>
      <c r="I250">
        <f>IF(Tabela1[[#This Row],[Rodzaj]]="X",Tabela1[[#This Row],[Powierzchnia]]*0.43,0)</f>
        <v>0</v>
      </c>
      <c r="J250">
        <f>IF(Tabela1[[#This Row],[Ulga]]="A",SUM(E250:I250)*80%,0)</f>
        <v>0</v>
      </c>
      <c r="K250">
        <f>IF(Tabela1[[#This Row],[Ulga]]="B",SUM(E250:I250)*50%,0)</f>
        <v>233.93824999999998</v>
      </c>
      <c r="L250">
        <f>IF(Tabela1[[#This Row],[Ulga]]="C",SUM(E250:I250)*10%,0)</f>
        <v>0</v>
      </c>
      <c r="M250">
        <f>IF(Tabela1[[#This Row],[Ulga]]="D",SUM(E250:I250)*100%,0)</f>
        <v>0</v>
      </c>
      <c r="N250">
        <f t="shared" si="4"/>
        <v>233.93824999999998</v>
      </c>
    </row>
    <row r="251" spans="1:14" x14ac:dyDescent="0.25">
      <c r="A251" t="s">
        <v>261</v>
      </c>
      <c r="B251">
        <v>1434.9</v>
      </c>
      <c r="C251" t="s">
        <v>52</v>
      </c>
      <c r="D251" t="s">
        <v>5</v>
      </c>
      <c r="E251">
        <f>IF(Tabela1[[#This Row],[Rodzaj]]="R",Tabela1[[#This Row],[Powierzchnia]]*0.65,0)</f>
        <v>0</v>
      </c>
      <c r="F251">
        <f>IF(Tabela1[[#This Row],[Rodzaj]]="B",Tabela1[[#This Row],[Powierzchnia]]*0.77,0)</f>
        <v>0</v>
      </c>
      <c r="G251">
        <f>IF(Tabela1[[#This Row],[Rodzaj]]="S",Tabela1[[#This Row],[Powierzchnia]]*0.21,0)</f>
        <v>301.32900000000001</v>
      </c>
      <c r="H251">
        <f>IF(Tabela1[[#This Row],[Rodzaj]]="L",Tabela1[[#This Row],[Powierzchnia]]*0.04,0)</f>
        <v>0</v>
      </c>
      <c r="I251">
        <f>IF(Tabela1[[#This Row],[Rodzaj]]="X",Tabela1[[#This Row],[Powierzchnia]]*0.43,0)</f>
        <v>0</v>
      </c>
      <c r="J251">
        <f>IF(Tabela1[[#This Row],[Ulga]]="A",SUM(E251:I251)*80%,0)</f>
        <v>0</v>
      </c>
      <c r="K251">
        <f>IF(Tabela1[[#This Row],[Ulga]]="B",SUM(E251:I251)*50%,0)</f>
        <v>150.6645</v>
      </c>
      <c r="L251">
        <f>IF(Tabela1[[#This Row],[Ulga]]="C",SUM(E251:I251)*10%,0)</f>
        <v>0</v>
      </c>
      <c r="M251">
        <f>IF(Tabela1[[#This Row],[Ulga]]="D",SUM(E251:I251)*100%,0)</f>
        <v>0</v>
      </c>
      <c r="N251">
        <f t="shared" si="4"/>
        <v>150.6645</v>
      </c>
    </row>
    <row r="252" spans="1:14" x14ac:dyDescent="0.25">
      <c r="A252" t="s">
        <v>262</v>
      </c>
      <c r="B252">
        <v>1387.92</v>
      </c>
      <c r="C252" t="s">
        <v>9</v>
      </c>
      <c r="D252" t="s">
        <v>5</v>
      </c>
      <c r="E252">
        <f>IF(Tabela1[[#This Row],[Rodzaj]]="R",Tabela1[[#This Row],[Powierzchnia]]*0.65,0)</f>
        <v>902.14800000000002</v>
      </c>
      <c r="F252">
        <f>IF(Tabela1[[#This Row],[Rodzaj]]="B",Tabela1[[#This Row],[Powierzchnia]]*0.77,0)</f>
        <v>0</v>
      </c>
      <c r="G252">
        <f>IF(Tabela1[[#This Row],[Rodzaj]]="S",Tabela1[[#This Row],[Powierzchnia]]*0.21,0)</f>
        <v>0</v>
      </c>
      <c r="H252">
        <f>IF(Tabela1[[#This Row],[Rodzaj]]="L",Tabela1[[#This Row],[Powierzchnia]]*0.04,0)</f>
        <v>0</v>
      </c>
      <c r="I252">
        <f>IF(Tabela1[[#This Row],[Rodzaj]]="X",Tabela1[[#This Row],[Powierzchnia]]*0.43,0)</f>
        <v>0</v>
      </c>
      <c r="J252">
        <f>IF(Tabela1[[#This Row],[Ulga]]="A",SUM(E252:I252)*80%,0)</f>
        <v>0</v>
      </c>
      <c r="K252">
        <f>IF(Tabela1[[#This Row],[Ulga]]="B",SUM(E252:I252)*50%,0)</f>
        <v>451.07400000000001</v>
      </c>
      <c r="L252">
        <f>IF(Tabela1[[#This Row],[Ulga]]="C",SUM(E252:I252)*10%,0)</f>
        <v>0</v>
      </c>
      <c r="M252">
        <f>IF(Tabela1[[#This Row],[Ulga]]="D",SUM(E252:I252)*100%,0)</f>
        <v>0</v>
      </c>
      <c r="N252">
        <f t="shared" si="4"/>
        <v>451.07400000000001</v>
      </c>
    </row>
    <row r="253" spans="1:14" x14ac:dyDescent="0.25">
      <c r="A253" t="s">
        <v>263</v>
      </c>
      <c r="B253">
        <v>1019.52</v>
      </c>
      <c r="C253" t="s">
        <v>94</v>
      </c>
      <c r="D253" t="s">
        <v>7</v>
      </c>
      <c r="E253">
        <f>IF(Tabela1[[#This Row],[Rodzaj]]="R",Tabela1[[#This Row],[Powierzchnia]]*0.65,0)</f>
        <v>0</v>
      </c>
      <c r="F253">
        <f>IF(Tabela1[[#This Row],[Rodzaj]]="B",Tabela1[[#This Row],[Powierzchnia]]*0.77,0)</f>
        <v>0</v>
      </c>
      <c r="G253">
        <f>IF(Tabela1[[#This Row],[Rodzaj]]="S",Tabela1[[#This Row],[Powierzchnia]]*0.21,0)</f>
        <v>0</v>
      </c>
      <c r="H253">
        <f>IF(Tabela1[[#This Row],[Rodzaj]]="L",Tabela1[[#This Row],[Powierzchnia]]*0.04,0)</f>
        <v>40.780799999999999</v>
      </c>
      <c r="I253">
        <f>IF(Tabela1[[#This Row],[Rodzaj]]="X",Tabela1[[#This Row],[Powierzchnia]]*0.43,0)</f>
        <v>0</v>
      </c>
      <c r="J253">
        <f>IF(Tabela1[[#This Row],[Ulga]]="A",SUM(E253:I253)*80%,0)</f>
        <v>32.624639999999999</v>
      </c>
      <c r="K253">
        <f>IF(Tabela1[[#This Row],[Ulga]]="B",SUM(E253:I253)*50%,0)</f>
        <v>0</v>
      </c>
      <c r="L253">
        <f>IF(Tabela1[[#This Row],[Ulga]]="C",SUM(E253:I253)*10%,0)</f>
        <v>0</v>
      </c>
      <c r="M253">
        <f>IF(Tabela1[[#This Row],[Ulga]]="D",SUM(E253:I253)*100%,0)</f>
        <v>0</v>
      </c>
      <c r="N253">
        <f t="shared" si="4"/>
        <v>32.624639999999999</v>
      </c>
    </row>
    <row r="254" spans="1:14" x14ac:dyDescent="0.25">
      <c r="A254" t="s">
        <v>264</v>
      </c>
      <c r="B254">
        <v>879.29</v>
      </c>
      <c r="C254" t="s">
        <v>52</v>
      </c>
      <c r="D254" t="s">
        <v>7</v>
      </c>
      <c r="E254">
        <f>IF(Tabela1[[#This Row],[Rodzaj]]="R",Tabela1[[#This Row],[Powierzchnia]]*0.65,0)</f>
        <v>0</v>
      </c>
      <c r="F254">
        <f>IF(Tabela1[[#This Row],[Rodzaj]]="B",Tabela1[[#This Row],[Powierzchnia]]*0.77,0)</f>
        <v>0</v>
      </c>
      <c r="G254">
        <f>IF(Tabela1[[#This Row],[Rodzaj]]="S",Tabela1[[#This Row],[Powierzchnia]]*0.21,0)</f>
        <v>184.65089999999998</v>
      </c>
      <c r="H254">
        <f>IF(Tabela1[[#This Row],[Rodzaj]]="L",Tabela1[[#This Row],[Powierzchnia]]*0.04,0)</f>
        <v>0</v>
      </c>
      <c r="I254">
        <f>IF(Tabela1[[#This Row],[Rodzaj]]="X",Tabela1[[#This Row],[Powierzchnia]]*0.43,0)</f>
        <v>0</v>
      </c>
      <c r="J254">
        <f>IF(Tabela1[[#This Row],[Ulga]]="A",SUM(E254:I254)*80%,0)</f>
        <v>147.72072</v>
      </c>
      <c r="K254">
        <f>IF(Tabela1[[#This Row],[Ulga]]="B",SUM(E254:I254)*50%,0)</f>
        <v>0</v>
      </c>
      <c r="L254">
        <f>IF(Tabela1[[#This Row],[Ulga]]="C",SUM(E254:I254)*10%,0)</f>
        <v>0</v>
      </c>
      <c r="M254">
        <f>IF(Tabela1[[#This Row],[Ulga]]="D",SUM(E254:I254)*100%,0)</f>
        <v>0</v>
      </c>
      <c r="N254">
        <f t="shared" si="4"/>
        <v>147.72072</v>
      </c>
    </row>
    <row r="255" spans="1:14" x14ac:dyDescent="0.25">
      <c r="A255" t="s">
        <v>265</v>
      </c>
      <c r="B255">
        <v>677.69</v>
      </c>
      <c r="C255" t="s">
        <v>5</v>
      </c>
      <c r="D255" t="s">
        <v>11</v>
      </c>
      <c r="E255">
        <f>IF(Tabela1[[#This Row],[Rodzaj]]="R",Tabela1[[#This Row],[Powierzchnia]]*0.65,0)</f>
        <v>0</v>
      </c>
      <c r="F255">
        <f>IF(Tabela1[[#This Row],[Rodzaj]]="B",Tabela1[[#This Row],[Powierzchnia]]*0.77,0)</f>
        <v>521.82130000000006</v>
      </c>
      <c r="G255">
        <f>IF(Tabela1[[#This Row],[Rodzaj]]="S",Tabela1[[#This Row],[Powierzchnia]]*0.21,0)</f>
        <v>0</v>
      </c>
      <c r="H255">
        <f>IF(Tabela1[[#This Row],[Rodzaj]]="L",Tabela1[[#This Row],[Powierzchnia]]*0.04,0)</f>
        <v>0</v>
      </c>
      <c r="I255">
        <f>IF(Tabela1[[#This Row],[Rodzaj]]="X",Tabela1[[#This Row],[Powierzchnia]]*0.43,0)</f>
        <v>0</v>
      </c>
      <c r="J255">
        <f>IF(Tabela1[[#This Row],[Ulga]]="A",SUM(E255:I255)*80%,0)</f>
        <v>0</v>
      </c>
      <c r="K255">
        <f>IF(Tabela1[[#This Row],[Ulga]]="B",SUM(E255:I255)*50%,0)</f>
        <v>0</v>
      </c>
      <c r="L255">
        <f>IF(Tabela1[[#This Row],[Ulga]]="C",SUM(E255:I255)*10%,0)</f>
        <v>52.182130000000008</v>
      </c>
      <c r="M255">
        <f>IF(Tabela1[[#This Row],[Ulga]]="D",SUM(E255:I255)*100%,0)</f>
        <v>0</v>
      </c>
      <c r="N255">
        <f t="shared" si="4"/>
        <v>52.182130000000008</v>
      </c>
    </row>
    <row r="256" spans="1:14" x14ac:dyDescent="0.25">
      <c r="A256" t="s">
        <v>266</v>
      </c>
      <c r="B256">
        <v>771.67</v>
      </c>
      <c r="C256" t="s">
        <v>94</v>
      </c>
      <c r="D256" t="s">
        <v>11</v>
      </c>
      <c r="E256">
        <f>IF(Tabela1[[#This Row],[Rodzaj]]="R",Tabela1[[#This Row],[Powierzchnia]]*0.65,0)</f>
        <v>0</v>
      </c>
      <c r="F256">
        <f>IF(Tabela1[[#This Row],[Rodzaj]]="B",Tabela1[[#This Row],[Powierzchnia]]*0.77,0)</f>
        <v>0</v>
      </c>
      <c r="G256">
        <f>IF(Tabela1[[#This Row],[Rodzaj]]="S",Tabela1[[#This Row],[Powierzchnia]]*0.21,0)</f>
        <v>0</v>
      </c>
      <c r="H256">
        <f>IF(Tabela1[[#This Row],[Rodzaj]]="L",Tabela1[[#This Row],[Powierzchnia]]*0.04,0)</f>
        <v>30.866799999999998</v>
      </c>
      <c r="I256">
        <f>IF(Tabela1[[#This Row],[Rodzaj]]="X",Tabela1[[#This Row],[Powierzchnia]]*0.43,0)</f>
        <v>0</v>
      </c>
      <c r="J256">
        <f>IF(Tabela1[[#This Row],[Ulga]]="A",SUM(E256:I256)*80%,0)</f>
        <v>0</v>
      </c>
      <c r="K256">
        <f>IF(Tabela1[[#This Row],[Ulga]]="B",SUM(E256:I256)*50%,0)</f>
        <v>0</v>
      </c>
      <c r="L256">
        <f>IF(Tabela1[[#This Row],[Ulga]]="C",SUM(E256:I256)*10%,0)</f>
        <v>3.0866799999999999</v>
      </c>
      <c r="M256">
        <f>IF(Tabela1[[#This Row],[Ulga]]="D",SUM(E256:I256)*100%,0)</f>
        <v>0</v>
      </c>
      <c r="N256">
        <f t="shared" si="4"/>
        <v>3.0866799999999999</v>
      </c>
    </row>
    <row r="257" spans="1:14" x14ac:dyDescent="0.25">
      <c r="A257" t="s">
        <v>267</v>
      </c>
      <c r="B257">
        <v>778.08</v>
      </c>
      <c r="C257" t="s">
        <v>9</v>
      </c>
      <c r="D257" t="s">
        <v>11</v>
      </c>
      <c r="E257">
        <f>IF(Tabela1[[#This Row],[Rodzaj]]="R",Tabela1[[#This Row],[Powierzchnia]]*0.65,0)</f>
        <v>505.75200000000007</v>
      </c>
      <c r="F257">
        <f>IF(Tabela1[[#This Row],[Rodzaj]]="B",Tabela1[[#This Row],[Powierzchnia]]*0.77,0)</f>
        <v>0</v>
      </c>
      <c r="G257">
        <f>IF(Tabela1[[#This Row],[Rodzaj]]="S",Tabela1[[#This Row],[Powierzchnia]]*0.21,0)</f>
        <v>0</v>
      </c>
      <c r="H257">
        <f>IF(Tabela1[[#This Row],[Rodzaj]]="L",Tabela1[[#This Row],[Powierzchnia]]*0.04,0)</f>
        <v>0</v>
      </c>
      <c r="I257">
        <f>IF(Tabela1[[#This Row],[Rodzaj]]="X",Tabela1[[#This Row],[Powierzchnia]]*0.43,0)</f>
        <v>0</v>
      </c>
      <c r="J257">
        <f>IF(Tabela1[[#This Row],[Ulga]]="A",SUM(E257:I257)*80%,0)</f>
        <v>0</v>
      </c>
      <c r="K257">
        <f>IF(Tabela1[[#This Row],[Ulga]]="B",SUM(E257:I257)*50%,0)</f>
        <v>0</v>
      </c>
      <c r="L257">
        <f>IF(Tabela1[[#This Row],[Ulga]]="C",SUM(E257:I257)*10%,0)</f>
        <v>50.575200000000009</v>
      </c>
      <c r="M257">
        <f>IF(Tabela1[[#This Row],[Ulga]]="D",SUM(E257:I257)*100%,0)</f>
        <v>0</v>
      </c>
      <c r="N257">
        <f t="shared" si="4"/>
        <v>50.575200000000009</v>
      </c>
    </row>
    <row r="258" spans="1:14" x14ac:dyDescent="0.25">
      <c r="A258" t="s">
        <v>268</v>
      </c>
      <c r="B258">
        <v>773.16</v>
      </c>
      <c r="C258" t="s">
        <v>52</v>
      </c>
      <c r="D258" t="s">
        <v>7</v>
      </c>
      <c r="E258">
        <f>IF(Tabela1[[#This Row],[Rodzaj]]="R",Tabela1[[#This Row],[Powierzchnia]]*0.65,0)</f>
        <v>0</v>
      </c>
      <c r="F258">
        <f>IF(Tabela1[[#This Row],[Rodzaj]]="B",Tabela1[[#This Row],[Powierzchnia]]*0.77,0)</f>
        <v>0</v>
      </c>
      <c r="G258">
        <f>IF(Tabela1[[#This Row],[Rodzaj]]="S",Tabela1[[#This Row],[Powierzchnia]]*0.21,0)</f>
        <v>162.36359999999999</v>
      </c>
      <c r="H258">
        <f>IF(Tabela1[[#This Row],[Rodzaj]]="L",Tabela1[[#This Row],[Powierzchnia]]*0.04,0)</f>
        <v>0</v>
      </c>
      <c r="I258">
        <f>IF(Tabela1[[#This Row],[Rodzaj]]="X",Tabela1[[#This Row],[Powierzchnia]]*0.43,0)</f>
        <v>0</v>
      </c>
      <c r="J258">
        <f>IF(Tabela1[[#This Row],[Ulga]]="A",SUM(E258:I258)*80%,0)</f>
        <v>129.89088000000001</v>
      </c>
      <c r="K258">
        <f>IF(Tabela1[[#This Row],[Ulga]]="B",SUM(E258:I258)*50%,0)</f>
        <v>0</v>
      </c>
      <c r="L258">
        <f>IF(Tabela1[[#This Row],[Ulga]]="C",SUM(E258:I258)*10%,0)</f>
        <v>0</v>
      </c>
      <c r="M258">
        <f>IF(Tabela1[[#This Row],[Ulga]]="D",SUM(E258:I258)*100%,0)</f>
        <v>0</v>
      </c>
      <c r="N258">
        <f t="shared" si="4"/>
        <v>129.89088000000001</v>
      </c>
    </row>
    <row r="259" spans="1:14" x14ac:dyDescent="0.25">
      <c r="A259" t="s">
        <v>269</v>
      </c>
      <c r="B259">
        <v>1450.53</v>
      </c>
      <c r="C259" t="s">
        <v>94</v>
      </c>
      <c r="D259" t="s">
        <v>5</v>
      </c>
      <c r="E259">
        <f>IF(Tabela1[[#This Row],[Rodzaj]]="R",Tabela1[[#This Row],[Powierzchnia]]*0.65,0)</f>
        <v>0</v>
      </c>
      <c r="F259">
        <f>IF(Tabela1[[#This Row],[Rodzaj]]="B",Tabela1[[#This Row],[Powierzchnia]]*0.77,0)</f>
        <v>0</v>
      </c>
      <c r="G259">
        <f>IF(Tabela1[[#This Row],[Rodzaj]]="S",Tabela1[[#This Row],[Powierzchnia]]*0.21,0)</f>
        <v>0</v>
      </c>
      <c r="H259">
        <f>IF(Tabela1[[#This Row],[Rodzaj]]="L",Tabela1[[#This Row],[Powierzchnia]]*0.04,0)</f>
        <v>58.0212</v>
      </c>
      <c r="I259">
        <f>IF(Tabela1[[#This Row],[Rodzaj]]="X",Tabela1[[#This Row],[Powierzchnia]]*0.43,0)</f>
        <v>0</v>
      </c>
      <c r="J259">
        <f>IF(Tabela1[[#This Row],[Ulga]]="A",SUM(E259:I259)*80%,0)</f>
        <v>0</v>
      </c>
      <c r="K259">
        <f>IF(Tabela1[[#This Row],[Ulga]]="B",SUM(E259:I259)*50%,0)</f>
        <v>29.0106</v>
      </c>
      <c r="L259">
        <f>IF(Tabela1[[#This Row],[Ulga]]="C",SUM(E259:I259)*10%,0)</f>
        <v>0</v>
      </c>
      <c r="M259">
        <f>IF(Tabela1[[#This Row],[Ulga]]="D",SUM(E259:I259)*100%,0)</f>
        <v>0</v>
      </c>
      <c r="N259">
        <f t="shared" ref="N259:N322" si="5">SUM(J259:M259)</f>
        <v>29.0106</v>
      </c>
    </row>
    <row r="260" spans="1:14" x14ac:dyDescent="0.25">
      <c r="A260" t="s">
        <v>270</v>
      </c>
      <c r="B260">
        <v>900.65</v>
      </c>
      <c r="C260" t="s">
        <v>52</v>
      </c>
      <c r="D260" t="s">
        <v>5</v>
      </c>
      <c r="E260">
        <f>IF(Tabela1[[#This Row],[Rodzaj]]="R",Tabela1[[#This Row],[Powierzchnia]]*0.65,0)</f>
        <v>0</v>
      </c>
      <c r="F260">
        <f>IF(Tabela1[[#This Row],[Rodzaj]]="B",Tabela1[[#This Row],[Powierzchnia]]*0.77,0)</f>
        <v>0</v>
      </c>
      <c r="G260">
        <f>IF(Tabela1[[#This Row],[Rodzaj]]="S",Tabela1[[#This Row],[Powierzchnia]]*0.21,0)</f>
        <v>189.13649999999998</v>
      </c>
      <c r="H260">
        <f>IF(Tabela1[[#This Row],[Rodzaj]]="L",Tabela1[[#This Row],[Powierzchnia]]*0.04,0)</f>
        <v>0</v>
      </c>
      <c r="I260">
        <f>IF(Tabela1[[#This Row],[Rodzaj]]="X",Tabela1[[#This Row],[Powierzchnia]]*0.43,0)</f>
        <v>0</v>
      </c>
      <c r="J260">
        <f>IF(Tabela1[[#This Row],[Ulga]]="A",SUM(E260:I260)*80%,0)</f>
        <v>0</v>
      </c>
      <c r="K260">
        <f>IF(Tabela1[[#This Row],[Ulga]]="B",SUM(E260:I260)*50%,0)</f>
        <v>94.568249999999992</v>
      </c>
      <c r="L260">
        <f>IF(Tabela1[[#This Row],[Ulga]]="C",SUM(E260:I260)*10%,0)</f>
        <v>0</v>
      </c>
      <c r="M260">
        <f>IF(Tabela1[[#This Row],[Ulga]]="D",SUM(E260:I260)*100%,0)</f>
        <v>0</v>
      </c>
      <c r="N260">
        <f t="shared" si="5"/>
        <v>94.568249999999992</v>
      </c>
    </row>
    <row r="261" spans="1:14" x14ac:dyDescent="0.25">
      <c r="A261" t="s">
        <v>271</v>
      </c>
      <c r="B261">
        <v>532.13</v>
      </c>
      <c r="C261" t="s">
        <v>9</v>
      </c>
      <c r="D261" t="s">
        <v>7</v>
      </c>
      <c r="E261">
        <f>IF(Tabela1[[#This Row],[Rodzaj]]="R",Tabela1[[#This Row],[Powierzchnia]]*0.65,0)</f>
        <v>345.8845</v>
      </c>
      <c r="F261">
        <f>IF(Tabela1[[#This Row],[Rodzaj]]="B",Tabela1[[#This Row],[Powierzchnia]]*0.77,0)</f>
        <v>0</v>
      </c>
      <c r="G261">
        <f>IF(Tabela1[[#This Row],[Rodzaj]]="S",Tabela1[[#This Row],[Powierzchnia]]*0.21,0)</f>
        <v>0</v>
      </c>
      <c r="H261">
        <f>IF(Tabela1[[#This Row],[Rodzaj]]="L",Tabela1[[#This Row],[Powierzchnia]]*0.04,0)</f>
        <v>0</v>
      </c>
      <c r="I261">
        <f>IF(Tabela1[[#This Row],[Rodzaj]]="X",Tabela1[[#This Row],[Powierzchnia]]*0.43,0)</f>
        <v>0</v>
      </c>
      <c r="J261">
        <f>IF(Tabela1[[#This Row],[Ulga]]="A",SUM(E261:I261)*80%,0)</f>
        <v>276.70760000000001</v>
      </c>
      <c r="K261">
        <f>IF(Tabela1[[#This Row],[Ulga]]="B",SUM(E261:I261)*50%,0)</f>
        <v>0</v>
      </c>
      <c r="L261">
        <f>IF(Tabela1[[#This Row],[Ulga]]="C",SUM(E261:I261)*10%,0)</f>
        <v>0</v>
      </c>
      <c r="M261">
        <f>IF(Tabela1[[#This Row],[Ulga]]="D",SUM(E261:I261)*100%,0)</f>
        <v>0</v>
      </c>
      <c r="N261">
        <f t="shared" si="5"/>
        <v>276.70760000000001</v>
      </c>
    </row>
    <row r="262" spans="1:14" x14ac:dyDescent="0.25">
      <c r="A262" t="s">
        <v>272</v>
      </c>
      <c r="B262">
        <v>1244.27</v>
      </c>
      <c r="C262" t="s">
        <v>94</v>
      </c>
      <c r="D262" t="s">
        <v>11</v>
      </c>
      <c r="E262">
        <f>IF(Tabela1[[#This Row],[Rodzaj]]="R",Tabela1[[#This Row],[Powierzchnia]]*0.65,0)</f>
        <v>0</v>
      </c>
      <c r="F262">
        <f>IF(Tabela1[[#This Row],[Rodzaj]]="B",Tabela1[[#This Row],[Powierzchnia]]*0.77,0)</f>
        <v>0</v>
      </c>
      <c r="G262">
        <f>IF(Tabela1[[#This Row],[Rodzaj]]="S",Tabela1[[#This Row],[Powierzchnia]]*0.21,0)</f>
        <v>0</v>
      </c>
      <c r="H262">
        <f>IF(Tabela1[[#This Row],[Rodzaj]]="L",Tabela1[[#This Row],[Powierzchnia]]*0.04,0)</f>
        <v>49.770800000000001</v>
      </c>
      <c r="I262">
        <f>IF(Tabela1[[#This Row],[Rodzaj]]="X",Tabela1[[#This Row],[Powierzchnia]]*0.43,0)</f>
        <v>0</v>
      </c>
      <c r="J262">
        <f>IF(Tabela1[[#This Row],[Ulga]]="A",SUM(E262:I262)*80%,0)</f>
        <v>0</v>
      </c>
      <c r="K262">
        <f>IF(Tabela1[[#This Row],[Ulga]]="B",SUM(E262:I262)*50%,0)</f>
        <v>0</v>
      </c>
      <c r="L262">
        <f>IF(Tabela1[[#This Row],[Ulga]]="C",SUM(E262:I262)*10%,0)</f>
        <v>4.9770800000000008</v>
      </c>
      <c r="M262">
        <f>IF(Tabela1[[#This Row],[Ulga]]="D",SUM(E262:I262)*100%,0)</f>
        <v>0</v>
      </c>
      <c r="N262">
        <f t="shared" si="5"/>
        <v>4.9770800000000008</v>
      </c>
    </row>
    <row r="263" spans="1:14" x14ac:dyDescent="0.25">
      <c r="A263" t="s">
        <v>273</v>
      </c>
      <c r="B263">
        <v>1168.02</v>
      </c>
      <c r="C263" t="s">
        <v>94</v>
      </c>
      <c r="D263" t="s">
        <v>21</v>
      </c>
      <c r="E263">
        <f>IF(Tabela1[[#This Row],[Rodzaj]]="R",Tabela1[[#This Row],[Powierzchnia]]*0.65,0)</f>
        <v>0</v>
      </c>
      <c r="F263">
        <f>IF(Tabela1[[#This Row],[Rodzaj]]="B",Tabela1[[#This Row],[Powierzchnia]]*0.77,0)</f>
        <v>0</v>
      </c>
      <c r="G263">
        <f>IF(Tabela1[[#This Row],[Rodzaj]]="S",Tabela1[[#This Row],[Powierzchnia]]*0.21,0)</f>
        <v>0</v>
      </c>
      <c r="H263">
        <f>IF(Tabela1[[#This Row],[Rodzaj]]="L",Tabela1[[#This Row],[Powierzchnia]]*0.04,0)</f>
        <v>46.720799999999997</v>
      </c>
      <c r="I263">
        <f>IF(Tabela1[[#This Row],[Rodzaj]]="X",Tabela1[[#This Row],[Powierzchnia]]*0.43,0)</f>
        <v>0</v>
      </c>
      <c r="J263">
        <f>IF(Tabela1[[#This Row],[Ulga]]="A",SUM(E263:I263)*80%,0)</f>
        <v>0</v>
      </c>
      <c r="K263">
        <f>IF(Tabela1[[#This Row],[Ulga]]="B",SUM(E263:I263)*50%,0)</f>
        <v>0</v>
      </c>
      <c r="L263">
        <f>IF(Tabela1[[#This Row],[Ulga]]="C",SUM(E263:I263)*10%,0)</f>
        <v>0</v>
      </c>
      <c r="M263">
        <f>IF(Tabela1[[#This Row],[Ulga]]="D",SUM(E263:I263)*100%,0)</f>
        <v>46.720799999999997</v>
      </c>
      <c r="N263">
        <f t="shared" si="5"/>
        <v>46.720799999999997</v>
      </c>
    </row>
    <row r="264" spans="1:14" x14ac:dyDescent="0.25">
      <c r="A264" t="s">
        <v>274</v>
      </c>
      <c r="B264">
        <v>1349.35</v>
      </c>
      <c r="C264" t="s">
        <v>31</v>
      </c>
      <c r="D264" t="s">
        <v>11</v>
      </c>
      <c r="E264">
        <f>IF(Tabela1[[#This Row],[Rodzaj]]="R",Tabela1[[#This Row],[Powierzchnia]]*0.65,0)</f>
        <v>0</v>
      </c>
      <c r="F264">
        <f>IF(Tabela1[[#This Row],[Rodzaj]]="B",Tabela1[[#This Row],[Powierzchnia]]*0.77,0)</f>
        <v>0</v>
      </c>
      <c r="G264">
        <f>IF(Tabela1[[#This Row],[Rodzaj]]="S",Tabela1[[#This Row],[Powierzchnia]]*0.21,0)</f>
        <v>0</v>
      </c>
      <c r="H264">
        <f>IF(Tabela1[[#This Row],[Rodzaj]]="L",Tabela1[[#This Row],[Powierzchnia]]*0.04,0)</f>
        <v>0</v>
      </c>
      <c r="I264">
        <f>IF(Tabela1[[#This Row],[Rodzaj]]="X",Tabela1[[#This Row],[Powierzchnia]]*0.43,0)</f>
        <v>580.2204999999999</v>
      </c>
      <c r="J264">
        <f>IF(Tabela1[[#This Row],[Ulga]]="A",SUM(E264:I264)*80%,0)</f>
        <v>0</v>
      </c>
      <c r="K264">
        <f>IF(Tabela1[[#This Row],[Ulga]]="B",SUM(E264:I264)*50%,0)</f>
        <v>0</v>
      </c>
      <c r="L264">
        <f>IF(Tabela1[[#This Row],[Ulga]]="C",SUM(E264:I264)*10%,0)</f>
        <v>58.022049999999993</v>
      </c>
      <c r="M264">
        <f>IF(Tabela1[[#This Row],[Ulga]]="D",SUM(E264:I264)*100%,0)</f>
        <v>0</v>
      </c>
      <c r="N264">
        <f t="shared" si="5"/>
        <v>58.022049999999993</v>
      </c>
    </row>
    <row r="265" spans="1:14" x14ac:dyDescent="0.25">
      <c r="A265" t="s">
        <v>275</v>
      </c>
      <c r="B265">
        <v>1205.1099999999999</v>
      </c>
      <c r="C265" t="s">
        <v>9</v>
      </c>
      <c r="D265" t="s">
        <v>5</v>
      </c>
      <c r="E265">
        <f>IF(Tabela1[[#This Row],[Rodzaj]]="R",Tabela1[[#This Row],[Powierzchnia]]*0.65,0)</f>
        <v>783.32150000000001</v>
      </c>
      <c r="F265">
        <f>IF(Tabela1[[#This Row],[Rodzaj]]="B",Tabela1[[#This Row],[Powierzchnia]]*0.77,0)</f>
        <v>0</v>
      </c>
      <c r="G265">
        <f>IF(Tabela1[[#This Row],[Rodzaj]]="S",Tabela1[[#This Row],[Powierzchnia]]*0.21,0)</f>
        <v>0</v>
      </c>
      <c r="H265">
        <f>IF(Tabela1[[#This Row],[Rodzaj]]="L",Tabela1[[#This Row],[Powierzchnia]]*0.04,0)</f>
        <v>0</v>
      </c>
      <c r="I265">
        <f>IF(Tabela1[[#This Row],[Rodzaj]]="X",Tabela1[[#This Row],[Powierzchnia]]*0.43,0)</f>
        <v>0</v>
      </c>
      <c r="J265">
        <f>IF(Tabela1[[#This Row],[Ulga]]="A",SUM(E265:I265)*80%,0)</f>
        <v>0</v>
      </c>
      <c r="K265">
        <f>IF(Tabela1[[#This Row],[Ulga]]="B",SUM(E265:I265)*50%,0)</f>
        <v>391.66075000000001</v>
      </c>
      <c r="L265">
        <f>IF(Tabela1[[#This Row],[Ulga]]="C",SUM(E265:I265)*10%,0)</f>
        <v>0</v>
      </c>
      <c r="M265">
        <f>IF(Tabela1[[#This Row],[Ulga]]="D",SUM(E265:I265)*100%,0)</f>
        <v>0</v>
      </c>
      <c r="N265">
        <f t="shared" si="5"/>
        <v>391.66075000000001</v>
      </c>
    </row>
    <row r="266" spans="1:14" x14ac:dyDescent="0.25">
      <c r="A266" t="s">
        <v>276</v>
      </c>
      <c r="B266">
        <v>555.91</v>
      </c>
      <c r="C266" t="s">
        <v>5</v>
      </c>
      <c r="D266" t="s">
        <v>5</v>
      </c>
      <c r="E266">
        <f>IF(Tabela1[[#This Row],[Rodzaj]]="R",Tabela1[[#This Row],[Powierzchnia]]*0.65,0)</f>
        <v>0</v>
      </c>
      <c r="F266">
        <f>IF(Tabela1[[#This Row],[Rodzaj]]="B",Tabela1[[#This Row],[Powierzchnia]]*0.77,0)</f>
        <v>428.05070000000001</v>
      </c>
      <c r="G266">
        <f>IF(Tabela1[[#This Row],[Rodzaj]]="S",Tabela1[[#This Row],[Powierzchnia]]*0.21,0)</f>
        <v>0</v>
      </c>
      <c r="H266">
        <f>IF(Tabela1[[#This Row],[Rodzaj]]="L",Tabela1[[#This Row],[Powierzchnia]]*0.04,0)</f>
        <v>0</v>
      </c>
      <c r="I266">
        <f>IF(Tabela1[[#This Row],[Rodzaj]]="X",Tabela1[[#This Row],[Powierzchnia]]*0.43,0)</f>
        <v>0</v>
      </c>
      <c r="J266">
        <f>IF(Tabela1[[#This Row],[Ulga]]="A",SUM(E266:I266)*80%,0)</f>
        <v>0</v>
      </c>
      <c r="K266">
        <f>IF(Tabela1[[#This Row],[Ulga]]="B",SUM(E266:I266)*50%,0)</f>
        <v>214.02535</v>
      </c>
      <c r="L266">
        <f>IF(Tabela1[[#This Row],[Ulga]]="C",SUM(E266:I266)*10%,0)</f>
        <v>0</v>
      </c>
      <c r="M266">
        <f>IF(Tabela1[[#This Row],[Ulga]]="D",SUM(E266:I266)*100%,0)</f>
        <v>0</v>
      </c>
      <c r="N266">
        <f t="shared" si="5"/>
        <v>214.02535</v>
      </c>
    </row>
    <row r="267" spans="1:14" x14ac:dyDescent="0.25">
      <c r="A267" t="s">
        <v>277</v>
      </c>
      <c r="B267">
        <v>787.01</v>
      </c>
      <c r="C267" t="s">
        <v>5</v>
      </c>
      <c r="D267" t="s">
        <v>7</v>
      </c>
      <c r="E267">
        <f>IF(Tabela1[[#This Row],[Rodzaj]]="R",Tabela1[[#This Row],[Powierzchnia]]*0.65,0)</f>
        <v>0</v>
      </c>
      <c r="F267">
        <f>IF(Tabela1[[#This Row],[Rodzaj]]="B",Tabela1[[#This Row],[Powierzchnia]]*0.77,0)</f>
        <v>605.99770000000001</v>
      </c>
      <c r="G267">
        <f>IF(Tabela1[[#This Row],[Rodzaj]]="S",Tabela1[[#This Row],[Powierzchnia]]*0.21,0)</f>
        <v>0</v>
      </c>
      <c r="H267">
        <f>IF(Tabela1[[#This Row],[Rodzaj]]="L",Tabela1[[#This Row],[Powierzchnia]]*0.04,0)</f>
        <v>0</v>
      </c>
      <c r="I267">
        <f>IF(Tabela1[[#This Row],[Rodzaj]]="X",Tabela1[[#This Row],[Powierzchnia]]*0.43,0)</f>
        <v>0</v>
      </c>
      <c r="J267">
        <f>IF(Tabela1[[#This Row],[Ulga]]="A",SUM(E267:I267)*80%,0)</f>
        <v>484.79816000000005</v>
      </c>
      <c r="K267">
        <f>IF(Tabela1[[#This Row],[Ulga]]="B",SUM(E267:I267)*50%,0)</f>
        <v>0</v>
      </c>
      <c r="L267">
        <f>IF(Tabela1[[#This Row],[Ulga]]="C",SUM(E267:I267)*10%,0)</f>
        <v>0</v>
      </c>
      <c r="M267">
        <f>IF(Tabela1[[#This Row],[Ulga]]="D",SUM(E267:I267)*100%,0)</f>
        <v>0</v>
      </c>
      <c r="N267">
        <f t="shared" si="5"/>
        <v>484.79816000000005</v>
      </c>
    </row>
    <row r="268" spans="1:14" x14ac:dyDescent="0.25">
      <c r="A268" t="s">
        <v>278</v>
      </c>
      <c r="B268">
        <v>1439.84</v>
      </c>
      <c r="C268" t="s">
        <v>5</v>
      </c>
      <c r="D268" t="s">
        <v>11</v>
      </c>
      <c r="E268">
        <f>IF(Tabela1[[#This Row],[Rodzaj]]="R",Tabela1[[#This Row],[Powierzchnia]]*0.65,0)</f>
        <v>0</v>
      </c>
      <c r="F268">
        <f>IF(Tabela1[[#This Row],[Rodzaj]]="B",Tabela1[[#This Row],[Powierzchnia]]*0.77,0)</f>
        <v>1108.6768</v>
      </c>
      <c r="G268">
        <f>IF(Tabela1[[#This Row],[Rodzaj]]="S",Tabela1[[#This Row],[Powierzchnia]]*0.21,0)</f>
        <v>0</v>
      </c>
      <c r="H268">
        <f>IF(Tabela1[[#This Row],[Rodzaj]]="L",Tabela1[[#This Row],[Powierzchnia]]*0.04,0)</f>
        <v>0</v>
      </c>
      <c r="I268">
        <f>IF(Tabela1[[#This Row],[Rodzaj]]="X",Tabela1[[#This Row],[Powierzchnia]]*0.43,0)</f>
        <v>0</v>
      </c>
      <c r="J268">
        <f>IF(Tabela1[[#This Row],[Ulga]]="A",SUM(E268:I268)*80%,0)</f>
        <v>0</v>
      </c>
      <c r="K268">
        <f>IF(Tabela1[[#This Row],[Ulga]]="B",SUM(E268:I268)*50%,0)</f>
        <v>0</v>
      </c>
      <c r="L268">
        <f>IF(Tabela1[[#This Row],[Ulga]]="C",SUM(E268:I268)*10%,0)</f>
        <v>110.86768000000001</v>
      </c>
      <c r="M268">
        <f>IF(Tabela1[[#This Row],[Ulga]]="D",SUM(E268:I268)*100%,0)</f>
        <v>0</v>
      </c>
      <c r="N268">
        <f t="shared" si="5"/>
        <v>110.86768000000001</v>
      </c>
    </row>
    <row r="269" spans="1:14" x14ac:dyDescent="0.25">
      <c r="A269" t="s">
        <v>279</v>
      </c>
      <c r="B269">
        <v>841.36</v>
      </c>
      <c r="C269" t="s">
        <v>5</v>
      </c>
      <c r="D269" t="s">
        <v>5</v>
      </c>
      <c r="E269">
        <f>IF(Tabela1[[#This Row],[Rodzaj]]="R",Tabela1[[#This Row],[Powierzchnia]]*0.65,0)</f>
        <v>0</v>
      </c>
      <c r="F269">
        <f>IF(Tabela1[[#This Row],[Rodzaj]]="B",Tabela1[[#This Row],[Powierzchnia]]*0.77,0)</f>
        <v>647.84720000000004</v>
      </c>
      <c r="G269">
        <f>IF(Tabela1[[#This Row],[Rodzaj]]="S",Tabela1[[#This Row],[Powierzchnia]]*0.21,0)</f>
        <v>0</v>
      </c>
      <c r="H269">
        <f>IF(Tabela1[[#This Row],[Rodzaj]]="L",Tabela1[[#This Row],[Powierzchnia]]*0.04,0)</f>
        <v>0</v>
      </c>
      <c r="I269">
        <f>IF(Tabela1[[#This Row],[Rodzaj]]="X",Tabela1[[#This Row],[Powierzchnia]]*0.43,0)</f>
        <v>0</v>
      </c>
      <c r="J269">
        <f>IF(Tabela1[[#This Row],[Ulga]]="A",SUM(E269:I269)*80%,0)</f>
        <v>0</v>
      </c>
      <c r="K269">
        <f>IF(Tabela1[[#This Row],[Ulga]]="B",SUM(E269:I269)*50%,0)</f>
        <v>323.92360000000002</v>
      </c>
      <c r="L269">
        <f>IF(Tabela1[[#This Row],[Ulga]]="C",SUM(E269:I269)*10%,0)</f>
        <v>0</v>
      </c>
      <c r="M269">
        <f>IF(Tabela1[[#This Row],[Ulga]]="D",SUM(E269:I269)*100%,0)</f>
        <v>0</v>
      </c>
      <c r="N269">
        <f t="shared" si="5"/>
        <v>323.92360000000002</v>
      </c>
    </row>
    <row r="270" spans="1:14" x14ac:dyDescent="0.25">
      <c r="A270" t="s">
        <v>280</v>
      </c>
      <c r="B270">
        <v>1244.8</v>
      </c>
      <c r="C270" t="s">
        <v>31</v>
      </c>
      <c r="D270" t="s">
        <v>11</v>
      </c>
      <c r="E270">
        <f>IF(Tabela1[[#This Row],[Rodzaj]]="R",Tabela1[[#This Row],[Powierzchnia]]*0.65,0)</f>
        <v>0</v>
      </c>
      <c r="F270">
        <f>IF(Tabela1[[#This Row],[Rodzaj]]="B",Tabela1[[#This Row],[Powierzchnia]]*0.77,0)</f>
        <v>0</v>
      </c>
      <c r="G270">
        <f>IF(Tabela1[[#This Row],[Rodzaj]]="S",Tabela1[[#This Row],[Powierzchnia]]*0.21,0)</f>
        <v>0</v>
      </c>
      <c r="H270">
        <f>IF(Tabela1[[#This Row],[Rodzaj]]="L",Tabela1[[#This Row],[Powierzchnia]]*0.04,0)</f>
        <v>0</v>
      </c>
      <c r="I270">
        <f>IF(Tabela1[[#This Row],[Rodzaj]]="X",Tabela1[[#This Row],[Powierzchnia]]*0.43,0)</f>
        <v>535.26400000000001</v>
      </c>
      <c r="J270">
        <f>IF(Tabela1[[#This Row],[Ulga]]="A",SUM(E270:I270)*80%,0)</f>
        <v>0</v>
      </c>
      <c r="K270">
        <f>IF(Tabela1[[#This Row],[Ulga]]="B",SUM(E270:I270)*50%,0)</f>
        <v>0</v>
      </c>
      <c r="L270">
        <f>IF(Tabela1[[#This Row],[Ulga]]="C",SUM(E270:I270)*10%,0)</f>
        <v>53.526400000000002</v>
      </c>
      <c r="M270">
        <f>IF(Tabela1[[#This Row],[Ulga]]="D",SUM(E270:I270)*100%,0)</f>
        <v>0</v>
      </c>
      <c r="N270">
        <f t="shared" si="5"/>
        <v>53.526400000000002</v>
      </c>
    </row>
    <row r="271" spans="1:14" x14ac:dyDescent="0.25">
      <c r="A271" t="s">
        <v>281</v>
      </c>
      <c r="B271">
        <v>1356.15</v>
      </c>
      <c r="C271" t="s">
        <v>5</v>
      </c>
      <c r="D271" t="s">
        <v>11</v>
      </c>
      <c r="E271">
        <f>IF(Tabela1[[#This Row],[Rodzaj]]="R",Tabela1[[#This Row],[Powierzchnia]]*0.65,0)</f>
        <v>0</v>
      </c>
      <c r="F271">
        <f>IF(Tabela1[[#This Row],[Rodzaj]]="B",Tabela1[[#This Row],[Powierzchnia]]*0.77,0)</f>
        <v>1044.2355</v>
      </c>
      <c r="G271">
        <f>IF(Tabela1[[#This Row],[Rodzaj]]="S",Tabela1[[#This Row],[Powierzchnia]]*0.21,0)</f>
        <v>0</v>
      </c>
      <c r="H271">
        <f>IF(Tabela1[[#This Row],[Rodzaj]]="L",Tabela1[[#This Row],[Powierzchnia]]*0.04,0)</f>
        <v>0</v>
      </c>
      <c r="I271">
        <f>IF(Tabela1[[#This Row],[Rodzaj]]="X",Tabela1[[#This Row],[Powierzchnia]]*0.43,0)</f>
        <v>0</v>
      </c>
      <c r="J271">
        <f>IF(Tabela1[[#This Row],[Ulga]]="A",SUM(E271:I271)*80%,0)</f>
        <v>0</v>
      </c>
      <c r="K271">
        <f>IF(Tabela1[[#This Row],[Ulga]]="B",SUM(E271:I271)*50%,0)</f>
        <v>0</v>
      </c>
      <c r="L271">
        <f>IF(Tabela1[[#This Row],[Ulga]]="C",SUM(E271:I271)*10%,0)</f>
        <v>104.42355000000001</v>
      </c>
      <c r="M271">
        <f>IF(Tabela1[[#This Row],[Ulga]]="D",SUM(E271:I271)*100%,0)</f>
        <v>0</v>
      </c>
      <c r="N271">
        <f t="shared" si="5"/>
        <v>104.42355000000001</v>
      </c>
    </row>
    <row r="272" spans="1:14" x14ac:dyDescent="0.25">
      <c r="A272" t="s">
        <v>282</v>
      </c>
      <c r="B272">
        <v>994.84</v>
      </c>
      <c r="C272" t="s">
        <v>52</v>
      </c>
      <c r="D272" t="s">
        <v>11</v>
      </c>
      <c r="E272">
        <f>IF(Tabela1[[#This Row],[Rodzaj]]="R",Tabela1[[#This Row],[Powierzchnia]]*0.65,0)</f>
        <v>0</v>
      </c>
      <c r="F272">
        <f>IF(Tabela1[[#This Row],[Rodzaj]]="B",Tabela1[[#This Row],[Powierzchnia]]*0.77,0)</f>
        <v>0</v>
      </c>
      <c r="G272">
        <f>IF(Tabela1[[#This Row],[Rodzaj]]="S",Tabela1[[#This Row],[Powierzchnia]]*0.21,0)</f>
        <v>208.91640000000001</v>
      </c>
      <c r="H272">
        <f>IF(Tabela1[[#This Row],[Rodzaj]]="L",Tabela1[[#This Row],[Powierzchnia]]*0.04,0)</f>
        <v>0</v>
      </c>
      <c r="I272">
        <f>IF(Tabela1[[#This Row],[Rodzaj]]="X",Tabela1[[#This Row],[Powierzchnia]]*0.43,0)</f>
        <v>0</v>
      </c>
      <c r="J272">
        <f>IF(Tabela1[[#This Row],[Ulga]]="A",SUM(E272:I272)*80%,0)</f>
        <v>0</v>
      </c>
      <c r="K272">
        <f>IF(Tabela1[[#This Row],[Ulga]]="B",SUM(E272:I272)*50%,0)</f>
        <v>0</v>
      </c>
      <c r="L272">
        <f>IF(Tabela1[[#This Row],[Ulga]]="C",SUM(E272:I272)*10%,0)</f>
        <v>20.891640000000002</v>
      </c>
      <c r="M272">
        <f>IF(Tabela1[[#This Row],[Ulga]]="D",SUM(E272:I272)*100%,0)</f>
        <v>0</v>
      </c>
      <c r="N272">
        <f t="shared" si="5"/>
        <v>20.891640000000002</v>
      </c>
    </row>
    <row r="273" spans="1:14" x14ac:dyDescent="0.25">
      <c r="A273" t="s">
        <v>283</v>
      </c>
      <c r="B273">
        <v>1491.04</v>
      </c>
      <c r="C273" t="s">
        <v>5</v>
      </c>
      <c r="D273" t="s">
        <v>5</v>
      </c>
      <c r="E273">
        <f>IF(Tabela1[[#This Row],[Rodzaj]]="R",Tabela1[[#This Row],[Powierzchnia]]*0.65,0)</f>
        <v>0</v>
      </c>
      <c r="F273">
        <f>IF(Tabela1[[#This Row],[Rodzaj]]="B",Tabela1[[#This Row],[Powierzchnia]]*0.77,0)</f>
        <v>1148.1007999999999</v>
      </c>
      <c r="G273">
        <f>IF(Tabela1[[#This Row],[Rodzaj]]="S",Tabela1[[#This Row],[Powierzchnia]]*0.21,0)</f>
        <v>0</v>
      </c>
      <c r="H273">
        <f>IF(Tabela1[[#This Row],[Rodzaj]]="L",Tabela1[[#This Row],[Powierzchnia]]*0.04,0)</f>
        <v>0</v>
      </c>
      <c r="I273">
        <f>IF(Tabela1[[#This Row],[Rodzaj]]="X",Tabela1[[#This Row],[Powierzchnia]]*0.43,0)</f>
        <v>0</v>
      </c>
      <c r="J273">
        <f>IF(Tabela1[[#This Row],[Ulga]]="A",SUM(E273:I273)*80%,0)</f>
        <v>0</v>
      </c>
      <c r="K273">
        <f>IF(Tabela1[[#This Row],[Ulga]]="B",SUM(E273:I273)*50%,0)</f>
        <v>574.05039999999997</v>
      </c>
      <c r="L273">
        <f>IF(Tabela1[[#This Row],[Ulga]]="C",SUM(E273:I273)*10%,0)</f>
        <v>0</v>
      </c>
      <c r="M273">
        <f>IF(Tabela1[[#This Row],[Ulga]]="D",SUM(E273:I273)*100%,0)</f>
        <v>0</v>
      </c>
      <c r="N273">
        <f t="shared" si="5"/>
        <v>574.05039999999997</v>
      </c>
    </row>
    <row r="274" spans="1:14" x14ac:dyDescent="0.25">
      <c r="A274" t="s">
        <v>284</v>
      </c>
      <c r="B274">
        <v>744.78</v>
      </c>
      <c r="C274" t="s">
        <v>5</v>
      </c>
      <c r="D274" t="s">
        <v>11</v>
      </c>
      <c r="E274">
        <f>IF(Tabela1[[#This Row],[Rodzaj]]="R",Tabela1[[#This Row],[Powierzchnia]]*0.65,0)</f>
        <v>0</v>
      </c>
      <c r="F274">
        <f>IF(Tabela1[[#This Row],[Rodzaj]]="B",Tabela1[[#This Row],[Powierzchnia]]*0.77,0)</f>
        <v>573.48059999999998</v>
      </c>
      <c r="G274">
        <f>IF(Tabela1[[#This Row],[Rodzaj]]="S",Tabela1[[#This Row],[Powierzchnia]]*0.21,0)</f>
        <v>0</v>
      </c>
      <c r="H274">
        <f>IF(Tabela1[[#This Row],[Rodzaj]]="L",Tabela1[[#This Row],[Powierzchnia]]*0.04,0)</f>
        <v>0</v>
      </c>
      <c r="I274">
        <f>IF(Tabela1[[#This Row],[Rodzaj]]="X",Tabela1[[#This Row],[Powierzchnia]]*0.43,0)</f>
        <v>0</v>
      </c>
      <c r="J274">
        <f>IF(Tabela1[[#This Row],[Ulga]]="A",SUM(E274:I274)*80%,0)</f>
        <v>0</v>
      </c>
      <c r="K274">
        <f>IF(Tabela1[[#This Row],[Ulga]]="B",SUM(E274:I274)*50%,0)</f>
        <v>0</v>
      </c>
      <c r="L274">
        <f>IF(Tabela1[[#This Row],[Ulga]]="C",SUM(E274:I274)*10%,0)</f>
        <v>57.348060000000004</v>
      </c>
      <c r="M274">
        <f>IF(Tabela1[[#This Row],[Ulga]]="D",SUM(E274:I274)*100%,0)</f>
        <v>0</v>
      </c>
      <c r="N274">
        <f t="shared" si="5"/>
        <v>57.348060000000004</v>
      </c>
    </row>
    <row r="275" spans="1:14" x14ac:dyDescent="0.25">
      <c r="A275" t="s">
        <v>285</v>
      </c>
      <c r="B275">
        <v>741.17</v>
      </c>
      <c r="C275" t="s">
        <v>5</v>
      </c>
      <c r="D275" t="s">
        <v>7</v>
      </c>
      <c r="E275">
        <f>IF(Tabela1[[#This Row],[Rodzaj]]="R",Tabela1[[#This Row],[Powierzchnia]]*0.65,0)</f>
        <v>0</v>
      </c>
      <c r="F275">
        <f>IF(Tabela1[[#This Row],[Rodzaj]]="B",Tabela1[[#This Row],[Powierzchnia]]*0.77,0)</f>
        <v>570.70089999999993</v>
      </c>
      <c r="G275">
        <f>IF(Tabela1[[#This Row],[Rodzaj]]="S",Tabela1[[#This Row],[Powierzchnia]]*0.21,0)</f>
        <v>0</v>
      </c>
      <c r="H275">
        <f>IF(Tabela1[[#This Row],[Rodzaj]]="L",Tabela1[[#This Row],[Powierzchnia]]*0.04,0)</f>
        <v>0</v>
      </c>
      <c r="I275">
        <f>IF(Tabela1[[#This Row],[Rodzaj]]="X",Tabela1[[#This Row],[Powierzchnia]]*0.43,0)</f>
        <v>0</v>
      </c>
      <c r="J275">
        <f>IF(Tabela1[[#This Row],[Ulga]]="A",SUM(E275:I275)*80%,0)</f>
        <v>456.56071999999995</v>
      </c>
      <c r="K275">
        <f>IF(Tabela1[[#This Row],[Ulga]]="B",SUM(E275:I275)*50%,0)</f>
        <v>0</v>
      </c>
      <c r="L275">
        <f>IF(Tabela1[[#This Row],[Ulga]]="C",SUM(E275:I275)*10%,0)</f>
        <v>0</v>
      </c>
      <c r="M275">
        <f>IF(Tabela1[[#This Row],[Ulga]]="D",SUM(E275:I275)*100%,0)</f>
        <v>0</v>
      </c>
      <c r="N275">
        <f t="shared" si="5"/>
        <v>456.56071999999995</v>
      </c>
    </row>
    <row r="276" spans="1:14" x14ac:dyDescent="0.25">
      <c r="A276" t="s">
        <v>286</v>
      </c>
      <c r="B276">
        <v>1261.25</v>
      </c>
      <c r="C276" t="s">
        <v>52</v>
      </c>
      <c r="D276" t="s">
        <v>5</v>
      </c>
      <c r="E276">
        <f>IF(Tabela1[[#This Row],[Rodzaj]]="R",Tabela1[[#This Row],[Powierzchnia]]*0.65,0)</f>
        <v>0</v>
      </c>
      <c r="F276">
        <f>IF(Tabela1[[#This Row],[Rodzaj]]="B",Tabela1[[#This Row],[Powierzchnia]]*0.77,0)</f>
        <v>0</v>
      </c>
      <c r="G276">
        <f>IF(Tabela1[[#This Row],[Rodzaj]]="S",Tabela1[[#This Row],[Powierzchnia]]*0.21,0)</f>
        <v>264.86250000000001</v>
      </c>
      <c r="H276">
        <f>IF(Tabela1[[#This Row],[Rodzaj]]="L",Tabela1[[#This Row],[Powierzchnia]]*0.04,0)</f>
        <v>0</v>
      </c>
      <c r="I276">
        <f>IF(Tabela1[[#This Row],[Rodzaj]]="X",Tabela1[[#This Row],[Powierzchnia]]*0.43,0)</f>
        <v>0</v>
      </c>
      <c r="J276">
        <f>IF(Tabela1[[#This Row],[Ulga]]="A",SUM(E276:I276)*80%,0)</f>
        <v>0</v>
      </c>
      <c r="K276">
        <f>IF(Tabela1[[#This Row],[Ulga]]="B",SUM(E276:I276)*50%,0)</f>
        <v>132.43125000000001</v>
      </c>
      <c r="L276">
        <f>IF(Tabela1[[#This Row],[Ulga]]="C",SUM(E276:I276)*10%,0)</f>
        <v>0</v>
      </c>
      <c r="M276">
        <f>IF(Tabela1[[#This Row],[Ulga]]="D",SUM(E276:I276)*100%,0)</f>
        <v>0</v>
      </c>
      <c r="N276">
        <f t="shared" si="5"/>
        <v>132.43125000000001</v>
      </c>
    </row>
    <row r="277" spans="1:14" x14ac:dyDescent="0.25">
      <c r="A277" t="s">
        <v>287</v>
      </c>
      <c r="B277">
        <v>975.8</v>
      </c>
      <c r="C277" t="s">
        <v>5</v>
      </c>
      <c r="D277" t="s">
        <v>5</v>
      </c>
      <c r="E277">
        <f>IF(Tabela1[[#This Row],[Rodzaj]]="R",Tabela1[[#This Row],[Powierzchnia]]*0.65,0)</f>
        <v>0</v>
      </c>
      <c r="F277">
        <f>IF(Tabela1[[#This Row],[Rodzaj]]="B",Tabela1[[#This Row],[Powierzchnia]]*0.77,0)</f>
        <v>751.36599999999999</v>
      </c>
      <c r="G277">
        <f>IF(Tabela1[[#This Row],[Rodzaj]]="S",Tabela1[[#This Row],[Powierzchnia]]*0.21,0)</f>
        <v>0</v>
      </c>
      <c r="H277">
        <f>IF(Tabela1[[#This Row],[Rodzaj]]="L",Tabela1[[#This Row],[Powierzchnia]]*0.04,0)</f>
        <v>0</v>
      </c>
      <c r="I277">
        <f>IF(Tabela1[[#This Row],[Rodzaj]]="X",Tabela1[[#This Row],[Powierzchnia]]*0.43,0)</f>
        <v>0</v>
      </c>
      <c r="J277">
        <f>IF(Tabela1[[#This Row],[Ulga]]="A",SUM(E277:I277)*80%,0)</f>
        <v>0</v>
      </c>
      <c r="K277">
        <f>IF(Tabela1[[#This Row],[Ulga]]="B",SUM(E277:I277)*50%,0)</f>
        <v>375.68299999999999</v>
      </c>
      <c r="L277">
        <f>IF(Tabela1[[#This Row],[Ulga]]="C",SUM(E277:I277)*10%,0)</f>
        <v>0</v>
      </c>
      <c r="M277">
        <f>IF(Tabela1[[#This Row],[Ulga]]="D",SUM(E277:I277)*100%,0)</f>
        <v>0</v>
      </c>
      <c r="N277">
        <f t="shared" si="5"/>
        <v>375.68299999999999</v>
      </c>
    </row>
    <row r="278" spans="1:14" x14ac:dyDescent="0.25">
      <c r="A278" t="s">
        <v>288</v>
      </c>
      <c r="B278">
        <v>511.72</v>
      </c>
      <c r="C278" t="s">
        <v>9</v>
      </c>
      <c r="D278" t="s">
        <v>7</v>
      </c>
      <c r="E278">
        <f>IF(Tabela1[[#This Row],[Rodzaj]]="R",Tabela1[[#This Row],[Powierzchnia]]*0.65,0)</f>
        <v>332.61800000000005</v>
      </c>
      <c r="F278">
        <f>IF(Tabela1[[#This Row],[Rodzaj]]="B",Tabela1[[#This Row],[Powierzchnia]]*0.77,0)</f>
        <v>0</v>
      </c>
      <c r="G278">
        <f>IF(Tabela1[[#This Row],[Rodzaj]]="S",Tabela1[[#This Row],[Powierzchnia]]*0.21,0)</f>
        <v>0</v>
      </c>
      <c r="H278">
        <f>IF(Tabela1[[#This Row],[Rodzaj]]="L",Tabela1[[#This Row],[Powierzchnia]]*0.04,0)</f>
        <v>0</v>
      </c>
      <c r="I278">
        <f>IF(Tabela1[[#This Row],[Rodzaj]]="X",Tabela1[[#This Row],[Powierzchnia]]*0.43,0)</f>
        <v>0</v>
      </c>
      <c r="J278">
        <f>IF(Tabela1[[#This Row],[Ulga]]="A",SUM(E278:I278)*80%,0)</f>
        <v>266.09440000000006</v>
      </c>
      <c r="K278">
        <f>IF(Tabela1[[#This Row],[Ulga]]="B",SUM(E278:I278)*50%,0)</f>
        <v>0</v>
      </c>
      <c r="L278">
        <f>IF(Tabela1[[#This Row],[Ulga]]="C",SUM(E278:I278)*10%,0)</f>
        <v>0</v>
      </c>
      <c r="M278">
        <f>IF(Tabela1[[#This Row],[Ulga]]="D",SUM(E278:I278)*100%,0)</f>
        <v>0</v>
      </c>
      <c r="N278">
        <f t="shared" si="5"/>
        <v>266.09440000000006</v>
      </c>
    </row>
    <row r="279" spans="1:14" x14ac:dyDescent="0.25">
      <c r="A279" t="s">
        <v>289</v>
      </c>
      <c r="B279">
        <v>822.25</v>
      </c>
      <c r="C279" t="s">
        <v>52</v>
      </c>
      <c r="D279" t="s">
        <v>7</v>
      </c>
      <c r="E279">
        <f>IF(Tabela1[[#This Row],[Rodzaj]]="R",Tabela1[[#This Row],[Powierzchnia]]*0.65,0)</f>
        <v>0</v>
      </c>
      <c r="F279">
        <f>IF(Tabela1[[#This Row],[Rodzaj]]="B",Tabela1[[#This Row],[Powierzchnia]]*0.77,0)</f>
        <v>0</v>
      </c>
      <c r="G279">
        <f>IF(Tabela1[[#This Row],[Rodzaj]]="S",Tabela1[[#This Row],[Powierzchnia]]*0.21,0)</f>
        <v>172.67249999999999</v>
      </c>
      <c r="H279">
        <f>IF(Tabela1[[#This Row],[Rodzaj]]="L",Tabela1[[#This Row],[Powierzchnia]]*0.04,0)</f>
        <v>0</v>
      </c>
      <c r="I279">
        <f>IF(Tabela1[[#This Row],[Rodzaj]]="X",Tabela1[[#This Row],[Powierzchnia]]*0.43,0)</f>
        <v>0</v>
      </c>
      <c r="J279">
        <f>IF(Tabela1[[#This Row],[Ulga]]="A",SUM(E279:I279)*80%,0)</f>
        <v>138.13800000000001</v>
      </c>
      <c r="K279">
        <f>IF(Tabela1[[#This Row],[Ulga]]="B",SUM(E279:I279)*50%,0)</f>
        <v>0</v>
      </c>
      <c r="L279">
        <f>IF(Tabela1[[#This Row],[Ulga]]="C",SUM(E279:I279)*10%,0)</f>
        <v>0</v>
      </c>
      <c r="M279">
        <f>IF(Tabela1[[#This Row],[Ulga]]="D",SUM(E279:I279)*100%,0)</f>
        <v>0</v>
      </c>
      <c r="N279">
        <f t="shared" si="5"/>
        <v>138.13800000000001</v>
      </c>
    </row>
    <row r="280" spans="1:14" x14ac:dyDescent="0.25">
      <c r="A280" t="s">
        <v>290</v>
      </c>
      <c r="B280">
        <v>566.42999999999995</v>
      </c>
      <c r="C280" t="s">
        <v>31</v>
      </c>
      <c r="D280" t="s">
        <v>11</v>
      </c>
      <c r="E280">
        <f>IF(Tabela1[[#This Row],[Rodzaj]]="R",Tabela1[[#This Row],[Powierzchnia]]*0.65,0)</f>
        <v>0</v>
      </c>
      <c r="F280">
        <f>IF(Tabela1[[#This Row],[Rodzaj]]="B",Tabela1[[#This Row],[Powierzchnia]]*0.77,0)</f>
        <v>0</v>
      </c>
      <c r="G280">
        <f>IF(Tabela1[[#This Row],[Rodzaj]]="S",Tabela1[[#This Row],[Powierzchnia]]*0.21,0)</f>
        <v>0</v>
      </c>
      <c r="H280">
        <f>IF(Tabela1[[#This Row],[Rodzaj]]="L",Tabela1[[#This Row],[Powierzchnia]]*0.04,0)</f>
        <v>0</v>
      </c>
      <c r="I280">
        <f>IF(Tabela1[[#This Row],[Rodzaj]]="X",Tabela1[[#This Row],[Powierzchnia]]*0.43,0)</f>
        <v>243.56489999999997</v>
      </c>
      <c r="J280">
        <f>IF(Tabela1[[#This Row],[Ulga]]="A",SUM(E280:I280)*80%,0)</f>
        <v>0</v>
      </c>
      <c r="K280">
        <f>IF(Tabela1[[#This Row],[Ulga]]="B",SUM(E280:I280)*50%,0)</f>
        <v>0</v>
      </c>
      <c r="L280">
        <f>IF(Tabela1[[#This Row],[Ulga]]="C",SUM(E280:I280)*10%,0)</f>
        <v>24.356489999999997</v>
      </c>
      <c r="M280">
        <f>IF(Tabela1[[#This Row],[Ulga]]="D",SUM(E280:I280)*100%,0)</f>
        <v>0</v>
      </c>
      <c r="N280">
        <f t="shared" si="5"/>
        <v>24.356489999999997</v>
      </c>
    </row>
    <row r="281" spans="1:14" x14ac:dyDescent="0.25">
      <c r="A281" t="s">
        <v>291</v>
      </c>
      <c r="B281">
        <v>1117.46</v>
      </c>
      <c r="C281" t="s">
        <v>5</v>
      </c>
      <c r="D281" t="s">
        <v>11</v>
      </c>
      <c r="E281">
        <f>IF(Tabela1[[#This Row],[Rodzaj]]="R",Tabela1[[#This Row],[Powierzchnia]]*0.65,0)</f>
        <v>0</v>
      </c>
      <c r="F281">
        <f>IF(Tabela1[[#This Row],[Rodzaj]]="B",Tabela1[[#This Row],[Powierzchnia]]*0.77,0)</f>
        <v>860.44420000000002</v>
      </c>
      <c r="G281">
        <f>IF(Tabela1[[#This Row],[Rodzaj]]="S",Tabela1[[#This Row],[Powierzchnia]]*0.21,0)</f>
        <v>0</v>
      </c>
      <c r="H281">
        <f>IF(Tabela1[[#This Row],[Rodzaj]]="L",Tabela1[[#This Row],[Powierzchnia]]*0.04,0)</f>
        <v>0</v>
      </c>
      <c r="I281">
        <f>IF(Tabela1[[#This Row],[Rodzaj]]="X",Tabela1[[#This Row],[Powierzchnia]]*0.43,0)</f>
        <v>0</v>
      </c>
      <c r="J281">
        <f>IF(Tabela1[[#This Row],[Ulga]]="A",SUM(E281:I281)*80%,0)</f>
        <v>0</v>
      </c>
      <c r="K281">
        <f>IF(Tabela1[[#This Row],[Ulga]]="B",SUM(E281:I281)*50%,0)</f>
        <v>0</v>
      </c>
      <c r="L281">
        <f>IF(Tabela1[[#This Row],[Ulga]]="C",SUM(E281:I281)*10%,0)</f>
        <v>86.044420000000002</v>
      </c>
      <c r="M281">
        <f>IF(Tabela1[[#This Row],[Ulga]]="D",SUM(E281:I281)*100%,0)</f>
        <v>0</v>
      </c>
      <c r="N281">
        <f t="shared" si="5"/>
        <v>86.044420000000002</v>
      </c>
    </row>
    <row r="282" spans="1:14" x14ac:dyDescent="0.25">
      <c r="A282" t="s">
        <v>292</v>
      </c>
      <c r="B282">
        <v>785.19</v>
      </c>
      <c r="C282" t="s">
        <v>5</v>
      </c>
      <c r="D282" t="s">
        <v>11</v>
      </c>
      <c r="E282">
        <f>IF(Tabela1[[#This Row],[Rodzaj]]="R",Tabela1[[#This Row],[Powierzchnia]]*0.65,0)</f>
        <v>0</v>
      </c>
      <c r="F282">
        <f>IF(Tabela1[[#This Row],[Rodzaj]]="B",Tabela1[[#This Row],[Powierzchnia]]*0.77,0)</f>
        <v>604.59630000000004</v>
      </c>
      <c r="G282">
        <f>IF(Tabela1[[#This Row],[Rodzaj]]="S",Tabela1[[#This Row],[Powierzchnia]]*0.21,0)</f>
        <v>0</v>
      </c>
      <c r="H282">
        <f>IF(Tabela1[[#This Row],[Rodzaj]]="L",Tabela1[[#This Row],[Powierzchnia]]*0.04,0)</f>
        <v>0</v>
      </c>
      <c r="I282">
        <f>IF(Tabela1[[#This Row],[Rodzaj]]="X",Tabela1[[#This Row],[Powierzchnia]]*0.43,0)</f>
        <v>0</v>
      </c>
      <c r="J282">
        <f>IF(Tabela1[[#This Row],[Ulga]]="A",SUM(E282:I282)*80%,0)</f>
        <v>0</v>
      </c>
      <c r="K282">
        <f>IF(Tabela1[[#This Row],[Ulga]]="B",SUM(E282:I282)*50%,0)</f>
        <v>0</v>
      </c>
      <c r="L282">
        <f>IF(Tabela1[[#This Row],[Ulga]]="C",SUM(E282:I282)*10%,0)</f>
        <v>60.459630000000004</v>
      </c>
      <c r="M282">
        <f>IF(Tabela1[[#This Row],[Ulga]]="D",SUM(E282:I282)*100%,0)</f>
        <v>0</v>
      </c>
      <c r="N282">
        <f t="shared" si="5"/>
        <v>60.459630000000004</v>
      </c>
    </row>
    <row r="283" spans="1:14" x14ac:dyDescent="0.25">
      <c r="A283" t="s">
        <v>293</v>
      </c>
      <c r="B283">
        <v>604.85</v>
      </c>
      <c r="C283" t="s">
        <v>5</v>
      </c>
      <c r="D283" t="s">
        <v>11</v>
      </c>
      <c r="E283">
        <f>IF(Tabela1[[#This Row],[Rodzaj]]="R",Tabela1[[#This Row],[Powierzchnia]]*0.65,0)</f>
        <v>0</v>
      </c>
      <c r="F283">
        <f>IF(Tabela1[[#This Row],[Rodzaj]]="B",Tabela1[[#This Row],[Powierzchnia]]*0.77,0)</f>
        <v>465.73450000000003</v>
      </c>
      <c r="G283">
        <f>IF(Tabela1[[#This Row],[Rodzaj]]="S",Tabela1[[#This Row],[Powierzchnia]]*0.21,0)</f>
        <v>0</v>
      </c>
      <c r="H283">
        <f>IF(Tabela1[[#This Row],[Rodzaj]]="L",Tabela1[[#This Row],[Powierzchnia]]*0.04,0)</f>
        <v>0</v>
      </c>
      <c r="I283">
        <f>IF(Tabela1[[#This Row],[Rodzaj]]="X",Tabela1[[#This Row],[Powierzchnia]]*0.43,0)</f>
        <v>0</v>
      </c>
      <c r="J283">
        <f>IF(Tabela1[[#This Row],[Ulga]]="A",SUM(E283:I283)*80%,0)</f>
        <v>0</v>
      </c>
      <c r="K283">
        <f>IF(Tabela1[[#This Row],[Ulga]]="B",SUM(E283:I283)*50%,0)</f>
        <v>0</v>
      </c>
      <c r="L283">
        <f>IF(Tabela1[[#This Row],[Ulga]]="C",SUM(E283:I283)*10%,0)</f>
        <v>46.573450000000008</v>
      </c>
      <c r="M283">
        <f>IF(Tabela1[[#This Row],[Ulga]]="D",SUM(E283:I283)*100%,0)</f>
        <v>0</v>
      </c>
      <c r="N283">
        <f t="shared" si="5"/>
        <v>46.573450000000008</v>
      </c>
    </row>
    <row r="284" spans="1:14" x14ac:dyDescent="0.25">
      <c r="A284" t="s">
        <v>294</v>
      </c>
      <c r="B284">
        <v>1462.86</v>
      </c>
      <c r="C284" t="s">
        <v>5</v>
      </c>
      <c r="D284" t="s">
        <v>5</v>
      </c>
      <c r="E284">
        <f>IF(Tabela1[[#This Row],[Rodzaj]]="R",Tabela1[[#This Row],[Powierzchnia]]*0.65,0)</f>
        <v>0</v>
      </c>
      <c r="F284">
        <f>IF(Tabela1[[#This Row],[Rodzaj]]="B",Tabela1[[#This Row],[Powierzchnia]]*0.77,0)</f>
        <v>1126.4022</v>
      </c>
      <c r="G284">
        <f>IF(Tabela1[[#This Row],[Rodzaj]]="S",Tabela1[[#This Row],[Powierzchnia]]*0.21,0)</f>
        <v>0</v>
      </c>
      <c r="H284">
        <f>IF(Tabela1[[#This Row],[Rodzaj]]="L",Tabela1[[#This Row],[Powierzchnia]]*0.04,0)</f>
        <v>0</v>
      </c>
      <c r="I284">
        <f>IF(Tabela1[[#This Row],[Rodzaj]]="X",Tabela1[[#This Row],[Powierzchnia]]*0.43,0)</f>
        <v>0</v>
      </c>
      <c r="J284">
        <f>IF(Tabela1[[#This Row],[Ulga]]="A",SUM(E284:I284)*80%,0)</f>
        <v>0</v>
      </c>
      <c r="K284">
        <f>IF(Tabela1[[#This Row],[Ulga]]="B",SUM(E284:I284)*50%,0)</f>
        <v>563.2011</v>
      </c>
      <c r="L284">
        <f>IF(Tabela1[[#This Row],[Ulga]]="C",SUM(E284:I284)*10%,0)</f>
        <v>0</v>
      </c>
      <c r="M284">
        <f>IF(Tabela1[[#This Row],[Ulga]]="D",SUM(E284:I284)*100%,0)</f>
        <v>0</v>
      </c>
      <c r="N284">
        <f t="shared" si="5"/>
        <v>563.2011</v>
      </c>
    </row>
    <row r="285" spans="1:14" x14ac:dyDescent="0.25">
      <c r="A285" t="s">
        <v>295</v>
      </c>
      <c r="B285">
        <v>975.83</v>
      </c>
      <c r="C285" t="s">
        <v>5</v>
      </c>
      <c r="D285" t="s">
        <v>21</v>
      </c>
      <c r="E285">
        <f>IF(Tabela1[[#This Row],[Rodzaj]]="R",Tabela1[[#This Row],[Powierzchnia]]*0.65,0)</f>
        <v>0</v>
      </c>
      <c r="F285">
        <f>IF(Tabela1[[#This Row],[Rodzaj]]="B",Tabela1[[#This Row],[Powierzchnia]]*0.77,0)</f>
        <v>751.3891000000001</v>
      </c>
      <c r="G285">
        <f>IF(Tabela1[[#This Row],[Rodzaj]]="S",Tabela1[[#This Row],[Powierzchnia]]*0.21,0)</f>
        <v>0</v>
      </c>
      <c r="H285">
        <f>IF(Tabela1[[#This Row],[Rodzaj]]="L",Tabela1[[#This Row],[Powierzchnia]]*0.04,0)</f>
        <v>0</v>
      </c>
      <c r="I285">
        <f>IF(Tabela1[[#This Row],[Rodzaj]]="X",Tabela1[[#This Row],[Powierzchnia]]*0.43,0)</f>
        <v>0</v>
      </c>
      <c r="J285">
        <f>IF(Tabela1[[#This Row],[Ulga]]="A",SUM(E285:I285)*80%,0)</f>
        <v>0</v>
      </c>
      <c r="K285">
        <f>IF(Tabela1[[#This Row],[Ulga]]="B",SUM(E285:I285)*50%,0)</f>
        <v>0</v>
      </c>
      <c r="L285">
        <f>IF(Tabela1[[#This Row],[Ulga]]="C",SUM(E285:I285)*10%,0)</f>
        <v>0</v>
      </c>
      <c r="M285">
        <f>IF(Tabela1[[#This Row],[Ulga]]="D",SUM(E285:I285)*100%,0)</f>
        <v>751.3891000000001</v>
      </c>
      <c r="N285">
        <f t="shared" si="5"/>
        <v>751.3891000000001</v>
      </c>
    </row>
    <row r="286" spans="1:14" x14ac:dyDescent="0.25">
      <c r="A286" t="s">
        <v>296</v>
      </c>
      <c r="B286">
        <v>867.84</v>
      </c>
      <c r="C286" t="s">
        <v>5</v>
      </c>
      <c r="D286" t="s">
        <v>5</v>
      </c>
      <c r="E286">
        <f>IF(Tabela1[[#This Row],[Rodzaj]]="R",Tabela1[[#This Row],[Powierzchnia]]*0.65,0)</f>
        <v>0</v>
      </c>
      <c r="F286">
        <f>IF(Tabela1[[#This Row],[Rodzaj]]="B",Tabela1[[#This Row],[Powierzchnia]]*0.77,0)</f>
        <v>668.23680000000002</v>
      </c>
      <c r="G286">
        <f>IF(Tabela1[[#This Row],[Rodzaj]]="S",Tabela1[[#This Row],[Powierzchnia]]*0.21,0)</f>
        <v>0</v>
      </c>
      <c r="H286">
        <f>IF(Tabela1[[#This Row],[Rodzaj]]="L",Tabela1[[#This Row],[Powierzchnia]]*0.04,0)</f>
        <v>0</v>
      </c>
      <c r="I286">
        <f>IF(Tabela1[[#This Row],[Rodzaj]]="X",Tabela1[[#This Row],[Powierzchnia]]*0.43,0)</f>
        <v>0</v>
      </c>
      <c r="J286">
        <f>IF(Tabela1[[#This Row],[Ulga]]="A",SUM(E286:I286)*80%,0)</f>
        <v>0</v>
      </c>
      <c r="K286">
        <f>IF(Tabela1[[#This Row],[Ulga]]="B",SUM(E286:I286)*50%,0)</f>
        <v>334.11840000000001</v>
      </c>
      <c r="L286">
        <f>IF(Tabela1[[#This Row],[Ulga]]="C",SUM(E286:I286)*10%,0)</f>
        <v>0</v>
      </c>
      <c r="M286">
        <f>IF(Tabela1[[#This Row],[Ulga]]="D",SUM(E286:I286)*100%,0)</f>
        <v>0</v>
      </c>
      <c r="N286">
        <f t="shared" si="5"/>
        <v>334.11840000000001</v>
      </c>
    </row>
    <row r="287" spans="1:14" x14ac:dyDescent="0.25">
      <c r="A287" t="s">
        <v>297</v>
      </c>
      <c r="B287">
        <v>1290.21</v>
      </c>
      <c r="C287" t="s">
        <v>5</v>
      </c>
      <c r="D287" t="s">
        <v>21</v>
      </c>
      <c r="E287">
        <f>IF(Tabela1[[#This Row],[Rodzaj]]="R",Tabela1[[#This Row],[Powierzchnia]]*0.65,0)</f>
        <v>0</v>
      </c>
      <c r="F287">
        <f>IF(Tabela1[[#This Row],[Rodzaj]]="B",Tabela1[[#This Row],[Powierzchnia]]*0.77,0)</f>
        <v>993.46170000000006</v>
      </c>
      <c r="G287">
        <f>IF(Tabela1[[#This Row],[Rodzaj]]="S",Tabela1[[#This Row],[Powierzchnia]]*0.21,0)</f>
        <v>0</v>
      </c>
      <c r="H287">
        <f>IF(Tabela1[[#This Row],[Rodzaj]]="L",Tabela1[[#This Row],[Powierzchnia]]*0.04,0)</f>
        <v>0</v>
      </c>
      <c r="I287">
        <f>IF(Tabela1[[#This Row],[Rodzaj]]="X",Tabela1[[#This Row],[Powierzchnia]]*0.43,0)</f>
        <v>0</v>
      </c>
      <c r="J287">
        <f>IF(Tabela1[[#This Row],[Ulga]]="A",SUM(E287:I287)*80%,0)</f>
        <v>0</v>
      </c>
      <c r="K287">
        <f>IF(Tabela1[[#This Row],[Ulga]]="B",SUM(E287:I287)*50%,0)</f>
        <v>0</v>
      </c>
      <c r="L287">
        <f>IF(Tabela1[[#This Row],[Ulga]]="C",SUM(E287:I287)*10%,0)</f>
        <v>0</v>
      </c>
      <c r="M287">
        <f>IF(Tabela1[[#This Row],[Ulga]]="D",SUM(E287:I287)*100%,0)</f>
        <v>993.46170000000006</v>
      </c>
      <c r="N287">
        <f t="shared" si="5"/>
        <v>993.46170000000006</v>
      </c>
    </row>
    <row r="288" spans="1:14" x14ac:dyDescent="0.25">
      <c r="A288" t="s">
        <v>298</v>
      </c>
      <c r="B288">
        <v>1354.12</v>
      </c>
      <c r="C288" t="s">
        <v>5</v>
      </c>
      <c r="D288" t="s">
        <v>11</v>
      </c>
      <c r="E288">
        <f>IF(Tabela1[[#This Row],[Rodzaj]]="R",Tabela1[[#This Row],[Powierzchnia]]*0.65,0)</f>
        <v>0</v>
      </c>
      <c r="F288">
        <f>IF(Tabela1[[#This Row],[Rodzaj]]="B",Tabela1[[#This Row],[Powierzchnia]]*0.77,0)</f>
        <v>1042.6723999999999</v>
      </c>
      <c r="G288">
        <f>IF(Tabela1[[#This Row],[Rodzaj]]="S",Tabela1[[#This Row],[Powierzchnia]]*0.21,0)</f>
        <v>0</v>
      </c>
      <c r="H288">
        <f>IF(Tabela1[[#This Row],[Rodzaj]]="L",Tabela1[[#This Row],[Powierzchnia]]*0.04,0)</f>
        <v>0</v>
      </c>
      <c r="I288">
        <f>IF(Tabela1[[#This Row],[Rodzaj]]="X",Tabela1[[#This Row],[Powierzchnia]]*0.43,0)</f>
        <v>0</v>
      </c>
      <c r="J288">
        <f>IF(Tabela1[[#This Row],[Ulga]]="A",SUM(E288:I288)*80%,0)</f>
        <v>0</v>
      </c>
      <c r="K288">
        <f>IF(Tabela1[[#This Row],[Ulga]]="B",SUM(E288:I288)*50%,0)</f>
        <v>0</v>
      </c>
      <c r="L288">
        <f>IF(Tabela1[[#This Row],[Ulga]]="C",SUM(E288:I288)*10%,0)</f>
        <v>104.26724</v>
      </c>
      <c r="M288">
        <f>IF(Tabela1[[#This Row],[Ulga]]="D",SUM(E288:I288)*100%,0)</f>
        <v>0</v>
      </c>
      <c r="N288">
        <f t="shared" si="5"/>
        <v>104.26724</v>
      </c>
    </row>
    <row r="289" spans="1:14" x14ac:dyDescent="0.25">
      <c r="A289" t="s">
        <v>299</v>
      </c>
      <c r="B289">
        <v>1030.42</v>
      </c>
      <c r="C289" t="s">
        <v>5</v>
      </c>
      <c r="D289" t="s">
        <v>11</v>
      </c>
      <c r="E289">
        <f>IF(Tabela1[[#This Row],[Rodzaj]]="R",Tabela1[[#This Row],[Powierzchnia]]*0.65,0)</f>
        <v>0</v>
      </c>
      <c r="F289">
        <f>IF(Tabela1[[#This Row],[Rodzaj]]="B",Tabela1[[#This Row],[Powierzchnia]]*0.77,0)</f>
        <v>793.42340000000013</v>
      </c>
      <c r="G289">
        <f>IF(Tabela1[[#This Row],[Rodzaj]]="S",Tabela1[[#This Row],[Powierzchnia]]*0.21,0)</f>
        <v>0</v>
      </c>
      <c r="H289">
        <f>IF(Tabela1[[#This Row],[Rodzaj]]="L",Tabela1[[#This Row],[Powierzchnia]]*0.04,0)</f>
        <v>0</v>
      </c>
      <c r="I289">
        <f>IF(Tabela1[[#This Row],[Rodzaj]]="X",Tabela1[[#This Row],[Powierzchnia]]*0.43,0)</f>
        <v>0</v>
      </c>
      <c r="J289">
        <f>IF(Tabela1[[#This Row],[Ulga]]="A",SUM(E289:I289)*80%,0)</f>
        <v>0</v>
      </c>
      <c r="K289">
        <f>IF(Tabela1[[#This Row],[Ulga]]="B",SUM(E289:I289)*50%,0)</f>
        <v>0</v>
      </c>
      <c r="L289">
        <f>IF(Tabela1[[#This Row],[Ulga]]="C",SUM(E289:I289)*10%,0)</f>
        <v>79.342340000000021</v>
      </c>
      <c r="M289">
        <f>IF(Tabela1[[#This Row],[Ulga]]="D",SUM(E289:I289)*100%,0)</f>
        <v>0</v>
      </c>
      <c r="N289">
        <f t="shared" si="5"/>
        <v>79.342340000000021</v>
      </c>
    </row>
    <row r="290" spans="1:14" x14ac:dyDescent="0.25">
      <c r="A290" t="s">
        <v>300</v>
      </c>
      <c r="B290">
        <v>948.8</v>
      </c>
      <c r="C290" t="s">
        <v>5</v>
      </c>
      <c r="D290" t="s">
        <v>21</v>
      </c>
      <c r="E290">
        <f>IF(Tabela1[[#This Row],[Rodzaj]]="R",Tabela1[[#This Row],[Powierzchnia]]*0.65,0)</f>
        <v>0</v>
      </c>
      <c r="F290">
        <f>IF(Tabela1[[#This Row],[Rodzaj]]="B",Tabela1[[#This Row],[Powierzchnia]]*0.77,0)</f>
        <v>730.57600000000002</v>
      </c>
      <c r="G290">
        <f>IF(Tabela1[[#This Row],[Rodzaj]]="S",Tabela1[[#This Row],[Powierzchnia]]*0.21,0)</f>
        <v>0</v>
      </c>
      <c r="H290">
        <f>IF(Tabela1[[#This Row],[Rodzaj]]="L",Tabela1[[#This Row],[Powierzchnia]]*0.04,0)</f>
        <v>0</v>
      </c>
      <c r="I290">
        <f>IF(Tabela1[[#This Row],[Rodzaj]]="X",Tabela1[[#This Row],[Powierzchnia]]*0.43,0)</f>
        <v>0</v>
      </c>
      <c r="J290">
        <f>IF(Tabela1[[#This Row],[Ulga]]="A",SUM(E290:I290)*80%,0)</f>
        <v>0</v>
      </c>
      <c r="K290">
        <f>IF(Tabela1[[#This Row],[Ulga]]="B",SUM(E290:I290)*50%,0)</f>
        <v>0</v>
      </c>
      <c r="L290">
        <f>IF(Tabela1[[#This Row],[Ulga]]="C",SUM(E290:I290)*10%,0)</f>
        <v>0</v>
      </c>
      <c r="M290">
        <f>IF(Tabela1[[#This Row],[Ulga]]="D",SUM(E290:I290)*100%,0)</f>
        <v>730.57600000000002</v>
      </c>
      <c r="N290">
        <f t="shared" si="5"/>
        <v>730.57600000000002</v>
      </c>
    </row>
    <row r="291" spans="1:14" x14ac:dyDescent="0.25">
      <c r="A291" t="s">
        <v>301</v>
      </c>
      <c r="B291">
        <v>1372.1</v>
      </c>
      <c r="C291" t="s">
        <v>9</v>
      </c>
      <c r="D291" t="s">
        <v>5</v>
      </c>
      <c r="E291">
        <f>IF(Tabela1[[#This Row],[Rodzaj]]="R",Tabela1[[#This Row],[Powierzchnia]]*0.65,0)</f>
        <v>891.86500000000001</v>
      </c>
      <c r="F291">
        <f>IF(Tabela1[[#This Row],[Rodzaj]]="B",Tabela1[[#This Row],[Powierzchnia]]*0.77,0)</f>
        <v>0</v>
      </c>
      <c r="G291">
        <f>IF(Tabela1[[#This Row],[Rodzaj]]="S",Tabela1[[#This Row],[Powierzchnia]]*0.21,0)</f>
        <v>0</v>
      </c>
      <c r="H291">
        <f>IF(Tabela1[[#This Row],[Rodzaj]]="L",Tabela1[[#This Row],[Powierzchnia]]*0.04,0)</f>
        <v>0</v>
      </c>
      <c r="I291">
        <f>IF(Tabela1[[#This Row],[Rodzaj]]="X",Tabela1[[#This Row],[Powierzchnia]]*0.43,0)</f>
        <v>0</v>
      </c>
      <c r="J291">
        <f>IF(Tabela1[[#This Row],[Ulga]]="A",SUM(E291:I291)*80%,0)</f>
        <v>0</v>
      </c>
      <c r="K291">
        <f>IF(Tabela1[[#This Row],[Ulga]]="B",SUM(E291:I291)*50%,0)</f>
        <v>445.9325</v>
      </c>
      <c r="L291">
        <f>IF(Tabela1[[#This Row],[Ulga]]="C",SUM(E291:I291)*10%,0)</f>
        <v>0</v>
      </c>
      <c r="M291">
        <f>IF(Tabela1[[#This Row],[Ulga]]="D",SUM(E291:I291)*100%,0)</f>
        <v>0</v>
      </c>
      <c r="N291">
        <f t="shared" si="5"/>
        <v>445.9325</v>
      </c>
    </row>
    <row r="292" spans="1:14" x14ac:dyDescent="0.25">
      <c r="A292" t="s">
        <v>302</v>
      </c>
      <c r="B292">
        <v>566.83000000000004</v>
      </c>
      <c r="C292" t="s">
        <v>5</v>
      </c>
      <c r="D292" t="s">
        <v>11</v>
      </c>
      <c r="E292">
        <f>IF(Tabela1[[#This Row],[Rodzaj]]="R",Tabela1[[#This Row],[Powierzchnia]]*0.65,0)</f>
        <v>0</v>
      </c>
      <c r="F292">
        <f>IF(Tabela1[[#This Row],[Rodzaj]]="B",Tabela1[[#This Row],[Powierzchnia]]*0.77,0)</f>
        <v>436.45910000000003</v>
      </c>
      <c r="G292">
        <f>IF(Tabela1[[#This Row],[Rodzaj]]="S",Tabela1[[#This Row],[Powierzchnia]]*0.21,0)</f>
        <v>0</v>
      </c>
      <c r="H292">
        <f>IF(Tabela1[[#This Row],[Rodzaj]]="L",Tabela1[[#This Row],[Powierzchnia]]*0.04,0)</f>
        <v>0</v>
      </c>
      <c r="I292">
        <f>IF(Tabela1[[#This Row],[Rodzaj]]="X",Tabela1[[#This Row],[Powierzchnia]]*0.43,0)</f>
        <v>0</v>
      </c>
      <c r="J292">
        <f>IF(Tabela1[[#This Row],[Ulga]]="A",SUM(E292:I292)*80%,0)</f>
        <v>0</v>
      </c>
      <c r="K292">
        <f>IF(Tabela1[[#This Row],[Ulga]]="B",SUM(E292:I292)*50%,0)</f>
        <v>0</v>
      </c>
      <c r="L292">
        <f>IF(Tabela1[[#This Row],[Ulga]]="C",SUM(E292:I292)*10%,0)</f>
        <v>43.645910000000008</v>
      </c>
      <c r="M292">
        <f>IF(Tabela1[[#This Row],[Ulga]]="D",SUM(E292:I292)*100%,0)</f>
        <v>0</v>
      </c>
      <c r="N292">
        <f t="shared" si="5"/>
        <v>43.645910000000008</v>
      </c>
    </row>
    <row r="293" spans="1:14" x14ac:dyDescent="0.25">
      <c r="A293" t="s">
        <v>303</v>
      </c>
      <c r="B293">
        <v>1003.7</v>
      </c>
      <c r="C293" t="s">
        <v>31</v>
      </c>
      <c r="D293" t="s">
        <v>7</v>
      </c>
      <c r="E293">
        <f>IF(Tabela1[[#This Row],[Rodzaj]]="R",Tabela1[[#This Row],[Powierzchnia]]*0.65,0)</f>
        <v>0</v>
      </c>
      <c r="F293">
        <f>IF(Tabela1[[#This Row],[Rodzaj]]="B",Tabela1[[#This Row],[Powierzchnia]]*0.77,0)</f>
        <v>0</v>
      </c>
      <c r="G293">
        <f>IF(Tabela1[[#This Row],[Rodzaj]]="S",Tabela1[[#This Row],[Powierzchnia]]*0.21,0)</f>
        <v>0</v>
      </c>
      <c r="H293">
        <f>IF(Tabela1[[#This Row],[Rodzaj]]="L",Tabela1[[#This Row],[Powierzchnia]]*0.04,0)</f>
        <v>0</v>
      </c>
      <c r="I293">
        <f>IF(Tabela1[[#This Row],[Rodzaj]]="X",Tabela1[[#This Row],[Powierzchnia]]*0.43,0)</f>
        <v>431.59100000000001</v>
      </c>
      <c r="J293">
        <f>IF(Tabela1[[#This Row],[Ulga]]="A",SUM(E293:I293)*80%,0)</f>
        <v>345.27280000000002</v>
      </c>
      <c r="K293">
        <f>IF(Tabela1[[#This Row],[Ulga]]="B",SUM(E293:I293)*50%,0)</f>
        <v>0</v>
      </c>
      <c r="L293">
        <f>IF(Tabela1[[#This Row],[Ulga]]="C",SUM(E293:I293)*10%,0)</f>
        <v>0</v>
      </c>
      <c r="M293">
        <f>IF(Tabela1[[#This Row],[Ulga]]="D",SUM(E293:I293)*100%,0)</f>
        <v>0</v>
      </c>
      <c r="N293">
        <f t="shared" si="5"/>
        <v>345.27280000000002</v>
      </c>
    </row>
    <row r="294" spans="1:14" x14ac:dyDescent="0.25">
      <c r="A294" t="s">
        <v>304</v>
      </c>
      <c r="B294">
        <v>531.15</v>
      </c>
      <c r="C294" t="s">
        <v>5</v>
      </c>
      <c r="D294" t="s">
        <v>21</v>
      </c>
      <c r="E294">
        <f>IF(Tabela1[[#This Row],[Rodzaj]]="R",Tabela1[[#This Row],[Powierzchnia]]*0.65,0)</f>
        <v>0</v>
      </c>
      <c r="F294">
        <f>IF(Tabela1[[#This Row],[Rodzaj]]="B",Tabela1[[#This Row],[Powierzchnia]]*0.77,0)</f>
        <v>408.9855</v>
      </c>
      <c r="G294">
        <f>IF(Tabela1[[#This Row],[Rodzaj]]="S",Tabela1[[#This Row],[Powierzchnia]]*0.21,0)</f>
        <v>0</v>
      </c>
      <c r="H294">
        <f>IF(Tabela1[[#This Row],[Rodzaj]]="L",Tabela1[[#This Row],[Powierzchnia]]*0.04,0)</f>
        <v>0</v>
      </c>
      <c r="I294">
        <f>IF(Tabela1[[#This Row],[Rodzaj]]="X",Tabela1[[#This Row],[Powierzchnia]]*0.43,0)</f>
        <v>0</v>
      </c>
      <c r="J294">
        <f>IF(Tabela1[[#This Row],[Ulga]]="A",SUM(E294:I294)*80%,0)</f>
        <v>0</v>
      </c>
      <c r="K294">
        <f>IF(Tabela1[[#This Row],[Ulga]]="B",SUM(E294:I294)*50%,0)</f>
        <v>0</v>
      </c>
      <c r="L294">
        <f>IF(Tabela1[[#This Row],[Ulga]]="C",SUM(E294:I294)*10%,0)</f>
        <v>0</v>
      </c>
      <c r="M294">
        <f>IF(Tabela1[[#This Row],[Ulga]]="D",SUM(E294:I294)*100%,0)</f>
        <v>408.9855</v>
      </c>
      <c r="N294">
        <f t="shared" si="5"/>
        <v>408.9855</v>
      </c>
    </row>
    <row r="295" spans="1:14" x14ac:dyDescent="0.25">
      <c r="A295" t="s">
        <v>305</v>
      </c>
      <c r="B295">
        <v>682.35</v>
      </c>
      <c r="C295" t="s">
        <v>5</v>
      </c>
      <c r="D295" t="s">
        <v>11</v>
      </c>
      <c r="E295">
        <f>IF(Tabela1[[#This Row],[Rodzaj]]="R",Tabela1[[#This Row],[Powierzchnia]]*0.65,0)</f>
        <v>0</v>
      </c>
      <c r="F295">
        <f>IF(Tabela1[[#This Row],[Rodzaj]]="B",Tabela1[[#This Row],[Powierzchnia]]*0.77,0)</f>
        <v>525.40949999999998</v>
      </c>
      <c r="G295">
        <f>IF(Tabela1[[#This Row],[Rodzaj]]="S",Tabela1[[#This Row],[Powierzchnia]]*0.21,0)</f>
        <v>0</v>
      </c>
      <c r="H295">
        <f>IF(Tabela1[[#This Row],[Rodzaj]]="L",Tabela1[[#This Row],[Powierzchnia]]*0.04,0)</f>
        <v>0</v>
      </c>
      <c r="I295">
        <f>IF(Tabela1[[#This Row],[Rodzaj]]="X",Tabela1[[#This Row],[Powierzchnia]]*0.43,0)</f>
        <v>0</v>
      </c>
      <c r="J295">
        <f>IF(Tabela1[[#This Row],[Ulga]]="A",SUM(E295:I295)*80%,0)</f>
        <v>0</v>
      </c>
      <c r="K295">
        <f>IF(Tabela1[[#This Row],[Ulga]]="B",SUM(E295:I295)*50%,0)</f>
        <v>0</v>
      </c>
      <c r="L295">
        <f>IF(Tabela1[[#This Row],[Ulga]]="C",SUM(E295:I295)*10%,0)</f>
        <v>52.540950000000002</v>
      </c>
      <c r="M295">
        <f>IF(Tabela1[[#This Row],[Ulga]]="D",SUM(E295:I295)*100%,0)</f>
        <v>0</v>
      </c>
      <c r="N295">
        <f t="shared" si="5"/>
        <v>52.540950000000002</v>
      </c>
    </row>
    <row r="296" spans="1:14" x14ac:dyDescent="0.25">
      <c r="A296" t="s">
        <v>306</v>
      </c>
      <c r="B296">
        <v>575.77</v>
      </c>
      <c r="C296" t="s">
        <v>31</v>
      </c>
      <c r="D296" t="s">
        <v>11</v>
      </c>
      <c r="E296">
        <f>IF(Tabela1[[#This Row],[Rodzaj]]="R",Tabela1[[#This Row],[Powierzchnia]]*0.65,0)</f>
        <v>0</v>
      </c>
      <c r="F296">
        <f>IF(Tabela1[[#This Row],[Rodzaj]]="B",Tabela1[[#This Row],[Powierzchnia]]*0.77,0)</f>
        <v>0</v>
      </c>
      <c r="G296">
        <f>IF(Tabela1[[#This Row],[Rodzaj]]="S",Tabela1[[#This Row],[Powierzchnia]]*0.21,0)</f>
        <v>0</v>
      </c>
      <c r="H296">
        <f>IF(Tabela1[[#This Row],[Rodzaj]]="L",Tabela1[[#This Row],[Powierzchnia]]*0.04,0)</f>
        <v>0</v>
      </c>
      <c r="I296">
        <f>IF(Tabela1[[#This Row],[Rodzaj]]="X",Tabela1[[#This Row],[Powierzchnia]]*0.43,0)</f>
        <v>247.58109999999999</v>
      </c>
      <c r="J296">
        <f>IF(Tabela1[[#This Row],[Ulga]]="A",SUM(E296:I296)*80%,0)</f>
        <v>0</v>
      </c>
      <c r="K296">
        <f>IF(Tabela1[[#This Row],[Ulga]]="B",SUM(E296:I296)*50%,0)</f>
        <v>0</v>
      </c>
      <c r="L296">
        <f>IF(Tabela1[[#This Row],[Ulga]]="C",SUM(E296:I296)*10%,0)</f>
        <v>24.758110000000002</v>
      </c>
      <c r="M296">
        <f>IF(Tabela1[[#This Row],[Ulga]]="D",SUM(E296:I296)*100%,0)</f>
        <v>0</v>
      </c>
      <c r="N296">
        <f t="shared" si="5"/>
        <v>24.758110000000002</v>
      </c>
    </row>
    <row r="297" spans="1:14" x14ac:dyDescent="0.25">
      <c r="A297" t="s">
        <v>307</v>
      </c>
      <c r="B297">
        <v>875.52</v>
      </c>
      <c r="C297" t="s">
        <v>5</v>
      </c>
      <c r="D297" t="s">
        <v>11</v>
      </c>
      <c r="E297">
        <f>IF(Tabela1[[#This Row],[Rodzaj]]="R",Tabela1[[#This Row],[Powierzchnia]]*0.65,0)</f>
        <v>0</v>
      </c>
      <c r="F297">
        <f>IF(Tabela1[[#This Row],[Rodzaj]]="B",Tabela1[[#This Row],[Powierzchnia]]*0.77,0)</f>
        <v>674.15039999999999</v>
      </c>
      <c r="G297">
        <f>IF(Tabela1[[#This Row],[Rodzaj]]="S",Tabela1[[#This Row],[Powierzchnia]]*0.21,0)</f>
        <v>0</v>
      </c>
      <c r="H297">
        <f>IF(Tabela1[[#This Row],[Rodzaj]]="L",Tabela1[[#This Row],[Powierzchnia]]*0.04,0)</f>
        <v>0</v>
      </c>
      <c r="I297">
        <f>IF(Tabela1[[#This Row],[Rodzaj]]="X",Tabela1[[#This Row],[Powierzchnia]]*0.43,0)</f>
        <v>0</v>
      </c>
      <c r="J297">
        <f>IF(Tabela1[[#This Row],[Ulga]]="A",SUM(E297:I297)*80%,0)</f>
        <v>0</v>
      </c>
      <c r="K297">
        <f>IF(Tabela1[[#This Row],[Ulga]]="B",SUM(E297:I297)*50%,0)</f>
        <v>0</v>
      </c>
      <c r="L297">
        <f>IF(Tabela1[[#This Row],[Ulga]]="C",SUM(E297:I297)*10%,0)</f>
        <v>67.415040000000005</v>
      </c>
      <c r="M297">
        <f>IF(Tabela1[[#This Row],[Ulga]]="D",SUM(E297:I297)*100%,0)</f>
        <v>0</v>
      </c>
      <c r="N297">
        <f t="shared" si="5"/>
        <v>67.415040000000005</v>
      </c>
    </row>
    <row r="298" spans="1:14" x14ac:dyDescent="0.25">
      <c r="A298" t="s">
        <v>308</v>
      </c>
      <c r="B298">
        <v>669.02</v>
      </c>
      <c r="C298" t="s">
        <v>5</v>
      </c>
      <c r="D298" t="s">
        <v>5</v>
      </c>
      <c r="E298">
        <f>IF(Tabela1[[#This Row],[Rodzaj]]="R",Tabela1[[#This Row],[Powierzchnia]]*0.65,0)</f>
        <v>0</v>
      </c>
      <c r="F298">
        <f>IF(Tabela1[[#This Row],[Rodzaj]]="B",Tabela1[[#This Row],[Powierzchnia]]*0.77,0)</f>
        <v>515.1454</v>
      </c>
      <c r="G298">
        <f>IF(Tabela1[[#This Row],[Rodzaj]]="S",Tabela1[[#This Row],[Powierzchnia]]*0.21,0)</f>
        <v>0</v>
      </c>
      <c r="H298">
        <f>IF(Tabela1[[#This Row],[Rodzaj]]="L",Tabela1[[#This Row],[Powierzchnia]]*0.04,0)</f>
        <v>0</v>
      </c>
      <c r="I298">
        <f>IF(Tabela1[[#This Row],[Rodzaj]]="X",Tabela1[[#This Row],[Powierzchnia]]*0.43,0)</f>
        <v>0</v>
      </c>
      <c r="J298">
        <f>IF(Tabela1[[#This Row],[Ulga]]="A",SUM(E298:I298)*80%,0)</f>
        <v>0</v>
      </c>
      <c r="K298">
        <f>IF(Tabela1[[#This Row],[Ulga]]="B",SUM(E298:I298)*50%,0)</f>
        <v>257.5727</v>
      </c>
      <c r="L298">
        <f>IF(Tabela1[[#This Row],[Ulga]]="C",SUM(E298:I298)*10%,0)</f>
        <v>0</v>
      </c>
      <c r="M298">
        <f>IF(Tabela1[[#This Row],[Ulga]]="D",SUM(E298:I298)*100%,0)</f>
        <v>0</v>
      </c>
      <c r="N298">
        <f t="shared" si="5"/>
        <v>257.5727</v>
      </c>
    </row>
    <row r="299" spans="1:14" x14ac:dyDescent="0.25">
      <c r="A299" t="s">
        <v>309</v>
      </c>
      <c r="B299">
        <v>668.63</v>
      </c>
      <c r="C299" t="s">
        <v>31</v>
      </c>
      <c r="D299" t="s">
        <v>21</v>
      </c>
      <c r="E299">
        <f>IF(Tabela1[[#This Row],[Rodzaj]]="R",Tabela1[[#This Row],[Powierzchnia]]*0.65,0)</f>
        <v>0</v>
      </c>
      <c r="F299">
        <f>IF(Tabela1[[#This Row],[Rodzaj]]="B",Tabela1[[#This Row],[Powierzchnia]]*0.77,0)</f>
        <v>0</v>
      </c>
      <c r="G299">
        <f>IF(Tabela1[[#This Row],[Rodzaj]]="S",Tabela1[[#This Row],[Powierzchnia]]*0.21,0)</f>
        <v>0</v>
      </c>
      <c r="H299">
        <f>IF(Tabela1[[#This Row],[Rodzaj]]="L",Tabela1[[#This Row],[Powierzchnia]]*0.04,0)</f>
        <v>0</v>
      </c>
      <c r="I299">
        <f>IF(Tabela1[[#This Row],[Rodzaj]]="X",Tabela1[[#This Row],[Powierzchnia]]*0.43,0)</f>
        <v>287.51089999999999</v>
      </c>
      <c r="J299">
        <f>IF(Tabela1[[#This Row],[Ulga]]="A",SUM(E299:I299)*80%,0)</f>
        <v>0</v>
      </c>
      <c r="K299">
        <f>IF(Tabela1[[#This Row],[Ulga]]="B",SUM(E299:I299)*50%,0)</f>
        <v>0</v>
      </c>
      <c r="L299">
        <f>IF(Tabela1[[#This Row],[Ulga]]="C",SUM(E299:I299)*10%,0)</f>
        <v>0</v>
      </c>
      <c r="M299">
        <f>IF(Tabela1[[#This Row],[Ulga]]="D",SUM(E299:I299)*100%,0)</f>
        <v>287.51089999999999</v>
      </c>
      <c r="N299">
        <f t="shared" si="5"/>
        <v>287.51089999999999</v>
      </c>
    </row>
    <row r="300" spans="1:14" x14ac:dyDescent="0.25">
      <c r="A300" t="s">
        <v>310</v>
      </c>
      <c r="B300">
        <v>863.92</v>
      </c>
      <c r="C300" t="s">
        <v>5</v>
      </c>
      <c r="D300" t="s">
        <v>7</v>
      </c>
      <c r="E300">
        <f>IF(Tabela1[[#This Row],[Rodzaj]]="R",Tabela1[[#This Row],[Powierzchnia]]*0.65,0)</f>
        <v>0</v>
      </c>
      <c r="F300">
        <f>IF(Tabela1[[#This Row],[Rodzaj]]="B",Tabela1[[#This Row],[Powierzchnia]]*0.77,0)</f>
        <v>665.21839999999997</v>
      </c>
      <c r="G300">
        <f>IF(Tabela1[[#This Row],[Rodzaj]]="S",Tabela1[[#This Row],[Powierzchnia]]*0.21,0)</f>
        <v>0</v>
      </c>
      <c r="H300">
        <f>IF(Tabela1[[#This Row],[Rodzaj]]="L",Tabela1[[#This Row],[Powierzchnia]]*0.04,0)</f>
        <v>0</v>
      </c>
      <c r="I300">
        <f>IF(Tabela1[[#This Row],[Rodzaj]]="X",Tabela1[[#This Row],[Powierzchnia]]*0.43,0)</f>
        <v>0</v>
      </c>
      <c r="J300">
        <f>IF(Tabela1[[#This Row],[Ulga]]="A",SUM(E300:I300)*80%,0)</f>
        <v>532.17471999999998</v>
      </c>
      <c r="K300">
        <f>IF(Tabela1[[#This Row],[Ulga]]="B",SUM(E300:I300)*50%,0)</f>
        <v>0</v>
      </c>
      <c r="L300">
        <f>IF(Tabela1[[#This Row],[Ulga]]="C",SUM(E300:I300)*10%,0)</f>
        <v>0</v>
      </c>
      <c r="M300">
        <f>IF(Tabela1[[#This Row],[Ulga]]="D",SUM(E300:I300)*100%,0)</f>
        <v>0</v>
      </c>
      <c r="N300">
        <f t="shared" si="5"/>
        <v>532.17471999999998</v>
      </c>
    </row>
    <row r="301" spans="1:14" x14ac:dyDescent="0.25">
      <c r="A301" t="s">
        <v>311</v>
      </c>
      <c r="B301">
        <v>741.86</v>
      </c>
      <c r="C301" t="s">
        <v>5</v>
      </c>
      <c r="D301" t="s">
        <v>11</v>
      </c>
      <c r="E301">
        <f>IF(Tabela1[[#This Row],[Rodzaj]]="R",Tabela1[[#This Row],[Powierzchnia]]*0.65,0)</f>
        <v>0</v>
      </c>
      <c r="F301">
        <f>IF(Tabela1[[#This Row],[Rodzaj]]="B",Tabela1[[#This Row],[Powierzchnia]]*0.77,0)</f>
        <v>571.23220000000003</v>
      </c>
      <c r="G301">
        <f>IF(Tabela1[[#This Row],[Rodzaj]]="S",Tabela1[[#This Row],[Powierzchnia]]*0.21,0)</f>
        <v>0</v>
      </c>
      <c r="H301">
        <f>IF(Tabela1[[#This Row],[Rodzaj]]="L",Tabela1[[#This Row],[Powierzchnia]]*0.04,0)</f>
        <v>0</v>
      </c>
      <c r="I301">
        <f>IF(Tabela1[[#This Row],[Rodzaj]]="X",Tabela1[[#This Row],[Powierzchnia]]*0.43,0)</f>
        <v>0</v>
      </c>
      <c r="J301">
        <f>IF(Tabela1[[#This Row],[Ulga]]="A",SUM(E301:I301)*80%,0)</f>
        <v>0</v>
      </c>
      <c r="K301">
        <f>IF(Tabela1[[#This Row],[Ulga]]="B",SUM(E301:I301)*50%,0)</f>
        <v>0</v>
      </c>
      <c r="L301">
        <f>IF(Tabela1[[#This Row],[Ulga]]="C",SUM(E301:I301)*10%,0)</f>
        <v>57.123220000000003</v>
      </c>
      <c r="M301">
        <f>IF(Tabela1[[#This Row],[Ulga]]="D",SUM(E301:I301)*100%,0)</f>
        <v>0</v>
      </c>
      <c r="N301">
        <f t="shared" si="5"/>
        <v>57.123220000000003</v>
      </c>
    </row>
    <row r="302" spans="1:14" x14ac:dyDescent="0.25">
      <c r="A302" t="s">
        <v>312</v>
      </c>
      <c r="B302">
        <v>970.49</v>
      </c>
      <c r="C302" t="s">
        <v>52</v>
      </c>
      <c r="D302" t="s">
        <v>21</v>
      </c>
      <c r="E302">
        <f>IF(Tabela1[[#This Row],[Rodzaj]]="R",Tabela1[[#This Row],[Powierzchnia]]*0.65,0)</f>
        <v>0</v>
      </c>
      <c r="F302">
        <f>IF(Tabela1[[#This Row],[Rodzaj]]="B",Tabela1[[#This Row],[Powierzchnia]]*0.77,0)</f>
        <v>0</v>
      </c>
      <c r="G302">
        <f>IF(Tabela1[[#This Row],[Rodzaj]]="S",Tabela1[[#This Row],[Powierzchnia]]*0.21,0)</f>
        <v>203.80289999999999</v>
      </c>
      <c r="H302">
        <f>IF(Tabela1[[#This Row],[Rodzaj]]="L",Tabela1[[#This Row],[Powierzchnia]]*0.04,0)</f>
        <v>0</v>
      </c>
      <c r="I302">
        <f>IF(Tabela1[[#This Row],[Rodzaj]]="X",Tabela1[[#This Row],[Powierzchnia]]*0.43,0)</f>
        <v>0</v>
      </c>
      <c r="J302">
        <f>IF(Tabela1[[#This Row],[Ulga]]="A",SUM(E302:I302)*80%,0)</f>
        <v>0</v>
      </c>
      <c r="K302">
        <f>IF(Tabela1[[#This Row],[Ulga]]="B",SUM(E302:I302)*50%,0)</f>
        <v>0</v>
      </c>
      <c r="L302">
        <f>IF(Tabela1[[#This Row],[Ulga]]="C",SUM(E302:I302)*10%,0)</f>
        <v>0</v>
      </c>
      <c r="M302">
        <f>IF(Tabela1[[#This Row],[Ulga]]="D",SUM(E302:I302)*100%,0)</f>
        <v>203.80289999999999</v>
      </c>
      <c r="N302">
        <f t="shared" si="5"/>
        <v>203.80289999999999</v>
      </c>
    </row>
    <row r="303" spans="1:14" x14ac:dyDescent="0.25">
      <c r="A303" t="s">
        <v>313</v>
      </c>
      <c r="B303">
        <v>1425.83</v>
      </c>
      <c r="C303" t="s">
        <v>31</v>
      </c>
      <c r="D303" t="s">
        <v>11</v>
      </c>
      <c r="E303">
        <f>IF(Tabela1[[#This Row],[Rodzaj]]="R",Tabela1[[#This Row],[Powierzchnia]]*0.65,0)</f>
        <v>0</v>
      </c>
      <c r="F303">
        <f>IF(Tabela1[[#This Row],[Rodzaj]]="B",Tabela1[[#This Row],[Powierzchnia]]*0.77,0)</f>
        <v>0</v>
      </c>
      <c r="G303">
        <f>IF(Tabela1[[#This Row],[Rodzaj]]="S",Tabela1[[#This Row],[Powierzchnia]]*0.21,0)</f>
        <v>0</v>
      </c>
      <c r="H303">
        <f>IF(Tabela1[[#This Row],[Rodzaj]]="L",Tabela1[[#This Row],[Powierzchnia]]*0.04,0)</f>
        <v>0</v>
      </c>
      <c r="I303">
        <f>IF(Tabela1[[#This Row],[Rodzaj]]="X",Tabela1[[#This Row],[Powierzchnia]]*0.43,0)</f>
        <v>613.1069</v>
      </c>
      <c r="J303">
        <f>IF(Tabela1[[#This Row],[Ulga]]="A",SUM(E303:I303)*80%,0)</f>
        <v>0</v>
      </c>
      <c r="K303">
        <f>IF(Tabela1[[#This Row],[Ulga]]="B",SUM(E303:I303)*50%,0)</f>
        <v>0</v>
      </c>
      <c r="L303">
        <f>IF(Tabela1[[#This Row],[Ulga]]="C",SUM(E303:I303)*10%,0)</f>
        <v>61.310690000000001</v>
      </c>
      <c r="M303">
        <f>IF(Tabela1[[#This Row],[Ulga]]="D",SUM(E303:I303)*100%,0)</f>
        <v>0</v>
      </c>
      <c r="N303">
        <f t="shared" si="5"/>
        <v>61.310690000000001</v>
      </c>
    </row>
    <row r="304" spans="1:14" x14ac:dyDescent="0.25">
      <c r="A304" t="s">
        <v>314</v>
      </c>
      <c r="B304">
        <v>1251.18</v>
      </c>
      <c r="C304" t="s">
        <v>5</v>
      </c>
      <c r="D304" t="s">
        <v>11</v>
      </c>
      <c r="E304">
        <f>IF(Tabela1[[#This Row],[Rodzaj]]="R",Tabela1[[#This Row],[Powierzchnia]]*0.65,0)</f>
        <v>0</v>
      </c>
      <c r="F304">
        <f>IF(Tabela1[[#This Row],[Rodzaj]]="B",Tabela1[[#This Row],[Powierzchnia]]*0.77,0)</f>
        <v>963.40860000000009</v>
      </c>
      <c r="G304">
        <f>IF(Tabela1[[#This Row],[Rodzaj]]="S",Tabela1[[#This Row],[Powierzchnia]]*0.21,0)</f>
        <v>0</v>
      </c>
      <c r="H304">
        <f>IF(Tabela1[[#This Row],[Rodzaj]]="L",Tabela1[[#This Row],[Powierzchnia]]*0.04,0)</f>
        <v>0</v>
      </c>
      <c r="I304">
        <f>IF(Tabela1[[#This Row],[Rodzaj]]="X",Tabela1[[#This Row],[Powierzchnia]]*0.43,0)</f>
        <v>0</v>
      </c>
      <c r="J304">
        <f>IF(Tabela1[[#This Row],[Ulga]]="A",SUM(E304:I304)*80%,0)</f>
        <v>0</v>
      </c>
      <c r="K304">
        <f>IF(Tabela1[[#This Row],[Ulga]]="B",SUM(E304:I304)*50%,0)</f>
        <v>0</v>
      </c>
      <c r="L304">
        <f>IF(Tabela1[[#This Row],[Ulga]]="C",SUM(E304:I304)*10%,0)</f>
        <v>96.340860000000021</v>
      </c>
      <c r="M304">
        <f>IF(Tabela1[[#This Row],[Ulga]]="D",SUM(E304:I304)*100%,0)</f>
        <v>0</v>
      </c>
      <c r="N304">
        <f t="shared" si="5"/>
        <v>96.340860000000021</v>
      </c>
    </row>
    <row r="305" spans="1:14" x14ac:dyDescent="0.25">
      <c r="A305" t="s">
        <v>315</v>
      </c>
      <c r="B305">
        <v>1085.3900000000001</v>
      </c>
      <c r="C305" t="s">
        <v>5</v>
      </c>
      <c r="D305" t="s">
        <v>5</v>
      </c>
      <c r="E305">
        <f>IF(Tabela1[[#This Row],[Rodzaj]]="R",Tabela1[[#This Row],[Powierzchnia]]*0.65,0)</f>
        <v>0</v>
      </c>
      <c r="F305">
        <f>IF(Tabela1[[#This Row],[Rodzaj]]="B",Tabela1[[#This Row],[Powierzchnia]]*0.77,0)</f>
        <v>835.75030000000015</v>
      </c>
      <c r="G305">
        <f>IF(Tabela1[[#This Row],[Rodzaj]]="S",Tabela1[[#This Row],[Powierzchnia]]*0.21,0)</f>
        <v>0</v>
      </c>
      <c r="H305">
        <f>IF(Tabela1[[#This Row],[Rodzaj]]="L",Tabela1[[#This Row],[Powierzchnia]]*0.04,0)</f>
        <v>0</v>
      </c>
      <c r="I305">
        <f>IF(Tabela1[[#This Row],[Rodzaj]]="X",Tabela1[[#This Row],[Powierzchnia]]*0.43,0)</f>
        <v>0</v>
      </c>
      <c r="J305">
        <f>IF(Tabela1[[#This Row],[Ulga]]="A",SUM(E305:I305)*80%,0)</f>
        <v>0</v>
      </c>
      <c r="K305">
        <f>IF(Tabela1[[#This Row],[Ulga]]="B",SUM(E305:I305)*50%,0)</f>
        <v>417.87515000000008</v>
      </c>
      <c r="L305">
        <f>IF(Tabela1[[#This Row],[Ulga]]="C",SUM(E305:I305)*10%,0)</f>
        <v>0</v>
      </c>
      <c r="M305">
        <f>IF(Tabela1[[#This Row],[Ulga]]="D",SUM(E305:I305)*100%,0)</f>
        <v>0</v>
      </c>
      <c r="N305">
        <f t="shared" si="5"/>
        <v>417.87515000000008</v>
      </c>
    </row>
    <row r="306" spans="1:14" x14ac:dyDescent="0.25">
      <c r="A306" t="s">
        <v>316</v>
      </c>
      <c r="B306">
        <v>832.33</v>
      </c>
      <c r="C306" t="s">
        <v>5</v>
      </c>
      <c r="D306" t="s">
        <v>11</v>
      </c>
      <c r="E306">
        <f>IF(Tabela1[[#This Row],[Rodzaj]]="R",Tabela1[[#This Row],[Powierzchnia]]*0.65,0)</f>
        <v>0</v>
      </c>
      <c r="F306">
        <f>IF(Tabela1[[#This Row],[Rodzaj]]="B",Tabela1[[#This Row],[Powierzchnia]]*0.77,0)</f>
        <v>640.89410000000009</v>
      </c>
      <c r="G306">
        <f>IF(Tabela1[[#This Row],[Rodzaj]]="S",Tabela1[[#This Row],[Powierzchnia]]*0.21,0)</f>
        <v>0</v>
      </c>
      <c r="H306">
        <f>IF(Tabela1[[#This Row],[Rodzaj]]="L",Tabela1[[#This Row],[Powierzchnia]]*0.04,0)</f>
        <v>0</v>
      </c>
      <c r="I306">
        <f>IF(Tabela1[[#This Row],[Rodzaj]]="X",Tabela1[[#This Row],[Powierzchnia]]*0.43,0)</f>
        <v>0</v>
      </c>
      <c r="J306">
        <f>IF(Tabela1[[#This Row],[Ulga]]="A",SUM(E306:I306)*80%,0)</f>
        <v>0</v>
      </c>
      <c r="K306">
        <f>IF(Tabela1[[#This Row],[Ulga]]="B",SUM(E306:I306)*50%,0)</f>
        <v>0</v>
      </c>
      <c r="L306">
        <f>IF(Tabela1[[#This Row],[Ulga]]="C",SUM(E306:I306)*10%,0)</f>
        <v>64.089410000000015</v>
      </c>
      <c r="M306">
        <f>IF(Tabela1[[#This Row],[Ulga]]="D",SUM(E306:I306)*100%,0)</f>
        <v>0</v>
      </c>
      <c r="N306">
        <f t="shared" si="5"/>
        <v>64.089410000000015</v>
      </c>
    </row>
    <row r="307" spans="1:14" x14ac:dyDescent="0.25">
      <c r="A307" t="s">
        <v>317</v>
      </c>
      <c r="B307">
        <v>505.16</v>
      </c>
      <c r="C307" t="s">
        <v>5</v>
      </c>
      <c r="D307" t="s">
        <v>11</v>
      </c>
      <c r="E307">
        <f>IF(Tabela1[[#This Row],[Rodzaj]]="R",Tabela1[[#This Row],[Powierzchnia]]*0.65,0)</f>
        <v>0</v>
      </c>
      <c r="F307">
        <f>IF(Tabela1[[#This Row],[Rodzaj]]="B",Tabela1[[#This Row],[Powierzchnia]]*0.77,0)</f>
        <v>388.97320000000002</v>
      </c>
      <c r="G307">
        <f>IF(Tabela1[[#This Row],[Rodzaj]]="S",Tabela1[[#This Row],[Powierzchnia]]*0.21,0)</f>
        <v>0</v>
      </c>
      <c r="H307">
        <f>IF(Tabela1[[#This Row],[Rodzaj]]="L",Tabela1[[#This Row],[Powierzchnia]]*0.04,0)</f>
        <v>0</v>
      </c>
      <c r="I307">
        <f>IF(Tabela1[[#This Row],[Rodzaj]]="X",Tabela1[[#This Row],[Powierzchnia]]*0.43,0)</f>
        <v>0</v>
      </c>
      <c r="J307">
        <f>IF(Tabela1[[#This Row],[Ulga]]="A",SUM(E307:I307)*80%,0)</f>
        <v>0</v>
      </c>
      <c r="K307">
        <f>IF(Tabela1[[#This Row],[Ulga]]="B",SUM(E307:I307)*50%,0)</f>
        <v>0</v>
      </c>
      <c r="L307">
        <f>IF(Tabela1[[#This Row],[Ulga]]="C",SUM(E307:I307)*10%,0)</f>
        <v>38.897320000000008</v>
      </c>
      <c r="M307">
        <f>IF(Tabela1[[#This Row],[Ulga]]="D",SUM(E307:I307)*100%,0)</f>
        <v>0</v>
      </c>
      <c r="N307">
        <f t="shared" si="5"/>
        <v>38.897320000000008</v>
      </c>
    </row>
    <row r="308" spans="1:14" x14ac:dyDescent="0.25">
      <c r="A308" t="s">
        <v>318</v>
      </c>
      <c r="B308">
        <v>1381.3</v>
      </c>
      <c r="C308" t="s">
        <v>5</v>
      </c>
      <c r="D308" t="s">
        <v>7</v>
      </c>
      <c r="E308">
        <f>IF(Tabela1[[#This Row],[Rodzaj]]="R",Tabela1[[#This Row],[Powierzchnia]]*0.65,0)</f>
        <v>0</v>
      </c>
      <c r="F308">
        <f>IF(Tabela1[[#This Row],[Rodzaj]]="B",Tabela1[[#This Row],[Powierzchnia]]*0.77,0)</f>
        <v>1063.6009999999999</v>
      </c>
      <c r="G308">
        <f>IF(Tabela1[[#This Row],[Rodzaj]]="S",Tabela1[[#This Row],[Powierzchnia]]*0.21,0)</f>
        <v>0</v>
      </c>
      <c r="H308">
        <f>IF(Tabela1[[#This Row],[Rodzaj]]="L",Tabela1[[#This Row],[Powierzchnia]]*0.04,0)</f>
        <v>0</v>
      </c>
      <c r="I308">
        <f>IF(Tabela1[[#This Row],[Rodzaj]]="X",Tabela1[[#This Row],[Powierzchnia]]*0.43,0)</f>
        <v>0</v>
      </c>
      <c r="J308">
        <f>IF(Tabela1[[#This Row],[Ulga]]="A",SUM(E308:I308)*80%,0)</f>
        <v>850.88079999999991</v>
      </c>
      <c r="K308">
        <f>IF(Tabela1[[#This Row],[Ulga]]="B",SUM(E308:I308)*50%,0)</f>
        <v>0</v>
      </c>
      <c r="L308">
        <f>IF(Tabela1[[#This Row],[Ulga]]="C",SUM(E308:I308)*10%,0)</f>
        <v>0</v>
      </c>
      <c r="M308">
        <f>IF(Tabela1[[#This Row],[Ulga]]="D",SUM(E308:I308)*100%,0)</f>
        <v>0</v>
      </c>
      <c r="N308">
        <f t="shared" si="5"/>
        <v>850.88079999999991</v>
      </c>
    </row>
    <row r="309" spans="1:14" x14ac:dyDescent="0.25">
      <c r="A309" t="s">
        <v>319</v>
      </c>
      <c r="B309">
        <v>999.13</v>
      </c>
      <c r="C309" t="s">
        <v>5</v>
      </c>
      <c r="D309" t="s">
        <v>5</v>
      </c>
      <c r="E309">
        <f>IF(Tabela1[[#This Row],[Rodzaj]]="R",Tabela1[[#This Row],[Powierzchnia]]*0.65,0)</f>
        <v>0</v>
      </c>
      <c r="F309">
        <f>IF(Tabela1[[#This Row],[Rodzaj]]="B",Tabela1[[#This Row],[Powierzchnia]]*0.77,0)</f>
        <v>769.33010000000002</v>
      </c>
      <c r="G309">
        <f>IF(Tabela1[[#This Row],[Rodzaj]]="S",Tabela1[[#This Row],[Powierzchnia]]*0.21,0)</f>
        <v>0</v>
      </c>
      <c r="H309">
        <f>IF(Tabela1[[#This Row],[Rodzaj]]="L",Tabela1[[#This Row],[Powierzchnia]]*0.04,0)</f>
        <v>0</v>
      </c>
      <c r="I309">
        <f>IF(Tabela1[[#This Row],[Rodzaj]]="X",Tabela1[[#This Row],[Powierzchnia]]*0.43,0)</f>
        <v>0</v>
      </c>
      <c r="J309">
        <f>IF(Tabela1[[#This Row],[Ulga]]="A",SUM(E309:I309)*80%,0)</f>
        <v>0</v>
      </c>
      <c r="K309">
        <f>IF(Tabela1[[#This Row],[Ulga]]="B",SUM(E309:I309)*50%,0)</f>
        <v>384.66505000000001</v>
      </c>
      <c r="L309">
        <f>IF(Tabela1[[#This Row],[Ulga]]="C",SUM(E309:I309)*10%,0)</f>
        <v>0</v>
      </c>
      <c r="M309">
        <f>IF(Tabela1[[#This Row],[Ulga]]="D",SUM(E309:I309)*100%,0)</f>
        <v>0</v>
      </c>
      <c r="N309">
        <f t="shared" si="5"/>
        <v>384.66505000000001</v>
      </c>
    </row>
    <row r="310" spans="1:14" x14ac:dyDescent="0.25">
      <c r="A310" t="s">
        <v>320</v>
      </c>
      <c r="B310">
        <v>635.78</v>
      </c>
      <c r="C310" t="s">
        <v>5</v>
      </c>
      <c r="D310" t="s">
        <v>5</v>
      </c>
      <c r="E310">
        <f>IF(Tabela1[[#This Row],[Rodzaj]]="R",Tabela1[[#This Row],[Powierzchnia]]*0.65,0)</f>
        <v>0</v>
      </c>
      <c r="F310">
        <f>IF(Tabela1[[#This Row],[Rodzaj]]="B",Tabela1[[#This Row],[Powierzchnia]]*0.77,0)</f>
        <v>489.55059999999997</v>
      </c>
      <c r="G310">
        <f>IF(Tabela1[[#This Row],[Rodzaj]]="S",Tabela1[[#This Row],[Powierzchnia]]*0.21,0)</f>
        <v>0</v>
      </c>
      <c r="H310">
        <f>IF(Tabela1[[#This Row],[Rodzaj]]="L",Tabela1[[#This Row],[Powierzchnia]]*0.04,0)</f>
        <v>0</v>
      </c>
      <c r="I310">
        <f>IF(Tabela1[[#This Row],[Rodzaj]]="X",Tabela1[[#This Row],[Powierzchnia]]*0.43,0)</f>
        <v>0</v>
      </c>
      <c r="J310">
        <f>IF(Tabela1[[#This Row],[Ulga]]="A",SUM(E310:I310)*80%,0)</f>
        <v>0</v>
      </c>
      <c r="K310">
        <f>IF(Tabela1[[#This Row],[Ulga]]="B",SUM(E310:I310)*50%,0)</f>
        <v>244.77529999999999</v>
      </c>
      <c r="L310">
        <f>IF(Tabela1[[#This Row],[Ulga]]="C",SUM(E310:I310)*10%,0)</f>
        <v>0</v>
      </c>
      <c r="M310">
        <f>IF(Tabela1[[#This Row],[Ulga]]="D",SUM(E310:I310)*100%,0)</f>
        <v>0</v>
      </c>
      <c r="N310">
        <f t="shared" si="5"/>
        <v>244.77529999999999</v>
      </c>
    </row>
    <row r="311" spans="1:14" x14ac:dyDescent="0.25">
      <c r="A311" t="s">
        <v>321</v>
      </c>
      <c r="B311">
        <v>1201.3</v>
      </c>
      <c r="C311" t="s">
        <v>9</v>
      </c>
      <c r="D311" t="s">
        <v>11</v>
      </c>
      <c r="E311">
        <f>IF(Tabela1[[#This Row],[Rodzaj]]="R",Tabela1[[#This Row],[Powierzchnia]]*0.65,0)</f>
        <v>780.84500000000003</v>
      </c>
      <c r="F311">
        <f>IF(Tabela1[[#This Row],[Rodzaj]]="B",Tabela1[[#This Row],[Powierzchnia]]*0.77,0)</f>
        <v>0</v>
      </c>
      <c r="G311">
        <f>IF(Tabela1[[#This Row],[Rodzaj]]="S",Tabela1[[#This Row],[Powierzchnia]]*0.21,0)</f>
        <v>0</v>
      </c>
      <c r="H311">
        <f>IF(Tabela1[[#This Row],[Rodzaj]]="L",Tabela1[[#This Row],[Powierzchnia]]*0.04,0)</f>
        <v>0</v>
      </c>
      <c r="I311">
        <f>IF(Tabela1[[#This Row],[Rodzaj]]="X",Tabela1[[#This Row],[Powierzchnia]]*0.43,0)</f>
        <v>0</v>
      </c>
      <c r="J311">
        <f>IF(Tabela1[[#This Row],[Ulga]]="A",SUM(E311:I311)*80%,0)</f>
        <v>0</v>
      </c>
      <c r="K311">
        <f>IF(Tabela1[[#This Row],[Ulga]]="B",SUM(E311:I311)*50%,0)</f>
        <v>0</v>
      </c>
      <c r="L311">
        <f>IF(Tabela1[[#This Row],[Ulga]]="C",SUM(E311:I311)*10%,0)</f>
        <v>78.084500000000006</v>
      </c>
      <c r="M311">
        <f>IF(Tabela1[[#This Row],[Ulga]]="D",SUM(E311:I311)*100%,0)</f>
        <v>0</v>
      </c>
      <c r="N311">
        <f t="shared" si="5"/>
        <v>78.084500000000006</v>
      </c>
    </row>
    <row r="312" spans="1:14" x14ac:dyDescent="0.25">
      <c r="A312" t="s">
        <v>322</v>
      </c>
      <c r="B312">
        <v>1215.42</v>
      </c>
      <c r="C312" t="s">
        <v>5</v>
      </c>
      <c r="D312" t="s">
        <v>11</v>
      </c>
      <c r="E312">
        <f>IF(Tabela1[[#This Row],[Rodzaj]]="R",Tabela1[[#This Row],[Powierzchnia]]*0.65,0)</f>
        <v>0</v>
      </c>
      <c r="F312">
        <f>IF(Tabela1[[#This Row],[Rodzaj]]="B",Tabela1[[#This Row],[Powierzchnia]]*0.77,0)</f>
        <v>935.87340000000006</v>
      </c>
      <c r="G312">
        <f>IF(Tabela1[[#This Row],[Rodzaj]]="S",Tabela1[[#This Row],[Powierzchnia]]*0.21,0)</f>
        <v>0</v>
      </c>
      <c r="H312">
        <f>IF(Tabela1[[#This Row],[Rodzaj]]="L",Tabela1[[#This Row],[Powierzchnia]]*0.04,0)</f>
        <v>0</v>
      </c>
      <c r="I312">
        <f>IF(Tabela1[[#This Row],[Rodzaj]]="X",Tabela1[[#This Row],[Powierzchnia]]*0.43,0)</f>
        <v>0</v>
      </c>
      <c r="J312">
        <f>IF(Tabela1[[#This Row],[Ulga]]="A",SUM(E312:I312)*80%,0)</f>
        <v>0</v>
      </c>
      <c r="K312">
        <f>IF(Tabela1[[#This Row],[Ulga]]="B",SUM(E312:I312)*50%,0)</f>
        <v>0</v>
      </c>
      <c r="L312">
        <f>IF(Tabela1[[#This Row],[Ulga]]="C",SUM(E312:I312)*10%,0)</f>
        <v>93.587340000000012</v>
      </c>
      <c r="M312">
        <f>IF(Tabela1[[#This Row],[Ulga]]="D",SUM(E312:I312)*100%,0)</f>
        <v>0</v>
      </c>
      <c r="N312">
        <f t="shared" si="5"/>
        <v>93.587340000000012</v>
      </c>
    </row>
    <row r="313" spans="1:14" x14ac:dyDescent="0.25">
      <c r="A313" t="s">
        <v>323</v>
      </c>
      <c r="B313">
        <v>829.39</v>
      </c>
      <c r="C313" t="s">
        <v>5</v>
      </c>
      <c r="D313" t="s">
        <v>5</v>
      </c>
      <c r="E313">
        <f>IF(Tabela1[[#This Row],[Rodzaj]]="R",Tabela1[[#This Row],[Powierzchnia]]*0.65,0)</f>
        <v>0</v>
      </c>
      <c r="F313">
        <f>IF(Tabela1[[#This Row],[Rodzaj]]="B",Tabela1[[#This Row],[Powierzchnia]]*0.77,0)</f>
        <v>638.63030000000003</v>
      </c>
      <c r="G313">
        <f>IF(Tabela1[[#This Row],[Rodzaj]]="S",Tabela1[[#This Row],[Powierzchnia]]*0.21,0)</f>
        <v>0</v>
      </c>
      <c r="H313">
        <f>IF(Tabela1[[#This Row],[Rodzaj]]="L",Tabela1[[#This Row],[Powierzchnia]]*0.04,0)</f>
        <v>0</v>
      </c>
      <c r="I313">
        <f>IF(Tabela1[[#This Row],[Rodzaj]]="X",Tabela1[[#This Row],[Powierzchnia]]*0.43,0)</f>
        <v>0</v>
      </c>
      <c r="J313">
        <f>IF(Tabela1[[#This Row],[Ulga]]="A",SUM(E313:I313)*80%,0)</f>
        <v>0</v>
      </c>
      <c r="K313">
        <f>IF(Tabela1[[#This Row],[Ulga]]="B",SUM(E313:I313)*50%,0)</f>
        <v>319.31515000000002</v>
      </c>
      <c r="L313">
        <f>IF(Tabela1[[#This Row],[Ulga]]="C",SUM(E313:I313)*10%,0)</f>
        <v>0</v>
      </c>
      <c r="M313">
        <f>IF(Tabela1[[#This Row],[Ulga]]="D",SUM(E313:I313)*100%,0)</f>
        <v>0</v>
      </c>
      <c r="N313">
        <f t="shared" si="5"/>
        <v>319.31515000000002</v>
      </c>
    </row>
    <row r="314" spans="1:14" x14ac:dyDescent="0.25">
      <c r="A314" t="s">
        <v>324</v>
      </c>
      <c r="B314">
        <v>609.95000000000005</v>
      </c>
      <c r="C314" t="s">
        <v>5</v>
      </c>
      <c r="D314" t="s">
        <v>11</v>
      </c>
      <c r="E314">
        <f>IF(Tabela1[[#This Row],[Rodzaj]]="R",Tabela1[[#This Row],[Powierzchnia]]*0.65,0)</f>
        <v>0</v>
      </c>
      <c r="F314">
        <f>IF(Tabela1[[#This Row],[Rodzaj]]="B",Tabela1[[#This Row],[Powierzchnia]]*0.77,0)</f>
        <v>469.66150000000005</v>
      </c>
      <c r="G314">
        <f>IF(Tabela1[[#This Row],[Rodzaj]]="S",Tabela1[[#This Row],[Powierzchnia]]*0.21,0)</f>
        <v>0</v>
      </c>
      <c r="H314">
        <f>IF(Tabela1[[#This Row],[Rodzaj]]="L",Tabela1[[#This Row],[Powierzchnia]]*0.04,0)</f>
        <v>0</v>
      </c>
      <c r="I314">
        <f>IF(Tabela1[[#This Row],[Rodzaj]]="X",Tabela1[[#This Row],[Powierzchnia]]*0.43,0)</f>
        <v>0</v>
      </c>
      <c r="J314">
        <f>IF(Tabela1[[#This Row],[Ulga]]="A",SUM(E314:I314)*80%,0)</f>
        <v>0</v>
      </c>
      <c r="K314">
        <f>IF(Tabela1[[#This Row],[Ulga]]="B",SUM(E314:I314)*50%,0)</f>
        <v>0</v>
      </c>
      <c r="L314">
        <f>IF(Tabela1[[#This Row],[Ulga]]="C",SUM(E314:I314)*10%,0)</f>
        <v>46.966150000000006</v>
      </c>
      <c r="M314">
        <f>IF(Tabela1[[#This Row],[Ulga]]="D",SUM(E314:I314)*100%,0)</f>
        <v>0</v>
      </c>
      <c r="N314">
        <f t="shared" si="5"/>
        <v>46.966150000000006</v>
      </c>
    </row>
    <row r="315" spans="1:14" x14ac:dyDescent="0.25">
      <c r="A315" t="s">
        <v>325</v>
      </c>
      <c r="B315">
        <v>1497.68</v>
      </c>
      <c r="C315" t="s">
        <v>5</v>
      </c>
      <c r="D315" t="s">
        <v>21</v>
      </c>
      <c r="E315">
        <f>IF(Tabela1[[#This Row],[Rodzaj]]="R",Tabela1[[#This Row],[Powierzchnia]]*0.65,0)</f>
        <v>0</v>
      </c>
      <c r="F315">
        <f>IF(Tabela1[[#This Row],[Rodzaj]]="B",Tabela1[[#This Row],[Powierzchnia]]*0.77,0)</f>
        <v>1153.2136</v>
      </c>
      <c r="G315">
        <f>IF(Tabela1[[#This Row],[Rodzaj]]="S",Tabela1[[#This Row],[Powierzchnia]]*0.21,0)</f>
        <v>0</v>
      </c>
      <c r="H315">
        <f>IF(Tabela1[[#This Row],[Rodzaj]]="L",Tabela1[[#This Row],[Powierzchnia]]*0.04,0)</f>
        <v>0</v>
      </c>
      <c r="I315">
        <f>IF(Tabela1[[#This Row],[Rodzaj]]="X",Tabela1[[#This Row],[Powierzchnia]]*0.43,0)</f>
        <v>0</v>
      </c>
      <c r="J315">
        <f>IF(Tabela1[[#This Row],[Ulga]]="A",SUM(E315:I315)*80%,0)</f>
        <v>0</v>
      </c>
      <c r="K315">
        <f>IF(Tabela1[[#This Row],[Ulga]]="B",SUM(E315:I315)*50%,0)</f>
        <v>0</v>
      </c>
      <c r="L315">
        <f>IF(Tabela1[[#This Row],[Ulga]]="C",SUM(E315:I315)*10%,0)</f>
        <v>0</v>
      </c>
      <c r="M315">
        <f>IF(Tabela1[[#This Row],[Ulga]]="D",SUM(E315:I315)*100%,0)</f>
        <v>1153.2136</v>
      </c>
      <c r="N315">
        <f t="shared" si="5"/>
        <v>1153.2136</v>
      </c>
    </row>
    <row r="316" spans="1:14" x14ac:dyDescent="0.25">
      <c r="A316" t="s">
        <v>326</v>
      </c>
      <c r="B316">
        <v>919.15</v>
      </c>
      <c r="C316" t="s">
        <v>5</v>
      </c>
      <c r="D316" t="s">
        <v>5</v>
      </c>
      <c r="E316">
        <f>IF(Tabela1[[#This Row],[Rodzaj]]="R",Tabela1[[#This Row],[Powierzchnia]]*0.65,0)</f>
        <v>0</v>
      </c>
      <c r="F316">
        <f>IF(Tabela1[[#This Row],[Rodzaj]]="B",Tabela1[[#This Row],[Powierzchnia]]*0.77,0)</f>
        <v>707.74549999999999</v>
      </c>
      <c r="G316">
        <f>IF(Tabela1[[#This Row],[Rodzaj]]="S",Tabela1[[#This Row],[Powierzchnia]]*0.21,0)</f>
        <v>0</v>
      </c>
      <c r="H316">
        <f>IF(Tabela1[[#This Row],[Rodzaj]]="L",Tabela1[[#This Row],[Powierzchnia]]*0.04,0)</f>
        <v>0</v>
      </c>
      <c r="I316">
        <f>IF(Tabela1[[#This Row],[Rodzaj]]="X",Tabela1[[#This Row],[Powierzchnia]]*0.43,0)</f>
        <v>0</v>
      </c>
      <c r="J316">
        <f>IF(Tabela1[[#This Row],[Ulga]]="A",SUM(E316:I316)*80%,0)</f>
        <v>0</v>
      </c>
      <c r="K316">
        <f>IF(Tabela1[[#This Row],[Ulga]]="B",SUM(E316:I316)*50%,0)</f>
        <v>353.87275</v>
      </c>
      <c r="L316">
        <f>IF(Tabela1[[#This Row],[Ulga]]="C",SUM(E316:I316)*10%,0)</f>
        <v>0</v>
      </c>
      <c r="M316">
        <f>IF(Tabela1[[#This Row],[Ulga]]="D",SUM(E316:I316)*100%,0)</f>
        <v>0</v>
      </c>
      <c r="N316">
        <f t="shared" si="5"/>
        <v>353.87275</v>
      </c>
    </row>
    <row r="317" spans="1:14" x14ac:dyDescent="0.25">
      <c r="A317" t="s">
        <v>327</v>
      </c>
      <c r="B317">
        <v>1179.46</v>
      </c>
      <c r="C317" t="s">
        <v>5</v>
      </c>
      <c r="D317" t="s">
        <v>11</v>
      </c>
      <c r="E317">
        <f>IF(Tabela1[[#This Row],[Rodzaj]]="R",Tabela1[[#This Row],[Powierzchnia]]*0.65,0)</f>
        <v>0</v>
      </c>
      <c r="F317">
        <f>IF(Tabela1[[#This Row],[Rodzaj]]="B",Tabela1[[#This Row],[Powierzchnia]]*0.77,0)</f>
        <v>908.18420000000003</v>
      </c>
      <c r="G317">
        <f>IF(Tabela1[[#This Row],[Rodzaj]]="S",Tabela1[[#This Row],[Powierzchnia]]*0.21,0)</f>
        <v>0</v>
      </c>
      <c r="H317">
        <f>IF(Tabela1[[#This Row],[Rodzaj]]="L",Tabela1[[#This Row],[Powierzchnia]]*0.04,0)</f>
        <v>0</v>
      </c>
      <c r="I317">
        <f>IF(Tabela1[[#This Row],[Rodzaj]]="X",Tabela1[[#This Row],[Powierzchnia]]*0.43,0)</f>
        <v>0</v>
      </c>
      <c r="J317">
        <f>IF(Tabela1[[#This Row],[Ulga]]="A",SUM(E317:I317)*80%,0)</f>
        <v>0</v>
      </c>
      <c r="K317">
        <f>IF(Tabela1[[#This Row],[Ulga]]="B",SUM(E317:I317)*50%,0)</f>
        <v>0</v>
      </c>
      <c r="L317">
        <f>IF(Tabela1[[#This Row],[Ulga]]="C",SUM(E317:I317)*10%,0)</f>
        <v>90.818420000000003</v>
      </c>
      <c r="M317">
        <f>IF(Tabela1[[#This Row],[Ulga]]="D",SUM(E317:I317)*100%,0)</f>
        <v>0</v>
      </c>
      <c r="N317">
        <f t="shared" si="5"/>
        <v>90.818420000000003</v>
      </c>
    </row>
    <row r="318" spans="1:14" x14ac:dyDescent="0.25">
      <c r="A318" t="s">
        <v>328</v>
      </c>
      <c r="B318">
        <v>684.42</v>
      </c>
      <c r="C318" t="s">
        <v>9</v>
      </c>
      <c r="D318" t="s">
        <v>11</v>
      </c>
      <c r="E318">
        <f>IF(Tabela1[[#This Row],[Rodzaj]]="R",Tabela1[[#This Row],[Powierzchnia]]*0.65,0)</f>
        <v>444.87299999999999</v>
      </c>
      <c r="F318">
        <f>IF(Tabela1[[#This Row],[Rodzaj]]="B",Tabela1[[#This Row],[Powierzchnia]]*0.77,0)</f>
        <v>0</v>
      </c>
      <c r="G318">
        <f>IF(Tabela1[[#This Row],[Rodzaj]]="S",Tabela1[[#This Row],[Powierzchnia]]*0.21,0)</f>
        <v>0</v>
      </c>
      <c r="H318">
        <f>IF(Tabela1[[#This Row],[Rodzaj]]="L",Tabela1[[#This Row],[Powierzchnia]]*0.04,0)</f>
        <v>0</v>
      </c>
      <c r="I318">
        <f>IF(Tabela1[[#This Row],[Rodzaj]]="X",Tabela1[[#This Row],[Powierzchnia]]*0.43,0)</f>
        <v>0</v>
      </c>
      <c r="J318">
        <f>IF(Tabela1[[#This Row],[Ulga]]="A",SUM(E318:I318)*80%,0)</f>
        <v>0</v>
      </c>
      <c r="K318">
        <f>IF(Tabela1[[#This Row],[Ulga]]="B",SUM(E318:I318)*50%,0)</f>
        <v>0</v>
      </c>
      <c r="L318">
        <f>IF(Tabela1[[#This Row],[Ulga]]="C",SUM(E318:I318)*10%,0)</f>
        <v>44.487300000000005</v>
      </c>
      <c r="M318">
        <f>IF(Tabela1[[#This Row],[Ulga]]="D",SUM(E318:I318)*100%,0)</f>
        <v>0</v>
      </c>
      <c r="N318">
        <f t="shared" si="5"/>
        <v>44.487300000000005</v>
      </c>
    </row>
    <row r="319" spans="1:14" x14ac:dyDescent="0.25">
      <c r="A319" t="s">
        <v>329</v>
      </c>
      <c r="B319">
        <v>888.94</v>
      </c>
      <c r="C319" t="s">
        <v>5</v>
      </c>
      <c r="D319" t="s">
        <v>5</v>
      </c>
      <c r="E319">
        <f>IF(Tabela1[[#This Row],[Rodzaj]]="R",Tabela1[[#This Row],[Powierzchnia]]*0.65,0)</f>
        <v>0</v>
      </c>
      <c r="F319">
        <f>IF(Tabela1[[#This Row],[Rodzaj]]="B",Tabela1[[#This Row],[Powierzchnia]]*0.77,0)</f>
        <v>684.48380000000009</v>
      </c>
      <c r="G319">
        <f>IF(Tabela1[[#This Row],[Rodzaj]]="S",Tabela1[[#This Row],[Powierzchnia]]*0.21,0)</f>
        <v>0</v>
      </c>
      <c r="H319">
        <f>IF(Tabela1[[#This Row],[Rodzaj]]="L",Tabela1[[#This Row],[Powierzchnia]]*0.04,0)</f>
        <v>0</v>
      </c>
      <c r="I319">
        <f>IF(Tabela1[[#This Row],[Rodzaj]]="X",Tabela1[[#This Row],[Powierzchnia]]*0.43,0)</f>
        <v>0</v>
      </c>
      <c r="J319">
        <f>IF(Tabela1[[#This Row],[Ulga]]="A",SUM(E319:I319)*80%,0)</f>
        <v>0</v>
      </c>
      <c r="K319">
        <f>IF(Tabela1[[#This Row],[Ulga]]="B",SUM(E319:I319)*50%,0)</f>
        <v>342.24190000000004</v>
      </c>
      <c r="L319">
        <f>IF(Tabela1[[#This Row],[Ulga]]="C",SUM(E319:I319)*10%,0)</f>
        <v>0</v>
      </c>
      <c r="M319">
        <f>IF(Tabela1[[#This Row],[Ulga]]="D",SUM(E319:I319)*100%,0)</f>
        <v>0</v>
      </c>
      <c r="N319">
        <f t="shared" si="5"/>
        <v>342.24190000000004</v>
      </c>
    </row>
    <row r="320" spans="1:14" x14ac:dyDescent="0.25">
      <c r="A320" t="s">
        <v>330</v>
      </c>
      <c r="B320">
        <v>520.82000000000005</v>
      </c>
      <c r="C320" t="s">
        <v>9</v>
      </c>
      <c r="D320" t="s">
        <v>21</v>
      </c>
      <c r="E320">
        <f>IF(Tabela1[[#This Row],[Rodzaj]]="R",Tabela1[[#This Row],[Powierzchnia]]*0.65,0)</f>
        <v>338.53300000000007</v>
      </c>
      <c r="F320">
        <f>IF(Tabela1[[#This Row],[Rodzaj]]="B",Tabela1[[#This Row],[Powierzchnia]]*0.77,0)</f>
        <v>0</v>
      </c>
      <c r="G320">
        <f>IF(Tabela1[[#This Row],[Rodzaj]]="S",Tabela1[[#This Row],[Powierzchnia]]*0.21,0)</f>
        <v>0</v>
      </c>
      <c r="H320">
        <f>IF(Tabela1[[#This Row],[Rodzaj]]="L",Tabela1[[#This Row],[Powierzchnia]]*0.04,0)</f>
        <v>0</v>
      </c>
      <c r="I320">
        <f>IF(Tabela1[[#This Row],[Rodzaj]]="X",Tabela1[[#This Row],[Powierzchnia]]*0.43,0)</f>
        <v>0</v>
      </c>
      <c r="J320">
        <f>IF(Tabela1[[#This Row],[Ulga]]="A",SUM(E320:I320)*80%,0)</f>
        <v>0</v>
      </c>
      <c r="K320">
        <f>IF(Tabela1[[#This Row],[Ulga]]="B",SUM(E320:I320)*50%,0)</f>
        <v>0</v>
      </c>
      <c r="L320">
        <f>IF(Tabela1[[#This Row],[Ulga]]="C",SUM(E320:I320)*10%,0)</f>
        <v>0</v>
      </c>
      <c r="M320">
        <f>IF(Tabela1[[#This Row],[Ulga]]="D",SUM(E320:I320)*100%,0)</f>
        <v>338.53300000000007</v>
      </c>
      <c r="N320">
        <f t="shared" si="5"/>
        <v>338.53300000000007</v>
      </c>
    </row>
    <row r="321" spans="1:14" x14ac:dyDescent="0.25">
      <c r="A321" t="s">
        <v>331</v>
      </c>
      <c r="B321">
        <v>1164.4100000000001</v>
      </c>
      <c r="C321" t="s">
        <v>31</v>
      </c>
      <c r="D321" t="s">
        <v>11</v>
      </c>
      <c r="E321">
        <f>IF(Tabela1[[#This Row],[Rodzaj]]="R",Tabela1[[#This Row],[Powierzchnia]]*0.65,0)</f>
        <v>0</v>
      </c>
      <c r="F321">
        <f>IF(Tabela1[[#This Row],[Rodzaj]]="B",Tabela1[[#This Row],[Powierzchnia]]*0.77,0)</f>
        <v>0</v>
      </c>
      <c r="G321">
        <f>IF(Tabela1[[#This Row],[Rodzaj]]="S",Tabela1[[#This Row],[Powierzchnia]]*0.21,0)</f>
        <v>0</v>
      </c>
      <c r="H321">
        <f>IF(Tabela1[[#This Row],[Rodzaj]]="L",Tabela1[[#This Row],[Powierzchnia]]*0.04,0)</f>
        <v>0</v>
      </c>
      <c r="I321">
        <f>IF(Tabela1[[#This Row],[Rodzaj]]="X",Tabela1[[#This Row],[Powierzchnia]]*0.43,0)</f>
        <v>500.69630000000001</v>
      </c>
      <c r="J321">
        <f>IF(Tabela1[[#This Row],[Ulga]]="A",SUM(E321:I321)*80%,0)</f>
        <v>0</v>
      </c>
      <c r="K321">
        <f>IF(Tabela1[[#This Row],[Ulga]]="B",SUM(E321:I321)*50%,0)</f>
        <v>0</v>
      </c>
      <c r="L321">
        <f>IF(Tabela1[[#This Row],[Ulga]]="C",SUM(E321:I321)*10%,0)</f>
        <v>50.069630000000004</v>
      </c>
      <c r="M321">
        <f>IF(Tabela1[[#This Row],[Ulga]]="D",SUM(E321:I321)*100%,0)</f>
        <v>0</v>
      </c>
      <c r="N321">
        <f t="shared" si="5"/>
        <v>50.069630000000004</v>
      </c>
    </row>
    <row r="322" spans="1:14" x14ac:dyDescent="0.25">
      <c r="A322" t="s">
        <v>332</v>
      </c>
      <c r="B322">
        <v>868.11</v>
      </c>
      <c r="C322" t="s">
        <v>5</v>
      </c>
      <c r="D322" t="s">
        <v>11</v>
      </c>
      <c r="E322">
        <f>IF(Tabela1[[#This Row],[Rodzaj]]="R",Tabela1[[#This Row],[Powierzchnia]]*0.65,0)</f>
        <v>0</v>
      </c>
      <c r="F322">
        <f>IF(Tabela1[[#This Row],[Rodzaj]]="B",Tabela1[[#This Row],[Powierzchnia]]*0.77,0)</f>
        <v>668.44470000000001</v>
      </c>
      <c r="G322">
        <f>IF(Tabela1[[#This Row],[Rodzaj]]="S",Tabela1[[#This Row],[Powierzchnia]]*0.21,0)</f>
        <v>0</v>
      </c>
      <c r="H322">
        <f>IF(Tabela1[[#This Row],[Rodzaj]]="L",Tabela1[[#This Row],[Powierzchnia]]*0.04,0)</f>
        <v>0</v>
      </c>
      <c r="I322">
        <f>IF(Tabela1[[#This Row],[Rodzaj]]="X",Tabela1[[#This Row],[Powierzchnia]]*0.43,0)</f>
        <v>0</v>
      </c>
      <c r="J322">
        <f>IF(Tabela1[[#This Row],[Ulga]]="A",SUM(E322:I322)*80%,0)</f>
        <v>0</v>
      </c>
      <c r="K322">
        <f>IF(Tabela1[[#This Row],[Ulga]]="B",SUM(E322:I322)*50%,0)</f>
        <v>0</v>
      </c>
      <c r="L322">
        <f>IF(Tabela1[[#This Row],[Ulga]]="C",SUM(E322:I322)*10%,0)</f>
        <v>66.844470000000001</v>
      </c>
      <c r="M322">
        <f>IF(Tabela1[[#This Row],[Ulga]]="D",SUM(E322:I322)*100%,0)</f>
        <v>0</v>
      </c>
      <c r="N322">
        <f t="shared" si="5"/>
        <v>66.844470000000001</v>
      </c>
    </row>
    <row r="323" spans="1:14" x14ac:dyDescent="0.25">
      <c r="A323" t="s">
        <v>333</v>
      </c>
      <c r="B323">
        <v>944.1</v>
      </c>
      <c r="C323" t="s">
        <v>5</v>
      </c>
      <c r="D323" t="s">
        <v>11</v>
      </c>
      <c r="E323">
        <f>IF(Tabela1[[#This Row],[Rodzaj]]="R",Tabela1[[#This Row],[Powierzchnia]]*0.65,0)</f>
        <v>0</v>
      </c>
      <c r="F323">
        <f>IF(Tabela1[[#This Row],[Rodzaj]]="B",Tabela1[[#This Row],[Powierzchnia]]*0.77,0)</f>
        <v>726.95699999999999</v>
      </c>
      <c r="G323">
        <f>IF(Tabela1[[#This Row],[Rodzaj]]="S",Tabela1[[#This Row],[Powierzchnia]]*0.21,0)</f>
        <v>0</v>
      </c>
      <c r="H323">
        <f>IF(Tabela1[[#This Row],[Rodzaj]]="L",Tabela1[[#This Row],[Powierzchnia]]*0.04,0)</f>
        <v>0</v>
      </c>
      <c r="I323">
        <f>IF(Tabela1[[#This Row],[Rodzaj]]="X",Tabela1[[#This Row],[Powierzchnia]]*0.43,0)</f>
        <v>0</v>
      </c>
      <c r="J323">
        <f>IF(Tabela1[[#This Row],[Ulga]]="A",SUM(E323:I323)*80%,0)</f>
        <v>0</v>
      </c>
      <c r="K323">
        <f>IF(Tabela1[[#This Row],[Ulga]]="B",SUM(E323:I323)*50%,0)</f>
        <v>0</v>
      </c>
      <c r="L323">
        <f>IF(Tabela1[[#This Row],[Ulga]]="C",SUM(E323:I323)*10%,0)</f>
        <v>72.695700000000002</v>
      </c>
      <c r="M323">
        <f>IF(Tabela1[[#This Row],[Ulga]]="D",SUM(E323:I323)*100%,0)</f>
        <v>0</v>
      </c>
      <c r="N323">
        <f t="shared" ref="N323:N386" si="6">SUM(J323:M323)</f>
        <v>72.695700000000002</v>
      </c>
    </row>
    <row r="324" spans="1:14" x14ac:dyDescent="0.25">
      <c r="A324" t="s">
        <v>334</v>
      </c>
      <c r="B324">
        <v>1263.51</v>
      </c>
      <c r="C324" t="s">
        <v>5</v>
      </c>
      <c r="D324" t="s">
        <v>5</v>
      </c>
      <c r="E324">
        <f>IF(Tabela1[[#This Row],[Rodzaj]]="R",Tabela1[[#This Row],[Powierzchnia]]*0.65,0)</f>
        <v>0</v>
      </c>
      <c r="F324">
        <f>IF(Tabela1[[#This Row],[Rodzaj]]="B",Tabela1[[#This Row],[Powierzchnia]]*0.77,0)</f>
        <v>972.90269999999998</v>
      </c>
      <c r="G324">
        <f>IF(Tabela1[[#This Row],[Rodzaj]]="S",Tabela1[[#This Row],[Powierzchnia]]*0.21,0)</f>
        <v>0</v>
      </c>
      <c r="H324">
        <f>IF(Tabela1[[#This Row],[Rodzaj]]="L",Tabela1[[#This Row],[Powierzchnia]]*0.04,0)</f>
        <v>0</v>
      </c>
      <c r="I324">
        <f>IF(Tabela1[[#This Row],[Rodzaj]]="X",Tabela1[[#This Row],[Powierzchnia]]*0.43,0)</f>
        <v>0</v>
      </c>
      <c r="J324">
        <f>IF(Tabela1[[#This Row],[Ulga]]="A",SUM(E324:I324)*80%,0)</f>
        <v>0</v>
      </c>
      <c r="K324">
        <f>IF(Tabela1[[#This Row],[Ulga]]="B",SUM(E324:I324)*50%,0)</f>
        <v>486.45134999999999</v>
      </c>
      <c r="L324">
        <f>IF(Tabela1[[#This Row],[Ulga]]="C",SUM(E324:I324)*10%,0)</f>
        <v>0</v>
      </c>
      <c r="M324">
        <f>IF(Tabela1[[#This Row],[Ulga]]="D",SUM(E324:I324)*100%,0)</f>
        <v>0</v>
      </c>
      <c r="N324">
        <f t="shared" si="6"/>
        <v>486.45134999999999</v>
      </c>
    </row>
    <row r="325" spans="1:14" x14ac:dyDescent="0.25">
      <c r="A325" t="s">
        <v>335</v>
      </c>
      <c r="B325">
        <v>1135.43</v>
      </c>
      <c r="C325" t="s">
        <v>5</v>
      </c>
      <c r="D325" t="s">
        <v>21</v>
      </c>
      <c r="E325">
        <f>IF(Tabela1[[#This Row],[Rodzaj]]="R",Tabela1[[#This Row],[Powierzchnia]]*0.65,0)</f>
        <v>0</v>
      </c>
      <c r="F325">
        <f>IF(Tabela1[[#This Row],[Rodzaj]]="B",Tabela1[[#This Row],[Powierzchnia]]*0.77,0)</f>
        <v>874.28110000000004</v>
      </c>
      <c r="G325">
        <f>IF(Tabela1[[#This Row],[Rodzaj]]="S",Tabela1[[#This Row],[Powierzchnia]]*0.21,0)</f>
        <v>0</v>
      </c>
      <c r="H325">
        <f>IF(Tabela1[[#This Row],[Rodzaj]]="L",Tabela1[[#This Row],[Powierzchnia]]*0.04,0)</f>
        <v>0</v>
      </c>
      <c r="I325">
        <f>IF(Tabela1[[#This Row],[Rodzaj]]="X",Tabela1[[#This Row],[Powierzchnia]]*0.43,0)</f>
        <v>0</v>
      </c>
      <c r="J325">
        <f>IF(Tabela1[[#This Row],[Ulga]]="A",SUM(E325:I325)*80%,0)</f>
        <v>0</v>
      </c>
      <c r="K325">
        <f>IF(Tabela1[[#This Row],[Ulga]]="B",SUM(E325:I325)*50%,0)</f>
        <v>0</v>
      </c>
      <c r="L325">
        <f>IF(Tabela1[[#This Row],[Ulga]]="C",SUM(E325:I325)*10%,0)</f>
        <v>0</v>
      </c>
      <c r="M325">
        <f>IF(Tabela1[[#This Row],[Ulga]]="D",SUM(E325:I325)*100%,0)</f>
        <v>874.28110000000004</v>
      </c>
      <c r="N325">
        <f t="shared" si="6"/>
        <v>874.28110000000004</v>
      </c>
    </row>
    <row r="326" spans="1:14" x14ac:dyDescent="0.25">
      <c r="A326" t="s">
        <v>336</v>
      </c>
      <c r="B326">
        <v>1224.97</v>
      </c>
      <c r="C326" t="s">
        <v>5</v>
      </c>
      <c r="D326" t="s">
        <v>5</v>
      </c>
      <c r="E326">
        <f>IF(Tabela1[[#This Row],[Rodzaj]]="R",Tabela1[[#This Row],[Powierzchnia]]*0.65,0)</f>
        <v>0</v>
      </c>
      <c r="F326">
        <f>IF(Tabela1[[#This Row],[Rodzaj]]="B",Tabela1[[#This Row],[Powierzchnia]]*0.77,0)</f>
        <v>943.2269</v>
      </c>
      <c r="G326">
        <f>IF(Tabela1[[#This Row],[Rodzaj]]="S",Tabela1[[#This Row],[Powierzchnia]]*0.21,0)</f>
        <v>0</v>
      </c>
      <c r="H326">
        <f>IF(Tabela1[[#This Row],[Rodzaj]]="L",Tabela1[[#This Row],[Powierzchnia]]*0.04,0)</f>
        <v>0</v>
      </c>
      <c r="I326">
        <f>IF(Tabela1[[#This Row],[Rodzaj]]="X",Tabela1[[#This Row],[Powierzchnia]]*0.43,0)</f>
        <v>0</v>
      </c>
      <c r="J326">
        <f>IF(Tabela1[[#This Row],[Ulga]]="A",SUM(E326:I326)*80%,0)</f>
        <v>0</v>
      </c>
      <c r="K326">
        <f>IF(Tabela1[[#This Row],[Ulga]]="B",SUM(E326:I326)*50%,0)</f>
        <v>471.61345</v>
      </c>
      <c r="L326">
        <f>IF(Tabela1[[#This Row],[Ulga]]="C",SUM(E326:I326)*10%,0)</f>
        <v>0</v>
      </c>
      <c r="M326">
        <f>IF(Tabela1[[#This Row],[Ulga]]="D",SUM(E326:I326)*100%,0)</f>
        <v>0</v>
      </c>
      <c r="N326">
        <f t="shared" si="6"/>
        <v>471.61345</v>
      </c>
    </row>
    <row r="327" spans="1:14" x14ac:dyDescent="0.25">
      <c r="A327" t="s">
        <v>337</v>
      </c>
      <c r="B327">
        <v>637.07000000000005</v>
      </c>
      <c r="C327" t="s">
        <v>5</v>
      </c>
      <c r="D327" t="s">
        <v>21</v>
      </c>
      <c r="E327">
        <f>IF(Tabela1[[#This Row],[Rodzaj]]="R",Tabela1[[#This Row],[Powierzchnia]]*0.65,0)</f>
        <v>0</v>
      </c>
      <c r="F327">
        <f>IF(Tabela1[[#This Row],[Rodzaj]]="B",Tabela1[[#This Row],[Powierzchnia]]*0.77,0)</f>
        <v>490.54390000000006</v>
      </c>
      <c r="G327">
        <f>IF(Tabela1[[#This Row],[Rodzaj]]="S",Tabela1[[#This Row],[Powierzchnia]]*0.21,0)</f>
        <v>0</v>
      </c>
      <c r="H327">
        <f>IF(Tabela1[[#This Row],[Rodzaj]]="L",Tabela1[[#This Row],[Powierzchnia]]*0.04,0)</f>
        <v>0</v>
      </c>
      <c r="I327">
        <f>IF(Tabela1[[#This Row],[Rodzaj]]="X",Tabela1[[#This Row],[Powierzchnia]]*0.43,0)</f>
        <v>0</v>
      </c>
      <c r="J327">
        <f>IF(Tabela1[[#This Row],[Ulga]]="A",SUM(E327:I327)*80%,0)</f>
        <v>0</v>
      </c>
      <c r="K327">
        <f>IF(Tabela1[[#This Row],[Ulga]]="B",SUM(E327:I327)*50%,0)</f>
        <v>0</v>
      </c>
      <c r="L327">
        <f>IF(Tabela1[[#This Row],[Ulga]]="C",SUM(E327:I327)*10%,0)</f>
        <v>0</v>
      </c>
      <c r="M327">
        <f>IF(Tabela1[[#This Row],[Ulga]]="D",SUM(E327:I327)*100%,0)</f>
        <v>490.54390000000006</v>
      </c>
      <c r="N327">
        <f t="shared" si="6"/>
        <v>490.54390000000006</v>
      </c>
    </row>
    <row r="328" spans="1:14" x14ac:dyDescent="0.25">
      <c r="A328" t="s">
        <v>338</v>
      </c>
      <c r="B328">
        <v>910.37</v>
      </c>
      <c r="C328" t="s">
        <v>5</v>
      </c>
      <c r="D328" t="s">
        <v>5</v>
      </c>
      <c r="E328">
        <f>IF(Tabela1[[#This Row],[Rodzaj]]="R",Tabela1[[#This Row],[Powierzchnia]]*0.65,0)</f>
        <v>0</v>
      </c>
      <c r="F328">
        <f>IF(Tabela1[[#This Row],[Rodzaj]]="B",Tabela1[[#This Row],[Powierzchnia]]*0.77,0)</f>
        <v>700.98490000000004</v>
      </c>
      <c r="G328">
        <f>IF(Tabela1[[#This Row],[Rodzaj]]="S",Tabela1[[#This Row],[Powierzchnia]]*0.21,0)</f>
        <v>0</v>
      </c>
      <c r="H328">
        <f>IF(Tabela1[[#This Row],[Rodzaj]]="L",Tabela1[[#This Row],[Powierzchnia]]*0.04,0)</f>
        <v>0</v>
      </c>
      <c r="I328">
        <f>IF(Tabela1[[#This Row],[Rodzaj]]="X",Tabela1[[#This Row],[Powierzchnia]]*0.43,0)</f>
        <v>0</v>
      </c>
      <c r="J328">
        <f>IF(Tabela1[[#This Row],[Ulga]]="A",SUM(E328:I328)*80%,0)</f>
        <v>0</v>
      </c>
      <c r="K328">
        <f>IF(Tabela1[[#This Row],[Ulga]]="B",SUM(E328:I328)*50%,0)</f>
        <v>350.49245000000002</v>
      </c>
      <c r="L328">
        <f>IF(Tabela1[[#This Row],[Ulga]]="C",SUM(E328:I328)*10%,0)</f>
        <v>0</v>
      </c>
      <c r="M328">
        <f>IF(Tabela1[[#This Row],[Ulga]]="D",SUM(E328:I328)*100%,0)</f>
        <v>0</v>
      </c>
      <c r="N328">
        <f t="shared" si="6"/>
        <v>350.49245000000002</v>
      </c>
    </row>
    <row r="329" spans="1:14" x14ac:dyDescent="0.25">
      <c r="A329" t="s">
        <v>339</v>
      </c>
      <c r="B329">
        <v>952.07</v>
      </c>
      <c r="C329" t="s">
        <v>31</v>
      </c>
      <c r="D329" t="s">
        <v>5</v>
      </c>
      <c r="E329">
        <f>IF(Tabela1[[#This Row],[Rodzaj]]="R",Tabela1[[#This Row],[Powierzchnia]]*0.65,0)</f>
        <v>0</v>
      </c>
      <c r="F329">
        <f>IF(Tabela1[[#This Row],[Rodzaj]]="B",Tabela1[[#This Row],[Powierzchnia]]*0.77,0)</f>
        <v>0</v>
      </c>
      <c r="G329">
        <f>IF(Tabela1[[#This Row],[Rodzaj]]="S",Tabela1[[#This Row],[Powierzchnia]]*0.21,0)</f>
        <v>0</v>
      </c>
      <c r="H329">
        <f>IF(Tabela1[[#This Row],[Rodzaj]]="L",Tabela1[[#This Row],[Powierzchnia]]*0.04,0)</f>
        <v>0</v>
      </c>
      <c r="I329">
        <f>IF(Tabela1[[#This Row],[Rodzaj]]="X",Tabela1[[#This Row],[Powierzchnia]]*0.43,0)</f>
        <v>409.39010000000002</v>
      </c>
      <c r="J329">
        <f>IF(Tabela1[[#This Row],[Ulga]]="A",SUM(E329:I329)*80%,0)</f>
        <v>0</v>
      </c>
      <c r="K329">
        <f>IF(Tabela1[[#This Row],[Ulga]]="B",SUM(E329:I329)*50%,0)</f>
        <v>204.69505000000001</v>
      </c>
      <c r="L329">
        <f>IF(Tabela1[[#This Row],[Ulga]]="C",SUM(E329:I329)*10%,0)</f>
        <v>0</v>
      </c>
      <c r="M329">
        <f>IF(Tabela1[[#This Row],[Ulga]]="D",SUM(E329:I329)*100%,0)</f>
        <v>0</v>
      </c>
      <c r="N329">
        <f t="shared" si="6"/>
        <v>204.69505000000001</v>
      </c>
    </row>
    <row r="330" spans="1:14" x14ac:dyDescent="0.25">
      <c r="A330" t="s">
        <v>340</v>
      </c>
      <c r="B330">
        <v>1477.73</v>
      </c>
      <c r="C330" t="s">
        <v>5</v>
      </c>
      <c r="D330" t="s">
        <v>11</v>
      </c>
      <c r="E330">
        <f>IF(Tabela1[[#This Row],[Rodzaj]]="R",Tabela1[[#This Row],[Powierzchnia]]*0.65,0)</f>
        <v>0</v>
      </c>
      <c r="F330">
        <f>IF(Tabela1[[#This Row],[Rodzaj]]="B",Tabela1[[#This Row],[Powierzchnia]]*0.77,0)</f>
        <v>1137.8521000000001</v>
      </c>
      <c r="G330">
        <f>IF(Tabela1[[#This Row],[Rodzaj]]="S",Tabela1[[#This Row],[Powierzchnia]]*0.21,0)</f>
        <v>0</v>
      </c>
      <c r="H330">
        <f>IF(Tabela1[[#This Row],[Rodzaj]]="L",Tabela1[[#This Row],[Powierzchnia]]*0.04,0)</f>
        <v>0</v>
      </c>
      <c r="I330">
        <f>IF(Tabela1[[#This Row],[Rodzaj]]="X",Tabela1[[#This Row],[Powierzchnia]]*0.43,0)</f>
        <v>0</v>
      </c>
      <c r="J330">
        <f>IF(Tabela1[[#This Row],[Ulga]]="A",SUM(E330:I330)*80%,0)</f>
        <v>0</v>
      </c>
      <c r="K330">
        <f>IF(Tabela1[[#This Row],[Ulga]]="B",SUM(E330:I330)*50%,0)</f>
        <v>0</v>
      </c>
      <c r="L330">
        <f>IF(Tabela1[[#This Row],[Ulga]]="C",SUM(E330:I330)*10%,0)</f>
        <v>113.78521000000001</v>
      </c>
      <c r="M330">
        <f>IF(Tabela1[[#This Row],[Ulga]]="D",SUM(E330:I330)*100%,0)</f>
        <v>0</v>
      </c>
      <c r="N330">
        <f t="shared" si="6"/>
        <v>113.78521000000001</v>
      </c>
    </row>
    <row r="331" spans="1:14" x14ac:dyDescent="0.25">
      <c r="A331" t="s">
        <v>341</v>
      </c>
      <c r="B331">
        <v>1030.49</v>
      </c>
      <c r="C331" t="s">
        <v>94</v>
      </c>
      <c r="D331" t="s">
        <v>5</v>
      </c>
      <c r="E331">
        <f>IF(Tabela1[[#This Row],[Rodzaj]]="R",Tabela1[[#This Row],[Powierzchnia]]*0.65,0)</f>
        <v>0</v>
      </c>
      <c r="F331">
        <f>IF(Tabela1[[#This Row],[Rodzaj]]="B",Tabela1[[#This Row],[Powierzchnia]]*0.77,0)</f>
        <v>0</v>
      </c>
      <c r="G331">
        <f>IF(Tabela1[[#This Row],[Rodzaj]]="S",Tabela1[[#This Row],[Powierzchnia]]*0.21,0)</f>
        <v>0</v>
      </c>
      <c r="H331">
        <f>IF(Tabela1[[#This Row],[Rodzaj]]="L",Tabela1[[#This Row],[Powierzchnia]]*0.04,0)</f>
        <v>41.2196</v>
      </c>
      <c r="I331">
        <f>IF(Tabela1[[#This Row],[Rodzaj]]="X",Tabela1[[#This Row],[Powierzchnia]]*0.43,0)</f>
        <v>0</v>
      </c>
      <c r="J331">
        <f>IF(Tabela1[[#This Row],[Ulga]]="A",SUM(E331:I331)*80%,0)</f>
        <v>0</v>
      </c>
      <c r="K331">
        <f>IF(Tabela1[[#This Row],[Ulga]]="B",SUM(E331:I331)*50%,0)</f>
        <v>20.6098</v>
      </c>
      <c r="L331">
        <f>IF(Tabela1[[#This Row],[Ulga]]="C",SUM(E331:I331)*10%,0)</f>
        <v>0</v>
      </c>
      <c r="M331">
        <f>IF(Tabela1[[#This Row],[Ulga]]="D",SUM(E331:I331)*100%,0)</f>
        <v>0</v>
      </c>
      <c r="N331">
        <f t="shared" si="6"/>
        <v>20.6098</v>
      </c>
    </row>
    <row r="332" spans="1:14" x14ac:dyDescent="0.25">
      <c r="A332" t="s">
        <v>342</v>
      </c>
      <c r="B332">
        <v>647.85</v>
      </c>
      <c r="C332" t="s">
        <v>5</v>
      </c>
      <c r="D332" t="s">
        <v>5</v>
      </c>
      <c r="E332">
        <f>IF(Tabela1[[#This Row],[Rodzaj]]="R",Tabela1[[#This Row],[Powierzchnia]]*0.65,0)</f>
        <v>0</v>
      </c>
      <c r="F332">
        <f>IF(Tabela1[[#This Row],[Rodzaj]]="B",Tabela1[[#This Row],[Powierzchnia]]*0.77,0)</f>
        <v>498.84450000000004</v>
      </c>
      <c r="G332">
        <f>IF(Tabela1[[#This Row],[Rodzaj]]="S",Tabela1[[#This Row],[Powierzchnia]]*0.21,0)</f>
        <v>0</v>
      </c>
      <c r="H332">
        <f>IF(Tabela1[[#This Row],[Rodzaj]]="L",Tabela1[[#This Row],[Powierzchnia]]*0.04,0)</f>
        <v>0</v>
      </c>
      <c r="I332">
        <f>IF(Tabela1[[#This Row],[Rodzaj]]="X",Tabela1[[#This Row],[Powierzchnia]]*0.43,0)</f>
        <v>0</v>
      </c>
      <c r="J332">
        <f>IF(Tabela1[[#This Row],[Ulga]]="A",SUM(E332:I332)*80%,0)</f>
        <v>0</v>
      </c>
      <c r="K332">
        <f>IF(Tabela1[[#This Row],[Ulga]]="B",SUM(E332:I332)*50%,0)</f>
        <v>249.42225000000002</v>
      </c>
      <c r="L332">
        <f>IF(Tabela1[[#This Row],[Ulga]]="C",SUM(E332:I332)*10%,0)</f>
        <v>0</v>
      </c>
      <c r="M332">
        <f>IF(Tabela1[[#This Row],[Ulga]]="D",SUM(E332:I332)*100%,0)</f>
        <v>0</v>
      </c>
      <c r="N332">
        <f t="shared" si="6"/>
        <v>249.42225000000002</v>
      </c>
    </row>
    <row r="333" spans="1:14" x14ac:dyDescent="0.25">
      <c r="A333" t="s">
        <v>343</v>
      </c>
      <c r="B333">
        <v>706.86</v>
      </c>
      <c r="C333" t="s">
        <v>5</v>
      </c>
      <c r="D333" t="s">
        <v>5</v>
      </c>
      <c r="E333">
        <f>IF(Tabela1[[#This Row],[Rodzaj]]="R",Tabela1[[#This Row],[Powierzchnia]]*0.65,0)</f>
        <v>0</v>
      </c>
      <c r="F333">
        <f>IF(Tabela1[[#This Row],[Rodzaj]]="B",Tabela1[[#This Row],[Powierzchnia]]*0.77,0)</f>
        <v>544.28219999999999</v>
      </c>
      <c r="G333">
        <f>IF(Tabela1[[#This Row],[Rodzaj]]="S",Tabela1[[#This Row],[Powierzchnia]]*0.21,0)</f>
        <v>0</v>
      </c>
      <c r="H333">
        <f>IF(Tabela1[[#This Row],[Rodzaj]]="L",Tabela1[[#This Row],[Powierzchnia]]*0.04,0)</f>
        <v>0</v>
      </c>
      <c r="I333">
        <f>IF(Tabela1[[#This Row],[Rodzaj]]="X",Tabela1[[#This Row],[Powierzchnia]]*0.43,0)</f>
        <v>0</v>
      </c>
      <c r="J333">
        <f>IF(Tabela1[[#This Row],[Ulga]]="A",SUM(E333:I333)*80%,0)</f>
        <v>0</v>
      </c>
      <c r="K333">
        <f>IF(Tabela1[[#This Row],[Ulga]]="B",SUM(E333:I333)*50%,0)</f>
        <v>272.14109999999999</v>
      </c>
      <c r="L333">
        <f>IF(Tabela1[[#This Row],[Ulga]]="C",SUM(E333:I333)*10%,0)</f>
        <v>0</v>
      </c>
      <c r="M333">
        <f>IF(Tabela1[[#This Row],[Ulga]]="D",SUM(E333:I333)*100%,0)</f>
        <v>0</v>
      </c>
      <c r="N333">
        <f t="shared" si="6"/>
        <v>272.14109999999999</v>
      </c>
    </row>
    <row r="334" spans="1:14" x14ac:dyDescent="0.25">
      <c r="A334" t="s">
        <v>344</v>
      </c>
      <c r="B334">
        <v>1314.77</v>
      </c>
      <c r="C334" t="s">
        <v>31</v>
      </c>
      <c r="D334" t="s">
        <v>11</v>
      </c>
      <c r="E334">
        <f>IF(Tabela1[[#This Row],[Rodzaj]]="R",Tabela1[[#This Row],[Powierzchnia]]*0.65,0)</f>
        <v>0</v>
      </c>
      <c r="F334">
        <f>IF(Tabela1[[#This Row],[Rodzaj]]="B",Tabela1[[#This Row],[Powierzchnia]]*0.77,0)</f>
        <v>0</v>
      </c>
      <c r="G334">
        <f>IF(Tabela1[[#This Row],[Rodzaj]]="S",Tabela1[[#This Row],[Powierzchnia]]*0.21,0)</f>
        <v>0</v>
      </c>
      <c r="H334">
        <f>IF(Tabela1[[#This Row],[Rodzaj]]="L",Tabela1[[#This Row],[Powierzchnia]]*0.04,0)</f>
        <v>0</v>
      </c>
      <c r="I334">
        <f>IF(Tabela1[[#This Row],[Rodzaj]]="X",Tabela1[[#This Row],[Powierzchnia]]*0.43,0)</f>
        <v>565.35109999999997</v>
      </c>
      <c r="J334">
        <f>IF(Tabela1[[#This Row],[Ulga]]="A",SUM(E334:I334)*80%,0)</f>
        <v>0</v>
      </c>
      <c r="K334">
        <f>IF(Tabela1[[#This Row],[Ulga]]="B",SUM(E334:I334)*50%,0)</f>
        <v>0</v>
      </c>
      <c r="L334">
        <f>IF(Tabela1[[#This Row],[Ulga]]="C",SUM(E334:I334)*10%,0)</f>
        <v>56.535110000000003</v>
      </c>
      <c r="M334">
        <f>IF(Tabela1[[#This Row],[Ulga]]="D",SUM(E334:I334)*100%,0)</f>
        <v>0</v>
      </c>
      <c r="N334">
        <f t="shared" si="6"/>
        <v>56.535110000000003</v>
      </c>
    </row>
    <row r="335" spans="1:14" x14ac:dyDescent="0.25">
      <c r="A335" t="s">
        <v>345</v>
      </c>
      <c r="B335">
        <v>563.67999999999995</v>
      </c>
      <c r="C335" t="s">
        <v>5</v>
      </c>
      <c r="D335" t="s">
        <v>11</v>
      </c>
      <c r="E335">
        <f>IF(Tabela1[[#This Row],[Rodzaj]]="R",Tabela1[[#This Row],[Powierzchnia]]*0.65,0)</f>
        <v>0</v>
      </c>
      <c r="F335">
        <f>IF(Tabela1[[#This Row],[Rodzaj]]="B",Tabela1[[#This Row],[Powierzchnia]]*0.77,0)</f>
        <v>434.03359999999998</v>
      </c>
      <c r="G335">
        <f>IF(Tabela1[[#This Row],[Rodzaj]]="S",Tabela1[[#This Row],[Powierzchnia]]*0.21,0)</f>
        <v>0</v>
      </c>
      <c r="H335">
        <f>IF(Tabela1[[#This Row],[Rodzaj]]="L",Tabela1[[#This Row],[Powierzchnia]]*0.04,0)</f>
        <v>0</v>
      </c>
      <c r="I335">
        <f>IF(Tabela1[[#This Row],[Rodzaj]]="X",Tabela1[[#This Row],[Powierzchnia]]*0.43,0)</f>
        <v>0</v>
      </c>
      <c r="J335">
        <f>IF(Tabela1[[#This Row],[Ulga]]="A",SUM(E335:I335)*80%,0)</f>
        <v>0</v>
      </c>
      <c r="K335">
        <f>IF(Tabela1[[#This Row],[Ulga]]="B",SUM(E335:I335)*50%,0)</f>
        <v>0</v>
      </c>
      <c r="L335">
        <f>IF(Tabela1[[#This Row],[Ulga]]="C",SUM(E335:I335)*10%,0)</f>
        <v>43.403359999999999</v>
      </c>
      <c r="M335">
        <f>IF(Tabela1[[#This Row],[Ulga]]="D",SUM(E335:I335)*100%,0)</f>
        <v>0</v>
      </c>
      <c r="N335">
        <f t="shared" si="6"/>
        <v>43.403359999999999</v>
      </c>
    </row>
    <row r="336" spans="1:14" x14ac:dyDescent="0.25">
      <c r="A336" t="s">
        <v>346</v>
      </c>
      <c r="B336">
        <v>1156.95</v>
      </c>
      <c r="C336" t="s">
        <v>31</v>
      </c>
      <c r="D336" t="s">
        <v>21</v>
      </c>
      <c r="E336">
        <f>IF(Tabela1[[#This Row],[Rodzaj]]="R",Tabela1[[#This Row],[Powierzchnia]]*0.65,0)</f>
        <v>0</v>
      </c>
      <c r="F336">
        <f>IF(Tabela1[[#This Row],[Rodzaj]]="B",Tabela1[[#This Row],[Powierzchnia]]*0.77,0)</f>
        <v>0</v>
      </c>
      <c r="G336">
        <f>IF(Tabela1[[#This Row],[Rodzaj]]="S",Tabela1[[#This Row],[Powierzchnia]]*0.21,0)</f>
        <v>0</v>
      </c>
      <c r="H336">
        <f>IF(Tabela1[[#This Row],[Rodzaj]]="L",Tabela1[[#This Row],[Powierzchnia]]*0.04,0)</f>
        <v>0</v>
      </c>
      <c r="I336">
        <f>IF(Tabela1[[#This Row],[Rodzaj]]="X",Tabela1[[#This Row],[Powierzchnia]]*0.43,0)</f>
        <v>497.48849999999999</v>
      </c>
      <c r="J336">
        <f>IF(Tabela1[[#This Row],[Ulga]]="A",SUM(E336:I336)*80%,0)</f>
        <v>0</v>
      </c>
      <c r="K336">
        <f>IF(Tabela1[[#This Row],[Ulga]]="B",SUM(E336:I336)*50%,0)</f>
        <v>0</v>
      </c>
      <c r="L336">
        <f>IF(Tabela1[[#This Row],[Ulga]]="C",SUM(E336:I336)*10%,0)</f>
        <v>0</v>
      </c>
      <c r="M336">
        <f>IF(Tabela1[[#This Row],[Ulga]]="D",SUM(E336:I336)*100%,0)</f>
        <v>497.48849999999999</v>
      </c>
      <c r="N336">
        <f t="shared" si="6"/>
        <v>497.48849999999999</v>
      </c>
    </row>
    <row r="337" spans="1:14" x14ac:dyDescent="0.25">
      <c r="A337" t="s">
        <v>347</v>
      </c>
      <c r="B337">
        <v>644.61</v>
      </c>
      <c r="C337" t="s">
        <v>5</v>
      </c>
      <c r="D337" t="s">
        <v>5</v>
      </c>
      <c r="E337">
        <f>IF(Tabela1[[#This Row],[Rodzaj]]="R",Tabela1[[#This Row],[Powierzchnia]]*0.65,0)</f>
        <v>0</v>
      </c>
      <c r="F337">
        <f>IF(Tabela1[[#This Row],[Rodzaj]]="B",Tabela1[[#This Row],[Powierzchnia]]*0.77,0)</f>
        <v>496.34970000000004</v>
      </c>
      <c r="G337">
        <f>IF(Tabela1[[#This Row],[Rodzaj]]="S",Tabela1[[#This Row],[Powierzchnia]]*0.21,0)</f>
        <v>0</v>
      </c>
      <c r="H337">
        <f>IF(Tabela1[[#This Row],[Rodzaj]]="L",Tabela1[[#This Row],[Powierzchnia]]*0.04,0)</f>
        <v>0</v>
      </c>
      <c r="I337">
        <f>IF(Tabela1[[#This Row],[Rodzaj]]="X",Tabela1[[#This Row],[Powierzchnia]]*0.43,0)</f>
        <v>0</v>
      </c>
      <c r="J337">
        <f>IF(Tabela1[[#This Row],[Ulga]]="A",SUM(E337:I337)*80%,0)</f>
        <v>0</v>
      </c>
      <c r="K337">
        <f>IF(Tabela1[[#This Row],[Ulga]]="B",SUM(E337:I337)*50%,0)</f>
        <v>248.17485000000002</v>
      </c>
      <c r="L337">
        <f>IF(Tabela1[[#This Row],[Ulga]]="C",SUM(E337:I337)*10%,0)</f>
        <v>0</v>
      </c>
      <c r="M337">
        <f>IF(Tabela1[[#This Row],[Ulga]]="D",SUM(E337:I337)*100%,0)</f>
        <v>0</v>
      </c>
      <c r="N337">
        <f t="shared" si="6"/>
        <v>248.17485000000002</v>
      </c>
    </row>
    <row r="338" spans="1:14" x14ac:dyDescent="0.25">
      <c r="A338" t="s">
        <v>348</v>
      </c>
      <c r="B338">
        <v>881.98</v>
      </c>
      <c r="C338" t="s">
        <v>5</v>
      </c>
      <c r="D338" t="s">
        <v>5</v>
      </c>
      <c r="E338">
        <f>IF(Tabela1[[#This Row],[Rodzaj]]="R",Tabela1[[#This Row],[Powierzchnia]]*0.65,0)</f>
        <v>0</v>
      </c>
      <c r="F338">
        <f>IF(Tabela1[[#This Row],[Rodzaj]]="B",Tabela1[[#This Row],[Powierzchnia]]*0.77,0)</f>
        <v>679.12459999999999</v>
      </c>
      <c r="G338">
        <f>IF(Tabela1[[#This Row],[Rodzaj]]="S",Tabela1[[#This Row],[Powierzchnia]]*0.21,0)</f>
        <v>0</v>
      </c>
      <c r="H338">
        <f>IF(Tabela1[[#This Row],[Rodzaj]]="L",Tabela1[[#This Row],[Powierzchnia]]*0.04,0)</f>
        <v>0</v>
      </c>
      <c r="I338">
        <f>IF(Tabela1[[#This Row],[Rodzaj]]="X",Tabela1[[#This Row],[Powierzchnia]]*0.43,0)</f>
        <v>0</v>
      </c>
      <c r="J338">
        <f>IF(Tabela1[[#This Row],[Ulga]]="A",SUM(E338:I338)*80%,0)</f>
        <v>0</v>
      </c>
      <c r="K338">
        <f>IF(Tabela1[[#This Row],[Ulga]]="B",SUM(E338:I338)*50%,0)</f>
        <v>339.56229999999999</v>
      </c>
      <c r="L338">
        <f>IF(Tabela1[[#This Row],[Ulga]]="C",SUM(E338:I338)*10%,0)</f>
        <v>0</v>
      </c>
      <c r="M338">
        <f>IF(Tabela1[[#This Row],[Ulga]]="D",SUM(E338:I338)*100%,0)</f>
        <v>0</v>
      </c>
      <c r="N338">
        <f t="shared" si="6"/>
        <v>339.56229999999999</v>
      </c>
    </row>
    <row r="339" spans="1:14" x14ac:dyDescent="0.25">
      <c r="A339" t="s">
        <v>349</v>
      </c>
      <c r="B339">
        <v>1126.74</v>
      </c>
      <c r="C339" t="s">
        <v>5</v>
      </c>
      <c r="D339" t="s">
        <v>11</v>
      </c>
      <c r="E339">
        <f>IF(Tabela1[[#This Row],[Rodzaj]]="R",Tabela1[[#This Row],[Powierzchnia]]*0.65,0)</f>
        <v>0</v>
      </c>
      <c r="F339">
        <f>IF(Tabela1[[#This Row],[Rodzaj]]="B",Tabela1[[#This Row],[Powierzchnia]]*0.77,0)</f>
        <v>867.58980000000008</v>
      </c>
      <c r="G339">
        <f>IF(Tabela1[[#This Row],[Rodzaj]]="S",Tabela1[[#This Row],[Powierzchnia]]*0.21,0)</f>
        <v>0</v>
      </c>
      <c r="H339">
        <f>IF(Tabela1[[#This Row],[Rodzaj]]="L",Tabela1[[#This Row],[Powierzchnia]]*0.04,0)</f>
        <v>0</v>
      </c>
      <c r="I339">
        <f>IF(Tabela1[[#This Row],[Rodzaj]]="X",Tabela1[[#This Row],[Powierzchnia]]*0.43,0)</f>
        <v>0</v>
      </c>
      <c r="J339">
        <f>IF(Tabela1[[#This Row],[Ulga]]="A",SUM(E339:I339)*80%,0)</f>
        <v>0</v>
      </c>
      <c r="K339">
        <f>IF(Tabela1[[#This Row],[Ulga]]="B",SUM(E339:I339)*50%,0)</f>
        <v>0</v>
      </c>
      <c r="L339">
        <f>IF(Tabela1[[#This Row],[Ulga]]="C",SUM(E339:I339)*10%,0)</f>
        <v>86.758980000000008</v>
      </c>
      <c r="M339">
        <f>IF(Tabela1[[#This Row],[Ulga]]="D",SUM(E339:I339)*100%,0)</f>
        <v>0</v>
      </c>
      <c r="N339">
        <f t="shared" si="6"/>
        <v>86.758980000000008</v>
      </c>
    </row>
    <row r="340" spans="1:14" x14ac:dyDescent="0.25">
      <c r="A340" t="s">
        <v>350</v>
      </c>
      <c r="B340">
        <v>907.86</v>
      </c>
      <c r="C340" t="s">
        <v>5</v>
      </c>
      <c r="D340" t="s">
        <v>5</v>
      </c>
      <c r="E340">
        <f>IF(Tabela1[[#This Row],[Rodzaj]]="R",Tabela1[[#This Row],[Powierzchnia]]*0.65,0)</f>
        <v>0</v>
      </c>
      <c r="F340">
        <f>IF(Tabela1[[#This Row],[Rodzaj]]="B",Tabela1[[#This Row],[Powierzchnia]]*0.77,0)</f>
        <v>699.05219999999997</v>
      </c>
      <c r="G340">
        <f>IF(Tabela1[[#This Row],[Rodzaj]]="S",Tabela1[[#This Row],[Powierzchnia]]*0.21,0)</f>
        <v>0</v>
      </c>
      <c r="H340">
        <f>IF(Tabela1[[#This Row],[Rodzaj]]="L",Tabela1[[#This Row],[Powierzchnia]]*0.04,0)</f>
        <v>0</v>
      </c>
      <c r="I340">
        <f>IF(Tabela1[[#This Row],[Rodzaj]]="X",Tabela1[[#This Row],[Powierzchnia]]*0.43,0)</f>
        <v>0</v>
      </c>
      <c r="J340">
        <f>IF(Tabela1[[#This Row],[Ulga]]="A",SUM(E340:I340)*80%,0)</f>
        <v>0</v>
      </c>
      <c r="K340">
        <f>IF(Tabela1[[#This Row],[Ulga]]="B",SUM(E340:I340)*50%,0)</f>
        <v>349.52609999999999</v>
      </c>
      <c r="L340">
        <f>IF(Tabela1[[#This Row],[Ulga]]="C",SUM(E340:I340)*10%,0)</f>
        <v>0</v>
      </c>
      <c r="M340">
        <f>IF(Tabela1[[#This Row],[Ulga]]="D",SUM(E340:I340)*100%,0)</f>
        <v>0</v>
      </c>
      <c r="N340">
        <f t="shared" si="6"/>
        <v>349.52609999999999</v>
      </c>
    </row>
    <row r="341" spans="1:14" x14ac:dyDescent="0.25">
      <c r="A341" t="s">
        <v>351</v>
      </c>
      <c r="B341">
        <v>1276.6500000000001</v>
      </c>
      <c r="C341" t="s">
        <v>5</v>
      </c>
      <c r="D341" t="s">
        <v>21</v>
      </c>
      <c r="E341">
        <f>IF(Tabela1[[#This Row],[Rodzaj]]="R",Tabela1[[#This Row],[Powierzchnia]]*0.65,0)</f>
        <v>0</v>
      </c>
      <c r="F341">
        <f>IF(Tabela1[[#This Row],[Rodzaj]]="B",Tabela1[[#This Row],[Powierzchnia]]*0.77,0)</f>
        <v>983.02050000000008</v>
      </c>
      <c r="G341">
        <f>IF(Tabela1[[#This Row],[Rodzaj]]="S",Tabela1[[#This Row],[Powierzchnia]]*0.21,0)</f>
        <v>0</v>
      </c>
      <c r="H341">
        <f>IF(Tabela1[[#This Row],[Rodzaj]]="L",Tabela1[[#This Row],[Powierzchnia]]*0.04,0)</f>
        <v>0</v>
      </c>
      <c r="I341">
        <f>IF(Tabela1[[#This Row],[Rodzaj]]="X",Tabela1[[#This Row],[Powierzchnia]]*0.43,0)</f>
        <v>0</v>
      </c>
      <c r="J341">
        <f>IF(Tabela1[[#This Row],[Ulga]]="A",SUM(E341:I341)*80%,0)</f>
        <v>0</v>
      </c>
      <c r="K341">
        <f>IF(Tabela1[[#This Row],[Ulga]]="B",SUM(E341:I341)*50%,0)</f>
        <v>0</v>
      </c>
      <c r="L341">
        <f>IF(Tabela1[[#This Row],[Ulga]]="C",SUM(E341:I341)*10%,0)</f>
        <v>0</v>
      </c>
      <c r="M341">
        <f>IF(Tabela1[[#This Row],[Ulga]]="D",SUM(E341:I341)*100%,0)</f>
        <v>983.02050000000008</v>
      </c>
      <c r="N341">
        <f t="shared" si="6"/>
        <v>983.02050000000008</v>
      </c>
    </row>
    <row r="342" spans="1:14" x14ac:dyDescent="0.25">
      <c r="A342" t="s">
        <v>352</v>
      </c>
      <c r="B342">
        <v>1204.52</v>
      </c>
      <c r="C342" t="s">
        <v>5</v>
      </c>
      <c r="D342" t="s">
        <v>5</v>
      </c>
      <c r="E342">
        <f>IF(Tabela1[[#This Row],[Rodzaj]]="R",Tabela1[[#This Row],[Powierzchnia]]*0.65,0)</f>
        <v>0</v>
      </c>
      <c r="F342">
        <f>IF(Tabela1[[#This Row],[Rodzaj]]="B",Tabela1[[#This Row],[Powierzchnia]]*0.77,0)</f>
        <v>927.48040000000003</v>
      </c>
      <c r="G342">
        <f>IF(Tabela1[[#This Row],[Rodzaj]]="S",Tabela1[[#This Row],[Powierzchnia]]*0.21,0)</f>
        <v>0</v>
      </c>
      <c r="H342">
        <f>IF(Tabela1[[#This Row],[Rodzaj]]="L",Tabela1[[#This Row],[Powierzchnia]]*0.04,0)</f>
        <v>0</v>
      </c>
      <c r="I342">
        <f>IF(Tabela1[[#This Row],[Rodzaj]]="X",Tabela1[[#This Row],[Powierzchnia]]*0.43,0)</f>
        <v>0</v>
      </c>
      <c r="J342">
        <f>IF(Tabela1[[#This Row],[Ulga]]="A",SUM(E342:I342)*80%,0)</f>
        <v>0</v>
      </c>
      <c r="K342">
        <f>IF(Tabela1[[#This Row],[Ulga]]="B",SUM(E342:I342)*50%,0)</f>
        <v>463.74020000000002</v>
      </c>
      <c r="L342">
        <f>IF(Tabela1[[#This Row],[Ulga]]="C",SUM(E342:I342)*10%,0)</f>
        <v>0</v>
      </c>
      <c r="M342">
        <f>IF(Tabela1[[#This Row],[Ulga]]="D",SUM(E342:I342)*100%,0)</f>
        <v>0</v>
      </c>
      <c r="N342">
        <f t="shared" si="6"/>
        <v>463.74020000000002</v>
      </c>
    </row>
    <row r="343" spans="1:14" x14ac:dyDescent="0.25">
      <c r="A343" t="s">
        <v>353</v>
      </c>
      <c r="B343">
        <v>771.84</v>
      </c>
      <c r="C343" t="s">
        <v>31</v>
      </c>
      <c r="D343" t="s">
        <v>21</v>
      </c>
      <c r="E343">
        <f>IF(Tabela1[[#This Row],[Rodzaj]]="R",Tabela1[[#This Row],[Powierzchnia]]*0.65,0)</f>
        <v>0</v>
      </c>
      <c r="F343">
        <f>IF(Tabela1[[#This Row],[Rodzaj]]="B",Tabela1[[#This Row],[Powierzchnia]]*0.77,0)</f>
        <v>0</v>
      </c>
      <c r="G343">
        <f>IF(Tabela1[[#This Row],[Rodzaj]]="S",Tabela1[[#This Row],[Powierzchnia]]*0.21,0)</f>
        <v>0</v>
      </c>
      <c r="H343">
        <f>IF(Tabela1[[#This Row],[Rodzaj]]="L",Tabela1[[#This Row],[Powierzchnia]]*0.04,0)</f>
        <v>0</v>
      </c>
      <c r="I343">
        <f>IF(Tabela1[[#This Row],[Rodzaj]]="X",Tabela1[[#This Row],[Powierzchnia]]*0.43,0)</f>
        <v>331.89120000000003</v>
      </c>
      <c r="J343">
        <f>IF(Tabela1[[#This Row],[Ulga]]="A",SUM(E343:I343)*80%,0)</f>
        <v>0</v>
      </c>
      <c r="K343">
        <f>IF(Tabela1[[#This Row],[Ulga]]="B",SUM(E343:I343)*50%,0)</f>
        <v>0</v>
      </c>
      <c r="L343">
        <f>IF(Tabela1[[#This Row],[Ulga]]="C",SUM(E343:I343)*10%,0)</f>
        <v>0</v>
      </c>
      <c r="M343">
        <f>IF(Tabela1[[#This Row],[Ulga]]="D",SUM(E343:I343)*100%,0)</f>
        <v>331.89120000000003</v>
      </c>
      <c r="N343">
        <f t="shared" si="6"/>
        <v>331.89120000000003</v>
      </c>
    </row>
    <row r="344" spans="1:14" x14ac:dyDescent="0.25">
      <c r="A344" t="s">
        <v>354</v>
      </c>
      <c r="B344">
        <v>1487.38</v>
      </c>
      <c r="C344" t="s">
        <v>5</v>
      </c>
      <c r="D344" t="s">
        <v>7</v>
      </c>
      <c r="E344">
        <f>IF(Tabela1[[#This Row],[Rodzaj]]="R",Tabela1[[#This Row],[Powierzchnia]]*0.65,0)</f>
        <v>0</v>
      </c>
      <c r="F344">
        <f>IF(Tabela1[[#This Row],[Rodzaj]]="B",Tabela1[[#This Row],[Powierzchnia]]*0.77,0)</f>
        <v>1145.2826</v>
      </c>
      <c r="G344">
        <f>IF(Tabela1[[#This Row],[Rodzaj]]="S",Tabela1[[#This Row],[Powierzchnia]]*0.21,0)</f>
        <v>0</v>
      </c>
      <c r="H344">
        <f>IF(Tabela1[[#This Row],[Rodzaj]]="L",Tabela1[[#This Row],[Powierzchnia]]*0.04,0)</f>
        <v>0</v>
      </c>
      <c r="I344">
        <f>IF(Tabela1[[#This Row],[Rodzaj]]="X",Tabela1[[#This Row],[Powierzchnia]]*0.43,0)</f>
        <v>0</v>
      </c>
      <c r="J344">
        <f>IF(Tabela1[[#This Row],[Ulga]]="A",SUM(E344:I344)*80%,0)</f>
        <v>916.22608000000002</v>
      </c>
      <c r="K344">
        <f>IF(Tabela1[[#This Row],[Ulga]]="B",SUM(E344:I344)*50%,0)</f>
        <v>0</v>
      </c>
      <c r="L344">
        <f>IF(Tabela1[[#This Row],[Ulga]]="C",SUM(E344:I344)*10%,0)</f>
        <v>0</v>
      </c>
      <c r="M344">
        <f>IF(Tabela1[[#This Row],[Ulga]]="D",SUM(E344:I344)*100%,0)</f>
        <v>0</v>
      </c>
      <c r="N344">
        <f t="shared" si="6"/>
        <v>916.22608000000002</v>
      </c>
    </row>
    <row r="345" spans="1:14" x14ac:dyDescent="0.25">
      <c r="A345" t="s">
        <v>355</v>
      </c>
      <c r="B345">
        <v>747.43</v>
      </c>
      <c r="C345" t="s">
        <v>5</v>
      </c>
      <c r="D345" t="s">
        <v>21</v>
      </c>
      <c r="E345">
        <f>IF(Tabela1[[#This Row],[Rodzaj]]="R",Tabela1[[#This Row],[Powierzchnia]]*0.65,0)</f>
        <v>0</v>
      </c>
      <c r="F345">
        <f>IF(Tabela1[[#This Row],[Rodzaj]]="B",Tabela1[[#This Row],[Powierzchnia]]*0.77,0)</f>
        <v>575.52109999999993</v>
      </c>
      <c r="G345">
        <f>IF(Tabela1[[#This Row],[Rodzaj]]="S",Tabela1[[#This Row],[Powierzchnia]]*0.21,0)</f>
        <v>0</v>
      </c>
      <c r="H345">
        <f>IF(Tabela1[[#This Row],[Rodzaj]]="L",Tabela1[[#This Row],[Powierzchnia]]*0.04,0)</f>
        <v>0</v>
      </c>
      <c r="I345">
        <f>IF(Tabela1[[#This Row],[Rodzaj]]="X",Tabela1[[#This Row],[Powierzchnia]]*0.43,0)</f>
        <v>0</v>
      </c>
      <c r="J345">
        <f>IF(Tabela1[[#This Row],[Ulga]]="A",SUM(E345:I345)*80%,0)</f>
        <v>0</v>
      </c>
      <c r="K345">
        <f>IF(Tabela1[[#This Row],[Ulga]]="B",SUM(E345:I345)*50%,0)</f>
        <v>0</v>
      </c>
      <c r="L345">
        <f>IF(Tabela1[[#This Row],[Ulga]]="C",SUM(E345:I345)*10%,0)</f>
        <v>0</v>
      </c>
      <c r="M345">
        <f>IF(Tabela1[[#This Row],[Ulga]]="D",SUM(E345:I345)*100%,0)</f>
        <v>575.52109999999993</v>
      </c>
      <c r="N345">
        <f t="shared" si="6"/>
        <v>575.52109999999993</v>
      </c>
    </row>
    <row r="346" spans="1:14" x14ac:dyDescent="0.25">
      <c r="A346" t="s">
        <v>356</v>
      </c>
      <c r="B346">
        <v>733.7</v>
      </c>
      <c r="C346" t="s">
        <v>9</v>
      </c>
      <c r="D346" t="s">
        <v>5</v>
      </c>
      <c r="E346">
        <f>IF(Tabela1[[#This Row],[Rodzaj]]="R",Tabela1[[#This Row],[Powierzchnia]]*0.65,0)</f>
        <v>476.90500000000003</v>
      </c>
      <c r="F346">
        <f>IF(Tabela1[[#This Row],[Rodzaj]]="B",Tabela1[[#This Row],[Powierzchnia]]*0.77,0)</f>
        <v>0</v>
      </c>
      <c r="G346">
        <f>IF(Tabela1[[#This Row],[Rodzaj]]="S",Tabela1[[#This Row],[Powierzchnia]]*0.21,0)</f>
        <v>0</v>
      </c>
      <c r="H346">
        <f>IF(Tabela1[[#This Row],[Rodzaj]]="L",Tabela1[[#This Row],[Powierzchnia]]*0.04,0)</f>
        <v>0</v>
      </c>
      <c r="I346">
        <f>IF(Tabela1[[#This Row],[Rodzaj]]="X",Tabela1[[#This Row],[Powierzchnia]]*0.43,0)</f>
        <v>0</v>
      </c>
      <c r="J346">
        <f>IF(Tabela1[[#This Row],[Ulga]]="A",SUM(E346:I346)*80%,0)</f>
        <v>0</v>
      </c>
      <c r="K346">
        <f>IF(Tabela1[[#This Row],[Ulga]]="B",SUM(E346:I346)*50%,0)</f>
        <v>238.45250000000001</v>
      </c>
      <c r="L346">
        <f>IF(Tabela1[[#This Row],[Ulga]]="C",SUM(E346:I346)*10%,0)</f>
        <v>0</v>
      </c>
      <c r="M346">
        <f>IF(Tabela1[[#This Row],[Ulga]]="D",SUM(E346:I346)*100%,0)</f>
        <v>0</v>
      </c>
      <c r="N346">
        <f t="shared" si="6"/>
        <v>238.45250000000001</v>
      </c>
    </row>
    <row r="347" spans="1:14" x14ac:dyDescent="0.25">
      <c r="A347" t="s">
        <v>357</v>
      </c>
      <c r="B347">
        <v>883.87</v>
      </c>
      <c r="C347" t="s">
        <v>5</v>
      </c>
      <c r="D347" t="s">
        <v>11</v>
      </c>
      <c r="E347">
        <f>IF(Tabela1[[#This Row],[Rodzaj]]="R",Tabela1[[#This Row],[Powierzchnia]]*0.65,0)</f>
        <v>0</v>
      </c>
      <c r="F347">
        <f>IF(Tabela1[[#This Row],[Rodzaj]]="B",Tabela1[[#This Row],[Powierzchnia]]*0.77,0)</f>
        <v>680.57990000000007</v>
      </c>
      <c r="G347">
        <f>IF(Tabela1[[#This Row],[Rodzaj]]="S",Tabela1[[#This Row],[Powierzchnia]]*0.21,0)</f>
        <v>0</v>
      </c>
      <c r="H347">
        <f>IF(Tabela1[[#This Row],[Rodzaj]]="L",Tabela1[[#This Row],[Powierzchnia]]*0.04,0)</f>
        <v>0</v>
      </c>
      <c r="I347">
        <f>IF(Tabela1[[#This Row],[Rodzaj]]="X",Tabela1[[#This Row],[Powierzchnia]]*0.43,0)</f>
        <v>0</v>
      </c>
      <c r="J347">
        <f>IF(Tabela1[[#This Row],[Ulga]]="A",SUM(E347:I347)*80%,0)</f>
        <v>0</v>
      </c>
      <c r="K347">
        <f>IF(Tabela1[[#This Row],[Ulga]]="B",SUM(E347:I347)*50%,0)</f>
        <v>0</v>
      </c>
      <c r="L347">
        <f>IF(Tabela1[[#This Row],[Ulga]]="C",SUM(E347:I347)*10%,0)</f>
        <v>68.057990000000004</v>
      </c>
      <c r="M347">
        <f>IF(Tabela1[[#This Row],[Ulga]]="D",SUM(E347:I347)*100%,0)</f>
        <v>0</v>
      </c>
      <c r="N347">
        <f t="shared" si="6"/>
        <v>68.057990000000004</v>
      </c>
    </row>
    <row r="348" spans="1:14" x14ac:dyDescent="0.25">
      <c r="A348" t="s">
        <v>358</v>
      </c>
      <c r="B348">
        <v>743.84</v>
      </c>
      <c r="C348" t="s">
        <v>94</v>
      </c>
      <c r="D348" t="s">
        <v>7</v>
      </c>
      <c r="E348">
        <f>IF(Tabela1[[#This Row],[Rodzaj]]="R",Tabela1[[#This Row],[Powierzchnia]]*0.65,0)</f>
        <v>0</v>
      </c>
      <c r="F348">
        <f>IF(Tabela1[[#This Row],[Rodzaj]]="B",Tabela1[[#This Row],[Powierzchnia]]*0.77,0)</f>
        <v>0</v>
      </c>
      <c r="G348">
        <f>IF(Tabela1[[#This Row],[Rodzaj]]="S",Tabela1[[#This Row],[Powierzchnia]]*0.21,0)</f>
        <v>0</v>
      </c>
      <c r="H348">
        <f>IF(Tabela1[[#This Row],[Rodzaj]]="L",Tabela1[[#This Row],[Powierzchnia]]*0.04,0)</f>
        <v>29.753600000000002</v>
      </c>
      <c r="I348">
        <f>IF(Tabela1[[#This Row],[Rodzaj]]="X",Tabela1[[#This Row],[Powierzchnia]]*0.43,0)</f>
        <v>0</v>
      </c>
      <c r="J348">
        <f>IF(Tabela1[[#This Row],[Ulga]]="A",SUM(E348:I348)*80%,0)</f>
        <v>23.802880000000002</v>
      </c>
      <c r="K348">
        <f>IF(Tabela1[[#This Row],[Ulga]]="B",SUM(E348:I348)*50%,0)</f>
        <v>0</v>
      </c>
      <c r="L348">
        <f>IF(Tabela1[[#This Row],[Ulga]]="C",SUM(E348:I348)*10%,0)</f>
        <v>0</v>
      </c>
      <c r="M348">
        <f>IF(Tabela1[[#This Row],[Ulga]]="D",SUM(E348:I348)*100%,0)</f>
        <v>0</v>
      </c>
      <c r="N348">
        <f t="shared" si="6"/>
        <v>23.802880000000002</v>
      </c>
    </row>
    <row r="349" spans="1:14" x14ac:dyDescent="0.25">
      <c r="A349" t="s">
        <v>359</v>
      </c>
      <c r="B349">
        <v>504.84</v>
      </c>
      <c r="C349" t="s">
        <v>5</v>
      </c>
      <c r="D349" t="s">
        <v>11</v>
      </c>
      <c r="E349">
        <f>IF(Tabela1[[#This Row],[Rodzaj]]="R",Tabela1[[#This Row],[Powierzchnia]]*0.65,0)</f>
        <v>0</v>
      </c>
      <c r="F349">
        <f>IF(Tabela1[[#This Row],[Rodzaj]]="B",Tabela1[[#This Row],[Powierzchnia]]*0.77,0)</f>
        <v>388.72679999999997</v>
      </c>
      <c r="G349">
        <f>IF(Tabela1[[#This Row],[Rodzaj]]="S",Tabela1[[#This Row],[Powierzchnia]]*0.21,0)</f>
        <v>0</v>
      </c>
      <c r="H349">
        <f>IF(Tabela1[[#This Row],[Rodzaj]]="L",Tabela1[[#This Row],[Powierzchnia]]*0.04,0)</f>
        <v>0</v>
      </c>
      <c r="I349">
        <f>IF(Tabela1[[#This Row],[Rodzaj]]="X",Tabela1[[#This Row],[Powierzchnia]]*0.43,0)</f>
        <v>0</v>
      </c>
      <c r="J349">
        <f>IF(Tabela1[[#This Row],[Ulga]]="A",SUM(E349:I349)*80%,0)</f>
        <v>0</v>
      </c>
      <c r="K349">
        <f>IF(Tabela1[[#This Row],[Ulga]]="B",SUM(E349:I349)*50%,0)</f>
        <v>0</v>
      </c>
      <c r="L349">
        <f>IF(Tabela1[[#This Row],[Ulga]]="C",SUM(E349:I349)*10%,0)</f>
        <v>38.872680000000003</v>
      </c>
      <c r="M349">
        <f>IF(Tabela1[[#This Row],[Ulga]]="D",SUM(E349:I349)*100%,0)</f>
        <v>0</v>
      </c>
      <c r="N349">
        <f t="shared" si="6"/>
        <v>38.872680000000003</v>
      </c>
    </row>
    <row r="350" spans="1:14" x14ac:dyDescent="0.25">
      <c r="A350" t="s">
        <v>360</v>
      </c>
      <c r="B350">
        <v>1275.75</v>
      </c>
      <c r="C350" t="s">
        <v>31</v>
      </c>
      <c r="D350" t="s">
        <v>5</v>
      </c>
      <c r="E350">
        <f>IF(Tabela1[[#This Row],[Rodzaj]]="R",Tabela1[[#This Row],[Powierzchnia]]*0.65,0)</f>
        <v>0</v>
      </c>
      <c r="F350">
        <f>IF(Tabela1[[#This Row],[Rodzaj]]="B",Tabela1[[#This Row],[Powierzchnia]]*0.77,0)</f>
        <v>0</v>
      </c>
      <c r="G350">
        <f>IF(Tabela1[[#This Row],[Rodzaj]]="S",Tabela1[[#This Row],[Powierzchnia]]*0.21,0)</f>
        <v>0</v>
      </c>
      <c r="H350">
        <f>IF(Tabela1[[#This Row],[Rodzaj]]="L",Tabela1[[#This Row],[Powierzchnia]]*0.04,0)</f>
        <v>0</v>
      </c>
      <c r="I350">
        <f>IF(Tabela1[[#This Row],[Rodzaj]]="X",Tabela1[[#This Row],[Powierzchnia]]*0.43,0)</f>
        <v>548.57249999999999</v>
      </c>
      <c r="J350">
        <f>IF(Tabela1[[#This Row],[Ulga]]="A",SUM(E350:I350)*80%,0)</f>
        <v>0</v>
      </c>
      <c r="K350">
        <f>IF(Tabela1[[#This Row],[Ulga]]="B",SUM(E350:I350)*50%,0)</f>
        <v>274.28625</v>
      </c>
      <c r="L350">
        <f>IF(Tabela1[[#This Row],[Ulga]]="C",SUM(E350:I350)*10%,0)</f>
        <v>0</v>
      </c>
      <c r="M350">
        <f>IF(Tabela1[[#This Row],[Ulga]]="D",SUM(E350:I350)*100%,0)</f>
        <v>0</v>
      </c>
      <c r="N350">
        <f t="shared" si="6"/>
        <v>274.28625</v>
      </c>
    </row>
    <row r="351" spans="1:14" x14ac:dyDescent="0.25">
      <c r="A351" t="s">
        <v>361</v>
      </c>
      <c r="B351">
        <v>1351.8</v>
      </c>
      <c r="C351" t="s">
        <v>31</v>
      </c>
      <c r="D351" t="s">
        <v>5</v>
      </c>
      <c r="E351">
        <f>IF(Tabela1[[#This Row],[Rodzaj]]="R",Tabela1[[#This Row],[Powierzchnia]]*0.65,0)</f>
        <v>0</v>
      </c>
      <c r="F351">
        <f>IF(Tabela1[[#This Row],[Rodzaj]]="B",Tabela1[[#This Row],[Powierzchnia]]*0.77,0)</f>
        <v>0</v>
      </c>
      <c r="G351">
        <f>IF(Tabela1[[#This Row],[Rodzaj]]="S",Tabela1[[#This Row],[Powierzchnia]]*0.21,0)</f>
        <v>0</v>
      </c>
      <c r="H351">
        <f>IF(Tabela1[[#This Row],[Rodzaj]]="L",Tabela1[[#This Row],[Powierzchnia]]*0.04,0)</f>
        <v>0</v>
      </c>
      <c r="I351">
        <f>IF(Tabela1[[#This Row],[Rodzaj]]="X",Tabela1[[#This Row],[Powierzchnia]]*0.43,0)</f>
        <v>581.274</v>
      </c>
      <c r="J351">
        <f>IF(Tabela1[[#This Row],[Ulga]]="A",SUM(E351:I351)*80%,0)</f>
        <v>0</v>
      </c>
      <c r="K351">
        <f>IF(Tabela1[[#This Row],[Ulga]]="B",SUM(E351:I351)*50%,0)</f>
        <v>290.637</v>
      </c>
      <c r="L351">
        <f>IF(Tabela1[[#This Row],[Ulga]]="C",SUM(E351:I351)*10%,0)</f>
        <v>0</v>
      </c>
      <c r="M351">
        <f>IF(Tabela1[[#This Row],[Ulga]]="D",SUM(E351:I351)*100%,0)</f>
        <v>0</v>
      </c>
      <c r="N351">
        <f t="shared" si="6"/>
        <v>290.637</v>
      </c>
    </row>
    <row r="352" spans="1:14" x14ac:dyDescent="0.25">
      <c r="A352" t="s">
        <v>362</v>
      </c>
      <c r="B352">
        <v>1204.44</v>
      </c>
      <c r="C352" t="s">
        <v>94</v>
      </c>
      <c r="D352" t="s">
        <v>5</v>
      </c>
      <c r="E352">
        <f>IF(Tabela1[[#This Row],[Rodzaj]]="R",Tabela1[[#This Row],[Powierzchnia]]*0.65,0)</f>
        <v>0</v>
      </c>
      <c r="F352">
        <f>IF(Tabela1[[#This Row],[Rodzaj]]="B",Tabela1[[#This Row],[Powierzchnia]]*0.77,0)</f>
        <v>0</v>
      </c>
      <c r="G352">
        <f>IF(Tabela1[[#This Row],[Rodzaj]]="S",Tabela1[[#This Row],[Powierzchnia]]*0.21,0)</f>
        <v>0</v>
      </c>
      <c r="H352">
        <f>IF(Tabela1[[#This Row],[Rodzaj]]="L",Tabela1[[#This Row],[Powierzchnia]]*0.04,0)</f>
        <v>48.177600000000005</v>
      </c>
      <c r="I352">
        <f>IF(Tabela1[[#This Row],[Rodzaj]]="X",Tabela1[[#This Row],[Powierzchnia]]*0.43,0)</f>
        <v>0</v>
      </c>
      <c r="J352">
        <f>IF(Tabela1[[#This Row],[Ulga]]="A",SUM(E352:I352)*80%,0)</f>
        <v>0</v>
      </c>
      <c r="K352">
        <f>IF(Tabela1[[#This Row],[Ulga]]="B",SUM(E352:I352)*50%,0)</f>
        <v>24.088800000000003</v>
      </c>
      <c r="L352">
        <f>IF(Tabela1[[#This Row],[Ulga]]="C",SUM(E352:I352)*10%,0)</f>
        <v>0</v>
      </c>
      <c r="M352">
        <f>IF(Tabela1[[#This Row],[Ulga]]="D",SUM(E352:I352)*100%,0)</f>
        <v>0</v>
      </c>
      <c r="N352">
        <f t="shared" si="6"/>
        <v>24.088800000000003</v>
      </c>
    </row>
    <row r="353" spans="1:14" x14ac:dyDescent="0.25">
      <c r="A353" t="s">
        <v>363</v>
      </c>
      <c r="B353">
        <v>1030.68</v>
      </c>
      <c r="C353" t="s">
        <v>94</v>
      </c>
      <c r="D353" t="s">
        <v>7</v>
      </c>
      <c r="E353">
        <f>IF(Tabela1[[#This Row],[Rodzaj]]="R",Tabela1[[#This Row],[Powierzchnia]]*0.65,0)</f>
        <v>0</v>
      </c>
      <c r="F353">
        <f>IF(Tabela1[[#This Row],[Rodzaj]]="B",Tabela1[[#This Row],[Powierzchnia]]*0.77,0)</f>
        <v>0</v>
      </c>
      <c r="G353">
        <f>IF(Tabela1[[#This Row],[Rodzaj]]="S",Tabela1[[#This Row],[Powierzchnia]]*0.21,0)</f>
        <v>0</v>
      </c>
      <c r="H353">
        <f>IF(Tabela1[[#This Row],[Rodzaj]]="L",Tabela1[[#This Row],[Powierzchnia]]*0.04,0)</f>
        <v>41.227200000000003</v>
      </c>
      <c r="I353">
        <f>IF(Tabela1[[#This Row],[Rodzaj]]="X",Tabela1[[#This Row],[Powierzchnia]]*0.43,0)</f>
        <v>0</v>
      </c>
      <c r="J353">
        <f>IF(Tabela1[[#This Row],[Ulga]]="A",SUM(E353:I353)*80%,0)</f>
        <v>32.981760000000001</v>
      </c>
      <c r="K353">
        <f>IF(Tabela1[[#This Row],[Ulga]]="B",SUM(E353:I353)*50%,0)</f>
        <v>0</v>
      </c>
      <c r="L353">
        <f>IF(Tabela1[[#This Row],[Ulga]]="C",SUM(E353:I353)*10%,0)</f>
        <v>0</v>
      </c>
      <c r="M353">
        <f>IF(Tabela1[[#This Row],[Ulga]]="D",SUM(E353:I353)*100%,0)</f>
        <v>0</v>
      </c>
      <c r="N353">
        <f t="shared" si="6"/>
        <v>32.981760000000001</v>
      </c>
    </row>
    <row r="354" spans="1:14" x14ac:dyDescent="0.25">
      <c r="A354" t="s">
        <v>364</v>
      </c>
      <c r="B354">
        <v>527.08000000000004</v>
      </c>
      <c r="C354" t="s">
        <v>94</v>
      </c>
      <c r="D354" t="s">
        <v>5</v>
      </c>
      <c r="E354">
        <f>IF(Tabela1[[#This Row],[Rodzaj]]="R",Tabela1[[#This Row],[Powierzchnia]]*0.65,0)</f>
        <v>0</v>
      </c>
      <c r="F354">
        <f>IF(Tabela1[[#This Row],[Rodzaj]]="B",Tabela1[[#This Row],[Powierzchnia]]*0.77,0)</f>
        <v>0</v>
      </c>
      <c r="G354">
        <f>IF(Tabela1[[#This Row],[Rodzaj]]="S",Tabela1[[#This Row],[Powierzchnia]]*0.21,0)</f>
        <v>0</v>
      </c>
      <c r="H354">
        <f>IF(Tabela1[[#This Row],[Rodzaj]]="L",Tabela1[[#This Row],[Powierzchnia]]*0.04,0)</f>
        <v>21.083200000000001</v>
      </c>
      <c r="I354">
        <f>IF(Tabela1[[#This Row],[Rodzaj]]="X",Tabela1[[#This Row],[Powierzchnia]]*0.43,0)</f>
        <v>0</v>
      </c>
      <c r="J354">
        <f>IF(Tabela1[[#This Row],[Ulga]]="A",SUM(E354:I354)*80%,0)</f>
        <v>0</v>
      </c>
      <c r="K354">
        <f>IF(Tabela1[[#This Row],[Ulga]]="B",SUM(E354:I354)*50%,0)</f>
        <v>10.541600000000001</v>
      </c>
      <c r="L354">
        <f>IF(Tabela1[[#This Row],[Ulga]]="C",SUM(E354:I354)*10%,0)</f>
        <v>0</v>
      </c>
      <c r="M354">
        <f>IF(Tabela1[[#This Row],[Ulga]]="D",SUM(E354:I354)*100%,0)</f>
        <v>0</v>
      </c>
      <c r="N354">
        <f t="shared" si="6"/>
        <v>10.541600000000001</v>
      </c>
    </row>
    <row r="355" spans="1:14" x14ac:dyDescent="0.25">
      <c r="A355" t="s">
        <v>365</v>
      </c>
      <c r="B355">
        <v>630.46</v>
      </c>
      <c r="C355" t="s">
        <v>5</v>
      </c>
      <c r="D355" t="s">
        <v>11</v>
      </c>
      <c r="E355">
        <f>IF(Tabela1[[#This Row],[Rodzaj]]="R",Tabela1[[#This Row],[Powierzchnia]]*0.65,0)</f>
        <v>0</v>
      </c>
      <c r="F355">
        <f>IF(Tabela1[[#This Row],[Rodzaj]]="B",Tabela1[[#This Row],[Powierzchnia]]*0.77,0)</f>
        <v>485.45420000000001</v>
      </c>
      <c r="G355">
        <f>IF(Tabela1[[#This Row],[Rodzaj]]="S",Tabela1[[#This Row],[Powierzchnia]]*0.21,0)</f>
        <v>0</v>
      </c>
      <c r="H355">
        <f>IF(Tabela1[[#This Row],[Rodzaj]]="L",Tabela1[[#This Row],[Powierzchnia]]*0.04,0)</f>
        <v>0</v>
      </c>
      <c r="I355">
        <f>IF(Tabela1[[#This Row],[Rodzaj]]="X",Tabela1[[#This Row],[Powierzchnia]]*0.43,0)</f>
        <v>0</v>
      </c>
      <c r="J355">
        <f>IF(Tabela1[[#This Row],[Ulga]]="A",SUM(E355:I355)*80%,0)</f>
        <v>0</v>
      </c>
      <c r="K355">
        <f>IF(Tabela1[[#This Row],[Ulga]]="B",SUM(E355:I355)*50%,0)</f>
        <v>0</v>
      </c>
      <c r="L355">
        <f>IF(Tabela1[[#This Row],[Ulga]]="C",SUM(E355:I355)*10%,0)</f>
        <v>48.545420000000007</v>
      </c>
      <c r="M355">
        <f>IF(Tabela1[[#This Row],[Ulga]]="D",SUM(E355:I355)*100%,0)</f>
        <v>0</v>
      </c>
      <c r="N355">
        <f t="shared" si="6"/>
        <v>48.545420000000007</v>
      </c>
    </row>
    <row r="356" spans="1:14" x14ac:dyDescent="0.25">
      <c r="A356" t="s">
        <v>366</v>
      </c>
      <c r="B356">
        <v>928.77</v>
      </c>
      <c r="C356" t="s">
        <v>5</v>
      </c>
      <c r="D356" t="s">
        <v>21</v>
      </c>
      <c r="E356">
        <f>IF(Tabela1[[#This Row],[Rodzaj]]="R",Tabela1[[#This Row],[Powierzchnia]]*0.65,0)</f>
        <v>0</v>
      </c>
      <c r="F356">
        <f>IF(Tabela1[[#This Row],[Rodzaj]]="B",Tabela1[[#This Row],[Powierzchnia]]*0.77,0)</f>
        <v>715.15290000000005</v>
      </c>
      <c r="G356">
        <f>IF(Tabela1[[#This Row],[Rodzaj]]="S",Tabela1[[#This Row],[Powierzchnia]]*0.21,0)</f>
        <v>0</v>
      </c>
      <c r="H356">
        <f>IF(Tabela1[[#This Row],[Rodzaj]]="L",Tabela1[[#This Row],[Powierzchnia]]*0.04,0)</f>
        <v>0</v>
      </c>
      <c r="I356">
        <f>IF(Tabela1[[#This Row],[Rodzaj]]="X",Tabela1[[#This Row],[Powierzchnia]]*0.43,0)</f>
        <v>0</v>
      </c>
      <c r="J356">
        <f>IF(Tabela1[[#This Row],[Ulga]]="A",SUM(E356:I356)*80%,0)</f>
        <v>0</v>
      </c>
      <c r="K356">
        <f>IF(Tabela1[[#This Row],[Ulga]]="B",SUM(E356:I356)*50%,0)</f>
        <v>0</v>
      </c>
      <c r="L356">
        <f>IF(Tabela1[[#This Row],[Ulga]]="C",SUM(E356:I356)*10%,0)</f>
        <v>0</v>
      </c>
      <c r="M356">
        <f>IF(Tabela1[[#This Row],[Ulga]]="D",SUM(E356:I356)*100%,0)</f>
        <v>715.15290000000005</v>
      </c>
      <c r="N356">
        <f t="shared" si="6"/>
        <v>715.15290000000005</v>
      </c>
    </row>
    <row r="357" spans="1:14" x14ac:dyDescent="0.25">
      <c r="A357" t="s">
        <v>367</v>
      </c>
      <c r="B357">
        <v>666.62</v>
      </c>
      <c r="C357" t="s">
        <v>94</v>
      </c>
      <c r="D357" t="s">
        <v>7</v>
      </c>
      <c r="E357">
        <f>IF(Tabela1[[#This Row],[Rodzaj]]="R",Tabela1[[#This Row],[Powierzchnia]]*0.65,0)</f>
        <v>0</v>
      </c>
      <c r="F357">
        <f>IF(Tabela1[[#This Row],[Rodzaj]]="B",Tabela1[[#This Row],[Powierzchnia]]*0.77,0)</f>
        <v>0</v>
      </c>
      <c r="G357">
        <f>IF(Tabela1[[#This Row],[Rodzaj]]="S",Tabela1[[#This Row],[Powierzchnia]]*0.21,0)</f>
        <v>0</v>
      </c>
      <c r="H357">
        <f>IF(Tabela1[[#This Row],[Rodzaj]]="L",Tabela1[[#This Row],[Powierzchnia]]*0.04,0)</f>
        <v>26.6648</v>
      </c>
      <c r="I357">
        <f>IF(Tabela1[[#This Row],[Rodzaj]]="X",Tabela1[[#This Row],[Powierzchnia]]*0.43,0)</f>
        <v>0</v>
      </c>
      <c r="J357">
        <f>IF(Tabela1[[#This Row],[Ulga]]="A",SUM(E357:I357)*80%,0)</f>
        <v>21.33184</v>
      </c>
      <c r="K357">
        <f>IF(Tabela1[[#This Row],[Ulga]]="B",SUM(E357:I357)*50%,0)</f>
        <v>0</v>
      </c>
      <c r="L357">
        <f>IF(Tabela1[[#This Row],[Ulga]]="C",SUM(E357:I357)*10%,0)</f>
        <v>0</v>
      </c>
      <c r="M357">
        <f>IF(Tabela1[[#This Row],[Ulga]]="D",SUM(E357:I357)*100%,0)</f>
        <v>0</v>
      </c>
      <c r="N357">
        <f t="shared" si="6"/>
        <v>21.33184</v>
      </c>
    </row>
    <row r="358" spans="1:14" x14ac:dyDescent="0.25">
      <c r="A358" t="s">
        <v>368</v>
      </c>
      <c r="B358">
        <v>1081.07</v>
      </c>
      <c r="C358" t="s">
        <v>5</v>
      </c>
      <c r="D358" t="s">
        <v>5</v>
      </c>
      <c r="E358">
        <f>IF(Tabela1[[#This Row],[Rodzaj]]="R",Tabela1[[#This Row],[Powierzchnia]]*0.65,0)</f>
        <v>0</v>
      </c>
      <c r="F358">
        <f>IF(Tabela1[[#This Row],[Rodzaj]]="B",Tabela1[[#This Row],[Powierzchnia]]*0.77,0)</f>
        <v>832.4239</v>
      </c>
      <c r="G358">
        <f>IF(Tabela1[[#This Row],[Rodzaj]]="S",Tabela1[[#This Row],[Powierzchnia]]*0.21,0)</f>
        <v>0</v>
      </c>
      <c r="H358">
        <f>IF(Tabela1[[#This Row],[Rodzaj]]="L",Tabela1[[#This Row],[Powierzchnia]]*0.04,0)</f>
        <v>0</v>
      </c>
      <c r="I358">
        <f>IF(Tabela1[[#This Row],[Rodzaj]]="X",Tabela1[[#This Row],[Powierzchnia]]*0.43,0)</f>
        <v>0</v>
      </c>
      <c r="J358">
        <f>IF(Tabela1[[#This Row],[Ulga]]="A",SUM(E358:I358)*80%,0)</f>
        <v>0</v>
      </c>
      <c r="K358">
        <f>IF(Tabela1[[#This Row],[Ulga]]="B",SUM(E358:I358)*50%,0)</f>
        <v>416.21195</v>
      </c>
      <c r="L358">
        <f>IF(Tabela1[[#This Row],[Ulga]]="C",SUM(E358:I358)*10%,0)</f>
        <v>0</v>
      </c>
      <c r="M358">
        <f>IF(Tabela1[[#This Row],[Ulga]]="D",SUM(E358:I358)*100%,0)</f>
        <v>0</v>
      </c>
      <c r="N358">
        <f t="shared" si="6"/>
        <v>416.21195</v>
      </c>
    </row>
    <row r="359" spans="1:14" x14ac:dyDescent="0.25">
      <c r="A359" t="s">
        <v>369</v>
      </c>
      <c r="B359">
        <v>1392.93</v>
      </c>
      <c r="C359" t="s">
        <v>31</v>
      </c>
      <c r="D359" t="s">
        <v>11</v>
      </c>
      <c r="E359">
        <f>IF(Tabela1[[#This Row],[Rodzaj]]="R",Tabela1[[#This Row],[Powierzchnia]]*0.65,0)</f>
        <v>0</v>
      </c>
      <c r="F359">
        <f>IF(Tabela1[[#This Row],[Rodzaj]]="B",Tabela1[[#This Row],[Powierzchnia]]*0.77,0)</f>
        <v>0</v>
      </c>
      <c r="G359">
        <f>IF(Tabela1[[#This Row],[Rodzaj]]="S",Tabela1[[#This Row],[Powierzchnia]]*0.21,0)</f>
        <v>0</v>
      </c>
      <c r="H359">
        <f>IF(Tabela1[[#This Row],[Rodzaj]]="L",Tabela1[[#This Row],[Powierzchnia]]*0.04,0)</f>
        <v>0</v>
      </c>
      <c r="I359">
        <f>IF(Tabela1[[#This Row],[Rodzaj]]="X",Tabela1[[#This Row],[Powierzchnia]]*0.43,0)</f>
        <v>598.95990000000006</v>
      </c>
      <c r="J359">
        <f>IF(Tabela1[[#This Row],[Ulga]]="A",SUM(E359:I359)*80%,0)</f>
        <v>0</v>
      </c>
      <c r="K359">
        <f>IF(Tabela1[[#This Row],[Ulga]]="B",SUM(E359:I359)*50%,0)</f>
        <v>0</v>
      </c>
      <c r="L359">
        <f>IF(Tabela1[[#This Row],[Ulga]]="C",SUM(E359:I359)*10%,0)</f>
        <v>59.895990000000012</v>
      </c>
      <c r="M359">
        <f>IF(Tabela1[[#This Row],[Ulga]]="D",SUM(E359:I359)*100%,0)</f>
        <v>0</v>
      </c>
      <c r="N359">
        <f t="shared" si="6"/>
        <v>59.895990000000012</v>
      </c>
    </row>
    <row r="360" spans="1:14" x14ac:dyDescent="0.25">
      <c r="A360" t="s">
        <v>370</v>
      </c>
      <c r="B360">
        <v>1220.4100000000001</v>
      </c>
      <c r="C360" t="s">
        <v>9</v>
      </c>
      <c r="D360" t="s">
        <v>11</v>
      </c>
      <c r="E360">
        <f>IF(Tabela1[[#This Row],[Rodzaj]]="R",Tabela1[[#This Row],[Powierzchnia]]*0.65,0)</f>
        <v>793.26650000000006</v>
      </c>
      <c r="F360">
        <f>IF(Tabela1[[#This Row],[Rodzaj]]="B",Tabela1[[#This Row],[Powierzchnia]]*0.77,0)</f>
        <v>0</v>
      </c>
      <c r="G360">
        <f>IF(Tabela1[[#This Row],[Rodzaj]]="S",Tabela1[[#This Row],[Powierzchnia]]*0.21,0)</f>
        <v>0</v>
      </c>
      <c r="H360">
        <f>IF(Tabela1[[#This Row],[Rodzaj]]="L",Tabela1[[#This Row],[Powierzchnia]]*0.04,0)</f>
        <v>0</v>
      </c>
      <c r="I360">
        <f>IF(Tabela1[[#This Row],[Rodzaj]]="X",Tabela1[[#This Row],[Powierzchnia]]*0.43,0)</f>
        <v>0</v>
      </c>
      <c r="J360">
        <f>IF(Tabela1[[#This Row],[Ulga]]="A",SUM(E360:I360)*80%,0)</f>
        <v>0</v>
      </c>
      <c r="K360">
        <f>IF(Tabela1[[#This Row],[Ulga]]="B",SUM(E360:I360)*50%,0)</f>
        <v>0</v>
      </c>
      <c r="L360">
        <f>IF(Tabela1[[#This Row],[Ulga]]="C",SUM(E360:I360)*10%,0)</f>
        <v>79.326650000000015</v>
      </c>
      <c r="M360">
        <f>IF(Tabela1[[#This Row],[Ulga]]="D",SUM(E360:I360)*100%,0)</f>
        <v>0</v>
      </c>
      <c r="N360">
        <f t="shared" si="6"/>
        <v>79.326650000000015</v>
      </c>
    </row>
    <row r="361" spans="1:14" x14ac:dyDescent="0.25">
      <c r="A361" t="s">
        <v>371</v>
      </c>
      <c r="B361">
        <v>863.34</v>
      </c>
      <c r="C361" t="s">
        <v>5</v>
      </c>
      <c r="D361" t="s">
        <v>11</v>
      </c>
      <c r="E361">
        <f>IF(Tabela1[[#This Row],[Rodzaj]]="R",Tabela1[[#This Row],[Powierzchnia]]*0.65,0)</f>
        <v>0</v>
      </c>
      <c r="F361">
        <f>IF(Tabela1[[#This Row],[Rodzaj]]="B",Tabela1[[#This Row],[Powierzchnia]]*0.77,0)</f>
        <v>664.77179999999998</v>
      </c>
      <c r="G361">
        <f>IF(Tabela1[[#This Row],[Rodzaj]]="S",Tabela1[[#This Row],[Powierzchnia]]*0.21,0)</f>
        <v>0</v>
      </c>
      <c r="H361">
        <f>IF(Tabela1[[#This Row],[Rodzaj]]="L",Tabela1[[#This Row],[Powierzchnia]]*0.04,0)</f>
        <v>0</v>
      </c>
      <c r="I361">
        <f>IF(Tabela1[[#This Row],[Rodzaj]]="X",Tabela1[[#This Row],[Powierzchnia]]*0.43,0)</f>
        <v>0</v>
      </c>
      <c r="J361">
        <f>IF(Tabela1[[#This Row],[Ulga]]="A",SUM(E361:I361)*80%,0)</f>
        <v>0</v>
      </c>
      <c r="K361">
        <f>IF(Tabela1[[#This Row],[Ulga]]="B",SUM(E361:I361)*50%,0)</f>
        <v>0</v>
      </c>
      <c r="L361">
        <f>IF(Tabela1[[#This Row],[Ulga]]="C",SUM(E361:I361)*10%,0)</f>
        <v>66.477180000000004</v>
      </c>
      <c r="M361">
        <f>IF(Tabela1[[#This Row],[Ulga]]="D",SUM(E361:I361)*100%,0)</f>
        <v>0</v>
      </c>
      <c r="N361">
        <f t="shared" si="6"/>
        <v>66.477180000000004</v>
      </c>
    </row>
    <row r="362" spans="1:14" x14ac:dyDescent="0.25">
      <c r="A362" t="s">
        <v>372</v>
      </c>
      <c r="B362">
        <v>1042.98</v>
      </c>
      <c r="C362" t="s">
        <v>9</v>
      </c>
      <c r="D362" t="s">
        <v>21</v>
      </c>
      <c r="E362">
        <f>IF(Tabela1[[#This Row],[Rodzaj]]="R",Tabela1[[#This Row],[Powierzchnia]]*0.65,0)</f>
        <v>677.93700000000001</v>
      </c>
      <c r="F362">
        <f>IF(Tabela1[[#This Row],[Rodzaj]]="B",Tabela1[[#This Row],[Powierzchnia]]*0.77,0)</f>
        <v>0</v>
      </c>
      <c r="G362">
        <f>IF(Tabela1[[#This Row],[Rodzaj]]="S",Tabela1[[#This Row],[Powierzchnia]]*0.21,0)</f>
        <v>0</v>
      </c>
      <c r="H362">
        <f>IF(Tabela1[[#This Row],[Rodzaj]]="L",Tabela1[[#This Row],[Powierzchnia]]*0.04,0)</f>
        <v>0</v>
      </c>
      <c r="I362">
        <f>IF(Tabela1[[#This Row],[Rodzaj]]="X",Tabela1[[#This Row],[Powierzchnia]]*0.43,0)</f>
        <v>0</v>
      </c>
      <c r="J362">
        <f>IF(Tabela1[[#This Row],[Ulga]]="A",SUM(E362:I362)*80%,0)</f>
        <v>0</v>
      </c>
      <c r="K362">
        <f>IF(Tabela1[[#This Row],[Ulga]]="B",SUM(E362:I362)*50%,0)</f>
        <v>0</v>
      </c>
      <c r="L362">
        <f>IF(Tabela1[[#This Row],[Ulga]]="C",SUM(E362:I362)*10%,0)</f>
        <v>0</v>
      </c>
      <c r="M362">
        <f>IF(Tabela1[[#This Row],[Ulga]]="D",SUM(E362:I362)*100%,0)</f>
        <v>677.93700000000001</v>
      </c>
      <c r="N362">
        <f t="shared" si="6"/>
        <v>677.93700000000001</v>
      </c>
    </row>
    <row r="363" spans="1:14" x14ac:dyDescent="0.25">
      <c r="A363" t="s">
        <v>373</v>
      </c>
      <c r="B363">
        <v>1336.44</v>
      </c>
      <c r="C363" t="s">
        <v>5</v>
      </c>
      <c r="D363" t="s">
        <v>7</v>
      </c>
      <c r="E363">
        <f>IF(Tabela1[[#This Row],[Rodzaj]]="R",Tabela1[[#This Row],[Powierzchnia]]*0.65,0)</f>
        <v>0</v>
      </c>
      <c r="F363">
        <f>IF(Tabela1[[#This Row],[Rodzaj]]="B",Tabela1[[#This Row],[Powierzchnia]]*0.77,0)</f>
        <v>1029.0588</v>
      </c>
      <c r="G363">
        <f>IF(Tabela1[[#This Row],[Rodzaj]]="S",Tabela1[[#This Row],[Powierzchnia]]*0.21,0)</f>
        <v>0</v>
      </c>
      <c r="H363">
        <f>IF(Tabela1[[#This Row],[Rodzaj]]="L",Tabela1[[#This Row],[Powierzchnia]]*0.04,0)</f>
        <v>0</v>
      </c>
      <c r="I363">
        <f>IF(Tabela1[[#This Row],[Rodzaj]]="X",Tabela1[[#This Row],[Powierzchnia]]*0.43,0)</f>
        <v>0</v>
      </c>
      <c r="J363">
        <f>IF(Tabela1[[#This Row],[Ulga]]="A",SUM(E363:I363)*80%,0)</f>
        <v>823.24704000000008</v>
      </c>
      <c r="K363">
        <f>IF(Tabela1[[#This Row],[Ulga]]="B",SUM(E363:I363)*50%,0)</f>
        <v>0</v>
      </c>
      <c r="L363">
        <f>IF(Tabela1[[#This Row],[Ulga]]="C",SUM(E363:I363)*10%,0)</f>
        <v>0</v>
      </c>
      <c r="M363">
        <f>IF(Tabela1[[#This Row],[Ulga]]="D",SUM(E363:I363)*100%,0)</f>
        <v>0</v>
      </c>
      <c r="N363">
        <f t="shared" si="6"/>
        <v>823.24704000000008</v>
      </c>
    </row>
    <row r="364" spans="1:14" x14ac:dyDescent="0.25">
      <c r="A364" t="s">
        <v>374</v>
      </c>
      <c r="B364">
        <v>1359.03</v>
      </c>
      <c r="C364" t="s">
        <v>5</v>
      </c>
      <c r="D364" t="s">
        <v>11</v>
      </c>
      <c r="E364">
        <f>IF(Tabela1[[#This Row],[Rodzaj]]="R",Tabela1[[#This Row],[Powierzchnia]]*0.65,0)</f>
        <v>0</v>
      </c>
      <c r="F364">
        <f>IF(Tabela1[[#This Row],[Rodzaj]]="B",Tabela1[[#This Row],[Powierzchnia]]*0.77,0)</f>
        <v>1046.4530999999999</v>
      </c>
      <c r="G364">
        <f>IF(Tabela1[[#This Row],[Rodzaj]]="S",Tabela1[[#This Row],[Powierzchnia]]*0.21,0)</f>
        <v>0</v>
      </c>
      <c r="H364">
        <f>IF(Tabela1[[#This Row],[Rodzaj]]="L",Tabela1[[#This Row],[Powierzchnia]]*0.04,0)</f>
        <v>0</v>
      </c>
      <c r="I364">
        <f>IF(Tabela1[[#This Row],[Rodzaj]]="X",Tabela1[[#This Row],[Powierzchnia]]*0.43,0)</f>
        <v>0</v>
      </c>
      <c r="J364">
        <f>IF(Tabela1[[#This Row],[Ulga]]="A",SUM(E364:I364)*80%,0)</f>
        <v>0</v>
      </c>
      <c r="K364">
        <f>IF(Tabela1[[#This Row],[Ulga]]="B",SUM(E364:I364)*50%,0)</f>
        <v>0</v>
      </c>
      <c r="L364">
        <f>IF(Tabela1[[#This Row],[Ulga]]="C",SUM(E364:I364)*10%,0)</f>
        <v>104.64530999999999</v>
      </c>
      <c r="M364">
        <f>IF(Tabela1[[#This Row],[Ulga]]="D",SUM(E364:I364)*100%,0)</f>
        <v>0</v>
      </c>
      <c r="N364">
        <f t="shared" si="6"/>
        <v>104.64530999999999</v>
      </c>
    </row>
    <row r="365" spans="1:14" x14ac:dyDescent="0.25">
      <c r="A365" t="s">
        <v>375</v>
      </c>
      <c r="B365">
        <v>1233.8499999999999</v>
      </c>
      <c r="C365" t="s">
        <v>5</v>
      </c>
      <c r="D365" t="s">
        <v>5</v>
      </c>
      <c r="E365">
        <f>IF(Tabela1[[#This Row],[Rodzaj]]="R",Tabela1[[#This Row],[Powierzchnia]]*0.65,0)</f>
        <v>0</v>
      </c>
      <c r="F365">
        <f>IF(Tabela1[[#This Row],[Rodzaj]]="B",Tabela1[[#This Row],[Powierzchnia]]*0.77,0)</f>
        <v>950.06449999999995</v>
      </c>
      <c r="G365">
        <f>IF(Tabela1[[#This Row],[Rodzaj]]="S",Tabela1[[#This Row],[Powierzchnia]]*0.21,0)</f>
        <v>0</v>
      </c>
      <c r="H365">
        <f>IF(Tabela1[[#This Row],[Rodzaj]]="L",Tabela1[[#This Row],[Powierzchnia]]*0.04,0)</f>
        <v>0</v>
      </c>
      <c r="I365">
        <f>IF(Tabela1[[#This Row],[Rodzaj]]="X",Tabela1[[#This Row],[Powierzchnia]]*0.43,0)</f>
        <v>0</v>
      </c>
      <c r="J365">
        <f>IF(Tabela1[[#This Row],[Ulga]]="A",SUM(E365:I365)*80%,0)</f>
        <v>0</v>
      </c>
      <c r="K365">
        <f>IF(Tabela1[[#This Row],[Ulga]]="B",SUM(E365:I365)*50%,0)</f>
        <v>475.03224999999998</v>
      </c>
      <c r="L365">
        <f>IF(Tabela1[[#This Row],[Ulga]]="C",SUM(E365:I365)*10%,0)</f>
        <v>0</v>
      </c>
      <c r="M365">
        <f>IF(Tabela1[[#This Row],[Ulga]]="D",SUM(E365:I365)*100%,0)</f>
        <v>0</v>
      </c>
      <c r="N365">
        <f t="shared" si="6"/>
        <v>475.03224999999998</v>
      </c>
    </row>
    <row r="366" spans="1:14" x14ac:dyDescent="0.25">
      <c r="A366" t="s">
        <v>376</v>
      </c>
      <c r="B366">
        <v>809.34</v>
      </c>
      <c r="C366" t="s">
        <v>9</v>
      </c>
      <c r="D366" t="s">
        <v>7</v>
      </c>
      <c r="E366">
        <f>IF(Tabela1[[#This Row],[Rodzaj]]="R",Tabela1[[#This Row],[Powierzchnia]]*0.65,0)</f>
        <v>526.07100000000003</v>
      </c>
      <c r="F366">
        <f>IF(Tabela1[[#This Row],[Rodzaj]]="B",Tabela1[[#This Row],[Powierzchnia]]*0.77,0)</f>
        <v>0</v>
      </c>
      <c r="G366">
        <f>IF(Tabela1[[#This Row],[Rodzaj]]="S",Tabela1[[#This Row],[Powierzchnia]]*0.21,0)</f>
        <v>0</v>
      </c>
      <c r="H366">
        <f>IF(Tabela1[[#This Row],[Rodzaj]]="L",Tabela1[[#This Row],[Powierzchnia]]*0.04,0)</f>
        <v>0</v>
      </c>
      <c r="I366">
        <f>IF(Tabela1[[#This Row],[Rodzaj]]="X",Tabela1[[#This Row],[Powierzchnia]]*0.43,0)</f>
        <v>0</v>
      </c>
      <c r="J366">
        <f>IF(Tabela1[[#This Row],[Ulga]]="A",SUM(E366:I366)*80%,0)</f>
        <v>420.85680000000002</v>
      </c>
      <c r="K366">
        <f>IF(Tabela1[[#This Row],[Ulga]]="B",SUM(E366:I366)*50%,0)</f>
        <v>0</v>
      </c>
      <c r="L366">
        <f>IF(Tabela1[[#This Row],[Ulga]]="C",SUM(E366:I366)*10%,0)</f>
        <v>0</v>
      </c>
      <c r="M366">
        <f>IF(Tabela1[[#This Row],[Ulga]]="D",SUM(E366:I366)*100%,0)</f>
        <v>0</v>
      </c>
      <c r="N366">
        <f t="shared" si="6"/>
        <v>420.85680000000002</v>
      </c>
    </row>
    <row r="367" spans="1:14" x14ac:dyDescent="0.25">
      <c r="A367" t="s">
        <v>377</v>
      </c>
      <c r="B367">
        <v>782.06</v>
      </c>
      <c r="C367" t="s">
        <v>31</v>
      </c>
      <c r="D367" t="s">
        <v>5</v>
      </c>
      <c r="E367">
        <f>IF(Tabela1[[#This Row],[Rodzaj]]="R",Tabela1[[#This Row],[Powierzchnia]]*0.65,0)</f>
        <v>0</v>
      </c>
      <c r="F367">
        <f>IF(Tabela1[[#This Row],[Rodzaj]]="B",Tabela1[[#This Row],[Powierzchnia]]*0.77,0)</f>
        <v>0</v>
      </c>
      <c r="G367">
        <f>IF(Tabela1[[#This Row],[Rodzaj]]="S",Tabela1[[#This Row],[Powierzchnia]]*0.21,0)</f>
        <v>0</v>
      </c>
      <c r="H367">
        <f>IF(Tabela1[[#This Row],[Rodzaj]]="L",Tabela1[[#This Row],[Powierzchnia]]*0.04,0)</f>
        <v>0</v>
      </c>
      <c r="I367">
        <f>IF(Tabela1[[#This Row],[Rodzaj]]="X",Tabela1[[#This Row],[Powierzchnia]]*0.43,0)</f>
        <v>336.28579999999999</v>
      </c>
      <c r="J367">
        <f>IF(Tabela1[[#This Row],[Ulga]]="A",SUM(E367:I367)*80%,0)</f>
        <v>0</v>
      </c>
      <c r="K367">
        <f>IF(Tabela1[[#This Row],[Ulga]]="B",SUM(E367:I367)*50%,0)</f>
        <v>168.1429</v>
      </c>
      <c r="L367">
        <f>IF(Tabela1[[#This Row],[Ulga]]="C",SUM(E367:I367)*10%,0)</f>
        <v>0</v>
      </c>
      <c r="M367">
        <f>IF(Tabela1[[#This Row],[Ulga]]="D",SUM(E367:I367)*100%,0)</f>
        <v>0</v>
      </c>
      <c r="N367">
        <f t="shared" si="6"/>
        <v>168.1429</v>
      </c>
    </row>
    <row r="368" spans="1:14" x14ac:dyDescent="0.25">
      <c r="A368" t="s">
        <v>378</v>
      </c>
      <c r="B368">
        <v>792.59</v>
      </c>
      <c r="C368" t="s">
        <v>94</v>
      </c>
      <c r="D368" t="s">
        <v>5</v>
      </c>
      <c r="E368">
        <f>IF(Tabela1[[#This Row],[Rodzaj]]="R",Tabela1[[#This Row],[Powierzchnia]]*0.65,0)</f>
        <v>0</v>
      </c>
      <c r="F368">
        <f>IF(Tabela1[[#This Row],[Rodzaj]]="B",Tabela1[[#This Row],[Powierzchnia]]*0.77,0)</f>
        <v>0</v>
      </c>
      <c r="G368">
        <f>IF(Tabela1[[#This Row],[Rodzaj]]="S",Tabela1[[#This Row],[Powierzchnia]]*0.21,0)</f>
        <v>0</v>
      </c>
      <c r="H368">
        <f>IF(Tabela1[[#This Row],[Rodzaj]]="L",Tabela1[[#This Row],[Powierzchnia]]*0.04,0)</f>
        <v>31.703600000000002</v>
      </c>
      <c r="I368">
        <f>IF(Tabela1[[#This Row],[Rodzaj]]="X",Tabela1[[#This Row],[Powierzchnia]]*0.43,0)</f>
        <v>0</v>
      </c>
      <c r="J368">
        <f>IF(Tabela1[[#This Row],[Ulga]]="A",SUM(E368:I368)*80%,0)</f>
        <v>0</v>
      </c>
      <c r="K368">
        <f>IF(Tabela1[[#This Row],[Ulga]]="B",SUM(E368:I368)*50%,0)</f>
        <v>15.851800000000001</v>
      </c>
      <c r="L368">
        <f>IF(Tabela1[[#This Row],[Ulga]]="C",SUM(E368:I368)*10%,0)</f>
        <v>0</v>
      </c>
      <c r="M368">
        <f>IF(Tabela1[[#This Row],[Ulga]]="D",SUM(E368:I368)*100%,0)</f>
        <v>0</v>
      </c>
      <c r="N368">
        <f t="shared" si="6"/>
        <v>15.851800000000001</v>
      </c>
    </row>
    <row r="369" spans="1:14" x14ac:dyDescent="0.25">
      <c r="A369" t="s">
        <v>379</v>
      </c>
      <c r="B369">
        <v>1194.9100000000001</v>
      </c>
      <c r="C369" t="s">
        <v>5</v>
      </c>
      <c r="D369" t="s">
        <v>21</v>
      </c>
      <c r="E369">
        <f>IF(Tabela1[[#This Row],[Rodzaj]]="R",Tabela1[[#This Row],[Powierzchnia]]*0.65,0)</f>
        <v>0</v>
      </c>
      <c r="F369">
        <f>IF(Tabela1[[#This Row],[Rodzaj]]="B",Tabela1[[#This Row],[Powierzchnia]]*0.77,0)</f>
        <v>920.08070000000009</v>
      </c>
      <c r="G369">
        <f>IF(Tabela1[[#This Row],[Rodzaj]]="S",Tabela1[[#This Row],[Powierzchnia]]*0.21,0)</f>
        <v>0</v>
      </c>
      <c r="H369">
        <f>IF(Tabela1[[#This Row],[Rodzaj]]="L",Tabela1[[#This Row],[Powierzchnia]]*0.04,0)</f>
        <v>0</v>
      </c>
      <c r="I369">
        <f>IF(Tabela1[[#This Row],[Rodzaj]]="X",Tabela1[[#This Row],[Powierzchnia]]*0.43,0)</f>
        <v>0</v>
      </c>
      <c r="J369">
        <f>IF(Tabela1[[#This Row],[Ulga]]="A",SUM(E369:I369)*80%,0)</f>
        <v>0</v>
      </c>
      <c r="K369">
        <f>IF(Tabela1[[#This Row],[Ulga]]="B",SUM(E369:I369)*50%,0)</f>
        <v>0</v>
      </c>
      <c r="L369">
        <f>IF(Tabela1[[#This Row],[Ulga]]="C",SUM(E369:I369)*10%,0)</f>
        <v>0</v>
      </c>
      <c r="M369">
        <f>IF(Tabela1[[#This Row],[Ulga]]="D",SUM(E369:I369)*100%,0)</f>
        <v>920.08070000000009</v>
      </c>
      <c r="N369">
        <f t="shared" si="6"/>
        <v>920.08070000000009</v>
      </c>
    </row>
    <row r="370" spans="1:14" x14ac:dyDescent="0.25">
      <c r="A370" t="s">
        <v>380</v>
      </c>
      <c r="B370">
        <v>1460.27</v>
      </c>
      <c r="C370" t="s">
        <v>94</v>
      </c>
      <c r="D370" t="s">
        <v>21</v>
      </c>
      <c r="E370">
        <f>IF(Tabela1[[#This Row],[Rodzaj]]="R",Tabela1[[#This Row],[Powierzchnia]]*0.65,0)</f>
        <v>0</v>
      </c>
      <c r="F370">
        <f>IF(Tabela1[[#This Row],[Rodzaj]]="B",Tabela1[[#This Row],[Powierzchnia]]*0.77,0)</f>
        <v>0</v>
      </c>
      <c r="G370">
        <f>IF(Tabela1[[#This Row],[Rodzaj]]="S",Tabela1[[#This Row],[Powierzchnia]]*0.21,0)</f>
        <v>0</v>
      </c>
      <c r="H370">
        <f>IF(Tabela1[[#This Row],[Rodzaj]]="L",Tabela1[[#This Row],[Powierzchnia]]*0.04,0)</f>
        <v>58.410800000000002</v>
      </c>
      <c r="I370">
        <f>IF(Tabela1[[#This Row],[Rodzaj]]="X",Tabela1[[#This Row],[Powierzchnia]]*0.43,0)</f>
        <v>0</v>
      </c>
      <c r="J370">
        <f>IF(Tabela1[[#This Row],[Ulga]]="A",SUM(E370:I370)*80%,0)</f>
        <v>0</v>
      </c>
      <c r="K370">
        <f>IF(Tabela1[[#This Row],[Ulga]]="B",SUM(E370:I370)*50%,0)</f>
        <v>0</v>
      </c>
      <c r="L370">
        <f>IF(Tabela1[[#This Row],[Ulga]]="C",SUM(E370:I370)*10%,0)</f>
        <v>0</v>
      </c>
      <c r="M370">
        <f>IF(Tabela1[[#This Row],[Ulga]]="D",SUM(E370:I370)*100%,0)</f>
        <v>58.410800000000002</v>
      </c>
      <c r="N370">
        <f t="shared" si="6"/>
        <v>58.410800000000002</v>
      </c>
    </row>
    <row r="371" spans="1:14" x14ac:dyDescent="0.25">
      <c r="A371" t="s">
        <v>381</v>
      </c>
      <c r="B371">
        <v>565.75</v>
      </c>
      <c r="C371" t="s">
        <v>94</v>
      </c>
      <c r="D371" t="s">
        <v>11</v>
      </c>
      <c r="E371">
        <f>IF(Tabela1[[#This Row],[Rodzaj]]="R",Tabela1[[#This Row],[Powierzchnia]]*0.65,0)</f>
        <v>0</v>
      </c>
      <c r="F371">
        <f>IF(Tabela1[[#This Row],[Rodzaj]]="B",Tabela1[[#This Row],[Powierzchnia]]*0.77,0)</f>
        <v>0</v>
      </c>
      <c r="G371">
        <f>IF(Tabela1[[#This Row],[Rodzaj]]="S",Tabela1[[#This Row],[Powierzchnia]]*0.21,0)</f>
        <v>0</v>
      </c>
      <c r="H371">
        <f>IF(Tabela1[[#This Row],[Rodzaj]]="L",Tabela1[[#This Row],[Powierzchnia]]*0.04,0)</f>
        <v>22.63</v>
      </c>
      <c r="I371">
        <f>IF(Tabela1[[#This Row],[Rodzaj]]="X",Tabela1[[#This Row],[Powierzchnia]]*0.43,0)</f>
        <v>0</v>
      </c>
      <c r="J371">
        <f>IF(Tabela1[[#This Row],[Ulga]]="A",SUM(E371:I371)*80%,0)</f>
        <v>0</v>
      </c>
      <c r="K371">
        <f>IF(Tabela1[[#This Row],[Ulga]]="B",SUM(E371:I371)*50%,0)</f>
        <v>0</v>
      </c>
      <c r="L371">
        <f>IF(Tabela1[[#This Row],[Ulga]]="C",SUM(E371:I371)*10%,0)</f>
        <v>2.2629999999999999</v>
      </c>
      <c r="M371">
        <f>IF(Tabela1[[#This Row],[Ulga]]="D",SUM(E371:I371)*100%,0)</f>
        <v>0</v>
      </c>
      <c r="N371">
        <f t="shared" si="6"/>
        <v>2.2629999999999999</v>
      </c>
    </row>
    <row r="372" spans="1:14" x14ac:dyDescent="0.25">
      <c r="A372" t="s">
        <v>382</v>
      </c>
      <c r="B372">
        <v>1468.06</v>
      </c>
      <c r="C372" t="s">
        <v>9</v>
      </c>
      <c r="D372" t="s">
        <v>21</v>
      </c>
      <c r="E372">
        <f>IF(Tabela1[[#This Row],[Rodzaj]]="R",Tabela1[[#This Row],[Powierzchnia]]*0.65,0)</f>
        <v>954.23900000000003</v>
      </c>
      <c r="F372">
        <f>IF(Tabela1[[#This Row],[Rodzaj]]="B",Tabela1[[#This Row],[Powierzchnia]]*0.77,0)</f>
        <v>0</v>
      </c>
      <c r="G372">
        <f>IF(Tabela1[[#This Row],[Rodzaj]]="S",Tabela1[[#This Row],[Powierzchnia]]*0.21,0)</f>
        <v>0</v>
      </c>
      <c r="H372">
        <f>IF(Tabela1[[#This Row],[Rodzaj]]="L",Tabela1[[#This Row],[Powierzchnia]]*0.04,0)</f>
        <v>0</v>
      </c>
      <c r="I372">
        <f>IF(Tabela1[[#This Row],[Rodzaj]]="X",Tabela1[[#This Row],[Powierzchnia]]*0.43,0)</f>
        <v>0</v>
      </c>
      <c r="J372">
        <f>IF(Tabela1[[#This Row],[Ulga]]="A",SUM(E372:I372)*80%,0)</f>
        <v>0</v>
      </c>
      <c r="K372">
        <f>IF(Tabela1[[#This Row],[Ulga]]="B",SUM(E372:I372)*50%,0)</f>
        <v>0</v>
      </c>
      <c r="L372">
        <f>IF(Tabela1[[#This Row],[Ulga]]="C",SUM(E372:I372)*10%,0)</f>
        <v>0</v>
      </c>
      <c r="M372">
        <f>IF(Tabela1[[#This Row],[Ulga]]="D",SUM(E372:I372)*100%,0)</f>
        <v>954.23900000000003</v>
      </c>
      <c r="N372">
        <f t="shared" si="6"/>
        <v>954.23900000000003</v>
      </c>
    </row>
    <row r="373" spans="1:14" x14ac:dyDescent="0.25">
      <c r="A373" t="s">
        <v>383</v>
      </c>
      <c r="B373">
        <v>1010.13</v>
      </c>
      <c r="C373" t="s">
        <v>31</v>
      </c>
      <c r="D373" t="s">
        <v>5</v>
      </c>
      <c r="E373">
        <f>IF(Tabela1[[#This Row],[Rodzaj]]="R",Tabela1[[#This Row],[Powierzchnia]]*0.65,0)</f>
        <v>0</v>
      </c>
      <c r="F373">
        <f>IF(Tabela1[[#This Row],[Rodzaj]]="B",Tabela1[[#This Row],[Powierzchnia]]*0.77,0)</f>
        <v>0</v>
      </c>
      <c r="G373">
        <f>IF(Tabela1[[#This Row],[Rodzaj]]="S",Tabela1[[#This Row],[Powierzchnia]]*0.21,0)</f>
        <v>0</v>
      </c>
      <c r="H373">
        <f>IF(Tabela1[[#This Row],[Rodzaj]]="L",Tabela1[[#This Row],[Powierzchnia]]*0.04,0)</f>
        <v>0</v>
      </c>
      <c r="I373">
        <f>IF(Tabela1[[#This Row],[Rodzaj]]="X",Tabela1[[#This Row],[Powierzchnia]]*0.43,0)</f>
        <v>434.35590000000002</v>
      </c>
      <c r="J373">
        <f>IF(Tabela1[[#This Row],[Ulga]]="A",SUM(E373:I373)*80%,0)</f>
        <v>0</v>
      </c>
      <c r="K373">
        <f>IF(Tabela1[[#This Row],[Ulga]]="B",SUM(E373:I373)*50%,0)</f>
        <v>217.17795000000001</v>
      </c>
      <c r="L373">
        <f>IF(Tabela1[[#This Row],[Ulga]]="C",SUM(E373:I373)*10%,0)</f>
        <v>0</v>
      </c>
      <c r="M373">
        <f>IF(Tabela1[[#This Row],[Ulga]]="D",SUM(E373:I373)*100%,0)</f>
        <v>0</v>
      </c>
      <c r="N373">
        <f t="shared" si="6"/>
        <v>217.17795000000001</v>
      </c>
    </row>
    <row r="374" spans="1:14" x14ac:dyDescent="0.25">
      <c r="A374" t="s">
        <v>384</v>
      </c>
      <c r="B374">
        <v>725.57</v>
      </c>
      <c r="C374" t="s">
        <v>5</v>
      </c>
      <c r="D374" t="s">
        <v>5</v>
      </c>
      <c r="E374">
        <f>IF(Tabela1[[#This Row],[Rodzaj]]="R",Tabela1[[#This Row],[Powierzchnia]]*0.65,0)</f>
        <v>0</v>
      </c>
      <c r="F374">
        <f>IF(Tabela1[[#This Row],[Rodzaj]]="B",Tabela1[[#This Row],[Powierzchnia]]*0.77,0)</f>
        <v>558.6889000000001</v>
      </c>
      <c r="G374">
        <f>IF(Tabela1[[#This Row],[Rodzaj]]="S",Tabela1[[#This Row],[Powierzchnia]]*0.21,0)</f>
        <v>0</v>
      </c>
      <c r="H374">
        <f>IF(Tabela1[[#This Row],[Rodzaj]]="L",Tabela1[[#This Row],[Powierzchnia]]*0.04,0)</f>
        <v>0</v>
      </c>
      <c r="I374">
        <f>IF(Tabela1[[#This Row],[Rodzaj]]="X",Tabela1[[#This Row],[Powierzchnia]]*0.43,0)</f>
        <v>0</v>
      </c>
      <c r="J374">
        <f>IF(Tabela1[[#This Row],[Ulga]]="A",SUM(E374:I374)*80%,0)</f>
        <v>0</v>
      </c>
      <c r="K374">
        <f>IF(Tabela1[[#This Row],[Ulga]]="B",SUM(E374:I374)*50%,0)</f>
        <v>279.34445000000005</v>
      </c>
      <c r="L374">
        <f>IF(Tabela1[[#This Row],[Ulga]]="C",SUM(E374:I374)*10%,0)</f>
        <v>0</v>
      </c>
      <c r="M374">
        <f>IF(Tabela1[[#This Row],[Ulga]]="D",SUM(E374:I374)*100%,0)</f>
        <v>0</v>
      </c>
      <c r="N374">
        <f t="shared" si="6"/>
        <v>279.34445000000005</v>
      </c>
    </row>
    <row r="375" spans="1:14" x14ac:dyDescent="0.25">
      <c r="A375" t="s">
        <v>385</v>
      </c>
      <c r="B375">
        <v>994.94</v>
      </c>
      <c r="C375" t="s">
        <v>52</v>
      </c>
      <c r="D375" t="s">
        <v>5</v>
      </c>
      <c r="E375">
        <f>IF(Tabela1[[#This Row],[Rodzaj]]="R",Tabela1[[#This Row],[Powierzchnia]]*0.65,0)</f>
        <v>0</v>
      </c>
      <c r="F375">
        <f>IF(Tabela1[[#This Row],[Rodzaj]]="B",Tabela1[[#This Row],[Powierzchnia]]*0.77,0)</f>
        <v>0</v>
      </c>
      <c r="G375">
        <f>IF(Tabela1[[#This Row],[Rodzaj]]="S",Tabela1[[#This Row],[Powierzchnia]]*0.21,0)</f>
        <v>208.9374</v>
      </c>
      <c r="H375">
        <f>IF(Tabela1[[#This Row],[Rodzaj]]="L",Tabela1[[#This Row],[Powierzchnia]]*0.04,0)</f>
        <v>0</v>
      </c>
      <c r="I375">
        <f>IF(Tabela1[[#This Row],[Rodzaj]]="X",Tabela1[[#This Row],[Powierzchnia]]*0.43,0)</f>
        <v>0</v>
      </c>
      <c r="J375">
        <f>IF(Tabela1[[#This Row],[Ulga]]="A",SUM(E375:I375)*80%,0)</f>
        <v>0</v>
      </c>
      <c r="K375">
        <f>IF(Tabela1[[#This Row],[Ulga]]="B",SUM(E375:I375)*50%,0)</f>
        <v>104.4687</v>
      </c>
      <c r="L375">
        <f>IF(Tabela1[[#This Row],[Ulga]]="C",SUM(E375:I375)*10%,0)</f>
        <v>0</v>
      </c>
      <c r="M375">
        <f>IF(Tabela1[[#This Row],[Ulga]]="D",SUM(E375:I375)*100%,0)</f>
        <v>0</v>
      </c>
      <c r="N375">
        <f t="shared" si="6"/>
        <v>104.4687</v>
      </c>
    </row>
    <row r="376" spans="1:14" x14ac:dyDescent="0.25">
      <c r="A376" t="s">
        <v>386</v>
      </c>
      <c r="B376">
        <v>564.98</v>
      </c>
      <c r="C376" t="s">
        <v>5</v>
      </c>
      <c r="D376" t="s">
        <v>21</v>
      </c>
      <c r="E376">
        <f>IF(Tabela1[[#This Row],[Rodzaj]]="R",Tabela1[[#This Row],[Powierzchnia]]*0.65,0)</f>
        <v>0</v>
      </c>
      <c r="F376">
        <f>IF(Tabela1[[#This Row],[Rodzaj]]="B",Tabela1[[#This Row],[Powierzchnia]]*0.77,0)</f>
        <v>435.03460000000001</v>
      </c>
      <c r="G376">
        <f>IF(Tabela1[[#This Row],[Rodzaj]]="S",Tabela1[[#This Row],[Powierzchnia]]*0.21,0)</f>
        <v>0</v>
      </c>
      <c r="H376">
        <f>IF(Tabela1[[#This Row],[Rodzaj]]="L",Tabela1[[#This Row],[Powierzchnia]]*0.04,0)</f>
        <v>0</v>
      </c>
      <c r="I376">
        <f>IF(Tabela1[[#This Row],[Rodzaj]]="X",Tabela1[[#This Row],[Powierzchnia]]*0.43,0)</f>
        <v>0</v>
      </c>
      <c r="J376">
        <f>IF(Tabela1[[#This Row],[Ulga]]="A",SUM(E376:I376)*80%,0)</f>
        <v>0</v>
      </c>
      <c r="K376">
        <f>IF(Tabela1[[#This Row],[Ulga]]="B",SUM(E376:I376)*50%,0)</f>
        <v>0</v>
      </c>
      <c r="L376">
        <f>IF(Tabela1[[#This Row],[Ulga]]="C",SUM(E376:I376)*10%,0)</f>
        <v>0</v>
      </c>
      <c r="M376">
        <f>IF(Tabela1[[#This Row],[Ulga]]="D",SUM(E376:I376)*100%,0)</f>
        <v>435.03460000000001</v>
      </c>
      <c r="N376">
        <f t="shared" si="6"/>
        <v>435.03460000000001</v>
      </c>
    </row>
    <row r="377" spans="1:14" x14ac:dyDescent="0.25">
      <c r="A377" t="s">
        <v>387</v>
      </c>
      <c r="B377">
        <v>833.46</v>
      </c>
      <c r="C377" t="s">
        <v>9</v>
      </c>
      <c r="D377" t="s">
        <v>7</v>
      </c>
      <c r="E377">
        <f>IF(Tabela1[[#This Row],[Rodzaj]]="R",Tabela1[[#This Row],[Powierzchnia]]*0.65,0)</f>
        <v>541.74900000000002</v>
      </c>
      <c r="F377">
        <f>IF(Tabela1[[#This Row],[Rodzaj]]="B",Tabela1[[#This Row],[Powierzchnia]]*0.77,0)</f>
        <v>0</v>
      </c>
      <c r="G377">
        <f>IF(Tabela1[[#This Row],[Rodzaj]]="S",Tabela1[[#This Row],[Powierzchnia]]*0.21,0)</f>
        <v>0</v>
      </c>
      <c r="H377">
        <f>IF(Tabela1[[#This Row],[Rodzaj]]="L",Tabela1[[#This Row],[Powierzchnia]]*0.04,0)</f>
        <v>0</v>
      </c>
      <c r="I377">
        <f>IF(Tabela1[[#This Row],[Rodzaj]]="X",Tabela1[[#This Row],[Powierzchnia]]*0.43,0)</f>
        <v>0</v>
      </c>
      <c r="J377">
        <f>IF(Tabela1[[#This Row],[Ulga]]="A",SUM(E377:I377)*80%,0)</f>
        <v>433.39920000000006</v>
      </c>
      <c r="K377">
        <f>IF(Tabela1[[#This Row],[Ulga]]="B",SUM(E377:I377)*50%,0)</f>
        <v>0</v>
      </c>
      <c r="L377">
        <f>IF(Tabela1[[#This Row],[Ulga]]="C",SUM(E377:I377)*10%,0)</f>
        <v>0</v>
      </c>
      <c r="M377">
        <f>IF(Tabela1[[#This Row],[Ulga]]="D",SUM(E377:I377)*100%,0)</f>
        <v>0</v>
      </c>
      <c r="N377">
        <f t="shared" si="6"/>
        <v>433.39920000000006</v>
      </c>
    </row>
    <row r="378" spans="1:14" x14ac:dyDescent="0.25">
      <c r="A378" t="s">
        <v>388</v>
      </c>
      <c r="B378">
        <v>595.05999999999995</v>
      </c>
      <c r="C378" t="s">
        <v>94</v>
      </c>
      <c r="D378" t="s">
        <v>11</v>
      </c>
      <c r="E378">
        <f>IF(Tabela1[[#This Row],[Rodzaj]]="R",Tabela1[[#This Row],[Powierzchnia]]*0.65,0)</f>
        <v>0</v>
      </c>
      <c r="F378">
        <f>IF(Tabela1[[#This Row],[Rodzaj]]="B",Tabela1[[#This Row],[Powierzchnia]]*0.77,0)</f>
        <v>0</v>
      </c>
      <c r="G378">
        <f>IF(Tabela1[[#This Row],[Rodzaj]]="S",Tabela1[[#This Row],[Powierzchnia]]*0.21,0)</f>
        <v>0</v>
      </c>
      <c r="H378">
        <f>IF(Tabela1[[#This Row],[Rodzaj]]="L",Tabela1[[#This Row],[Powierzchnia]]*0.04,0)</f>
        <v>23.802399999999999</v>
      </c>
      <c r="I378">
        <f>IF(Tabela1[[#This Row],[Rodzaj]]="X",Tabela1[[#This Row],[Powierzchnia]]*0.43,0)</f>
        <v>0</v>
      </c>
      <c r="J378">
        <f>IF(Tabela1[[#This Row],[Ulga]]="A",SUM(E378:I378)*80%,0)</f>
        <v>0</v>
      </c>
      <c r="K378">
        <f>IF(Tabela1[[#This Row],[Ulga]]="B",SUM(E378:I378)*50%,0)</f>
        <v>0</v>
      </c>
      <c r="L378">
        <f>IF(Tabela1[[#This Row],[Ulga]]="C",SUM(E378:I378)*10%,0)</f>
        <v>2.3802400000000001</v>
      </c>
      <c r="M378">
        <f>IF(Tabela1[[#This Row],[Ulga]]="D",SUM(E378:I378)*100%,0)</f>
        <v>0</v>
      </c>
      <c r="N378">
        <f t="shared" si="6"/>
        <v>2.3802400000000001</v>
      </c>
    </row>
    <row r="379" spans="1:14" x14ac:dyDescent="0.25">
      <c r="A379" t="s">
        <v>389</v>
      </c>
      <c r="B379">
        <v>1286.6600000000001</v>
      </c>
      <c r="C379" t="s">
        <v>9</v>
      </c>
      <c r="D379" t="s">
        <v>5</v>
      </c>
      <c r="E379">
        <f>IF(Tabela1[[#This Row],[Rodzaj]]="R",Tabela1[[#This Row],[Powierzchnia]]*0.65,0)</f>
        <v>836.32900000000006</v>
      </c>
      <c r="F379">
        <f>IF(Tabela1[[#This Row],[Rodzaj]]="B",Tabela1[[#This Row],[Powierzchnia]]*0.77,0)</f>
        <v>0</v>
      </c>
      <c r="G379">
        <f>IF(Tabela1[[#This Row],[Rodzaj]]="S",Tabela1[[#This Row],[Powierzchnia]]*0.21,0)</f>
        <v>0</v>
      </c>
      <c r="H379">
        <f>IF(Tabela1[[#This Row],[Rodzaj]]="L",Tabela1[[#This Row],[Powierzchnia]]*0.04,0)</f>
        <v>0</v>
      </c>
      <c r="I379">
        <f>IF(Tabela1[[#This Row],[Rodzaj]]="X",Tabela1[[#This Row],[Powierzchnia]]*0.43,0)</f>
        <v>0</v>
      </c>
      <c r="J379">
        <f>IF(Tabela1[[#This Row],[Ulga]]="A",SUM(E379:I379)*80%,0)</f>
        <v>0</v>
      </c>
      <c r="K379">
        <f>IF(Tabela1[[#This Row],[Ulga]]="B",SUM(E379:I379)*50%,0)</f>
        <v>418.16450000000003</v>
      </c>
      <c r="L379">
        <f>IF(Tabela1[[#This Row],[Ulga]]="C",SUM(E379:I379)*10%,0)</f>
        <v>0</v>
      </c>
      <c r="M379">
        <f>IF(Tabela1[[#This Row],[Ulga]]="D",SUM(E379:I379)*100%,0)</f>
        <v>0</v>
      </c>
      <c r="N379">
        <f t="shared" si="6"/>
        <v>418.16450000000003</v>
      </c>
    </row>
    <row r="380" spans="1:14" x14ac:dyDescent="0.25">
      <c r="A380" t="s">
        <v>390</v>
      </c>
      <c r="B380">
        <v>503.06</v>
      </c>
      <c r="C380" t="s">
        <v>31</v>
      </c>
      <c r="D380" t="s">
        <v>21</v>
      </c>
      <c r="E380">
        <f>IF(Tabela1[[#This Row],[Rodzaj]]="R",Tabela1[[#This Row],[Powierzchnia]]*0.65,0)</f>
        <v>0</v>
      </c>
      <c r="F380">
        <f>IF(Tabela1[[#This Row],[Rodzaj]]="B",Tabela1[[#This Row],[Powierzchnia]]*0.77,0)</f>
        <v>0</v>
      </c>
      <c r="G380">
        <f>IF(Tabela1[[#This Row],[Rodzaj]]="S",Tabela1[[#This Row],[Powierzchnia]]*0.21,0)</f>
        <v>0</v>
      </c>
      <c r="H380">
        <f>IF(Tabela1[[#This Row],[Rodzaj]]="L",Tabela1[[#This Row],[Powierzchnia]]*0.04,0)</f>
        <v>0</v>
      </c>
      <c r="I380">
        <f>IF(Tabela1[[#This Row],[Rodzaj]]="X",Tabela1[[#This Row],[Powierzchnia]]*0.43,0)</f>
        <v>216.3158</v>
      </c>
      <c r="J380">
        <f>IF(Tabela1[[#This Row],[Ulga]]="A",SUM(E380:I380)*80%,0)</f>
        <v>0</v>
      </c>
      <c r="K380">
        <f>IF(Tabela1[[#This Row],[Ulga]]="B",SUM(E380:I380)*50%,0)</f>
        <v>0</v>
      </c>
      <c r="L380">
        <f>IF(Tabela1[[#This Row],[Ulga]]="C",SUM(E380:I380)*10%,0)</f>
        <v>0</v>
      </c>
      <c r="M380">
        <f>IF(Tabela1[[#This Row],[Ulga]]="D",SUM(E380:I380)*100%,0)</f>
        <v>216.3158</v>
      </c>
      <c r="N380">
        <f t="shared" si="6"/>
        <v>216.3158</v>
      </c>
    </row>
    <row r="381" spans="1:14" x14ac:dyDescent="0.25">
      <c r="A381" t="s">
        <v>391</v>
      </c>
      <c r="B381">
        <v>772.45</v>
      </c>
      <c r="C381" t="s">
        <v>94</v>
      </c>
      <c r="D381" t="s">
        <v>11</v>
      </c>
      <c r="E381">
        <f>IF(Tabela1[[#This Row],[Rodzaj]]="R",Tabela1[[#This Row],[Powierzchnia]]*0.65,0)</f>
        <v>0</v>
      </c>
      <c r="F381">
        <f>IF(Tabela1[[#This Row],[Rodzaj]]="B",Tabela1[[#This Row],[Powierzchnia]]*0.77,0)</f>
        <v>0</v>
      </c>
      <c r="G381">
        <f>IF(Tabela1[[#This Row],[Rodzaj]]="S",Tabela1[[#This Row],[Powierzchnia]]*0.21,0)</f>
        <v>0</v>
      </c>
      <c r="H381">
        <f>IF(Tabela1[[#This Row],[Rodzaj]]="L",Tabela1[[#This Row],[Powierzchnia]]*0.04,0)</f>
        <v>30.898000000000003</v>
      </c>
      <c r="I381">
        <f>IF(Tabela1[[#This Row],[Rodzaj]]="X",Tabela1[[#This Row],[Powierzchnia]]*0.43,0)</f>
        <v>0</v>
      </c>
      <c r="J381">
        <f>IF(Tabela1[[#This Row],[Ulga]]="A",SUM(E381:I381)*80%,0)</f>
        <v>0</v>
      </c>
      <c r="K381">
        <f>IF(Tabela1[[#This Row],[Ulga]]="B",SUM(E381:I381)*50%,0)</f>
        <v>0</v>
      </c>
      <c r="L381">
        <f>IF(Tabela1[[#This Row],[Ulga]]="C",SUM(E381:I381)*10%,0)</f>
        <v>3.0898000000000003</v>
      </c>
      <c r="M381">
        <f>IF(Tabela1[[#This Row],[Ulga]]="D",SUM(E381:I381)*100%,0)</f>
        <v>0</v>
      </c>
      <c r="N381">
        <f t="shared" si="6"/>
        <v>3.0898000000000003</v>
      </c>
    </row>
    <row r="382" spans="1:14" x14ac:dyDescent="0.25">
      <c r="A382" t="s">
        <v>392</v>
      </c>
      <c r="B382">
        <v>1402.33</v>
      </c>
      <c r="C382" t="s">
        <v>31</v>
      </c>
      <c r="D382" t="s">
        <v>11</v>
      </c>
      <c r="E382">
        <f>IF(Tabela1[[#This Row],[Rodzaj]]="R",Tabela1[[#This Row],[Powierzchnia]]*0.65,0)</f>
        <v>0</v>
      </c>
      <c r="F382">
        <f>IF(Tabela1[[#This Row],[Rodzaj]]="B",Tabela1[[#This Row],[Powierzchnia]]*0.77,0)</f>
        <v>0</v>
      </c>
      <c r="G382">
        <f>IF(Tabela1[[#This Row],[Rodzaj]]="S",Tabela1[[#This Row],[Powierzchnia]]*0.21,0)</f>
        <v>0</v>
      </c>
      <c r="H382">
        <f>IF(Tabela1[[#This Row],[Rodzaj]]="L",Tabela1[[#This Row],[Powierzchnia]]*0.04,0)</f>
        <v>0</v>
      </c>
      <c r="I382">
        <f>IF(Tabela1[[#This Row],[Rodzaj]]="X",Tabela1[[#This Row],[Powierzchnia]]*0.43,0)</f>
        <v>603.00189999999998</v>
      </c>
      <c r="J382">
        <f>IF(Tabela1[[#This Row],[Ulga]]="A",SUM(E382:I382)*80%,0)</f>
        <v>0</v>
      </c>
      <c r="K382">
        <f>IF(Tabela1[[#This Row],[Ulga]]="B",SUM(E382:I382)*50%,0)</f>
        <v>0</v>
      </c>
      <c r="L382">
        <f>IF(Tabela1[[#This Row],[Ulga]]="C",SUM(E382:I382)*10%,0)</f>
        <v>60.300190000000001</v>
      </c>
      <c r="M382">
        <f>IF(Tabela1[[#This Row],[Ulga]]="D",SUM(E382:I382)*100%,0)</f>
        <v>0</v>
      </c>
      <c r="N382">
        <f t="shared" si="6"/>
        <v>60.300190000000001</v>
      </c>
    </row>
    <row r="383" spans="1:14" x14ac:dyDescent="0.25">
      <c r="A383" t="s">
        <v>393</v>
      </c>
      <c r="B383">
        <v>1463.47</v>
      </c>
      <c r="C383" t="s">
        <v>9</v>
      </c>
      <c r="D383" t="s">
        <v>7</v>
      </c>
      <c r="E383">
        <f>IF(Tabela1[[#This Row],[Rodzaj]]="R",Tabela1[[#This Row],[Powierzchnia]]*0.65,0)</f>
        <v>951.2555000000001</v>
      </c>
      <c r="F383">
        <f>IF(Tabela1[[#This Row],[Rodzaj]]="B",Tabela1[[#This Row],[Powierzchnia]]*0.77,0)</f>
        <v>0</v>
      </c>
      <c r="G383">
        <f>IF(Tabela1[[#This Row],[Rodzaj]]="S",Tabela1[[#This Row],[Powierzchnia]]*0.21,0)</f>
        <v>0</v>
      </c>
      <c r="H383">
        <f>IF(Tabela1[[#This Row],[Rodzaj]]="L",Tabela1[[#This Row],[Powierzchnia]]*0.04,0)</f>
        <v>0</v>
      </c>
      <c r="I383">
        <f>IF(Tabela1[[#This Row],[Rodzaj]]="X",Tabela1[[#This Row],[Powierzchnia]]*0.43,0)</f>
        <v>0</v>
      </c>
      <c r="J383">
        <f>IF(Tabela1[[#This Row],[Ulga]]="A",SUM(E383:I383)*80%,0)</f>
        <v>761.00440000000015</v>
      </c>
      <c r="K383">
        <f>IF(Tabela1[[#This Row],[Ulga]]="B",SUM(E383:I383)*50%,0)</f>
        <v>0</v>
      </c>
      <c r="L383">
        <f>IF(Tabela1[[#This Row],[Ulga]]="C",SUM(E383:I383)*10%,0)</f>
        <v>0</v>
      </c>
      <c r="M383">
        <f>IF(Tabela1[[#This Row],[Ulga]]="D",SUM(E383:I383)*100%,0)</f>
        <v>0</v>
      </c>
      <c r="N383">
        <f t="shared" si="6"/>
        <v>761.00440000000015</v>
      </c>
    </row>
    <row r="384" spans="1:14" x14ac:dyDescent="0.25">
      <c r="A384" t="s">
        <v>394</v>
      </c>
      <c r="B384">
        <v>949.22</v>
      </c>
      <c r="C384" t="s">
        <v>52</v>
      </c>
      <c r="D384" t="s">
        <v>11</v>
      </c>
      <c r="E384">
        <f>IF(Tabela1[[#This Row],[Rodzaj]]="R",Tabela1[[#This Row],[Powierzchnia]]*0.65,0)</f>
        <v>0</v>
      </c>
      <c r="F384">
        <f>IF(Tabela1[[#This Row],[Rodzaj]]="B",Tabela1[[#This Row],[Powierzchnia]]*0.77,0)</f>
        <v>0</v>
      </c>
      <c r="G384">
        <f>IF(Tabela1[[#This Row],[Rodzaj]]="S",Tabela1[[#This Row],[Powierzchnia]]*0.21,0)</f>
        <v>199.33619999999999</v>
      </c>
      <c r="H384">
        <f>IF(Tabela1[[#This Row],[Rodzaj]]="L",Tabela1[[#This Row],[Powierzchnia]]*0.04,0)</f>
        <v>0</v>
      </c>
      <c r="I384">
        <f>IF(Tabela1[[#This Row],[Rodzaj]]="X",Tabela1[[#This Row],[Powierzchnia]]*0.43,0)</f>
        <v>0</v>
      </c>
      <c r="J384">
        <f>IF(Tabela1[[#This Row],[Ulga]]="A",SUM(E384:I384)*80%,0)</f>
        <v>0</v>
      </c>
      <c r="K384">
        <f>IF(Tabela1[[#This Row],[Ulga]]="B",SUM(E384:I384)*50%,0)</f>
        <v>0</v>
      </c>
      <c r="L384">
        <f>IF(Tabela1[[#This Row],[Ulga]]="C",SUM(E384:I384)*10%,0)</f>
        <v>19.933620000000001</v>
      </c>
      <c r="M384">
        <f>IF(Tabela1[[#This Row],[Ulga]]="D",SUM(E384:I384)*100%,0)</f>
        <v>0</v>
      </c>
      <c r="N384">
        <f t="shared" si="6"/>
        <v>19.933620000000001</v>
      </c>
    </row>
    <row r="385" spans="1:14" x14ac:dyDescent="0.25">
      <c r="A385" t="s">
        <v>395</v>
      </c>
      <c r="B385">
        <v>510.4</v>
      </c>
      <c r="C385" t="s">
        <v>5</v>
      </c>
      <c r="D385" t="s">
        <v>5</v>
      </c>
      <c r="E385">
        <f>IF(Tabela1[[#This Row],[Rodzaj]]="R",Tabela1[[#This Row],[Powierzchnia]]*0.65,0)</f>
        <v>0</v>
      </c>
      <c r="F385">
        <f>IF(Tabela1[[#This Row],[Rodzaj]]="B",Tabela1[[#This Row],[Powierzchnia]]*0.77,0)</f>
        <v>393.00799999999998</v>
      </c>
      <c r="G385">
        <f>IF(Tabela1[[#This Row],[Rodzaj]]="S",Tabela1[[#This Row],[Powierzchnia]]*0.21,0)</f>
        <v>0</v>
      </c>
      <c r="H385">
        <f>IF(Tabela1[[#This Row],[Rodzaj]]="L",Tabela1[[#This Row],[Powierzchnia]]*0.04,0)</f>
        <v>0</v>
      </c>
      <c r="I385">
        <f>IF(Tabela1[[#This Row],[Rodzaj]]="X",Tabela1[[#This Row],[Powierzchnia]]*0.43,0)</f>
        <v>0</v>
      </c>
      <c r="J385">
        <f>IF(Tabela1[[#This Row],[Ulga]]="A",SUM(E385:I385)*80%,0)</f>
        <v>0</v>
      </c>
      <c r="K385">
        <f>IF(Tabela1[[#This Row],[Ulga]]="B",SUM(E385:I385)*50%,0)</f>
        <v>196.50399999999999</v>
      </c>
      <c r="L385">
        <f>IF(Tabela1[[#This Row],[Ulga]]="C",SUM(E385:I385)*10%,0)</f>
        <v>0</v>
      </c>
      <c r="M385">
        <f>IF(Tabela1[[#This Row],[Ulga]]="D",SUM(E385:I385)*100%,0)</f>
        <v>0</v>
      </c>
      <c r="N385">
        <f t="shared" si="6"/>
        <v>196.50399999999999</v>
      </c>
    </row>
    <row r="386" spans="1:14" x14ac:dyDescent="0.25">
      <c r="A386" t="s">
        <v>396</v>
      </c>
      <c r="B386">
        <v>875.6</v>
      </c>
      <c r="C386" t="s">
        <v>52</v>
      </c>
      <c r="D386" t="s">
        <v>5</v>
      </c>
      <c r="E386">
        <f>IF(Tabela1[[#This Row],[Rodzaj]]="R",Tabela1[[#This Row],[Powierzchnia]]*0.65,0)</f>
        <v>0</v>
      </c>
      <c r="F386">
        <f>IF(Tabela1[[#This Row],[Rodzaj]]="B",Tabela1[[#This Row],[Powierzchnia]]*0.77,0)</f>
        <v>0</v>
      </c>
      <c r="G386">
        <f>IF(Tabela1[[#This Row],[Rodzaj]]="S",Tabela1[[#This Row],[Powierzchnia]]*0.21,0)</f>
        <v>183.876</v>
      </c>
      <c r="H386">
        <f>IF(Tabela1[[#This Row],[Rodzaj]]="L",Tabela1[[#This Row],[Powierzchnia]]*0.04,0)</f>
        <v>0</v>
      </c>
      <c r="I386">
        <f>IF(Tabela1[[#This Row],[Rodzaj]]="X",Tabela1[[#This Row],[Powierzchnia]]*0.43,0)</f>
        <v>0</v>
      </c>
      <c r="J386">
        <f>IF(Tabela1[[#This Row],[Ulga]]="A",SUM(E386:I386)*80%,0)</f>
        <v>0</v>
      </c>
      <c r="K386">
        <f>IF(Tabela1[[#This Row],[Ulga]]="B",SUM(E386:I386)*50%,0)</f>
        <v>91.938000000000002</v>
      </c>
      <c r="L386">
        <f>IF(Tabela1[[#This Row],[Ulga]]="C",SUM(E386:I386)*10%,0)</f>
        <v>0</v>
      </c>
      <c r="M386">
        <f>IF(Tabela1[[#This Row],[Ulga]]="D",SUM(E386:I386)*100%,0)</f>
        <v>0</v>
      </c>
      <c r="N386">
        <f t="shared" si="6"/>
        <v>91.938000000000002</v>
      </c>
    </row>
    <row r="387" spans="1:14" x14ac:dyDescent="0.25">
      <c r="A387" t="s">
        <v>397</v>
      </c>
      <c r="B387">
        <v>1448.55</v>
      </c>
      <c r="C387" t="s">
        <v>94</v>
      </c>
      <c r="D387" t="s">
        <v>11</v>
      </c>
      <c r="E387">
        <f>IF(Tabela1[[#This Row],[Rodzaj]]="R",Tabela1[[#This Row],[Powierzchnia]]*0.65,0)</f>
        <v>0</v>
      </c>
      <c r="F387">
        <f>IF(Tabela1[[#This Row],[Rodzaj]]="B",Tabela1[[#This Row],[Powierzchnia]]*0.77,0)</f>
        <v>0</v>
      </c>
      <c r="G387">
        <f>IF(Tabela1[[#This Row],[Rodzaj]]="S",Tabela1[[#This Row],[Powierzchnia]]*0.21,0)</f>
        <v>0</v>
      </c>
      <c r="H387">
        <f>IF(Tabela1[[#This Row],[Rodzaj]]="L",Tabela1[[#This Row],[Powierzchnia]]*0.04,0)</f>
        <v>57.942</v>
      </c>
      <c r="I387">
        <f>IF(Tabela1[[#This Row],[Rodzaj]]="X",Tabela1[[#This Row],[Powierzchnia]]*0.43,0)</f>
        <v>0</v>
      </c>
      <c r="J387">
        <f>IF(Tabela1[[#This Row],[Ulga]]="A",SUM(E387:I387)*80%,0)</f>
        <v>0</v>
      </c>
      <c r="K387">
        <f>IF(Tabela1[[#This Row],[Ulga]]="B",SUM(E387:I387)*50%,0)</f>
        <v>0</v>
      </c>
      <c r="L387">
        <f>IF(Tabela1[[#This Row],[Ulga]]="C",SUM(E387:I387)*10%,0)</f>
        <v>5.7942</v>
      </c>
      <c r="M387">
        <f>IF(Tabela1[[#This Row],[Ulga]]="D",SUM(E387:I387)*100%,0)</f>
        <v>0</v>
      </c>
      <c r="N387">
        <f t="shared" ref="N387:N450" si="7">SUM(J387:M387)</f>
        <v>5.7942</v>
      </c>
    </row>
    <row r="388" spans="1:14" x14ac:dyDescent="0.25">
      <c r="A388" t="s">
        <v>398</v>
      </c>
      <c r="B388">
        <v>1440.41</v>
      </c>
      <c r="C388" t="s">
        <v>31</v>
      </c>
      <c r="D388" t="s">
        <v>11</v>
      </c>
      <c r="E388">
        <f>IF(Tabela1[[#This Row],[Rodzaj]]="R",Tabela1[[#This Row],[Powierzchnia]]*0.65,0)</f>
        <v>0</v>
      </c>
      <c r="F388">
        <f>IF(Tabela1[[#This Row],[Rodzaj]]="B",Tabela1[[#This Row],[Powierzchnia]]*0.77,0)</f>
        <v>0</v>
      </c>
      <c r="G388">
        <f>IF(Tabela1[[#This Row],[Rodzaj]]="S",Tabela1[[#This Row],[Powierzchnia]]*0.21,0)</f>
        <v>0</v>
      </c>
      <c r="H388">
        <f>IF(Tabela1[[#This Row],[Rodzaj]]="L",Tabela1[[#This Row],[Powierzchnia]]*0.04,0)</f>
        <v>0</v>
      </c>
      <c r="I388">
        <f>IF(Tabela1[[#This Row],[Rodzaj]]="X",Tabela1[[#This Row],[Powierzchnia]]*0.43,0)</f>
        <v>619.37630000000001</v>
      </c>
      <c r="J388">
        <f>IF(Tabela1[[#This Row],[Ulga]]="A",SUM(E388:I388)*80%,0)</f>
        <v>0</v>
      </c>
      <c r="K388">
        <f>IF(Tabela1[[#This Row],[Ulga]]="B",SUM(E388:I388)*50%,0)</f>
        <v>0</v>
      </c>
      <c r="L388">
        <f>IF(Tabela1[[#This Row],[Ulga]]="C",SUM(E388:I388)*10%,0)</f>
        <v>61.937630000000006</v>
      </c>
      <c r="M388">
        <f>IF(Tabela1[[#This Row],[Ulga]]="D",SUM(E388:I388)*100%,0)</f>
        <v>0</v>
      </c>
      <c r="N388">
        <f t="shared" si="7"/>
        <v>61.937630000000006</v>
      </c>
    </row>
    <row r="389" spans="1:14" x14ac:dyDescent="0.25">
      <c r="A389" t="s">
        <v>399</v>
      </c>
      <c r="B389">
        <v>1475.51</v>
      </c>
      <c r="C389" t="s">
        <v>5</v>
      </c>
      <c r="D389" t="s">
        <v>7</v>
      </c>
      <c r="E389">
        <f>IF(Tabela1[[#This Row],[Rodzaj]]="R",Tabela1[[#This Row],[Powierzchnia]]*0.65,0)</f>
        <v>0</v>
      </c>
      <c r="F389">
        <f>IF(Tabela1[[#This Row],[Rodzaj]]="B",Tabela1[[#This Row],[Powierzchnia]]*0.77,0)</f>
        <v>1136.1427000000001</v>
      </c>
      <c r="G389">
        <f>IF(Tabela1[[#This Row],[Rodzaj]]="S",Tabela1[[#This Row],[Powierzchnia]]*0.21,0)</f>
        <v>0</v>
      </c>
      <c r="H389">
        <f>IF(Tabela1[[#This Row],[Rodzaj]]="L",Tabela1[[#This Row],[Powierzchnia]]*0.04,0)</f>
        <v>0</v>
      </c>
      <c r="I389">
        <f>IF(Tabela1[[#This Row],[Rodzaj]]="X",Tabela1[[#This Row],[Powierzchnia]]*0.43,0)</f>
        <v>0</v>
      </c>
      <c r="J389">
        <f>IF(Tabela1[[#This Row],[Ulga]]="A",SUM(E389:I389)*80%,0)</f>
        <v>908.91416000000015</v>
      </c>
      <c r="K389">
        <f>IF(Tabela1[[#This Row],[Ulga]]="B",SUM(E389:I389)*50%,0)</f>
        <v>0</v>
      </c>
      <c r="L389">
        <f>IF(Tabela1[[#This Row],[Ulga]]="C",SUM(E389:I389)*10%,0)</f>
        <v>0</v>
      </c>
      <c r="M389">
        <f>IF(Tabela1[[#This Row],[Ulga]]="D",SUM(E389:I389)*100%,0)</f>
        <v>0</v>
      </c>
      <c r="N389">
        <f t="shared" si="7"/>
        <v>908.91416000000015</v>
      </c>
    </row>
    <row r="390" spans="1:14" x14ac:dyDescent="0.25">
      <c r="A390" t="s">
        <v>400</v>
      </c>
      <c r="B390">
        <v>1167.25</v>
      </c>
      <c r="C390" t="s">
        <v>52</v>
      </c>
      <c r="D390" t="s">
        <v>11</v>
      </c>
      <c r="E390">
        <f>IF(Tabela1[[#This Row],[Rodzaj]]="R",Tabela1[[#This Row],[Powierzchnia]]*0.65,0)</f>
        <v>0</v>
      </c>
      <c r="F390">
        <f>IF(Tabela1[[#This Row],[Rodzaj]]="B",Tabela1[[#This Row],[Powierzchnia]]*0.77,0)</f>
        <v>0</v>
      </c>
      <c r="G390">
        <f>IF(Tabela1[[#This Row],[Rodzaj]]="S",Tabela1[[#This Row],[Powierzchnia]]*0.21,0)</f>
        <v>245.1225</v>
      </c>
      <c r="H390">
        <f>IF(Tabela1[[#This Row],[Rodzaj]]="L",Tabela1[[#This Row],[Powierzchnia]]*0.04,0)</f>
        <v>0</v>
      </c>
      <c r="I390">
        <f>IF(Tabela1[[#This Row],[Rodzaj]]="X",Tabela1[[#This Row],[Powierzchnia]]*0.43,0)</f>
        <v>0</v>
      </c>
      <c r="J390">
        <f>IF(Tabela1[[#This Row],[Ulga]]="A",SUM(E390:I390)*80%,0)</f>
        <v>0</v>
      </c>
      <c r="K390">
        <f>IF(Tabela1[[#This Row],[Ulga]]="B",SUM(E390:I390)*50%,0)</f>
        <v>0</v>
      </c>
      <c r="L390">
        <f>IF(Tabela1[[#This Row],[Ulga]]="C",SUM(E390:I390)*10%,0)</f>
        <v>24.512250000000002</v>
      </c>
      <c r="M390">
        <f>IF(Tabela1[[#This Row],[Ulga]]="D",SUM(E390:I390)*100%,0)</f>
        <v>0</v>
      </c>
      <c r="N390">
        <f t="shared" si="7"/>
        <v>24.512250000000002</v>
      </c>
    </row>
    <row r="391" spans="1:14" x14ac:dyDescent="0.25">
      <c r="A391" t="s">
        <v>401</v>
      </c>
      <c r="B391">
        <v>822.24</v>
      </c>
      <c r="C391" t="s">
        <v>94</v>
      </c>
      <c r="D391" t="s">
        <v>21</v>
      </c>
      <c r="E391">
        <f>IF(Tabela1[[#This Row],[Rodzaj]]="R",Tabela1[[#This Row],[Powierzchnia]]*0.65,0)</f>
        <v>0</v>
      </c>
      <c r="F391">
        <f>IF(Tabela1[[#This Row],[Rodzaj]]="B",Tabela1[[#This Row],[Powierzchnia]]*0.77,0)</f>
        <v>0</v>
      </c>
      <c r="G391">
        <f>IF(Tabela1[[#This Row],[Rodzaj]]="S",Tabela1[[#This Row],[Powierzchnia]]*0.21,0)</f>
        <v>0</v>
      </c>
      <c r="H391">
        <f>IF(Tabela1[[#This Row],[Rodzaj]]="L",Tabela1[[#This Row],[Powierzchnia]]*0.04,0)</f>
        <v>32.889600000000002</v>
      </c>
      <c r="I391">
        <f>IF(Tabela1[[#This Row],[Rodzaj]]="X",Tabela1[[#This Row],[Powierzchnia]]*0.43,0)</f>
        <v>0</v>
      </c>
      <c r="J391">
        <f>IF(Tabela1[[#This Row],[Ulga]]="A",SUM(E391:I391)*80%,0)</f>
        <v>0</v>
      </c>
      <c r="K391">
        <f>IF(Tabela1[[#This Row],[Ulga]]="B",SUM(E391:I391)*50%,0)</f>
        <v>0</v>
      </c>
      <c r="L391">
        <f>IF(Tabela1[[#This Row],[Ulga]]="C",SUM(E391:I391)*10%,0)</f>
        <v>0</v>
      </c>
      <c r="M391">
        <f>IF(Tabela1[[#This Row],[Ulga]]="D",SUM(E391:I391)*100%,0)</f>
        <v>32.889600000000002</v>
      </c>
      <c r="N391">
        <f t="shared" si="7"/>
        <v>32.889600000000002</v>
      </c>
    </row>
    <row r="392" spans="1:14" x14ac:dyDescent="0.25">
      <c r="A392" t="s">
        <v>402</v>
      </c>
      <c r="B392">
        <v>1438.56</v>
      </c>
      <c r="C392" t="s">
        <v>94</v>
      </c>
      <c r="D392" t="s">
        <v>7</v>
      </c>
      <c r="E392">
        <f>IF(Tabela1[[#This Row],[Rodzaj]]="R",Tabela1[[#This Row],[Powierzchnia]]*0.65,0)</f>
        <v>0</v>
      </c>
      <c r="F392">
        <f>IF(Tabela1[[#This Row],[Rodzaj]]="B",Tabela1[[#This Row],[Powierzchnia]]*0.77,0)</f>
        <v>0</v>
      </c>
      <c r="G392">
        <f>IF(Tabela1[[#This Row],[Rodzaj]]="S",Tabela1[[#This Row],[Powierzchnia]]*0.21,0)</f>
        <v>0</v>
      </c>
      <c r="H392">
        <f>IF(Tabela1[[#This Row],[Rodzaj]]="L",Tabela1[[#This Row],[Powierzchnia]]*0.04,0)</f>
        <v>57.542400000000001</v>
      </c>
      <c r="I392">
        <f>IF(Tabela1[[#This Row],[Rodzaj]]="X",Tabela1[[#This Row],[Powierzchnia]]*0.43,0)</f>
        <v>0</v>
      </c>
      <c r="J392">
        <f>IF(Tabela1[[#This Row],[Ulga]]="A",SUM(E392:I392)*80%,0)</f>
        <v>46.033920000000002</v>
      </c>
      <c r="K392">
        <f>IF(Tabela1[[#This Row],[Ulga]]="B",SUM(E392:I392)*50%,0)</f>
        <v>0</v>
      </c>
      <c r="L392">
        <f>IF(Tabela1[[#This Row],[Ulga]]="C",SUM(E392:I392)*10%,0)</f>
        <v>0</v>
      </c>
      <c r="M392">
        <f>IF(Tabela1[[#This Row],[Ulga]]="D",SUM(E392:I392)*100%,0)</f>
        <v>0</v>
      </c>
      <c r="N392">
        <f t="shared" si="7"/>
        <v>46.033920000000002</v>
      </c>
    </row>
    <row r="393" spans="1:14" x14ac:dyDescent="0.25">
      <c r="A393" t="s">
        <v>403</v>
      </c>
      <c r="B393">
        <v>1342.62</v>
      </c>
      <c r="C393" t="s">
        <v>31</v>
      </c>
      <c r="D393" t="s">
        <v>11</v>
      </c>
      <c r="E393">
        <f>IF(Tabela1[[#This Row],[Rodzaj]]="R",Tabela1[[#This Row],[Powierzchnia]]*0.65,0)</f>
        <v>0</v>
      </c>
      <c r="F393">
        <f>IF(Tabela1[[#This Row],[Rodzaj]]="B",Tabela1[[#This Row],[Powierzchnia]]*0.77,0)</f>
        <v>0</v>
      </c>
      <c r="G393">
        <f>IF(Tabela1[[#This Row],[Rodzaj]]="S",Tabela1[[#This Row],[Powierzchnia]]*0.21,0)</f>
        <v>0</v>
      </c>
      <c r="H393">
        <f>IF(Tabela1[[#This Row],[Rodzaj]]="L",Tabela1[[#This Row],[Powierzchnia]]*0.04,0)</f>
        <v>0</v>
      </c>
      <c r="I393">
        <f>IF(Tabela1[[#This Row],[Rodzaj]]="X",Tabela1[[#This Row],[Powierzchnia]]*0.43,0)</f>
        <v>577.32659999999998</v>
      </c>
      <c r="J393">
        <f>IF(Tabela1[[#This Row],[Ulga]]="A",SUM(E393:I393)*80%,0)</f>
        <v>0</v>
      </c>
      <c r="K393">
        <f>IF(Tabela1[[#This Row],[Ulga]]="B",SUM(E393:I393)*50%,0)</f>
        <v>0</v>
      </c>
      <c r="L393">
        <f>IF(Tabela1[[#This Row],[Ulga]]="C",SUM(E393:I393)*10%,0)</f>
        <v>57.732660000000003</v>
      </c>
      <c r="M393">
        <f>IF(Tabela1[[#This Row],[Ulga]]="D",SUM(E393:I393)*100%,0)</f>
        <v>0</v>
      </c>
      <c r="N393">
        <f t="shared" si="7"/>
        <v>57.732660000000003</v>
      </c>
    </row>
    <row r="394" spans="1:14" x14ac:dyDescent="0.25">
      <c r="A394" t="s">
        <v>404</v>
      </c>
      <c r="B394">
        <v>1127.55</v>
      </c>
      <c r="C394" t="s">
        <v>5</v>
      </c>
      <c r="D394" t="s">
        <v>5</v>
      </c>
      <c r="E394">
        <f>IF(Tabela1[[#This Row],[Rodzaj]]="R",Tabela1[[#This Row],[Powierzchnia]]*0.65,0)</f>
        <v>0</v>
      </c>
      <c r="F394">
        <f>IF(Tabela1[[#This Row],[Rodzaj]]="B",Tabela1[[#This Row],[Powierzchnia]]*0.77,0)</f>
        <v>868.21349999999995</v>
      </c>
      <c r="G394">
        <f>IF(Tabela1[[#This Row],[Rodzaj]]="S",Tabela1[[#This Row],[Powierzchnia]]*0.21,0)</f>
        <v>0</v>
      </c>
      <c r="H394">
        <f>IF(Tabela1[[#This Row],[Rodzaj]]="L",Tabela1[[#This Row],[Powierzchnia]]*0.04,0)</f>
        <v>0</v>
      </c>
      <c r="I394">
        <f>IF(Tabela1[[#This Row],[Rodzaj]]="X",Tabela1[[#This Row],[Powierzchnia]]*0.43,0)</f>
        <v>0</v>
      </c>
      <c r="J394">
        <f>IF(Tabela1[[#This Row],[Ulga]]="A",SUM(E394:I394)*80%,0)</f>
        <v>0</v>
      </c>
      <c r="K394">
        <f>IF(Tabela1[[#This Row],[Ulga]]="B",SUM(E394:I394)*50%,0)</f>
        <v>434.10674999999998</v>
      </c>
      <c r="L394">
        <f>IF(Tabela1[[#This Row],[Ulga]]="C",SUM(E394:I394)*10%,0)</f>
        <v>0</v>
      </c>
      <c r="M394">
        <f>IF(Tabela1[[#This Row],[Ulga]]="D",SUM(E394:I394)*100%,0)</f>
        <v>0</v>
      </c>
      <c r="N394">
        <f t="shared" si="7"/>
        <v>434.10674999999998</v>
      </c>
    </row>
    <row r="395" spans="1:14" x14ac:dyDescent="0.25">
      <c r="A395" t="s">
        <v>405</v>
      </c>
      <c r="B395">
        <v>870.58</v>
      </c>
      <c r="C395" t="s">
        <v>5</v>
      </c>
      <c r="D395" t="s">
        <v>11</v>
      </c>
      <c r="E395">
        <f>IF(Tabela1[[#This Row],[Rodzaj]]="R",Tabela1[[#This Row],[Powierzchnia]]*0.65,0)</f>
        <v>0</v>
      </c>
      <c r="F395">
        <f>IF(Tabela1[[#This Row],[Rodzaj]]="B",Tabela1[[#This Row],[Powierzchnia]]*0.77,0)</f>
        <v>670.34660000000008</v>
      </c>
      <c r="G395">
        <f>IF(Tabela1[[#This Row],[Rodzaj]]="S",Tabela1[[#This Row],[Powierzchnia]]*0.21,0)</f>
        <v>0</v>
      </c>
      <c r="H395">
        <f>IF(Tabela1[[#This Row],[Rodzaj]]="L",Tabela1[[#This Row],[Powierzchnia]]*0.04,0)</f>
        <v>0</v>
      </c>
      <c r="I395">
        <f>IF(Tabela1[[#This Row],[Rodzaj]]="X",Tabela1[[#This Row],[Powierzchnia]]*0.43,0)</f>
        <v>0</v>
      </c>
      <c r="J395">
        <f>IF(Tabela1[[#This Row],[Ulga]]="A",SUM(E395:I395)*80%,0)</f>
        <v>0</v>
      </c>
      <c r="K395">
        <f>IF(Tabela1[[#This Row],[Ulga]]="B",SUM(E395:I395)*50%,0)</f>
        <v>0</v>
      </c>
      <c r="L395">
        <f>IF(Tabela1[[#This Row],[Ulga]]="C",SUM(E395:I395)*10%,0)</f>
        <v>67.034660000000017</v>
      </c>
      <c r="M395">
        <f>IF(Tabela1[[#This Row],[Ulga]]="D",SUM(E395:I395)*100%,0)</f>
        <v>0</v>
      </c>
      <c r="N395">
        <f t="shared" si="7"/>
        <v>67.034660000000017</v>
      </c>
    </row>
    <row r="396" spans="1:14" x14ac:dyDescent="0.25">
      <c r="A396" t="s">
        <v>406</v>
      </c>
      <c r="B396">
        <v>1206.97</v>
      </c>
      <c r="C396" t="s">
        <v>31</v>
      </c>
      <c r="D396" t="s">
        <v>11</v>
      </c>
      <c r="E396">
        <f>IF(Tabela1[[#This Row],[Rodzaj]]="R",Tabela1[[#This Row],[Powierzchnia]]*0.65,0)</f>
        <v>0</v>
      </c>
      <c r="F396">
        <f>IF(Tabela1[[#This Row],[Rodzaj]]="B",Tabela1[[#This Row],[Powierzchnia]]*0.77,0)</f>
        <v>0</v>
      </c>
      <c r="G396">
        <f>IF(Tabela1[[#This Row],[Rodzaj]]="S",Tabela1[[#This Row],[Powierzchnia]]*0.21,0)</f>
        <v>0</v>
      </c>
      <c r="H396">
        <f>IF(Tabela1[[#This Row],[Rodzaj]]="L",Tabela1[[#This Row],[Powierzchnia]]*0.04,0)</f>
        <v>0</v>
      </c>
      <c r="I396">
        <f>IF(Tabela1[[#This Row],[Rodzaj]]="X",Tabela1[[#This Row],[Powierzchnia]]*0.43,0)</f>
        <v>518.99710000000005</v>
      </c>
      <c r="J396">
        <f>IF(Tabela1[[#This Row],[Ulga]]="A",SUM(E396:I396)*80%,0)</f>
        <v>0</v>
      </c>
      <c r="K396">
        <f>IF(Tabela1[[#This Row],[Ulga]]="B",SUM(E396:I396)*50%,0)</f>
        <v>0</v>
      </c>
      <c r="L396">
        <f>IF(Tabela1[[#This Row],[Ulga]]="C",SUM(E396:I396)*10%,0)</f>
        <v>51.899710000000006</v>
      </c>
      <c r="M396">
        <f>IF(Tabela1[[#This Row],[Ulga]]="D",SUM(E396:I396)*100%,0)</f>
        <v>0</v>
      </c>
      <c r="N396">
        <f t="shared" si="7"/>
        <v>51.899710000000006</v>
      </c>
    </row>
    <row r="397" spans="1:14" x14ac:dyDescent="0.25">
      <c r="A397" t="s">
        <v>407</v>
      </c>
      <c r="B397">
        <v>876.22</v>
      </c>
      <c r="C397" t="s">
        <v>94</v>
      </c>
      <c r="D397" t="s">
        <v>5</v>
      </c>
      <c r="E397">
        <f>IF(Tabela1[[#This Row],[Rodzaj]]="R",Tabela1[[#This Row],[Powierzchnia]]*0.65,0)</f>
        <v>0</v>
      </c>
      <c r="F397">
        <f>IF(Tabela1[[#This Row],[Rodzaj]]="B",Tabela1[[#This Row],[Powierzchnia]]*0.77,0)</f>
        <v>0</v>
      </c>
      <c r="G397">
        <f>IF(Tabela1[[#This Row],[Rodzaj]]="S",Tabela1[[#This Row],[Powierzchnia]]*0.21,0)</f>
        <v>0</v>
      </c>
      <c r="H397">
        <f>IF(Tabela1[[#This Row],[Rodzaj]]="L",Tabela1[[#This Row],[Powierzchnia]]*0.04,0)</f>
        <v>35.0488</v>
      </c>
      <c r="I397">
        <f>IF(Tabela1[[#This Row],[Rodzaj]]="X",Tabela1[[#This Row],[Powierzchnia]]*0.43,0)</f>
        <v>0</v>
      </c>
      <c r="J397">
        <f>IF(Tabela1[[#This Row],[Ulga]]="A",SUM(E397:I397)*80%,0)</f>
        <v>0</v>
      </c>
      <c r="K397">
        <f>IF(Tabela1[[#This Row],[Ulga]]="B",SUM(E397:I397)*50%,0)</f>
        <v>17.5244</v>
      </c>
      <c r="L397">
        <f>IF(Tabela1[[#This Row],[Ulga]]="C",SUM(E397:I397)*10%,0)</f>
        <v>0</v>
      </c>
      <c r="M397">
        <f>IF(Tabela1[[#This Row],[Ulga]]="D",SUM(E397:I397)*100%,0)</f>
        <v>0</v>
      </c>
      <c r="N397">
        <f t="shared" si="7"/>
        <v>17.5244</v>
      </c>
    </row>
    <row r="398" spans="1:14" x14ac:dyDescent="0.25">
      <c r="A398" t="s">
        <v>408</v>
      </c>
      <c r="B398">
        <v>610.78</v>
      </c>
      <c r="C398" t="s">
        <v>52</v>
      </c>
      <c r="D398" t="s">
        <v>21</v>
      </c>
      <c r="E398">
        <f>IF(Tabela1[[#This Row],[Rodzaj]]="R",Tabela1[[#This Row],[Powierzchnia]]*0.65,0)</f>
        <v>0</v>
      </c>
      <c r="F398">
        <f>IF(Tabela1[[#This Row],[Rodzaj]]="B",Tabela1[[#This Row],[Powierzchnia]]*0.77,0)</f>
        <v>0</v>
      </c>
      <c r="G398">
        <f>IF(Tabela1[[#This Row],[Rodzaj]]="S",Tabela1[[#This Row],[Powierzchnia]]*0.21,0)</f>
        <v>128.2638</v>
      </c>
      <c r="H398">
        <f>IF(Tabela1[[#This Row],[Rodzaj]]="L",Tabela1[[#This Row],[Powierzchnia]]*0.04,0)</f>
        <v>0</v>
      </c>
      <c r="I398">
        <f>IF(Tabela1[[#This Row],[Rodzaj]]="X",Tabela1[[#This Row],[Powierzchnia]]*0.43,0)</f>
        <v>0</v>
      </c>
      <c r="J398">
        <f>IF(Tabela1[[#This Row],[Ulga]]="A",SUM(E398:I398)*80%,0)</f>
        <v>0</v>
      </c>
      <c r="K398">
        <f>IF(Tabela1[[#This Row],[Ulga]]="B",SUM(E398:I398)*50%,0)</f>
        <v>0</v>
      </c>
      <c r="L398">
        <f>IF(Tabela1[[#This Row],[Ulga]]="C",SUM(E398:I398)*10%,0)</f>
        <v>0</v>
      </c>
      <c r="M398">
        <f>IF(Tabela1[[#This Row],[Ulga]]="D",SUM(E398:I398)*100%,0)</f>
        <v>128.2638</v>
      </c>
      <c r="N398">
        <f t="shared" si="7"/>
        <v>128.2638</v>
      </c>
    </row>
    <row r="399" spans="1:14" x14ac:dyDescent="0.25">
      <c r="A399" t="s">
        <v>409</v>
      </c>
      <c r="B399">
        <v>702.92</v>
      </c>
      <c r="C399" t="s">
        <v>31</v>
      </c>
      <c r="D399" t="s">
        <v>7</v>
      </c>
      <c r="E399">
        <f>IF(Tabela1[[#This Row],[Rodzaj]]="R",Tabela1[[#This Row],[Powierzchnia]]*0.65,0)</f>
        <v>0</v>
      </c>
      <c r="F399">
        <f>IF(Tabela1[[#This Row],[Rodzaj]]="B",Tabela1[[#This Row],[Powierzchnia]]*0.77,0)</f>
        <v>0</v>
      </c>
      <c r="G399">
        <f>IF(Tabela1[[#This Row],[Rodzaj]]="S",Tabela1[[#This Row],[Powierzchnia]]*0.21,0)</f>
        <v>0</v>
      </c>
      <c r="H399">
        <f>IF(Tabela1[[#This Row],[Rodzaj]]="L",Tabela1[[#This Row],[Powierzchnia]]*0.04,0)</f>
        <v>0</v>
      </c>
      <c r="I399">
        <f>IF(Tabela1[[#This Row],[Rodzaj]]="X",Tabela1[[#This Row],[Powierzchnia]]*0.43,0)</f>
        <v>302.25559999999996</v>
      </c>
      <c r="J399">
        <f>IF(Tabela1[[#This Row],[Ulga]]="A",SUM(E399:I399)*80%,0)</f>
        <v>241.80447999999998</v>
      </c>
      <c r="K399">
        <f>IF(Tabela1[[#This Row],[Ulga]]="B",SUM(E399:I399)*50%,0)</f>
        <v>0</v>
      </c>
      <c r="L399">
        <f>IF(Tabela1[[#This Row],[Ulga]]="C",SUM(E399:I399)*10%,0)</f>
        <v>0</v>
      </c>
      <c r="M399">
        <f>IF(Tabela1[[#This Row],[Ulga]]="D",SUM(E399:I399)*100%,0)</f>
        <v>0</v>
      </c>
      <c r="N399">
        <f t="shared" si="7"/>
        <v>241.80447999999998</v>
      </c>
    </row>
    <row r="400" spans="1:14" x14ac:dyDescent="0.25">
      <c r="A400" t="s">
        <v>410</v>
      </c>
      <c r="B400">
        <v>559.08000000000004</v>
      </c>
      <c r="C400" t="s">
        <v>31</v>
      </c>
      <c r="D400" t="s">
        <v>11</v>
      </c>
      <c r="E400">
        <f>IF(Tabela1[[#This Row],[Rodzaj]]="R",Tabela1[[#This Row],[Powierzchnia]]*0.65,0)</f>
        <v>0</v>
      </c>
      <c r="F400">
        <f>IF(Tabela1[[#This Row],[Rodzaj]]="B",Tabela1[[#This Row],[Powierzchnia]]*0.77,0)</f>
        <v>0</v>
      </c>
      <c r="G400">
        <f>IF(Tabela1[[#This Row],[Rodzaj]]="S",Tabela1[[#This Row],[Powierzchnia]]*0.21,0)</f>
        <v>0</v>
      </c>
      <c r="H400">
        <f>IF(Tabela1[[#This Row],[Rodzaj]]="L",Tabela1[[#This Row],[Powierzchnia]]*0.04,0)</f>
        <v>0</v>
      </c>
      <c r="I400">
        <f>IF(Tabela1[[#This Row],[Rodzaj]]="X",Tabela1[[#This Row],[Powierzchnia]]*0.43,0)</f>
        <v>240.40440000000001</v>
      </c>
      <c r="J400">
        <f>IF(Tabela1[[#This Row],[Ulga]]="A",SUM(E400:I400)*80%,0)</f>
        <v>0</v>
      </c>
      <c r="K400">
        <f>IF(Tabela1[[#This Row],[Ulga]]="B",SUM(E400:I400)*50%,0)</f>
        <v>0</v>
      </c>
      <c r="L400">
        <f>IF(Tabela1[[#This Row],[Ulga]]="C",SUM(E400:I400)*10%,0)</f>
        <v>24.040440000000004</v>
      </c>
      <c r="M400">
        <f>IF(Tabela1[[#This Row],[Ulga]]="D",SUM(E400:I400)*100%,0)</f>
        <v>0</v>
      </c>
      <c r="N400">
        <f t="shared" si="7"/>
        <v>24.040440000000004</v>
      </c>
    </row>
    <row r="401" spans="1:14" x14ac:dyDescent="0.25">
      <c r="A401" t="s">
        <v>411</v>
      </c>
      <c r="B401">
        <v>936.84</v>
      </c>
      <c r="C401" t="s">
        <v>52</v>
      </c>
      <c r="D401" t="s">
        <v>5</v>
      </c>
      <c r="E401">
        <f>IF(Tabela1[[#This Row],[Rodzaj]]="R",Tabela1[[#This Row],[Powierzchnia]]*0.65,0)</f>
        <v>0</v>
      </c>
      <c r="F401">
        <f>IF(Tabela1[[#This Row],[Rodzaj]]="B",Tabela1[[#This Row],[Powierzchnia]]*0.77,0)</f>
        <v>0</v>
      </c>
      <c r="G401">
        <f>IF(Tabela1[[#This Row],[Rodzaj]]="S",Tabela1[[#This Row],[Powierzchnia]]*0.21,0)</f>
        <v>196.7364</v>
      </c>
      <c r="H401">
        <f>IF(Tabela1[[#This Row],[Rodzaj]]="L",Tabela1[[#This Row],[Powierzchnia]]*0.04,0)</f>
        <v>0</v>
      </c>
      <c r="I401">
        <f>IF(Tabela1[[#This Row],[Rodzaj]]="X",Tabela1[[#This Row],[Powierzchnia]]*0.43,0)</f>
        <v>0</v>
      </c>
      <c r="J401">
        <f>IF(Tabela1[[#This Row],[Ulga]]="A",SUM(E401:I401)*80%,0)</f>
        <v>0</v>
      </c>
      <c r="K401">
        <f>IF(Tabela1[[#This Row],[Ulga]]="B",SUM(E401:I401)*50%,0)</f>
        <v>98.368200000000002</v>
      </c>
      <c r="L401">
        <f>IF(Tabela1[[#This Row],[Ulga]]="C",SUM(E401:I401)*10%,0)</f>
        <v>0</v>
      </c>
      <c r="M401">
        <f>IF(Tabela1[[#This Row],[Ulga]]="D",SUM(E401:I401)*100%,0)</f>
        <v>0</v>
      </c>
      <c r="N401">
        <f t="shared" si="7"/>
        <v>98.368200000000002</v>
      </c>
    </row>
    <row r="402" spans="1:14" x14ac:dyDescent="0.25">
      <c r="A402" t="s">
        <v>412</v>
      </c>
      <c r="B402">
        <v>947.89</v>
      </c>
      <c r="C402" t="s">
        <v>94</v>
      </c>
      <c r="D402" t="s">
        <v>11</v>
      </c>
      <c r="E402">
        <f>IF(Tabela1[[#This Row],[Rodzaj]]="R",Tabela1[[#This Row],[Powierzchnia]]*0.65,0)</f>
        <v>0</v>
      </c>
      <c r="F402">
        <f>IF(Tabela1[[#This Row],[Rodzaj]]="B",Tabela1[[#This Row],[Powierzchnia]]*0.77,0)</f>
        <v>0</v>
      </c>
      <c r="G402">
        <f>IF(Tabela1[[#This Row],[Rodzaj]]="S",Tabela1[[#This Row],[Powierzchnia]]*0.21,0)</f>
        <v>0</v>
      </c>
      <c r="H402">
        <f>IF(Tabela1[[#This Row],[Rodzaj]]="L",Tabela1[[#This Row],[Powierzchnia]]*0.04,0)</f>
        <v>37.915599999999998</v>
      </c>
      <c r="I402">
        <f>IF(Tabela1[[#This Row],[Rodzaj]]="X",Tabela1[[#This Row],[Powierzchnia]]*0.43,0)</f>
        <v>0</v>
      </c>
      <c r="J402">
        <f>IF(Tabela1[[#This Row],[Ulga]]="A",SUM(E402:I402)*80%,0)</f>
        <v>0</v>
      </c>
      <c r="K402">
        <f>IF(Tabela1[[#This Row],[Ulga]]="B",SUM(E402:I402)*50%,0)</f>
        <v>0</v>
      </c>
      <c r="L402">
        <f>IF(Tabela1[[#This Row],[Ulga]]="C",SUM(E402:I402)*10%,0)</f>
        <v>3.79156</v>
      </c>
      <c r="M402">
        <f>IF(Tabela1[[#This Row],[Ulga]]="D",SUM(E402:I402)*100%,0)</f>
        <v>0</v>
      </c>
      <c r="N402">
        <f t="shared" si="7"/>
        <v>3.79156</v>
      </c>
    </row>
    <row r="403" spans="1:14" x14ac:dyDescent="0.25">
      <c r="A403" t="s">
        <v>413</v>
      </c>
      <c r="B403">
        <v>1481.5</v>
      </c>
      <c r="C403" t="s">
        <v>5</v>
      </c>
      <c r="D403" t="s">
        <v>7</v>
      </c>
      <c r="E403">
        <f>IF(Tabela1[[#This Row],[Rodzaj]]="R",Tabela1[[#This Row],[Powierzchnia]]*0.65,0)</f>
        <v>0</v>
      </c>
      <c r="F403">
        <f>IF(Tabela1[[#This Row],[Rodzaj]]="B",Tabela1[[#This Row],[Powierzchnia]]*0.77,0)</f>
        <v>1140.7550000000001</v>
      </c>
      <c r="G403">
        <f>IF(Tabela1[[#This Row],[Rodzaj]]="S",Tabela1[[#This Row],[Powierzchnia]]*0.21,0)</f>
        <v>0</v>
      </c>
      <c r="H403">
        <f>IF(Tabela1[[#This Row],[Rodzaj]]="L",Tabela1[[#This Row],[Powierzchnia]]*0.04,0)</f>
        <v>0</v>
      </c>
      <c r="I403">
        <f>IF(Tabela1[[#This Row],[Rodzaj]]="X",Tabela1[[#This Row],[Powierzchnia]]*0.43,0)</f>
        <v>0</v>
      </c>
      <c r="J403">
        <f>IF(Tabela1[[#This Row],[Ulga]]="A",SUM(E403:I403)*80%,0)</f>
        <v>912.60400000000016</v>
      </c>
      <c r="K403">
        <f>IF(Tabela1[[#This Row],[Ulga]]="B",SUM(E403:I403)*50%,0)</f>
        <v>0</v>
      </c>
      <c r="L403">
        <f>IF(Tabela1[[#This Row],[Ulga]]="C",SUM(E403:I403)*10%,0)</f>
        <v>0</v>
      </c>
      <c r="M403">
        <f>IF(Tabela1[[#This Row],[Ulga]]="D",SUM(E403:I403)*100%,0)</f>
        <v>0</v>
      </c>
      <c r="N403">
        <f t="shared" si="7"/>
        <v>912.60400000000016</v>
      </c>
    </row>
    <row r="404" spans="1:14" x14ac:dyDescent="0.25">
      <c r="A404" t="s">
        <v>414</v>
      </c>
      <c r="B404">
        <v>1063.3399999999999</v>
      </c>
      <c r="C404" t="s">
        <v>5</v>
      </c>
      <c r="D404" t="s">
        <v>21</v>
      </c>
      <c r="E404">
        <f>IF(Tabela1[[#This Row],[Rodzaj]]="R",Tabela1[[#This Row],[Powierzchnia]]*0.65,0)</f>
        <v>0</v>
      </c>
      <c r="F404">
        <f>IF(Tabela1[[#This Row],[Rodzaj]]="B",Tabela1[[#This Row],[Powierzchnia]]*0.77,0)</f>
        <v>818.77179999999998</v>
      </c>
      <c r="G404">
        <f>IF(Tabela1[[#This Row],[Rodzaj]]="S",Tabela1[[#This Row],[Powierzchnia]]*0.21,0)</f>
        <v>0</v>
      </c>
      <c r="H404">
        <f>IF(Tabela1[[#This Row],[Rodzaj]]="L",Tabela1[[#This Row],[Powierzchnia]]*0.04,0)</f>
        <v>0</v>
      </c>
      <c r="I404">
        <f>IF(Tabela1[[#This Row],[Rodzaj]]="X",Tabela1[[#This Row],[Powierzchnia]]*0.43,0)</f>
        <v>0</v>
      </c>
      <c r="J404">
        <f>IF(Tabela1[[#This Row],[Ulga]]="A",SUM(E404:I404)*80%,0)</f>
        <v>0</v>
      </c>
      <c r="K404">
        <f>IF(Tabela1[[#This Row],[Ulga]]="B",SUM(E404:I404)*50%,0)</f>
        <v>0</v>
      </c>
      <c r="L404">
        <f>IF(Tabela1[[#This Row],[Ulga]]="C",SUM(E404:I404)*10%,0)</f>
        <v>0</v>
      </c>
      <c r="M404">
        <f>IF(Tabela1[[#This Row],[Ulga]]="D",SUM(E404:I404)*100%,0)</f>
        <v>818.77179999999998</v>
      </c>
      <c r="N404">
        <f t="shared" si="7"/>
        <v>818.77179999999998</v>
      </c>
    </row>
    <row r="405" spans="1:14" x14ac:dyDescent="0.25">
      <c r="A405" t="s">
        <v>415</v>
      </c>
      <c r="B405">
        <v>1256.17</v>
      </c>
      <c r="C405" t="s">
        <v>52</v>
      </c>
      <c r="D405" t="s">
        <v>5</v>
      </c>
      <c r="E405">
        <f>IF(Tabela1[[#This Row],[Rodzaj]]="R",Tabela1[[#This Row],[Powierzchnia]]*0.65,0)</f>
        <v>0</v>
      </c>
      <c r="F405">
        <f>IF(Tabela1[[#This Row],[Rodzaj]]="B",Tabela1[[#This Row],[Powierzchnia]]*0.77,0)</f>
        <v>0</v>
      </c>
      <c r="G405">
        <f>IF(Tabela1[[#This Row],[Rodzaj]]="S",Tabela1[[#This Row],[Powierzchnia]]*0.21,0)</f>
        <v>263.79570000000001</v>
      </c>
      <c r="H405">
        <f>IF(Tabela1[[#This Row],[Rodzaj]]="L",Tabela1[[#This Row],[Powierzchnia]]*0.04,0)</f>
        <v>0</v>
      </c>
      <c r="I405">
        <f>IF(Tabela1[[#This Row],[Rodzaj]]="X",Tabela1[[#This Row],[Powierzchnia]]*0.43,0)</f>
        <v>0</v>
      </c>
      <c r="J405">
        <f>IF(Tabela1[[#This Row],[Ulga]]="A",SUM(E405:I405)*80%,0)</f>
        <v>0</v>
      </c>
      <c r="K405">
        <f>IF(Tabela1[[#This Row],[Ulga]]="B",SUM(E405:I405)*50%,0)</f>
        <v>131.89785000000001</v>
      </c>
      <c r="L405">
        <f>IF(Tabela1[[#This Row],[Ulga]]="C",SUM(E405:I405)*10%,0)</f>
        <v>0</v>
      </c>
      <c r="M405">
        <f>IF(Tabela1[[#This Row],[Ulga]]="D",SUM(E405:I405)*100%,0)</f>
        <v>0</v>
      </c>
      <c r="N405">
        <f t="shared" si="7"/>
        <v>131.89785000000001</v>
      </c>
    </row>
    <row r="406" spans="1:14" x14ac:dyDescent="0.25">
      <c r="A406" t="s">
        <v>416</v>
      </c>
      <c r="B406">
        <v>1070.83</v>
      </c>
      <c r="C406" t="s">
        <v>5</v>
      </c>
      <c r="D406" t="s">
        <v>21</v>
      </c>
      <c r="E406">
        <f>IF(Tabela1[[#This Row],[Rodzaj]]="R",Tabela1[[#This Row],[Powierzchnia]]*0.65,0)</f>
        <v>0</v>
      </c>
      <c r="F406">
        <f>IF(Tabela1[[#This Row],[Rodzaj]]="B",Tabela1[[#This Row],[Powierzchnia]]*0.77,0)</f>
        <v>824.53909999999996</v>
      </c>
      <c r="G406">
        <f>IF(Tabela1[[#This Row],[Rodzaj]]="S",Tabela1[[#This Row],[Powierzchnia]]*0.21,0)</f>
        <v>0</v>
      </c>
      <c r="H406">
        <f>IF(Tabela1[[#This Row],[Rodzaj]]="L",Tabela1[[#This Row],[Powierzchnia]]*0.04,0)</f>
        <v>0</v>
      </c>
      <c r="I406">
        <f>IF(Tabela1[[#This Row],[Rodzaj]]="X",Tabela1[[#This Row],[Powierzchnia]]*0.43,0)</f>
        <v>0</v>
      </c>
      <c r="J406">
        <f>IF(Tabela1[[#This Row],[Ulga]]="A",SUM(E406:I406)*80%,0)</f>
        <v>0</v>
      </c>
      <c r="K406">
        <f>IF(Tabela1[[#This Row],[Ulga]]="B",SUM(E406:I406)*50%,0)</f>
        <v>0</v>
      </c>
      <c r="L406">
        <f>IF(Tabela1[[#This Row],[Ulga]]="C",SUM(E406:I406)*10%,0)</f>
        <v>0</v>
      </c>
      <c r="M406">
        <f>IF(Tabela1[[#This Row],[Ulga]]="D",SUM(E406:I406)*100%,0)</f>
        <v>824.53909999999996</v>
      </c>
      <c r="N406">
        <f t="shared" si="7"/>
        <v>824.53909999999996</v>
      </c>
    </row>
    <row r="407" spans="1:14" x14ac:dyDescent="0.25">
      <c r="A407" t="s">
        <v>417</v>
      </c>
      <c r="B407">
        <v>871.31</v>
      </c>
      <c r="C407" t="s">
        <v>5</v>
      </c>
      <c r="D407" t="s">
        <v>11</v>
      </c>
      <c r="E407">
        <f>IF(Tabela1[[#This Row],[Rodzaj]]="R",Tabela1[[#This Row],[Powierzchnia]]*0.65,0)</f>
        <v>0</v>
      </c>
      <c r="F407">
        <f>IF(Tabela1[[#This Row],[Rodzaj]]="B",Tabela1[[#This Row],[Powierzchnia]]*0.77,0)</f>
        <v>670.90869999999995</v>
      </c>
      <c r="G407">
        <f>IF(Tabela1[[#This Row],[Rodzaj]]="S",Tabela1[[#This Row],[Powierzchnia]]*0.21,0)</f>
        <v>0</v>
      </c>
      <c r="H407">
        <f>IF(Tabela1[[#This Row],[Rodzaj]]="L",Tabela1[[#This Row],[Powierzchnia]]*0.04,0)</f>
        <v>0</v>
      </c>
      <c r="I407">
        <f>IF(Tabela1[[#This Row],[Rodzaj]]="X",Tabela1[[#This Row],[Powierzchnia]]*0.43,0)</f>
        <v>0</v>
      </c>
      <c r="J407">
        <f>IF(Tabela1[[#This Row],[Ulga]]="A",SUM(E407:I407)*80%,0)</f>
        <v>0</v>
      </c>
      <c r="K407">
        <f>IF(Tabela1[[#This Row],[Ulga]]="B",SUM(E407:I407)*50%,0)</f>
        <v>0</v>
      </c>
      <c r="L407">
        <f>IF(Tabela1[[#This Row],[Ulga]]="C",SUM(E407:I407)*10%,0)</f>
        <v>67.090869999999995</v>
      </c>
      <c r="M407">
        <f>IF(Tabela1[[#This Row],[Ulga]]="D",SUM(E407:I407)*100%,0)</f>
        <v>0</v>
      </c>
      <c r="N407">
        <f t="shared" si="7"/>
        <v>67.090869999999995</v>
      </c>
    </row>
    <row r="408" spans="1:14" x14ac:dyDescent="0.25">
      <c r="A408" t="s">
        <v>418</v>
      </c>
      <c r="B408">
        <v>1321.22</v>
      </c>
      <c r="C408" t="s">
        <v>5</v>
      </c>
      <c r="D408" t="s">
        <v>5</v>
      </c>
      <c r="E408">
        <f>IF(Tabela1[[#This Row],[Rodzaj]]="R",Tabela1[[#This Row],[Powierzchnia]]*0.65,0)</f>
        <v>0</v>
      </c>
      <c r="F408">
        <f>IF(Tabela1[[#This Row],[Rodzaj]]="B",Tabela1[[#This Row],[Powierzchnia]]*0.77,0)</f>
        <v>1017.3394000000001</v>
      </c>
      <c r="G408">
        <f>IF(Tabela1[[#This Row],[Rodzaj]]="S",Tabela1[[#This Row],[Powierzchnia]]*0.21,0)</f>
        <v>0</v>
      </c>
      <c r="H408">
        <f>IF(Tabela1[[#This Row],[Rodzaj]]="L",Tabela1[[#This Row],[Powierzchnia]]*0.04,0)</f>
        <v>0</v>
      </c>
      <c r="I408">
        <f>IF(Tabela1[[#This Row],[Rodzaj]]="X",Tabela1[[#This Row],[Powierzchnia]]*0.43,0)</f>
        <v>0</v>
      </c>
      <c r="J408">
        <f>IF(Tabela1[[#This Row],[Ulga]]="A",SUM(E408:I408)*80%,0)</f>
        <v>0</v>
      </c>
      <c r="K408">
        <f>IF(Tabela1[[#This Row],[Ulga]]="B",SUM(E408:I408)*50%,0)</f>
        <v>508.66970000000003</v>
      </c>
      <c r="L408">
        <f>IF(Tabela1[[#This Row],[Ulga]]="C",SUM(E408:I408)*10%,0)</f>
        <v>0</v>
      </c>
      <c r="M408">
        <f>IF(Tabela1[[#This Row],[Ulga]]="D",SUM(E408:I408)*100%,0)</f>
        <v>0</v>
      </c>
      <c r="N408">
        <f t="shared" si="7"/>
        <v>508.66970000000003</v>
      </c>
    </row>
    <row r="409" spans="1:14" x14ac:dyDescent="0.25">
      <c r="A409" t="s">
        <v>419</v>
      </c>
      <c r="B409">
        <v>919.05</v>
      </c>
      <c r="C409" t="s">
        <v>31</v>
      </c>
      <c r="D409" t="s">
        <v>11</v>
      </c>
      <c r="E409">
        <f>IF(Tabela1[[#This Row],[Rodzaj]]="R",Tabela1[[#This Row],[Powierzchnia]]*0.65,0)</f>
        <v>0</v>
      </c>
      <c r="F409">
        <f>IF(Tabela1[[#This Row],[Rodzaj]]="B",Tabela1[[#This Row],[Powierzchnia]]*0.77,0)</f>
        <v>0</v>
      </c>
      <c r="G409">
        <f>IF(Tabela1[[#This Row],[Rodzaj]]="S",Tabela1[[#This Row],[Powierzchnia]]*0.21,0)</f>
        <v>0</v>
      </c>
      <c r="H409">
        <f>IF(Tabela1[[#This Row],[Rodzaj]]="L",Tabela1[[#This Row],[Powierzchnia]]*0.04,0)</f>
        <v>0</v>
      </c>
      <c r="I409">
        <f>IF(Tabela1[[#This Row],[Rodzaj]]="X",Tabela1[[#This Row],[Powierzchnia]]*0.43,0)</f>
        <v>395.19149999999996</v>
      </c>
      <c r="J409">
        <f>IF(Tabela1[[#This Row],[Ulga]]="A",SUM(E409:I409)*80%,0)</f>
        <v>0</v>
      </c>
      <c r="K409">
        <f>IF(Tabela1[[#This Row],[Ulga]]="B",SUM(E409:I409)*50%,0)</f>
        <v>0</v>
      </c>
      <c r="L409">
        <f>IF(Tabela1[[#This Row],[Ulga]]="C",SUM(E409:I409)*10%,0)</f>
        <v>39.519149999999996</v>
      </c>
      <c r="M409">
        <f>IF(Tabela1[[#This Row],[Ulga]]="D",SUM(E409:I409)*100%,0)</f>
        <v>0</v>
      </c>
      <c r="N409">
        <f t="shared" si="7"/>
        <v>39.519149999999996</v>
      </c>
    </row>
    <row r="410" spans="1:14" x14ac:dyDescent="0.25">
      <c r="A410" t="s">
        <v>420</v>
      </c>
      <c r="B410">
        <v>1194.24</v>
      </c>
      <c r="C410" t="s">
        <v>9</v>
      </c>
      <c r="D410" t="s">
        <v>11</v>
      </c>
      <c r="E410">
        <f>IF(Tabela1[[#This Row],[Rodzaj]]="R",Tabela1[[#This Row],[Powierzchnia]]*0.65,0)</f>
        <v>776.25600000000009</v>
      </c>
      <c r="F410">
        <f>IF(Tabela1[[#This Row],[Rodzaj]]="B",Tabela1[[#This Row],[Powierzchnia]]*0.77,0)</f>
        <v>0</v>
      </c>
      <c r="G410">
        <f>IF(Tabela1[[#This Row],[Rodzaj]]="S",Tabela1[[#This Row],[Powierzchnia]]*0.21,0)</f>
        <v>0</v>
      </c>
      <c r="H410">
        <f>IF(Tabela1[[#This Row],[Rodzaj]]="L",Tabela1[[#This Row],[Powierzchnia]]*0.04,0)</f>
        <v>0</v>
      </c>
      <c r="I410">
        <f>IF(Tabela1[[#This Row],[Rodzaj]]="X",Tabela1[[#This Row],[Powierzchnia]]*0.43,0)</f>
        <v>0</v>
      </c>
      <c r="J410">
        <f>IF(Tabela1[[#This Row],[Ulga]]="A",SUM(E410:I410)*80%,0)</f>
        <v>0</v>
      </c>
      <c r="K410">
        <f>IF(Tabela1[[#This Row],[Ulga]]="B",SUM(E410:I410)*50%,0)</f>
        <v>0</v>
      </c>
      <c r="L410">
        <f>IF(Tabela1[[#This Row],[Ulga]]="C",SUM(E410:I410)*10%,0)</f>
        <v>77.62560000000002</v>
      </c>
      <c r="M410">
        <f>IF(Tabela1[[#This Row],[Ulga]]="D",SUM(E410:I410)*100%,0)</f>
        <v>0</v>
      </c>
      <c r="N410">
        <f t="shared" si="7"/>
        <v>77.62560000000002</v>
      </c>
    </row>
    <row r="411" spans="1:14" x14ac:dyDescent="0.25">
      <c r="A411" t="s">
        <v>421</v>
      </c>
      <c r="B411">
        <v>793.84</v>
      </c>
      <c r="C411" t="s">
        <v>52</v>
      </c>
      <c r="D411" t="s">
        <v>11</v>
      </c>
      <c r="E411">
        <f>IF(Tabela1[[#This Row],[Rodzaj]]="R",Tabela1[[#This Row],[Powierzchnia]]*0.65,0)</f>
        <v>0</v>
      </c>
      <c r="F411">
        <f>IF(Tabela1[[#This Row],[Rodzaj]]="B",Tabela1[[#This Row],[Powierzchnia]]*0.77,0)</f>
        <v>0</v>
      </c>
      <c r="G411">
        <f>IF(Tabela1[[#This Row],[Rodzaj]]="S",Tabela1[[#This Row],[Powierzchnia]]*0.21,0)</f>
        <v>166.7064</v>
      </c>
      <c r="H411">
        <f>IF(Tabela1[[#This Row],[Rodzaj]]="L",Tabela1[[#This Row],[Powierzchnia]]*0.04,0)</f>
        <v>0</v>
      </c>
      <c r="I411">
        <f>IF(Tabela1[[#This Row],[Rodzaj]]="X",Tabela1[[#This Row],[Powierzchnia]]*0.43,0)</f>
        <v>0</v>
      </c>
      <c r="J411">
        <f>IF(Tabela1[[#This Row],[Ulga]]="A",SUM(E411:I411)*80%,0)</f>
        <v>0</v>
      </c>
      <c r="K411">
        <f>IF(Tabela1[[#This Row],[Ulga]]="B",SUM(E411:I411)*50%,0)</f>
        <v>0</v>
      </c>
      <c r="L411">
        <f>IF(Tabela1[[#This Row],[Ulga]]="C",SUM(E411:I411)*10%,0)</f>
        <v>16.670640000000002</v>
      </c>
      <c r="M411">
        <f>IF(Tabela1[[#This Row],[Ulga]]="D",SUM(E411:I411)*100%,0)</f>
        <v>0</v>
      </c>
      <c r="N411">
        <f t="shared" si="7"/>
        <v>16.670640000000002</v>
      </c>
    </row>
    <row r="412" spans="1:14" x14ac:dyDescent="0.25">
      <c r="A412" t="s">
        <v>422</v>
      </c>
      <c r="B412">
        <v>505.69</v>
      </c>
      <c r="C412" t="s">
        <v>9</v>
      </c>
      <c r="D412" t="s">
        <v>7</v>
      </c>
      <c r="E412">
        <f>IF(Tabela1[[#This Row],[Rodzaj]]="R",Tabela1[[#This Row],[Powierzchnia]]*0.65,0)</f>
        <v>328.69850000000002</v>
      </c>
      <c r="F412">
        <f>IF(Tabela1[[#This Row],[Rodzaj]]="B",Tabela1[[#This Row],[Powierzchnia]]*0.77,0)</f>
        <v>0</v>
      </c>
      <c r="G412">
        <f>IF(Tabela1[[#This Row],[Rodzaj]]="S",Tabela1[[#This Row],[Powierzchnia]]*0.21,0)</f>
        <v>0</v>
      </c>
      <c r="H412">
        <f>IF(Tabela1[[#This Row],[Rodzaj]]="L",Tabela1[[#This Row],[Powierzchnia]]*0.04,0)</f>
        <v>0</v>
      </c>
      <c r="I412">
        <f>IF(Tabela1[[#This Row],[Rodzaj]]="X",Tabela1[[#This Row],[Powierzchnia]]*0.43,0)</f>
        <v>0</v>
      </c>
      <c r="J412">
        <f>IF(Tabela1[[#This Row],[Ulga]]="A",SUM(E412:I412)*80%,0)</f>
        <v>262.95880000000005</v>
      </c>
      <c r="K412">
        <f>IF(Tabela1[[#This Row],[Ulga]]="B",SUM(E412:I412)*50%,0)</f>
        <v>0</v>
      </c>
      <c r="L412">
        <f>IF(Tabela1[[#This Row],[Ulga]]="C",SUM(E412:I412)*10%,0)</f>
        <v>0</v>
      </c>
      <c r="M412">
        <f>IF(Tabela1[[#This Row],[Ulga]]="D",SUM(E412:I412)*100%,0)</f>
        <v>0</v>
      </c>
      <c r="N412">
        <f t="shared" si="7"/>
        <v>262.95880000000005</v>
      </c>
    </row>
    <row r="413" spans="1:14" x14ac:dyDescent="0.25">
      <c r="A413" t="s">
        <v>423</v>
      </c>
      <c r="B413">
        <v>635.82000000000005</v>
      </c>
      <c r="C413" t="s">
        <v>31</v>
      </c>
      <c r="D413" t="s">
        <v>7</v>
      </c>
      <c r="E413">
        <f>IF(Tabela1[[#This Row],[Rodzaj]]="R",Tabela1[[#This Row],[Powierzchnia]]*0.65,0)</f>
        <v>0</v>
      </c>
      <c r="F413">
        <f>IF(Tabela1[[#This Row],[Rodzaj]]="B",Tabela1[[#This Row],[Powierzchnia]]*0.77,0)</f>
        <v>0</v>
      </c>
      <c r="G413">
        <f>IF(Tabela1[[#This Row],[Rodzaj]]="S",Tabela1[[#This Row],[Powierzchnia]]*0.21,0)</f>
        <v>0</v>
      </c>
      <c r="H413">
        <f>IF(Tabela1[[#This Row],[Rodzaj]]="L",Tabela1[[#This Row],[Powierzchnia]]*0.04,0)</f>
        <v>0</v>
      </c>
      <c r="I413">
        <f>IF(Tabela1[[#This Row],[Rodzaj]]="X",Tabela1[[#This Row],[Powierzchnia]]*0.43,0)</f>
        <v>273.40260000000001</v>
      </c>
      <c r="J413">
        <f>IF(Tabela1[[#This Row],[Ulga]]="A",SUM(E413:I413)*80%,0)</f>
        <v>218.72208000000001</v>
      </c>
      <c r="K413">
        <f>IF(Tabela1[[#This Row],[Ulga]]="B",SUM(E413:I413)*50%,0)</f>
        <v>0</v>
      </c>
      <c r="L413">
        <f>IF(Tabela1[[#This Row],[Ulga]]="C",SUM(E413:I413)*10%,0)</f>
        <v>0</v>
      </c>
      <c r="M413">
        <f>IF(Tabela1[[#This Row],[Ulga]]="D",SUM(E413:I413)*100%,0)</f>
        <v>0</v>
      </c>
      <c r="N413">
        <f t="shared" si="7"/>
        <v>218.72208000000001</v>
      </c>
    </row>
    <row r="414" spans="1:14" x14ac:dyDescent="0.25">
      <c r="A414" t="s">
        <v>424</v>
      </c>
      <c r="B414">
        <v>579.96</v>
      </c>
      <c r="C414" t="s">
        <v>5</v>
      </c>
      <c r="D414" t="s">
        <v>5</v>
      </c>
      <c r="E414">
        <f>IF(Tabela1[[#This Row],[Rodzaj]]="R",Tabela1[[#This Row],[Powierzchnia]]*0.65,0)</f>
        <v>0</v>
      </c>
      <c r="F414">
        <f>IF(Tabela1[[#This Row],[Rodzaj]]="B",Tabela1[[#This Row],[Powierzchnia]]*0.77,0)</f>
        <v>446.56920000000002</v>
      </c>
      <c r="G414">
        <f>IF(Tabela1[[#This Row],[Rodzaj]]="S",Tabela1[[#This Row],[Powierzchnia]]*0.21,0)</f>
        <v>0</v>
      </c>
      <c r="H414">
        <f>IF(Tabela1[[#This Row],[Rodzaj]]="L",Tabela1[[#This Row],[Powierzchnia]]*0.04,0)</f>
        <v>0</v>
      </c>
      <c r="I414">
        <f>IF(Tabela1[[#This Row],[Rodzaj]]="X",Tabela1[[#This Row],[Powierzchnia]]*0.43,0)</f>
        <v>0</v>
      </c>
      <c r="J414">
        <f>IF(Tabela1[[#This Row],[Ulga]]="A",SUM(E414:I414)*80%,0)</f>
        <v>0</v>
      </c>
      <c r="K414">
        <f>IF(Tabela1[[#This Row],[Ulga]]="B",SUM(E414:I414)*50%,0)</f>
        <v>223.28460000000001</v>
      </c>
      <c r="L414">
        <f>IF(Tabela1[[#This Row],[Ulga]]="C",SUM(E414:I414)*10%,0)</f>
        <v>0</v>
      </c>
      <c r="M414">
        <f>IF(Tabela1[[#This Row],[Ulga]]="D",SUM(E414:I414)*100%,0)</f>
        <v>0</v>
      </c>
      <c r="N414">
        <f t="shared" si="7"/>
        <v>223.28460000000001</v>
      </c>
    </row>
    <row r="415" spans="1:14" x14ac:dyDescent="0.25">
      <c r="A415" t="s">
        <v>425</v>
      </c>
      <c r="B415">
        <v>1000.29</v>
      </c>
      <c r="C415" t="s">
        <v>5</v>
      </c>
      <c r="D415" t="s">
        <v>7</v>
      </c>
      <c r="E415">
        <f>IF(Tabela1[[#This Row],[Rodzaj]]="R",Tabela1[[#This Row],[Powierzchnia]]*0.65,0)</f>
        <v>0</v>
      </c>
      <c r="F415">
        <f>IF(Tabela1[[#This Row],[Rodzaj]]="B",Tabela1[[#This Row],[Powierzchnia]]*0.77,0)</f>
        <v>770.22329999999999</v>
      </c>
      <c r="G415">
        <f>IF(Tabela1[[#This Row],[Rodzaj]]="S",Tabela1[[#This Row],[Powierzchnia]]*0.21,0)</f>
        <v>0</v>
      </c>
      <c r="H415">
        <f>IF(Tabela1[[#This Row],[Rodzaj]]="L",Tabela1[[#This Row],[Powierzchnia]]*0.04,0)</f>
        <v>0</v>
      </c>
      <c r="I415">
        <f>IF(Tabela1[[#This Row],[Rodzaj]]="X",Tabela1[[#This Row],[Powierzchnia]]*0.43,0)</f>
        <v>0</v>
      </c>
      <c r="J415">
        <f>IF(Tabela1[[#This Row],[Ulga]]="A",SUM(E415:I415)*80%,0)</f>
        <v>616.17864000000009</v>
      </c>
      <c r="K415">
        <f>IF(Tabela1[[#This Row],[Ulga]]="B",SUM(E415:I415)*50%,0)</f>
        <v>0</v>
      </c>
      <c r="L415">
        <f>IF(Tabela1[[#This Row],[Ulga]]="C",SUM(E415:I415)*10%,0)</f>
        <v>0</v>
      </c>
      <c r="M415">
        <f>IF(Tabela1[[#This Row],[Ulga]]="D",SUM(E415:I415)*100%,0)</f>
        <v>0</v>
      </c>
      <c r="N415">
        <f t="shared" si="7"/>
        <v>616.17864000000009</v>
      </c>
    </row>
    <row r="416" spans="1:14" x14ac:dyDescent="0.25">
      <c r="A416" t="s">
        <v>426</v>
      </c>
      <c r="B416">
        <v>1060.77</v>
      </c>
      <c r="C416" t="s">
        <v>31</v>
      </c>
      <c r="D416" t="s">
        <v>21</v>
      </c>
      <c r="E416">
        <f>IF(Tabela1[[#This Row],[Rodzaj]]="R",Tabela1[[#This Row],[Powierzchnia]]*0.65,0)</f>
        <v>0</v>
      </c>
      <c r="F416">
        <f>IF(Tabela1[[#This Row],[Rodzaj]]="B",Tabela1[[#This Row],[Powierzchnia]]*0.77,0)</f>
        <v>0</v>
      </c>
      <c r="G416">
        <f>IF(Tabela1[[#This Row],[Rodzaj]]="S",Tabela1[[#This Row],[Powierzchnia]]*0.21,0)</f>
        <v>0</v>
      </c>
      <c r="H416">
        <f>IF(Tabela1[[#This Row],[Rodzaj]]="L",Tabela1[[#This Row],[Powierzchnia]]*0.04,0)</f>
        <v>0</v>
      </c>
      <c r="I416">
        <f>IF(Tabela1[[#This Row],[Rodzaj]]="X",Tabela1[[#This Row],[Powierzchnia]]*0.43,0)</f>
        <v>456.1311</v>
      </c>
      <c r="J416">
        <f>IF(Tabela1[[#This Row],[Ulga]]="A",SUM(E416:I416)*80%,0)</f>
        <v>0</v>
      </c>
      <c r="K416">
        <f>IF(Tabela1[[#This Row],[Ulga]]="B",SUM(E416:I416)*50%,0)</f>
        <v>0</v>
      </c>
      <c r="L416">
        <f>IF(Tabela1[[#This Row],[Ulga]]="C",SUM(E416:I416)*10%,0)</f>
        <v>0</v>
      </c>
      <c r="M416">
        <f>IF(Tabela1[[#This Row],[Ulga]]="D",SUM(E416:I416)*100%,0)</f>
        <v>456.1311</v>
      </c>
      <c r="N416">
        <f t="shared" si="7"/>
        <v>456.1311</v>
      </c>
    </row>
    <row r="417" spans="1:14" x14ac:dyDescent="0.25">
      <c r="A417" t="s">
        <v>427</v>
      </c>
      <c r="B417">
        <v>1032.3</v>
      </c>
      <c r="C417" t="s">
        <v>31</v>
      </c>
      <c r="D417" t="s">
        <v>11</v>
      </c>
      <c r="E417">
        <f>IF(Tabela1[[#This Row],[Rodzaj]]="R",Tabela1[[#This Row],[Powierzchnia]]*0.65,0)</f>
        <v>0</v>
      </c>
      <c r="F417">
        <f>IF(Tabela1[[#This Row],[Rodzaj]]="B",Tabela1[[#This Row],[Powierzchnia]]*0.77,0)</f>
        <v>0</v>
      </c>
      <c r="G417">
        <f>IF(Tabela1[[#This Row],[Rodzaj]]="S",Tabela1[[#This Row],[Powierzchnia]]*0.21,0)</f>
        <v>0</v>
      </c>
      <c r="H417">
        <f>IF(Tabela1[[#This Row],[Rodzaj]]="L",Tabela1[[#This Row],[Powierzchnia]]*0.04,0)</f>
        <v>0</v>
      </c>
      <c r="I417">
        <f>IF(Tabela1[[#This Row],[Rodzaj]]="X",Tabela1[[#This Row],[Powierzchnia]]*0.43,0)</f>
        <v>443.88899999999995</v>
      </c>
      <c r="J417">
        <f>IF(Tabela1[[#This Row],[Ulga]]="A",SUM(E417:I417)*80%,0)</f>
        <v>0</v>
      </c>
      <c r="K417">
        <f>IF(Tabela1[[#This Row],[Ulga]]="B",SUM(E417:I417)*50%,0)</f>
        <v>0</v>
      </c>
      <c r="L417">
        <f>IF(Tabela1[[#This Row],[Ulga]]="C",SUM(E417:I417)*10%,0)</f>
        <v>44.3889</v>
      </c>
      <c r="M417">
        <f>IF(Tabela1[[#This Row],[Ulga]]="D",SUM(E417:I417)*100%,0)</f>
        <v>0</v>
      </c>
      <c r="N417">
        <f t="shared" si="7"/>
        <v>44.3889</v>
      </c>
    </row>
    <row r="418" spans="1:14" x14ac:dyDescent="0.25">
      <c r="A418" t="s">
        <v>428</v>
      </c>
      <c r="B418">
        <v>1390.95</v>
      </c>
      <c r="C418" t="s">
        <v>31</v>
      </c>
      <c r="D418" t="s">
        <v>5</v>
      </c>
      <c r="E418">
        <f>IF(Tabela1[[#This Row],[Rodzaj]]="R",Tabela1[[#This Row],[Powierzchnia]]*0.65,0)</f>
        <v>0</v>
      </c>
      <c r="F418">
        <f>IF(Tabela1[[#This Row],[Rodzaj]]="B",Tabela1[[#This Row],[Powierzchnia]]*0.77,0)</f>
        <v>0</v>
      </c>
      <c r="G418">
        <f>IF(Tabela1[[#This Row],[Rodzaj]]="S",Tabela1[[#This Row],[Powierzchnia]]*0.21,0)</f>
        <v>0</v>
      </c>
      <c r="H418">
        <f>IF(Tabela1[[#This Row],[Rodzaj]]="L",Tabela1[[#This Row],[Powierzchnia]]*0.04,0)</f>
        <v>0</v>
      </c>
      <c r="I418">
        <f>IF(Tabela1[[#This Row],[Rodzaj]]="X",Tabela1[[#This Row],[Powierzchnia]]*0.43,0)</f>
        <v>598.10850000000005</v>
      </c>
      <c r="J418">
        <f>IF(Tabela1[[#This Row],[Ulga]]="A",SUM(E418:I418)*80%,0)</f>
        <v>0</v>
      </c>
      <c r="K418">
        <f>IF(Tabela1[[#This Row],[Ulga]]="B",SUM(E418:I418)*50%,0)</f>
        <v>299.05425000000002</v>
      </c>
      <c r="L418">
        <f>IF(Tabela1[[#This Row],[Ulga]]="C",SUM(E418:I418)*10%,0)</f>
        <v>0</v>
      </c>
      <c r="M418">
        <f>IF(Tabela1[[#This Row],[Ulga]]="D",SUM(E418:I418)*100%,0)</f>
        <v>0</v>
      </c>
      <c r="N418">
        <f t="shared" si="7"/>
        <v>299.05425000000002</v>
      </c>
    </row>
    <row r="419" spans="1:14" x14ac:dyDescent="0.25">
      <c r="A419" t="s">
        <v>429</v>
      </c>
      <c r="B419">
        <v>689.21</v>
      </c>
      <c r="C419" t="s">
        <v>9</v>
      </c>
      <c r="D419" t="s">
        <v>5</v>
      </c>
      <c r="E419">
        <f>IF(Tabela1[[#This Row],[Rodzaj]]="R",Tabela1[[#This Row],[Powierzchnia]]*0.65,0)</f>
        <v>447.98650000000004</v>
      </c>
      <c r="F419">
        <f>IF(Tabela1[[#This Row],[Rodzaj]]="B",Tabela1[[#This Row],[Powierzchnia]]*0.77,0)</f>
        <v>0</v>
      </c>
      <c r="G419">
        <f>IF(Tabela1[[#This Row],[Rodzaj]]="S",Tabela1[[#This Row],[Powierzchnia]]*0.21,0)</f>
        <v>0</v>
      </c>
      <c r="H419">
        <f>IF(Tabela1[[#This Row],[Rodzaj]]="L",Tabela1[[#This Row],[Powierzchnia]]*0.04,0)</f>
        <v>0</v>
      </c>
      <c r="I419">
        <f>IF(Tabela1[[#This Row],[Rodzaj]]="X",Tabela1[[#This Row],[Powierzchnia]]*0.43,0)</f>
        <v>0</v>
      </c>
      <c r="J419">
        <f>IF(Tabela1[[#This Row],[Ulga]]="A",SUM(E419:I419)*80%,0)</f>
        <v>0</v>
      </c>
      <c r="K419">
        <f>IF(Tabela1[[#This Row],[Ulga]]="B",SUM(E419:I419)*50%,0)</f>
        <v>223.99325000000002</v>
      </c>
      <c r="L419">
        <f>IF(Tabela1[[#This Row],[Ulga]]="C",SUM(E419:I419)*10%,0)</f>
        <v>0</v>
      </c>
      <c r="M419">
        <f>IF(Tabela1[[#This Row],[Ulga]]="D",SUM(E419:I419)*100%,0)</f>
        <v>0</v>
      </c>
      <c r="N419">
        <f t="shared" si="7"/>
        <v>223.99325000000002</v>
      </c>
    </row>
    <row r="420" spans="1:14" x14ac:dyDescent="0.25">
      <c r="A420" t="s">
        <v>430</v>
      </c>
      <c r="B420">
        <v>961.56</v>
      </c>
      <c r="C420" t="s">
        <v>5</v>
      </c>
      <c r="D420" t="s">
        <v>5</v>
      </c>
      <c r="E420">
        <f>IF(Tabela1[[#This Row],[Rodzaj]]="R",Tabela1[[#This Row],[Powierzchnia]]*0.65,0)</f>
        <v>0</v>
      </c>
      <c r="F420">
        <f>IF(Tabela1[[#This Row],[Rodzaj]]="B",Tabela1[[#This Row],[Powierzchnia]]*0.77,0)</f>
        <v>740.40120000000002</v>
      </c>
      <c r="G420">
        <f>IF(Tabela1[[#This Row],[Rodzaj]]="S",Tabela1[[#This Row],[Powierzchnia]]*0.21,0)</f>
        <v>0</v>
      </c>
      <c r="H420">
        <f>IF(Tabela1[[#This Row],[Rodzaj]]="L",Tabela1[[#This Row],[Powierzchnia]]*0.04,0)</f>
        <v>0</v>
      </c>
      <c r="I420">
        <f>IF(Tabela1[[#This Row],[Rodzaj]]="X",Tabela1[[#This Row],[Powierzchnia]]*0.43,0)</f>
        <v>0</v>
      </c>
      <c r="J420">
        <f>IF(Tabela1[[#This Row],[Ulga]]="A",SUM(E420:I420)*80%,0)</f>
        <v>0</v>
      </c>
      <c r="K420">
        <f>IF(Tabela1[[#This Row],[Ulga]]="B",SUM(E420:I420)*50%,0)</f>
        <v>370.20060000000001</v>
      </c>
      <c r="L420">
        <f>IF(Tabela1[[#This Row],[Ulga]]="C",SUM(E420:I420)*10%,0)</f>
        <v>0</v>
      </c>
      <c r="M420">
        <f>IF(Tabela1[[#This Row],[Ulga]]="D",SUM(E420:I420)*100%,0)</f>
        <v>0</v>
      </c>
      <c r="N420">
        <f t="shared" si="7"/>
        <v>370.20060000000001</v>
      </c>
    </row>
    <row r="421" spans="1:14" x14ac:dyDescent="0.25">
      <c r="A421" t="s">
        <v>431</v>
      </c>
      <c r="B421">
        <v>662.14</v>
      </c>
      <c r="C421" t="s">
        <v>31</v>
      </c>
      <c r="D421" t="s">
        <v>11</v>
      </c>
      <c r="E421">
        <f>IF(Tabela1[[#This Row],[Rodzaj]]="R",Tabela1[[#This Row],[Powierzchnia]]*0.65,0)</f>
        <v>0</v>
      </c>
      <c r="F421">
        <f>IF(Tabela1[[#This Row],[Rodzaj]]="B",Tabela1[[#This Row],[Powierzchnia]]*0.77,0)</f>
        <v>0</v>
      </c>
      <c r="G421">
        <f>IF(Tabela1[[#This Row],[Rodzaj]]="S",Tabela1[[#This Row],[Powierzchnia]]*0.21,0)</f>
        <v>0</v>
      </c>
      <c r="H421">
        <f>IF(Tabela1[[#This Row],[Rodzaj]]="L",Tabela1[[#This Row],[Powierzchnia]]*0.04,0)</f>
        <v>0</v>
      </c>
      <c r="I421">
        <f>IF(Tabela1[[#This Row],[Rodzaj]]="X",Tabela1[[#This Row],[Powierzchnia]]*0.43,0)</f>
        <v>284.72019999999998</v>
      </c>
      <c r="J421">
        <f>IF(Tabela1[[#This Row],[Ulga]]="A",SUM(E421:I421)*80%,0)</f>
        <v>0</v>
      </c>
      <c r="K421">
        <f>IF(Tabela1[[#This Row],[Ulga]]="B",SUM(E421:I421)*50%,0)</f>
        <v>0</v>
      </c>
      <c r="L421">
        <f>IF(Tabela1[[#This Row],[Ulga]]="C",SUM(E421:I421)*10%,0)</f>
        <v>28.472020000000001</v>
      </c>
      <c r="M421">
        <f>IF(Tabela1[[#This Row],[Ulga]]="D",SUM(E421:I421)*100%,0)</f>
        <v>0</v>
      </c>
      <c r="N421">
        <f t="shared" si="7"/>
        <v>28.472020000000001</v>
      </c>
    </row>
    <row r="422" spans="1:14" x14ac:dyDescent="0.25">
      <c r="A422" t="s">
        <v>432</v>
      </c>
      <c r="B422">
        <v>1075.04</v>
      </c>
      <c r="C422" t="s">
        <v>9</v>
      </c>
      <c r="D422" t="s">
        <v>21</v>
      </c>
      <c r="E422">
        <f>IF(Tabela1[[#This Row],[Rodzaj]]="R",Tabela1[[#This Row],[Powierzchnia]]*0.65,0)</f>
        <v>698.77599999999995</v>
      </c>
      <c r="F422">
        <f>IF(Tabela1[[#This Row],[Rodzaj]]="B",Tabela1[[#This Row],[Powierzchnia]]*0.77,0)</f>
        <v>0</v>
      </c>
      <c r="G422">
        <f>IF(Tabela1[[#This Row],[Rodzaj]]="S",Tabela1[[#This Row],[Powierzchnia]]*0.21,0)</f>
        <v>0</v>
      </c>
      <c r="H422">
        <f>IF(Tabela1[[#This Row],[Rodzaj]]="L",Tabela1[[#This Row],[Powierzchnia]]*0.04,0)</f>
        <v>0</v>
      </c>
      <c r="I422">
        <f>IF(Tabela1[[#This Row],[Rodzaj]]="X",Tabela1[[#This Row],[Powierzchnia]]*0.43,0)</f>
        <v>0</v>
      </c>
      <c r="J422">
        <f>IF(Tabela1[[#This Row],[Ulga]]="A",SUM(E422:I422)*80%,0)</f>
        <v>0</v>
      </c>
      <c r="K422">
        <f>IF(Tabela1[[#This Row],[Ulga]]="B",SUM(E422:I422)*50%,0)</f>
        <v>0</v>
      </c>
      <c r="L422">
        <f>IF(Tabela1[[#This Row],[Ulga]]="C",SUM(E422:I422)*10%,0)</f>
        <v>0</v>
      </c>
      <c r="M422">
        <f>IF(Tabela1[[#This Row],[Ulga]]="D",SUM(E422:I422)*100%,0)</f>
        <v>698.77599999999995</v>
      </c>
      <c r="N422">
        <f t="shared" si="7"/>
        <v>698.77599999999995</v>
      </c>
    </row>
    <row r="423" spans="1:14" x14ac:dyDescent="0.25">
      <c r="A423" t="s">
        <v>433</v>
      </c>
      <c r="B423">
        <v>1141.94</v>
      </c>
      <c r="C423" t="s">
        <v>52</v>
      </c>
      <c r="D423" t="s">
        <v>7</v>
      </c>
      <c r="E423">
        <f>IF(Tabela1[[#This Row],[Rodzaj]]="R",Tabela1[[#This Row],[Powierzchnia]]*0.65,0)</f>
        <v>0</v>
      </c>
      <c r="F423">
        <f>IF(Tabela1[[#This Row],[Rodzaj]]="B",Tabela1[[#This Row],[Powierzchnia]]*0.77,0)</f>
        <v>0</v>
      </c>
      <c r="G423">
        <f>IF(Tabela1[[#This Row],[Rodzaj]]="S",Tabela1[[#This Row],[Powierzchnia]]*0.21,0)</f>
        <v>239.8074</v>
      </c>
      <c r="H423">
        <f>IF(Tabela1[[#This Row],[Rodzaj]]="L",Tabela1[[#This Row],[Powierzchnia]]*0.04,0)</f>
        <v>0</v>
      </c>
      <c r="I423">
        <f>IF(Tabela1[[#This Row],[Rodzaj]]="X",Tabela1[[#This Row],[Powierzchnia]]*0.43,0)</f>
        <v>0</v>
      </c>
      <c r="J423">
        <f>IF(Tabela1[[#This Row],[Ulga]]="A",SUM(E423:I423)*80%,0)</f>
        <v>191.84592000000001</v>
      </c>
      <c r="K423">
        <f>IF(Tabela1[[#This Row],[Ulga]]="B",SUM(E423:I423)*50%,0)</f>
        <v>0</v>
      </c>
      <c r="L423">
        <f>IF(Tabela1[[#This Row],[Ulga]]="C",SUM(E423:I423)*10%,0)</f>
        <v>0</v>
      </c>
      <c r="M423">
        <f>IF(Tabela1[[#This Row],[Ulga]]="D",SUM(E423:I423)*100%,0)</f>
        <v>0</v>
      </c>
      <c r="N423">
        <f t="shared" si="7"/>
        <v>191.84592000000001</v>
      </c>
    </row>
    <row r="424" spans="1:14" x14ac:dyDescent="0.25">
      <c r="A424" t="s">
        <v>434</v>
      </c>
      <c r="B424">
        <v>1220.47</v>
      </c>
      <c r="C424" t="s">
        <v>52</v>
      </c>
      <c r="D424" t="s">
        <v>5</v>
      </c>
      <c r="E424">
        <f>IF(Tabela1[[#This Row],[Rodzaj]]="R",Tabela1[[#This Row],[Powierzchnia]]*0.65,0)</f>
        <v>0</v>
      </c>
      <c r="F424">
        <f>IF(Tabela1[[#This Row],[Rodzaj]]="B",Tabela1[[#This Row],[Powierzchnia]]*0.77,0)</f>
        <v>0</v>
      </c>
      <c r="G424">
        <f>IF(Tabela1[[#This Row],[Rodzaj]]="S",Tabela1[[#This Row],[Powierzchnia]]*0.21,0)</f>
        <v>256.2987</v>
      </c>
      <c r="H424">
        <f>IF(Tabela1[[#This Row],[Rodzaj]]="L",Tabela1[[#This Row],[Powierzchnia]]*0.04,0)</f>
        <v>0</v>
      </c>
      <c r="I424">
        <f>IF(Tabela1[[#This Row],[Rodzaj]]="X",Tabela1[[#This Row],[Powierzchnia]]*0.43,0)</f>
        <v>0</v>
      </c>
      <c r="J424">
        <f>IF(Tabela1[[#This Row],[Ulga]]="A",SUM(E424:I424)*80%,0)</f>
        <v>0</v>
      </c>
      <c r="K424">
        <f>IF(Tabela1[[#This Row],[Ulga]]="B",SUM(E424:I424)*50%,0)</f>
        <v>128.14935</v>
      </c>
      <c r="L424">
        <f>IF(Tabela1[[#This Row],[Ulga]]="C",SUM(E424:I424)*10%,0)</f>
        <v>0</v>
      </c>
      <c r="M424">
        <f>IF(Tabela1[[#This Row],[Ulga]]="D",SUM(E424:I424)*100%,0)</f>
        <v>0</v>
      </c>
      <c r="N424">
        <f t="shared" si="7"/>
        <v>128.14935</v>
      </c>
    </row>
    <row r="425" spans="1:14" x14ac:dyDescent="0.25">
      <c r="A425" t="s">
        <v>435</v>
      </c>
      <c r="B425">
        <v>1470.37</v>
      </c>
      <c r="C425" t="s">
        <v>94</v>
      </c>
      <c r="D425" t="s">
        <v>11</v>
      </c>
      <c r="E425">
        <f>IF(Tabela1[[#This Row],[Rodzaj]]="R",Tabela1[[#This Row],[Powierzchnia]]*0.65,0)</f>
        <v>0</v>
      </c>
      <c r="F425">
        <f>IF(Tabela1[[#This Row],[Rodzaj]]="B",Tabela1[[#This Row],[Powierzchnia]]*0.77,0)</f>
        <v>0</v>
      </c>
      <c r="G425">
        <f>IF(Tabela1[[#This Row],[Rodzaj]]="S",Tabela1[[#This Row],[Powierzchnia]]*0.21,0)</f>
        <v>0</v>
      </c>
      <c r="H425">
        <f>IF(Tabela1[[#This Row],[Rodzaj]]="L",Tabela1[[#This Row],[Powierzchnia]]*0.04,0)</f>
        <v>58.814799999999998</v>
      </c>
      <c r="I425">
        <f>IF(Tabela1[[#This Row],[Rodzaj]]="X",Tabela1[[#This Row],[Powierzchnia]]*0.43,0)</f>
        <v>0</v>
      </c>
      <c r="J425">
        <f>IF(Tabela1[[#This Row],[Ulga]]="A",SUM(E425:I425)*80%,0)</f>
        <v>0</v>
      </c>
      <c r="K425">
        <f>IF(Tabela1[[#This Row],[Ulga]]="B",SUM(E425:I425)*50%,0)</f>
        <v>0</v>
      </c>
      <c r="L425">
        <f>IF(Tabela1[[#This Row],[Ulga]]="C",SUM(E425:I425)*10%,0)</f>
        <v>5.8814799999999998</v>
      </c>
      <c r="M425">
        <f>IF(Tabela1[[#This Row],[Ulga]]="D",SUM(E425:I425)*100%,0)</f>
        <v>0</v>
      </c>
      <c r="N425">
        <f t="shared" si="7"/>
        <v>5.8814799999999998</v>
      </c>
    </row>
    <row r="426" spans="1:14" x14ac:dyDescent="0.25">
      <c r="A426" t="s">
        <v>436</v>
      </c>
      <c r="B426">
        <v>716.96</v>
      </c>
      <c r="C426" t="s">
        <v>5</v>
      </c>
      <c r="D426" t="s">
        <v>7</v>
      </c>
      <c r="E426">
        <f>IF(Tabela1[[#This Row],[Rodzaj]]="R",Tabela1[[#This Row],[Powierzchnia]]*0.65,0)</f>
        <v>0</v>
      </c>
      <c r="F426">
        <f>IF(Tabela1[[#This Row],[Rodzaj]]="B",Tabela1[[#This Row],[Powierzchnia]]*0.77,0)</f>
        <v>552.05920000000003</v>
      </c>
      <c r="G426">
        <f>IF(Tabela1[[#This Row],[Rodzaj]]="S",Tabela1[[#This Row],[Powierzchnia]]*0.21,0)</f>
        <v>0</v>
      </c>
      <c r="H426">
        <f>IF(Tabela1[[#This Row],[Rodzaj]]="L",Tabela1[[#This Row],[Powierzchnia]]*0.04,0)</f>
        <v>0</v>
      </c>
      <c r="I426">
        <f>IF(Tabela1[[#This Row],[Rodzaj]]="X",Tabela1[[#This Row],[Powierzchnia]]*0.43,0)</f>
        <v>0</v>
      </c>
      <c r="J426">
        <f>IF(Tabela1[[#This Row],[Ulga]]="A",SUM(E426:I426)*80%,0)</f>
        <v>441.64736000000005</v>
      </c>
      <c r="K426">
        <f>IF(Tabela1[[#This Row],[Ulga]]="B",SUM(E426:I426)*50%,0)</f>
        <v>0</v>
      </c>
      <c r="L426">
        <f>IF(Tabela1[[#This Row],[Ulga]]="C",SUM(E426:I426)*10%,0)</f>
        <v>0</v>
      </c>
      <c r="M426">
        <f>IF(Tabela1[[#This Row],[Ulga]]="D",SUM(E426:I426)*100%,0)</f>
        <v>0</v>
      </c>
      <c r="N426">
        <f t="shared" si="7"/>
        <v>441.64736000000005</v>
      </c>
    </row>
    <row r="427" spans="1:14" x14ac:dyDescent="0.25">
      <c r="A427" t="s">
        <v>437</v>
      </c>
      <c r="B427">
        <v>1452.22</v>
      </c>
      <c r="C427" t="s">
        <v>94</v>
      </c>
      <c r="D427" t="s">
        <v>5</v>
      </c>
      <c r="E427">
        <f>IF(Tabela1[[#This Row],[Rodzaj]]="R",Tabela1[[#This Row],[Powierzchnia]]*0.65,0)</f>
        <v>0</v>
      </c>
      <c r="F427">
        <f>IF(Tabela1[[#This Row],[Rodzaj]]="B",Tabela1[[#This Row],[Powierzchnia]]*0.77,0)</f>
        <v>0</v>
      </c>
      <c r="G427">
        <f>IF(Tabela1[[#This Row],[Rodzaj]]="S",Tabela1[[#This Row],[Powierzchnia]]*0.21,0)</f>
        <v>0</v>
      </c>
      <c r="H427">
        <f>IF(Tabela1[[#This Row],[Rodzaj]]="L",Tabela1[[#This Row],[Powierzchnia]]*0.04,0)</f>
        <v>58.088799999999999</v>
      </c>
      <c r="I427">
        <f>IF(Tabela1[[#This Row],[Rodzaj]]="X",Tabela1[[#This Row],[Powierzchnia]]*0.43,0)</f>
        <v>0</v>
      </c>
      <c r="J427">
        <f>IF(Tabela1[[#This Row],[Ulga]]="A",SUM(E427:I427)*80%,0)</f>
        <v>0</v>
      </c>
      <c r="K427">
        <f>IF(Tabela1[[#This Row],[Ulga]]="B",SUM(E427:I427)*50%,0)</f>
        <v>29.0444</v>
      </c>
      <c r="L427">
        <f>IF(Tabela1[[#This Row],[Ulga]]="C",SUM(E427:I427)*10%,0)</f>
        <v>0</v>
      </c>
      <c r="M427">
        <f>IF(Tabela1[[#This Row],[Ulga]]="D",SUM(E427:I427)*100%,0)</f>
        <v>0</v>
      </c>
      <c r="N427">
        <f t="shared" si="7"/>
        <v>29.0444</v>
      </c>
    </row>
    <row r="428" spans="1:14" x14ac:dyDescent="0.25">
      <c r="A428" t="s">
        <v>438</v>
      </c>
      <c r="B428">
        <v>1487.37</v>
      </c>
      <c r="C428" t="s">
        <v>94</v>
      </c>
      <c r="D428" t="s">
        <v>5</v>
      </c>
      <c r="E428">
        <f>IF(Tabela1[[#This Row],[Rodzaj]]="R",Tabela1[[#This Row],[Powierzchnia]]*0.65,0)</f>
        <v>0</v>
      </c>
      <c r="F428">
        <f>IF(Tabela1[[#This Row],[Rodzaj]]="B",Tabela1[[#This Row],[Powierzchnia]]*0.77,0)</f>
        <v>0</v>
      </c>
      <c r="G428">
        <f>IF(Tabela1[[#This Row],[Rodzaj]]="S",Tabela1[[#This Row],[Powierzchnia]]*0.21,0)</f>
        <v>0</v>
      </c>
      <c r="H428">
        <f>IF(Tabela1[[#This Row],[Rodzaj]]="L",Tabela1[[#This Row],[Powierzchnia]]*0.04,0)</f>
        <v>59.494799999999998</v>
      </c>
      <c r="I428">
        <f>IF(Tabela1[[#This Row],[Rodzaj]]="X",Tabela1[[#This Row],[Powierzchnia]]*0.43,0)</f>
        <v>0</v>
      </c>
      <c r="J428">
        <f>IF(Tabela1[[#This Row],[Ulga]]="A",SUM(E428:I428)*80%,0)</f>
        <v>0</v>
      </c>
      <c r="K428">
        <f>IF(Tabela1[[#This Row],[Ulga]]="B",SUM(E428:I428)*50%,0)</f>
        <v>29.747399999999999</v>
      </c>
      <c r="L428">
        <f>IF(Tabela1[[#This Row],[Ulga]]="C",SUM(E428:I428)*10%,0)</f>
        <v>0</v>
      </c>
      <c r="M428">
        <f>IF(Tabela1[[#This Row],[Ulga]]="D",SUM(E428:I428)*100%,0)</f>
        <v>0</v>
      </c>
      <c r="N428">
        <f t="shared" si="7"/>
        <v>29.747399999999999</v>
      </c>
    </row>
    <row r="429" spans="1:14" x14ac:dyDescent="0.25">
      <c r="A429" t="s">
        <v>439</v>
      </c>
      <c r="B429">
        <v>715.05</v>
      </c>
      <c r="C429" t="s">
        <v>31</v>
      </c>
      <c r="D429" t="s">
        <v>5</v>
      </c>
      <c r="E429">
        <f>IF(Tabela1[[#This Row],[Rodzaj]]="R",Tabela1[[#This Row],[Powierzchnia]]*0.65,0)</f>
        <v>0</v>
      </c>
      <c r="F429">
        <f>IF(Tabela1[[#This Row],[Rodzaj]]="B",Tabela1[[#This Row],[Powierzchnia]]*0.77,0)</f>
        <v>0</v>
      </c>
      <c r="G429">
        <f>IF(Tabela1[[#This Row],[Rodzaj]]="S",Tabela1[[#This Row],[Powierzchnia]]*0.21,0)</f>
        <v>0</v>
      </c>
      <c r="H429">
        <f>IF(Tabela1[[#This Row],[Rodzaj]]="L",Tabela1[[#This Row],[Powierzchnia]]*0.04,0)</f>
        <v>0</v>
      </c>
      <c r="I429">
        <f>IF(Tabela1[[#This Row],[Rodzaj]]="X",Tabela1[[#This Row],[Powierzchnia]]*0.43,0)</f>
        <v>307.47149999999999</v>
      </c>
      <c r="J429">
        <f>IF(Tabela1[[#This Row],[Ulga]]="A",SUM(E429:I429)*80%,0)</f>
        <v>0</v>
      </c>
      <c r="K429">
        <f>IF(Tabela1[[#This Row],[Ulga]]="B",SUM(E429:I429)*50%,0)</f>
        <v>153.73575</v>
      </c>
      <c r="L429">
        <f>IF(Tabela1[[#This Row],[Ulga]]="C",SUM(E429:I429)*10%,0)</f>
        <v>0</v>
      </c>
      <c r="M429">
        <f>IF(Tabela1[[#This Row],[Ulga]]="D",SUM(E429:I429)*100%,0)</f>
        <v>0</v>
      </c>
      <c r="N429">
        <f t="shared" si="7"/>
        <v>153.73575</v>
      </c>
    </row>
    <row r="430" spans="1:14" x14ac:dyDescent="0.25">
      <c r="A430" t="s">
        <v>440</v>
      </c>
      <c r="B430">
        <v>764.85</v>
      </c>
      <c r="C430" t="s">
        <v>31</v>
      </c>
      <c r="D430" t="s">
        <v>5</v>
      </c>
      <c r="E430">
        <f>IF(Tabela1[[#This Row],[Rodzaj]]="R",Tabela1[[#This Row],[Powierzchnia]]*0.65,0)</f>
        <v>0</v>
      </c>
      <c r="F430">
        <f>IF(Tabela1[[#This Row],[Rodzaj]]="B",Tabela1[[#This Row],[Powierzchnia]]*0.77,0)</f>
        <v>0</v>
      </c>
      <c r="G430">
        <f>IF(Tabela1[[#This Row],[Rodzaj]]="S",Tabela1[[#This Row],[Powierzchnia]]*0.21,0)</f>
        <v>0</v>
      </c>
      <c r="H430">
        <f>IF(Tabela1[[#This Row],[Rodzaj]]="L",Tabela1[[#This Row],[Powierzchnia]]*0.04,0)</f>
        <v>0</v>
      </c>
      <c r="I430">
        <f>IF(Tabela1[[#This Row],[Rodzaj]]="X",Tabela1[[#This Row],[Powierzchnia]]*0.43,0)</f>
        <v>328.88549999999998</v>
      </c>
      <c r="J430">
        <f>IF(Tabela1[[#This Row],[Ulga]]="A",SUM(E430:I430)*80%,0)</f>
        <v>0</v>
      </c>
      <c r="K430">
        <f>IF(Tabela1[[#This Row],[Ulga]]="B",SUM(E430:I430)*50%,0)</f>
        <v>164.44274999999999</v>
      </c>
      <c r="L430">
        <f>IF(Tabela1[[#This Row],[Ulga]]="C",SUM(E430:I430)*10%,0)</f>
        <v>0</v>
      </c>
      <c r="M430">
        <f>IF(Tabela1[[#This Row],[Ulga]]="D",SUM(E430:I430)*100%,0)</f>
        <v>0</v>
      </c>
      <c r="N430">
        <f t="shared" si="7"/>
        <v>164.44274999999999</v>
      </c>
    </row>
    <row r="431" spans="1:14" x14ac:dyDescent="0.25">
      <c r="A431" t="s">
        <v>441</v>
      </c>
      <c r="B431">
        <v>834.3</v>
      </c>
      <c r="C431" t="s">
        <v>31</v>
      </c>
      <c r="D431" t="s">
        <v>21</v>
      </c>
      <c r="E431">
        <f>IF(Tabela1[[#This Row],[Rodzaj]]="R",Tabela1[[#This Row],[Powierzchnia]]*0.65,0)</f>
        <v>0</v>
      </c>
      <c r="F431">
        <f>IF(Tabela1[[#This Row],[Rodzaj]]="B",Tabela1[[#This Row],[Powierzchnia]]*0.77,0)</f>
        <v>0</v>
      </c>
      <c r="G431">
        <f>IF(Tabela1[[#This Row],[Rodzaj]]="S",Tabela1[[#This Row],[Powierzchnia]]*0.21,0)</f>
        <v>0</v>
      </c>
      <c r="H431">
        <f>IF(Tabela1[[#This Row],[Rodzaj]]="L",Tabela1[[#This Row],[Powierzchnia]]*0.04,0)</f>
        <v>0</v>
      </c>
      <c r="I431">
        <f>IF(Tabela1[[#This Row],[Rodzaj]]="X",Tabela1[[#This Row],[Powierzchnia]]*0.43,0)</f>
        <v>358.74899999999997</v>
      </c>
      <c r="J431">
        <f>IF(Tabela1[[#This Row],[Ulga]]="A",SUM(E431:I431)*80%,0)</f>
        <v>0</v>
      </c>
      <c r="K431">
        <f>IF(Tabela1[[#This Row],[Ulga]]="B",SUM(E431:I431)*50%,0)</f>
        <v>0</v>
      </c>
      <c r="L431">
        <f>IF(Tabela1[[#This Row],[Ulga]]="C",SUM(E431:I431)*10%,0)</f>
        <v>0</v>
      </c>
      <c r="M431">
        <f>IF(Tabela1[[#This Row],[Ulga]]="D",SUM(E431:I431)*100%,0)</f>
        <v>358.74899999999997</v>
      </c>
      <c r="N431">
        <f t="shared" si="7"/>
        <v>358.74899999999997</v>
      </c>
    </row>
    <row r="432" spans="1:14" x14ac:dyDescent="0.25">
      <c r="A432" t="s">
        <v>442</v>
      </c>
      <c r="B432">
        <v>881.61</v>
      </c>
      <c r="C432" t="s">
        <v>5</v>
      </c>
      <c r="D432" t="s">
        <v>5</v>
      </c>
      <c r="E432">
        <f>IF(Tabela1[[#This Row],[Rodzaj]]="R",Tabela1[[#This Row],[Powierzchnia]]*0.65,0)</f>
        <v>0</v>
      </c>
      <c r="F432">
        <f>IF(Tabela1[[#This Row],[Rodzaj]]="B",Tabela1[[#This Row],[Powierzchnia]]*0.77,0)</f>
        <v>678.83969999999999</v>
      </c>
      <c r="G432">
        <f>IF(Tabela1[[#This Row],[Rodzaj]]="S",Tabela1[[#This Row],[Powierzchnia]]*0.21,0)</f>
        <v>0</v>
      </c>
      <c r="H432">
        <f>IF(Tabela1[[#This Row],[Rodzaj]]="L",Tabela1[[#This Row],[Powierzchnia]]*0.04,0)</f>
        <v>0</v>
      </c>
      <c r="I432">
        <f>IF(Tabela1[[#This Row],[Rodzaj]]="X",Tabela1[[#This Row],[Powierzchnia]]*0.43,0)</f>
        <v>0</v>
      </c>
      <c r="J432">
        <f>IF(Tabela1[[#This Row],[Ulga]]="A",SUM(E432:I432)*80%,0)</f>
        <v>0</v>
      </c>
      <c r="K432">
        <f>IF(Tabela1[[#This Row],[Ulga]]="B",SUM(E432:I432)*50%,0)</f>
        <v>339.41985</v>
      </c>
      <c r="L432">
        <f>IF(Tabela1[[#This Row],[Ulga]]="C",SUM(E432:I432)*10%,0)</f>
        <v>0</v>
      </c>
      <c r="M432">
        <f>IF(Tabela1[[#This Row],[Ulga]]="D",SUM(E432:I432)*100%,0)</f>
        <v>0</v>
      </c>
      <c r="N432">
        <f t="shared" si="7"/>
        <v>339.41985</v>
      </c>
    </row>
    <row r="433" spans="1:14" x14ac:dyDescent="0.25">
      <c r="A433" t="s">
        <v>443</v>
      </c>
      <c r="B433">
        <v>533.59</v>
      </c>
      <c r="C433" t="s">
        <v>5</v>
      </c>
      <c r="D433" t="s">
        <v>21</v>
      </c>
      <c r="E433">
        <f>IF(Tabela1[[#This Row],[Rodzaj]]="R",Tabela1[[#This Row],[Powierzchnia]]*0.65,0)</f>
        <v>0</v>
      </c>
      <c r="F433">
        <f>IF(Tabela1[[#This Row],[Rodzaj]]="B",Tabela1[[#This Row],[Powierzchnia]]*0.77,0)</f>
        <v>410.86430000000001</v>
      </c>
      <c r="G433">
        <f>IF(Tabela1[[#This Row],[Rodzaj]]="S",Tabela1[[#This Row],[Powierzchnia]]*0.21,0)</f>
        <v>0</v>
      </c>
      <c r="H433">
        <f>IF(Tabela1[[#This Row],[Rodzaj]]="L",Tabela1[[#This Row],[Powierzchnia]]*0.04,0)</f>
        <v>0</v>
      </c>
      <c r="I433">
        <f>IF(Tabela1[[#This Row],[Rodzaj]]="X",Tabela1[[#This Row],[Powierzchnia]]*0.43,0)</f>
        <v>0</v>
      </c>
      <c r="J433">
        <f>IF(Tabela1[[#This Row],[Ulga]]="A",SUM(E433:I433)*80%,0)</f>
        <v>0</v>
      </c>
      <c r="K433">
        <f>IF(Tabela1[[#This Row],[Ulga]]="B",SUM(E433:I433)*50%,0)</f>
        <v>0</v>
      </c>
      <c r="L433">
        <f>IF(Tabela1[[#This Row],[Ulga]]="C",SUM(E433:I433)*10%,0)</f>
        <v>0</v>
      </c>
      <c r="M433">
        <f>IF(Tabela1[[#This Row],[Ulga]]="D",SUM(E433:I433)*100%,0)</f>
        <v>410.86430000000001</v>
      </c>
      <c r="N433">
        <f t="shared" si="7"/>
        <v>410.86430000000001</v>
      </c>
    </row>
    <row r="434" spans="1:14" x14ac:dyDescent="0.25">
      <c r="A434" t="s">
        <v>444</v>
      </c>
      <c r="B434">
        <v>635.88</v>
      </c>
      <c r="C434" t="s">
        <v>5</v>
      </c>
      <c r="D434" t="s">
        <v>5</v>
      </c>
      <c r="E434">
        <f>IF(Tabela1[[#This Row],[Rodzaj]]="R",Tabela1[[#This Row],[Powierzchnia]]*0.65,0)</f>
        <v>0</v>
      </c>
      <c r="F434">
        <f>IF(Tabela1[[#This Row],[Rodzaj]]="B",Tabela1[[#This Row],[Powierzchnia]]*0.77,0)</f>
        <v>489.62760000000003</v>
      </c>
      <c r="G434">
        <f>IF(Tabela1[[#This Row],[Rodzaj]]="S",Tabela1[[#This Row],[Powierzchnia]]*0.21,0)</f>
        <v>0</v>
      </c>
      <c r="H434">
        <f>IF(Tabela1[[#This Row],[Rodzaj]]="L",Tabela1[[#This Row],[Powierzchnia]]*0.04,0)</f>
        <v>0</v>
      </c>
      <c r="I434">
        <f>IF(Tabela1[[#This Row],[Rodzaj]]="X",Tabela1[[#This Row],[Powierzchnia]]*0.43,0)</f>
        <v>0</v>
      </c>
      <c r="J434">
        <f>IF(Tabela1[[#This Row],[Ulga]]="A",SUM(E434:I434)*80%,0)</f>
        <v>0</v>
      </c>
      <c r="K434">
        <f>IF(Tabela1[[#This Row],[Ulga]]="B",SUM(E434:I434)*50%,0)</f>
        <v>244.81380000000001</v>
      </c>
      <c r="L434">
        <f>IF(Tabela1[[#This Row],[Ulga]]="C",SUM(E434:I434)*10%,0)</f>
        <v>0</v>
      </c>
      <c r="M434">
        <f>IF(Tabela1[[#This Row],[Ulga]]="D",SUM(E434:I434)*100%,0)</f>
        <v>0</v>
      </c>
      <c r="N434">
        <f t="shared" si="7"/>
        <v>244.81380000000001</v>
      </c>
    </row>
    <row r="435" spans="1:14" x14ac:dyDescent="0.25">
      <c r="A435" t="s">
        <v>445</v>
      </c>
      <c r="B435">
        <v>1174.3</v>
      </c>
      <c r="C435" t="s">
        <v>31</v>
      </c>
      <c r="D435" t="s">
        <v>11</v>
      </c>
      <c r="E435">
        <f>IF(Tabela1[[#This Row],[Rodzaj]]="R",Tabela1[[#This Row],[Powierzchnia]]*0.65,0)</f>
        <v>0</v>
      </c>
      <c r="F435">
        <f>IF(Tabela1[[#This Row],[Rodzaj]]="B",Tabela1[[#This Row],[Powierzchnia]]*0.77,0)</f>
        <v>0</v>
      </c>
      <c r="G435">
        <f>IF(Tabela1[[#This Row],[Rodzaj]]="S",Tabela1[[#This Row],[Powierzchnia]]*0.21,0)</f>
        <v>0</v>
      </c>
      <c r="H435">
        <f>IF(Tabela1[[#This Row],[Rodzaj]]="L",Tabela1[[#This Row],[Powierzchnia]]*0.04,0)</f>
        <v>0</v>
      </c>
      <c r="I435">
        <f>IF(Tabela1[[#This Row],[Rodzaj]]="X",Tabela1[[#This Row],[Powierzchnia]]*0.43,0)</f>
        <v>504.94899999999996</v>
      </c>
      <c r="J435">
        <f>IF(Tabela1[[#This Row],[Ulga]]="A",SUM(E435:I435)*80%,0)</f>
        <v>0</v>
      </c>
      <c r="K435">
        <f>IF(Tabela1[[#This Row],[Ulga]]="B",SUM(E435:I435)*50%,0)</f>
        <v>0</v>
      </c>
      <c r="L435">
        <f>IF(Tabela1[[#This Row],[Ulga]]="C",SUM(E435:I435)*10%,0)</f>
        <v>50.494900000000001</v>
      </c>
      <c r="M435">
        <f>IF(Tabela1[[#This Row],[Ulga]]="D",SUM(E435:I435)*100%,0)</f>
        <v>0</v>
      </c>
      <c r="N435">
        <f t="shared" si="7"/>
        <v>50.494900000000001</v>
      </c>
    </row>
    <row r="436" spans="1:14" x14ac:dyDescent="0.25">
      <c r="A436" t="s">
        <v>446</v>
      </c>
      <c r="B436">
        <v>1049.93</v>
      </c>
      <c r="C436" t="s">
        <v>94</v>
      </c>
      <c r="D436" t="s">
        <v>11</v>
      </c>
      <c r="E436">
        <f>IF(Tabela1[[#This Row],[Rodzaj]]="R",Tabela1[[#This Row],[Powierzchnia]]*0.65,0)</f>
        <v>0</v>
      </c>
      <c r="F436">
        <f>IF(Tabela1[[#This Row],[Rodzaj]]="B",Tabela1[[#This Row],[Powierzchnia]]*0.77,0)</f>
        <v>0</v>
      </c>
      <c r="G436">
        <f>IF(Tabela1[[#This Row],[Rodzaj]]="S",Tabela1[[#This Row],[Powierzchnia]]*0.21,0)</f>
        <v>0</v>
      </c>
      <c r="H436">
        <f>IF(Tabela1[[#This Row],[Rodzaj]]="L",Tabela1[[#This Row],[Powierzchnia]]*0.04,0)</f>
        <v>41.997200000000007</v>
      </c>
      <c r="I436">
        <f>IF(Tabela1[[#This Row],[Rodzaj]]="X",Tabela1[[#This Row],[Powierzchnia]]*0.43,0)</f>
        <v>0</v>
      </c>
      <c r="J436">
        <f>IF(Tabela1[[#This Row],[Ulga]]="A",SUM(E436:I436)*80%,0)</f>
        <v>0</v>
      </c>
      <c r="K436">
        <f>IF(Tabela1[[#This Row],[Ulga]]="B",SUM(E436:I436)*50%,0)</f>
        <v>0</v>
      </c>
      <c r="L436">
        <f>IF(Tabela1[[#This Row],[Ulga]]="C",SUM(E436:I436)*10%,0)</f>
        <v>4.199720000000001</v>
      </c>
      <c r="M436">
        <f>IF(Tabela1[[#This Row],[Ulga]]="D",SUM(E436:I436)*100%,0)</f>
        <v>0</v>
      </c>
      <c r="N436">
        <f t="shared" si="7"/>
        <v>4.199720000000001</v>
      </c>
    </row>
    <row r="437" spans="1:14" x14ac:dyDescent="0.25">
      <c r="A437" t="s">
        <v>447</v>
      </c>
      <c r="B437">
        <v>594.79</v>
      </c>
      <c r="C437" t="s">
        <v>94</v>
      </c>
      <c r="D437" t="s">
        <v>5</v>
      </c>
      <c r="E437">
        <f>IF(Tabela1[[#This Row],[Rodzaj]]="R",Tabela1[[#This Row],[Powierzchnia]]*0.65,0)</f>
        <v>0</v>
      </c>
      <c r="F437">
        <f>IF(Tabela1[[#This Row],[Rodzaj]]="B",Tabela1[[#This Row],[Powierzchnia]]*0.77,0)</f>
        <v>0</v>
      </c>
      <c r="G437">
        <f>IF(Tabela1[[#This Row],[Rodzaj]]="S",Tabela1[[#This Row],[Powierzchnia]]*0.21,0)</f>
        <v>0</v>
      </c>
      <c r="H437">
        <f>IF(Tabela1[[#This Row],[Rodzaj]]="L",Tabela1[[#This Row],[Powierzchnia]]*0.04,0)</f>
        <v>23.791599999999999</v>
      </c>
      <c r="I437">
        <f>IF(Tabela1[[#This Row],[Rodzaj]]="X",Tabela1[[#This Row],[Powierzchnia]]*0.43,0)</f>
        <v>0</v>
      </c>
      <c r="J437">
        <f>IF(Tabela1[[#This Row],[Ulga]]="A",SUM(E437:I437)*80%,0)</f>
        <v>0</v>
      </c>
      <c r="K437">
        <f>IF(Tabela1[[#This Row],[Ulga]]="B",SUM(E437:I437)*50%,0)</f>
        <v>11.895799999999999</v>
      </c>
      <c r="L437">
        <f>IF(Tabela1[[#This Row],[Ulga]]="C",SUM(E437:I437)*10%,0)</f>
        <v>0</v>
      </c>
      <c r="M437">
        <f>IF(Tabela1[[#This Row],[Ulga]]="D",SUM(E437:I437)*100%,0)</f>
        <v>0</v>
      </c>
      <c r="N437">
        <f t="shared" si="7"/>
        <v>11.895799999999999</v>
      </c>
    </row>
    <row r="438" spans="1:14" x14ac:dyDescent="0.25">
      <c r="A438" t="s">
        <v>448</v>
      </c>
      <c r="B438">
        <v>629.78</v>
      </c>
      <c r="C438" t="s">
        <v>52</v>
      </c>
      <c r="D438" t="s">
        <v>7</v>
      </c>
      <c r="E438">
        <f>IF(Tabela1[[#This Row],[Rodzaj]]="R",Tabela1[[#This Row],[Powierzchnia]]*0.65,0)</f>
        <v>0</v>
      </c>
      <c r="F438">
        <f>IF(Tabela1[[#This Row],[Rodzaj]]="B",Tabela1[[#This Row],[Powierzchnia]]*0.77,0)</f>
        <v>0</v>
      </c>
      <c r="G438">
        <f>IF(Tabela1[[#This Row],[Rodzaj]]="S",Tabela1[[#This Row],[Powierzchnia]]*0.21,0)</f>
        <v>132.25379999999998</v>
      </c>
      <c r="H438">
        <f>IF(Tabela1[[#This Row],[Rodzaj]]="L",Tabela1[[#This Row],[Powierzchnia]]*0.04,0)</f>
        <v>0</v>
      </c>
      <c r="I438">
        <f>IF(Tabela1[[#This Row],[Rodzaj]]="X",Tabela1[[#This Row],[Powierzchnia]]*0.43,0)</f>
        <v>0</v>
      </c>
      <c r="J438">
        <f>IF(Tabela1[[#This Row],[Ulga]]="A",SUM(E438:I438)*80%,0)</f>
        <v>105.80304</v>
      </c>
      <c r="K438">
        <f>IF(Tabela1[[#This Row],[Ulga]]="B",SUM(E438:I438)*50%,0)</f>
        <v>0</v>
      </c>
      <c r="L438">
        <f>IF(Tabela1[[#This Row],[Ulga]]="C",SUM(E438:I438)*10%,0)</f>
        <v>0</v>
      </c>
      <c r="M438">
        <f>IF(Tabela1[[#This Row],[Ulga]]="D",SUM(E438:I438)*100%,0)</f>
        <v>0</v>
      </c>
      <c r="N438">
        <f t="shared" si="7"/>
        <v>105.80304</v>
      </c>
    </row>
    <row r="439" spans="1:14" x14ac:dyDescent="0.25">
      <c r="A439" t="s">
        <v>449</v>
      </c>
      <c r="B439">
        <v>1251.3499999999999</v>
      </c>
      <c r="C439" t="s">
        <v>94</v>
      </c>
      <c r="D439" t="s">
        <v>5</v>
      </c>
      <c r="E439">
        <f>IF(Tabela1[[#This Row],[Rodzaj]]="R",Tabela1[[#This Row],[Powierzchnia]]*0.65,0)</f>
        <v>0</v>
      </c>
      <c r="F439">
        <f>IF(Tabela1[[#This Row],[Rodzaj]]="B",Tabela1[[#This Row],[Powierzchnia]]*0.77,0)</f>
        <v>0</v>
      </c>
      <c r="G439">
        <f>IF(Tabela1[[#This Row],[Rodzaj]]="S",Tabela1[[#This Row],[Powierzchnia]]*0.21,0)</f>
        <v>0</v>
      </c>
      <c r="H439">
        <f>IF(Tabela1[[#This Row],[Rodzaj]]="L",Tabela1[[#This Row],[Powierzchnia]]*0.04,0)</f>
        <v>50.053999999999995</v>
      </c>
      <c r="I439">
        <f>IF(Tabela1[[#This Row],[Rodzaj]]="X",Tabela1[[#This Row],[Powierzchnia]]*0.43,0)</f>
        <v>0</v>
      </c>
      <c r="J439">
        <f>IF(Tabela1[[#This Row],[Ulga]]="A",SUM(E439:I439)*80%,0)</f>
        <v>0</v>
      </c>
      <c r="K439">
        <f>IF(Tabela1[[#This Row],[Ulga]]="B",SUM(E439:I439)*50%,0)</f>
        <v>25.026999999999997</v>
      </c>
      <c r="L439">
        <f>IF(Tabela1[[#This Row],[Ulga]]="C",SUM(E439:I439)*10%,0)</f>
        <v>0</v>
      </c>
      <c r="M439">
        <f>IF(Tabela1[[#This Row],[Ulga]]="D",SUM(E439:I439)*100%,0)</f>
        <v>0</v>
      </c>
      <c r="N439">
        <f t="shared" si="7"/>
        <v>25.026999999999997</v>
      </c>
    </row>
    <row r="440" spans="1:14" x14ac:dyDescent="0.25">
      <c r="A440" t="s">
        <v>450</v>
      </c>
      <c r="B440">
        <v>698.56</v>
      </c>
      <c r="C440" t="s">
        <v>31</v>
      </c>
      <c r="D440" t="s">
        <v>5</v>
      </c>
      <c r="E440">
        <f>IF(Tabela1[[#This Row],[Rodzaj]]="R",Tabela1[[#This Row],[Powierzchnia]]*0.65,0)</f>
        <v>0</v>
      </c>
      <c r="F440">
        <f>IF(Tabela1[[#This Row],[Rodzaj]]="B",Tabela1[[#This Row],[Powierzchnia]]*0.77,0)</f>
        <v>0</v>
      </c>
      <c r="G440">
        <f>IF(Tabela1[[#This Row],[Rodzaj]]="S",Tabela1[[#This Row],[Powierzchnia]]*0.21,0)</f>
        <v>0</v>
      </c>
      <c r="H440">
        <f>IF(Tabela1[[#This Row],[Rodzaj]]="L",Tabela1[[#This Row],[Powierzchnia]]*0.04,0)</f>
        <v>0</v>
      </c>
      <c r="I440">
        <f>IF(Tabela1[[#This Row],[Rodzaj]]="X",Tabela1[[#This Row],[Powierzchnia]]*0.43,0)</f>
        <v>300.38079999999997</v>
      </c>
      <c r="J440">
        <f>IF(Tabela1[[#This Row],[Ulga]]="A",SUM(E440:I440)*80%,0)</f>
        <v>0</v>
      </c>
      <c r="K440">
        <f>IF(Tabela1[[#This Row],[Ulga]]="B",SUM(E440:I440)*50%,0)</f>
        <v>150.19039999999998</v>
      </c>
      <c r="L440">
        <f>IF(Tabela1[[#This Row],[Ulga]]="C",SUM(E440:I440)*10%,0)</f>
        <v>0</v>
      </c>
      <c r="M440">
        <f>IF(Tabela1[[#This Row],[Ulga]]="D",SUM(E440:I440)*100%,0)</f>
        <v>0</v>
      </c>
      <c r="N440">
        <f t="shared" si="7"/>
        <v>150.19039999999998</v>
      </c>
    </row>
    <row r="441" spans="1:14" x14ac:dyDescent="0.25">
      <c r="A441" t="s">
        <v>451</v>
      </c>
      <c r="B441">
        <v>777.62</v>
      </c>
      <c r="C441" t="s">
        <v>5</v>
      </c>
      <c r="D441" t="s">
        <v>7</v>
      </c>
      <c r="E441">
        <f>IF(Tabela1[[#This Row],[Rodzaj]]="R",Tabela1[[#This Row],[Powierzchnia]]*0.65,0)</f>
        <v>0</v>
      </c>
      <c r="F441">
        <f>IF(Tabela1[[#This Row],[Rodzaj]]="B",Tabela1[[#This Row],[Powierzchnia]]*0.77,0)</f>
        <v>598.76740000000007</v>
      </c>
      <c r="G441">
        <f>IF(Tabela1[[#This Row],[Rodzaj]]="S",Tabela1[[#This Row],[Powierzchnia]]*0.21,0)</f>
        <v>0</v>
      </c>
      <c r="H441">
        <f>IF(Tabela1[[#This Row],[Rodzaj]]="L",Tabela1[[#This Row],[Powierzchnia]]*0.04,0)</f>
        <v>0</v>
      </c>
      <c r="I441">
        <f>IF(Tabela1[[#This Row],[Rodzaj]]="X",Tabela1[[#This Row],[Powierzchnia]]*0.43,0)</f>
        <v>0</v>
      </c>
      <c r="J441">
        <f>IF(Tabela1[[#This Row],[Ulga]]="A",SUM(E441:I441)*80%,0)</f>
        <v>479.0139200000001</v>
      </c>
      <c r="K441">
        <f>IF(Tabela1[[#This Row],[Ulga]]="B",SUM(E441:I441)*50%,0)</f>
        <v>0</v>
      </c>
      <c r="L441">
        <f>IF(Tabela1[[#This Row],[Ulga]]="C",SUM(E441:I441)*10%,0)</f>
        <v>0</v>
      </c>
      <c r="M441">
        <f>IF(Tabela1[[#This Row],[Ulga]]="D",SUM(E441:I441)*100%,0)</f>
        <v>0</v>
      </c>
      <c r="N441">
        <f t="shared" si="7"/>
        <v>479.0139200000001</v>
      </c>
    </row>
    <row r="442" spans="1:14" x14ac:dyDescent="0.25">
      <c r="A442" t="s">
        <v>452</v>
      </c>
      <c r="B442">
        <v>1247.4000000000001</v>
      </c>
      <c r="C442" t="s">
        <v>5</v>
      </c>
      <c r="D442" t="s">
        <v>11</v>
      </c>
      <c r="E442">
        <f>IF(Tabela1[[#This Row],[Rodzaj]]="R",Tabela1[[#This Row],[Powierzchnia]]*0.65,0)</f>
        <v>0</v>
      </c>
      <c r="F442">
        <f>IF(Tabela1[[#This Row],[Rodzaj]]="B",Tabela1[[#This Row],[Powierzchnia]]*0.77,0)</f>
        <v>960.49800000000005</v>
      </c>
      <c r="G442">
        <f>IF(Tabela1[[#This Row],[Rodzaj]]="S",Tabela1[[#This Row],[Powierzchnia]]*0.21,0)</f>
        <v>0</v>
      </c>
      <c r="H442">
        <f>IF(Tabela1[[#This Row],[Rodzaj]]="L",Tabela1[[#This Row],[Powierzchnia]]*0.04,0)</f>
        <v>0</v>
      </c>
      <c r="I442">
        <f>IF(Tabela1[[#This Row],[Rodzaj]]="X",Tabela1[[#This Row],[Powierzchnia]]*0.43,0)</f>
        <v>0</v>
      </c>
      <c r="J442">
        <f>IF(Tabela1[[#This Row],[Ulga]]="A",SUM(E442:I442)*80%,0)</f>
        <v>0</v>
      </c>
      <c r="K442">
        <f>IF(Tabela1[[#This Row],[Ulga]]="B",SUM(E442:I442)*50%,0)</f>
        <v>0</v>
      </c>
      <c r="L442">
        <f>IF(Tabela1[[#This Row],[Ulga]]="C",SUM(E442:I442)*10%,0)</f>
        <v>96.049800000000005</v>
      </c>
      <c r="M442">
        <f>IF(Tabela1[[#This Row],[Ulga]]="D",SUM(E442:I442)*100%,0)</f>
        <v>0</v>
      </c>
      <c r="N442">
        <f t="shared" si="7"/>
        <v>96.049800000000005</v>
      </c>
    </row>
    <row r="443" spans="1:14" x14ac:dyDescent="0.25">
      <c r="A443" t="s">
        <v>453</v>
      </c>
      <c r="B443">
        <v>904.43</v>
      </c>
      <c r="C443" t="s">
        <v>5</v>
      </c>
      <c r="D443" t="s">
        <v>21</v>
      </c>
      <c r="E443">
        <f>IF(Tabela1[[#This Row],[Rodzaj]]="R",Tabela1[[#This Row],[Powierzchnia]]*0.65,0)</f>
        <v>0</v>
      </c>
      <c r="F443">
        <f>IF(Tabela1[[#This Row],[Rodzaj]]="B",Tabela1[[#This Row],[Powierzchnia]]*0.77,0)</f>
        <v>696.41110000000003</v>
      </c>
      <c r="G443">
        <f>IF(Tabela1[[#This Row],[Rodzaj]]="S",Tabela1[[#This Row],[Powierzchnia]]*0.21,0)</f>
        <v>0</v>
      </c>
      <c r="H443">
        <f>IF(Tabela1[[#This Row],[Rodzaj]]="L",Tabela1[[#This Row],[Powierzchnia]]*0.04,0)</f>
        <v>0</v>
      </c>
      <c r="I443">
        <f>IF(Tabela1[[#This Row],[Rodzaj]]="X",Tabela1[[#This Row],[Powierzchnia]]*0.43,0)</f>
        <v>0</v>
      </c>
      <c r="J443">
        <f>IF(Tabela1[[#This Row],[Ulga]]="A",SUM(E443:I443)*80%,0)</f>
        <v>0</v>
      </c>
      <c r="K443">
        <f>IF(Tabela1[[#This Row],[Ulga]]="B",SUM(E443:I443)*50%,0)</f>
        <v>0</v>
      </c>
      <c r="L443">
        <f>IF(Tabela1[[#This Row],[Ulga]]="C",SUM(E443:I443)*10%,0)</f>
        <v>0</v>
      </c>
      <c r="M443">
        <f>IF(Tabela1[[#This Row],[Ulga]]="D",SUM(E443:I443)*100%,0)</f>
        <v>696.41110000000003</v>
      </c>
      <c r="N443">
        <f t="shared" si="7"/>
        <v>696.41110000000003</v>
      </c>
    </row>
    <row r="444" spans="1:14" x14ac:dyDescent="0.25">
      <c r="A444" t="s">
        <v>454</v>
      </c>
      <c r="B444">
        <v>609.35</v>
      </c>
      <c r="C444" t="s">
        <v>94</v>
      </c>
      <c r="D444" t="s">
        <v>7</v>
      </c>
      <c r="E444">
        <f>IF(Tabela1[[#This Row],[Rodzaj]]="R",Tabela1[[#This Row],[Powierzchnia]]*0.65,0)</f>
        <v>0</v>
      </c>
      <c r="F444">
        <f>IF(Tabela1[[#This Row],[Rodzaj]]="B",Tabela1[[#This Row],[Powierzchnia]]*0.77,0)</f>
        <v>0</v>
      </c>
      <c r="G444">
        <f>IF(Tabela1[[#This Row],[Rodzaj]]="S",Tabela1[[#This Row],[Powierzchnia]]*0.21,0)</f>
        <v>0</v>
      </c>
      <c r="H444">
        <f>IF(Tabela1[[#This Row],[Rodzaj]]="L",Tabela1[[#This Row],[Powierzchnia]]*0.04,0)</f>
        <v>24.374000000000002</v>
      </c>
      <c r="I444">
        <f>IF(Tabela1[[#This Row],[Rodzaj]]="X",Tabela1[[#This Row],[Powierzchnia]]*0.43,0)</f>
        <v>0</v>
      </c>
      <c r="J444">
        <f>IF(Tabela1[[#This Row],[Ulga]]="A",SUM(E444:I444)*80%,0)</f>
        <v>19.499200000000002</v>
      </c>
      <c r="K444">
        <f>IF(Tabela1[[#This Row],[Ulga]]="B",SUM(E444:I444)*50%,0)</f>
        <v>0</v>
      </c>
      <c r="L444">
        <f>IF(Tabela1[[#This Row],[Ulga]]="C",SUM(E444:I444)*10%,0)</f>
        <v>0</v>
      </c>
      <c r="M444">
        <f>IF(Tabela1[[#This Row],[Ulga]]="D",SUM(E444:I444)*100%,0)</f>
        <v>0</v>
      </c>
      <c r="N444">
        <f t="shared" si="7"/>
        <v>19.499200000000002</v>
      </c>
    </row>
    <row r="445" spans="1:14" x14ac:dyDescent="0.25">
      <c r="A445" t="s">
        <v>455</v>
      </c>
      <c r="B445">
        <v>657.98</v>
      </c>
      <c r="C445" t="s">
        <v>94</v>
      </c>
      <c r="D445" t="s">
        <v>11</v>
      </c>
      <c r="E445">
        <f>IF(Tabela1[[#This Row],[Rodzaj]]="R",Tabela1[[#This Row],[Powierzchnia]]*0.65,0)</f>
        <v>0</v>
      </c>
      <c r="F445">
        <f>IF(Tabela1[[#This Row],[Rodzaj]]="B",Tabela1[[#This Row],[Powierzchnia]]*0.77,0)</f>
        <v>0</v>
      </c>
      <c r="G445">
        <f>IF(Tabela1[[#This Row],[Rodzaj]]="S",Tabela1[[#This Row],[Powierzchnia]]*0.21,0)</f>
        <v>0</v>
      </c>
      <c r="H445">
        <f>IF(Tabela1[[#This Row],[Rodzaj]]="L",Tabela1[[#This Row],[Powierzchnia]]*0.04,0)</f>
        <v>26.319200000000002</v>
      </c>
      <c r="I445">
        <f>IF(Tabela1[[#This Row],[Rodzaj]]="X",Tabela1[[#This Row],[Powierzchnia]]*0.43,0)</f>
        <v>0</v>
      </c>
      <c r="J445">
        <f>IF(Tabela1[[#This Row],[Ulga]]="A",SUM(E445:I445)*80%,0)</f>
        <v>0</v>
      </c>
      <c r="K445">
        <f>IF(Tabela1[[#This Row],[Ulga]]="B",SUM(E445:I445)*50%,0)</f>
        <v>0</v>
      </c>
      <c r="L445">
        <f>IF(Tabela1[[#This Row],[Ulga]]="C",SUM(E445:I445)*10%,0)</f>
        <v>2.6319200000000005</v>
      </c>
      <c r="M445">
        <f>IF(Tabela1[[#This Row],[Ulga]]="D",SUM(E445:I445)*100%,0)</f>
        <v>0</v>
      </c>
      <c r="N445">
        <f t="shared" si="7"/>
        <v>2.6319200000000005</v>
      </c>
    </row>
    <row r="446" spans="1:14" x14ac:dyDescent="0.25">
      <c r="A446" t="s">
        <v>456</v>
      </c>
      <c r="B446">
        <v>1202.1400000000001</v>
      </c>
      <c r="C446" t="s">
        <v>5</v>
      </c>
      <c r="D446" t="s">
        <v>5</v>
      </c>
      <c r="E446">
        <f>IF(Tabela1[[#This Row],[Rodzaj]]="R",Tabela1[[#This Row],[Powierzchnia]]*0.65,0)</f>
        <v>0</v>
      </c>
      <c r="F446">
        <f>IF(Tabela1[[#This Row],[Rodzaj]]="B",Tabela1[[#This Row],[Powierzchnia]]*0.77,0)</f>
        <v>925.64780000000007</v>
      </c>
      <c r="G446">
        <f>IF(Tabela1[[#This Row],[Rodzaj]]="S",Tabela1[[#This Row],[Powierzchnia]]*0.21,0)</f>
        <v>0</v>
      </c>
      <c r="H446">
        <f>IF(Tabela1[[#This Row],[Rodzaj]]="L",Tabela1[[#This Row],[Powierzchnia]]*0.04,0)</f>
        <v>0</v>
      </c>
      <c r="I446">
        <f>IF(Tabela1[[#This Row],[Rodzaj]]="X",Tabela1[[#This Row],[Powierzchnia]]*0.43,0)</f>
        <v>0</v>
      </c>
      <c r="J446">
        <f>IF(Tabela1[[#This Row],[Ulga]]="A",SUM(E446:I446)*80%,0)</f>
        <v>0</v>
      </c>
      <c r="K446">
        <f>IF(Tabela1[[#This Row],[Ulga]]="B",SUM(E446:I446)*50%,0)</f>
        <v>462.82390000000004</v>
      </c>
      <c r="L446">
        <f>IF(Tabela1[[#This Row],[Ulga]]="C",SUM(E446:I446)*10%,0)</f>
        <v>0</v>
      </c>
      <c r="M446">
        <f>IF(Tabela1[[#This Row],[Ulga]]="D",SUM(E446:I446)*100%,0)</f>
        <v>0</v>
      </c>
      <c r="N446">
        <f t="shared" si="7"/>
        <v>462.82390000000004</v>
      </c>
    </row>
    <row r="447" spans="1:14" x14ac:dyDescent="0.25">
      <c r="A447" t="s">
        <v>457</v>
      </c>
      <c r="B447">
        <v>1398.54</v>
      </c>
      <c r="C447" t="s">
        <v>52</v>
      </c>
      <c r="D447" t="s">
        <v>21</v>
      </c>
      <c r="E447">
        <f>IF(Tabela1[[#This Row],[Rodzaj]]="R",Tabela1[[#This Row],[Powierzchnia]]*0.65,0)</f>
        <v>0</v>
      </c>
      <c r="F447">
        <f>IF(Tabela1[[#This Row],[Rodzaj]]="B",Tabela1[[#This Row],[Powierzchnia]]*0.77,0)</f>
        <v>0</v>
      </c>
      <c r="G447">
        <f>IF(Tabela1[[#This Row],[Rodzaj]]="S",Tabela1[[#This Row],[Powierzchnia]]*0.21,0)</f>
        <v>293.6934</v>
      </c>
      <c r="H447">
        <f>IF(Tabela1[[#This Row],[Rodzaj]]="L",Tabela1[[#This Row],[Powierzchnia]]*0.04,0)</f>
        <v>0</v>
      </c>
      <c r="I447">
        <f>IF(Tabela1[[#This Row],[Rodzaj]]="X",Tabela1[[#This Row],[Powierzchnia]]*0.43,0)</f>
        <v>0</v>
      </c>
      <c r="J447">
        <f>IF(Tabela1[[#This Row],[Ulga]]="A",SUM(E447:I447)*80%,0)</f>
        <v>0</v>
      </c>
      <c r="K447">
        <f>IF(Tabela1[[#This Row],[Ulga]]="B",SUM(E447:I447)*50%,0)</f>
        <v>0</v>
      </c>
      <c r="L447">
        <f>IF(Tabela1[[#This Row],[Ulga]]="C",SUM(E447:I447)*10%,0)</f>
        <v>0</v>
      </c>
      <c r="M447">
        <f>IF(Tabela1[[#This Row],[Ulga]]="D",SUM(E447:I447)*100%,0)</f>
        <v>293.6934</v>
      </c>
      <c r="N447">
        <f t="shared" si="7"/>
        <v>293.6934</v>
      </c>
    </row>
    <row r="448" spans="1:14" x14ac:dyDescent="0.25">
      <c r="A448" t="s">
        <v>458</v>
      </c>
      <c r="B448">
        <v>1253.55</v>
      </c>
      <c r="C448" t="s">
        <v>94</v>
      </c>
      <c r="D448" t="s">
        <v>21</v>
      </c>
      <c r="E448">
        <f>IF(Tabela1[[#This Row],[Rodzaj]]="R",Tabela1[[#This Row],[Powierzchnia]]*0.65,0)</f>
        <v>0</v>
      </c>
      <c r="F448">
        <f>IF(Tabela1[[#This Row],[Rodzaj]]="B",Tabela1[[#This Row],[Powierzchnia]]*0.77,0)</f>
        <v>0</v>
      </c>
      <c r="G448">
        <f>IF(Tabela1[[#This Row],[Rodzaj]]="S",Tabela1[[#This Row],[Powierzchnia]]*0.21,0)</f>
        <v>0</v>
      </c>
      <c r="H448">
        <f>IF(Tabela1[[#This Row],[Rodzaj]]="L",Tabela1[[#This Row],[Powierzchnia]]*0.04,0)</f>
        <v>50.141999999999996</v>
      </c>
      <c r="I448">
        <f>IF(Tabela1[[#This Row],[Rodzaj]]="X",Tabela1[[#This Row],[Powierzchnia]]*0.43,0)</f>
        <v>0</v>
      </c>
      <c r="J448">
        <f>IF(Tabela1[[#This Row],[Ulga]]="A",SUM(E448:I448)*80%,0)</f>
        <v>0</v>
      </c>
      <c r="K448">
        <f>IF(Tabela1[[#This Row],[Ulga]]="B",SUM(E448:I448)*50%,0)</f>
        <v>0</v>
      </c>
      <c r="L448">
        <f>IF(Tabela1[[#This Row],[Ulga]]="C",SUM(E448:I448)*10%,0)</f>
        <v>0</v>
      </c>
      <c r="M448">
        <f>IF(Tabela1[[#This Row],[Ulga]]="D",SUM(E448:I448)*100%,0)</f>
        <v>50.141999999999996</v>
      </c>
      <c r="N448">
        <f t="shared" si="7"/>
        <v>50.141999999999996</v>
      </c>
    </row>
    <row r="449" spans="1:14" x14ac:dyDescent="0.25">
      <c r="A449" t="s">
        <v>459</v>
      </c>
      <c r="B449">
        <v>1294.49</v>
      </c>
      <c r="C449" t="s">
        <v>52</v>
      </c>
      <c r="D449" t="s">
        <v>21</v>
      </c>
      <c r="E449">
        <f>IF(Tabela1[[#This Row],[Rodzaj]]="R",Tabela1[[#This Row],[Powierzchnia]]*0.65,0)</f>
        <v>0</v>
      </c>
      <c r="F449">
        <f>IF(Tabela1[[#This Row],[Rodzaj]]="B",Tabela1[[#This Row],[Powierzchnia]]*0.77,0)</f>
        <v>0</v>
      </c>
      <c r="G449">
        <f>IF(Tabela1[[#This Row],[Rodzaj]]="S",Tabela1[[#This Row],[Powierzchnia]]*0.21,0)</f>
        <v>271.84289999999999</v>
      </c>
      <c r="H449">
        <f>IF(Tabela1[[#This Row],[Rodzaj]]="L",Tabela1[[#This Row],[Powierzchnia]]*0.04,0)</f>
        <v>0</v>
      </c>
      <c r="I449">
        <f>IF(Tabela1[[#This Row],[Rodzaj]]="X",Tabela1[[#This Row],[Powierzchnia]]*0.43,0)</f>
        <v>0</v>
      </c>
      <c r="J449">
        <f>IF(Tabela1[[#This Row],[Ulga]]="A",SUM(E449:I449)*80%,0)</f>
        <v>0</v>
      </c>
      <c r="K449">
        <f>IF(Tabela1[[#This Row],[Ulga]]="B",SUM(E449:I449)*50%,0)</f>
        <v>0</v>
      </c>
      <c r="L449">
        <f>IF(Tabela1[[#This Row],[Ulga]]="C",SUM(E449:I449)*10%,0)</f>
        <v>0</v>
      </c>
      <c r="M449">
        <f>IF(Tabela1[[#This Row],[Ulga]]="D",SUM(E449:I449)*100%,0)</f>
        <v>271.84289999999999</v>
      </c>
      <c r="N449">
        <f t="shared" si="7"/>
        <v>271.84289999999999</v>
      </c>
    </row>
    <row r="450" spans="1:14" x14ac:dyDescent="0.25">
      <c r="A450" t="s">
        <v>460</v>
      </c>
      <c r="B450">
        <v>1410.77</v>
      </c>
      <c r="C450" t="s">
        <v>5</v>
      </c>
      <c r="D450" t="s">
        <v>5</v>
      </c>
      <c r="E450">
        <f>IF(Tabela1[[#This Row],[Rodzaj]]="R",Tabela1[[#This Row],[Powierzchnia]]*0.65,0)</f>
        <v>0</v>
      </c>
      <c r="F450">
        <f>IF(Tabela1[[#This Row],[Rodzaj]]="B",Tabela1[[#This Row],[Powierzchnia]]*0.77,0)</f>
        <v>1086.2928999999999</v>
      </c>
      <c r="G450">
        <f>IF(Tabela1[[#This Row],[Rodzaj]]="S",Tabela1[[#This Row],[Powierzchnia]]*0.21,0)</f>
        <v>0</v>
      </c>
      <c r="H450">
        <f>IF(Tabela1[[#This Row],[Rodzaj]]="L",Tabela1[[#This Row],[Powierzchnia]]*0.04,0)</f>
        <v>0</v>
      </c>
      <c r="I450">
        <f>IF(Tabela1[[#This Row],[Rodzaj]]="X",Tabela1[[#This Row],[Powierzchnia]]*0.43,0)</f>
        <v>0</v>
      </c>
      <c r="J450">
        <f>IF(Tabela1[[#This Row],[Ulga]]="A",SUM(E450:I450)*80%,0)</f>
        <v>0</v>
      </c>
      <c r="K450">
        <f>IF(Tabela1[[#This Row],[Ulga]]="B",SUM(E450:I450)*50%,0)</f>
        <v>543.14644999999996</v>
      </c>
      <c r="L450">
        <f>IF(Tabela1[[#This Row],[Ulga]]="C",SUM(E450:I450)*10%,0)</f>
        <v>0</v>
      </c>
      <c r="M450">
        <f>IF(Tabela1[[#This Row],[Ulga]]="D",SUM(E450:I450)*100%,0)</f>
        <v>0</v>
      </c>
      <c r="N450">
        <f t="shared" si="7"/>
        <v>543.14644999999996</v>
      </c>
    </row>
    <row r="451" spans="1:14" x14ac:dyDescent="0.25">
      <c r="A451" t="s">
        <v>461</v>
      </c>
      <c r="B451">
        <v>1358.9</v>
      </c>
      <c r="C451" t="s">
        <v>5</v>
      </c>
      <c r="D451" t="s">
        <v>11</v>
      </c>
      <c r="E451">
        <f>IF(Tabela1[[#This Row],[Rodzaj]]="R",Tabela1[[#This Row],[Powierzchnia]]*0.65,0)</f>
        <v>0</v>
      </c>
      <c r="F451">
        <f>IF(Tabela1[[#This Row],[Rodzaj]]="B",Tabela1[[#This Row],[Powierzchnia]]*0.77,0)</f>
        <v>1046.3530000000001</v>
      </c>
      <c r="G451">
        <f>IF(Tabela1[[#This Row],[Rodzaj]]="S",Tabela1[[#This Row],[Powierzchnia]]*0.21,0)</f>
        <v>0</v>
      </c>
      <c r="H451">
        <f>IF(Tabela1[[#This Row],[Rodzaj]]="L",Tabela1[[#This Row],[Powierzchnia]]*0.04,0)</f>
        <v>0</v>
      </c>
      <c r="I451">
        <f>IF(Tabela1[[#This Row],[Rodzaj]]="X",Tabela1[[#This Row],[Powierzchnia]]*0.43,0)</f>
        <v>0</v>
      </c>
      <c r="J451">
        <f>IF(Tabela1[[#This Row],[Ulga]]="A",SUM(E451:I451)*80%,0)</f>
        <v>0</v>
      </c>
      <c r="K451">
        <f>IF(Tabela1[[#This Row],[Ulga]]="B",SUM(E451:I451)*50%,0)</f>
        <v>0</v>
      </c>
      <c r="L451">
        <f>IF(Tabela1[[#This Row],[Ulga]]="C",SUM(E451:I451)*10%,0)</f>
        <v>104.63530000000002</v>
      </c>
      <c r="M451">
        <f>IF(Tabela1[[#This Row],[Ulga]]="D",SUM(E451:I451)*100%,0)</f>
        <v>0</v>
      </c>
      <c r="N451">
        <f t="shared" ref="N451:N514" si="8">SUM(J451:M451)</f>
        <v>104.63530000000002</v>
      </c>
    </row>
    <row r="452" spans="1:14" x14ac:dyDescent="0.25">
      <c r="A452" t="s">
        <v>462</v>
      </c>
      <c r="B452">
        <v>922.49</v>
      </c>
      <c r="C452" t="s">
        <v>5</v>
      </c>
      <c r="D452" t="s">
        <v>7</v>
      </c>
      <c r="E452">
        <f>IF(Tabela1[[#This Row],[Rodzaj]]="R",Tabela1[[#This Row],[Powierzchnia]]*0.65,0)</f>
        <v>0</v>
      </c>
      <c r="F452">
        <f>IF(Tabela1[[#This Row],[Rodzaj]]="B",Tabela1[[#This Row],[Powierzchnia]]*0.77,0)</f>
        <v>710.31730000000005</v>
      </c>
      <c r="G452">
        <f>IF(Tabela1[[#This Row],[Rodzaj]]="S",Tabela1[[#This Row],[Powierzchnia]]*0.21,0)</f>
        <v>0</v>
      </c>
      <c r="H452">
        <f>IF(Tabela1[[#This Row],[Rodzaj]]="L",Tabela1[[#This Row],[Powierzchnia]]*0.04,0)</f>
        <v>0</v>
      </c>
      <c r="I452">
        <f>IF(Tabela1[[#This Row],[Rodzaj]]="X",Tabela1[[#This Row],[Powierzchnia]]*0.43,0)</f>
        <v>0</v>
      </c>
      <c r="J452">
        <f>IF(Tabela1[[#This Row],[Ulga]]="A",SUM(E452:I452)*80%,0)</f>
        <v>568.25384000000008</v>
      </c>
      <c r="K452">
        <f>IF(Tabela1[[#This Row],[Ulga]]="B",SUM(E452:I452)*50%,0)</f>
        <v>0</v>
      </c>
      <c r="L452">
        <f>IF(Tabela1[[#This Row],[Ulga]]="C",SUM(E452:I452)*10%,0)</f>
        <v>0</v>
      </c>
      <c r="M452">
        <f>IF(Tabela1[[#This Row],[Ulga]]="D",SUM(E452:I452)*100%,0)</f>
        <v>0</v>
      </c>
      <c r="N452">
        <f t="shared" si="8"/>
        <v>568.25384000000008</v>
      </c>
    </row>
    <row r="453" spans="1:14" x14ac:dyDescent="0.25">
      <c r="A453" t="s">
        <v>463</v>
      </c>
      <c r="B453">
        <v>959.88</v>
      </c>
      <c r="C453" t="s">
        <v>5</v>
      </c>
      <c r="D453" t="s">
        <v>11</v>
      </c>
      <c r="E453">
        <f>IF(Tabela1[[#This Row],[Rodzaj]]="R",Tabela1[[#This Row],[Powierzchnia]]*0.65,0)</f>
        <v>0</v>
      </c>
      <c r="F453">
        <f>IF(Tabela1[[#This Row],[Rodzaj]]="B",Tabela1[[#This Row],[Powierzchnia]]*0.77,0)</f>
        <v>739.10760000000005</v>
      </c>
      <c r="G453">
        <f>IF(Tabela1[[#This Row],[Rodzaj]]="S",Tabela1[[#This Row],[Powierzchnia]]*0.21,0)</f>
        <v>0</v>
      </c>
      <c r="H453">
        <f>IF(Tabela1[[#This Row],[Rodzaj]]="L",Tabela1[[#This Row],[Powierzchnia]]*0.04,0)</f>
        <v>0</v>
      </c>
      <c r="I453">
        <f>IF(Tabela1[[#This Row],[Rodzaj]]="X",Tabela1[[#This Row],[Powierzchnia]]*0.43,0)</f>
        <v>0</v>
      </c>
      <c r="J453">
        <f>IF(Tabela1[[#This Row],[Ulga]]="A",SUM(E453:I453)*80%,0)</f>
        <v>0</v>
      </c>
      <c r="K453">
        <f>IF(Tabela1[[#This Row],[Ulga]]="B",SUM(E453:I453)*50%,0)</f>
        <v>0</v>
      </c>
      <c r="L453">
        <f>IF(Tabela1[[#This Row],[Ulga]]="C",SUM(E453:I453)*10%,0)</f>
        <v>73.91076000000001</v>
      </c>
      <c r="M453">
        <f>IF(Tabela1[[#This Row],[Ulga]]="D",SUM(E453:I453)*100%,0)</f>
        <v>0</v>
      </c>
      <c r="N453">
        <f t="shared" si="8"/>
        <v>73.91076000000001</v>
      </c>
    </row>
    <row r="454" spans="1:14" x14ac:dyDescent="0.25">
      <c r="A454" t="s">
        <v>464</v>
      </c>
      <c r="B454">
        <v>1179.06</v>
      </c>
      <c r="C454" t="s">
        <v>9</v>
      </c>
      <c r="D454" t="s">
        <v>5</v>
      </c>
      <c r="E454">
        <f>IF(Tabela1[[#This Row],[Rodzaj]]="R",Tabela1[[#This Row],[Powierzchnia]]*0.65,0)</f>
        <v>766.38900000000001</v>
      </c>
      <c r="F454">
        <f>IF(Tabela1[[#This Row],[Rodzaj]]="B",Tabela1[[#This Row],[Powierzchnia]]*0.77,0)</f>
        <v>0</v>
      </c>
      <c r="G454">
        <f>IF(Tabela1[[#This Row],[Rodzaj]]="S",Tabela1[[#This Row],[Powierzchnia]]*0.21,0)</f>
        <v>0</v>
      </c>
      <c r="H454">
        <f>IF(Tabela1[[#This Row],[Rodzaj]]="L",Tabela1[[#This Row],[Powierzchnia]]*0.04,0)</f>
        <v>0</v>
      </c>
      <c r="I454">
        <f>IF(Tabela1[[#This Row],[Rodzaj]]="X",Tabela1[[#This Row],[Powierzchnia]]*0.43,0)</f>
        <v>0</v>
      </c>
      <c r="J454">
        <f>IF(Tabela1[[#This Row],[Ulga]]="A",SUM(E454:I454)*80%,0)</f>
        <v>0</v>
      </c>
      <c r="K454">
        <f>IF(Tabela1[[#This Row],[Ulga]]="B",SUM(E454:I454)*50%,0)</f>
        <v>383.19450000000001</v>
      </c>
      <c r="L454">
        <f>IF(Tabela1[[#This Row],[Ulga]]="C",SUM(E454:I454)*10%,0)</f>
        <v>0</v>
      </c>
      <c r="M454">
        <f>IF(Tabela1[[#This Row],[Ulga]]="D",SUM(E454:I454)*100%,0)</f>
        <v>0</v>
      </c>
      <c r="N454">
        <f t="shared" si="8"/>
        <v>383.19450000000001</v>
      </c>
    </row>
    <row r="455" spans="1:14" x14ac:dyDescent="0.25">
      <c r="A455" t="s">
        <v>465</v>
      </c>
      <c r="B455">
        <v>711.87</v>
      </c>
      <c r="C455" t="s">
        <v>5</v>
      </c>
      <c r="D455" t="s">
        <v>5</v>
      </c>
      <c r="E455">
        <f>IF(Tabela1[[#This Row],[Rodzaj]]="R",Tabela1[[#This Row],[Powierzchnia]]*0.65,0)</f>
        <v>0</v>
      </c>
      <c r="F455">
        <f>IF(Tabela1[[#This Row],[Rodzaj]]="B",Tabela1[[#This Row],[Powierzchnia]]*0.77,0)</f>
        <v>548.13990000000001</v>
      </c>
      <c r="G455">
        <f>IF(Tabela1[[#This Row],[Rodzaj]]="S",Tabela1[[#This Row],[Powierzchnia]]*0.21,0)</f>
        <v>0</v>
      </c>
      <c r="H455">
        <f>IF(Tabela1[[#This Row],[Rodzaj]]="L",Tabela1[[#This Row],[Powierzchnia]]*0.04,0)</f>
        <v>0</v>
      </c>
      <c r="I455">
        <f>IF(Tabela1[[#This Row],[Rodzaj]]="X",Tabela1[[#This Row],[Powierzchnia]]*0.43,0)</f>
        <v>0</v>
      </c>
      <c r="J455">
        <f>IF(Tabela1[[#This Row],[Ulga]]="A",SUM(E455:I455)*80%,0)</f>
        <v>0</v>
      </c>
      <c r="K455">
        <f>IF(Tabela1[[#This Row],[Ulga]]="B",SUM(E455:I455)*50%,0)</f>
        <v>274.06995000000001</v>
      </c>
      <c r="L455">
        <f>IF(Tabela1[[#This Row],[Ulga]]="C",SUM(E455:I455)*10%,0)</f>
        <v>0</v>
      </c>
      <c r="M455">
        <f>IF(Tabela1[[#This Row],[Ulga]]="D",SUM(E455:I455)*100%,0)</f>
        <v>0</v>
      </c>
      <c r="N455">
        <f t="shared" si="8"/>
        <v>274.06995000000001</v>
      </c>
    </row>
    <row r="456" spans="1:14" x14ac:dyDescent="0.25">
      <c r="A456" t="s">
        <v>466</v>
      </c>
      <c r="B456">
        <v>1438.41</v>
      </c>
      <c r="C456" t="s">
        <v>5</v>
      </c>
      <c r="D456" t="s">
        <v>21</v>
      </c>
      <c r="E456">
        <f>IF(Tabela1[[#This Row],[Rodzaj]]="R",Tabela1[[#This Row],[Powierzchnia]]*0.65,0)</f>
        <v>0</v>
      </c>
      <c r="F456">
        <f>IF(Tabela1[[#This Row],[Rodzaj]]="B",Tabela1[[#This Row],[Powierzchnia]]*0.77,0)</f>
        <v>1107.5757000000001</v>
      </c>
      <c r="G456">
        <f>IF(Tabela1[[#This Row],[Rodzaj]]="S",Tabela1[[#This Row],[Powierzchnia]]*0.21,0)</f>
        <v>0</v>
      </c>
      <c r="H456">
        <f>IF(Tabela1[[#This Row],[Rodzaj]]="L",Tabela1[[#This Row],[Powierzchnia]]*0.04,0)</f>
        <v>0</v>
      </c>
      <c r="I456">
        <f>IF(Tabela1[[#This Row],[Rodzaj]]="X",Tabela1[[#This Row],[Powierzchnia]]*0.43,0)</f>
        <v>0</v>
      </c>
      <c r="J456">
        <f>IF(Tabela1[[#This Row],[Ulga]]="A",SUM(E456:I456)*80%,0)</f>
        <v>0</v>
      </c>
      <c r="K456">
        <f>IF(Tabela1[[#This Row],[Ulga]]="B",SUM(E456:I456)*50%,0)</f>
        <v>0</v>
      </c>
      <c r="L456">
        <f>IF(Tabela1[[#This Row],[Ulga]]="C",SUM(E456:I456)*10%,0)</f>
        <v>0</v>
      </c>
      <c r="M456">
        <f>IF(Tabela1[[#This Row],[Ulga]]="D",SUM(E456:I456)*100%,0)</f>
        <v>1107.5757000000001</v>
      </c>
      <c r="N456">
        <f t="shared" si="8"/>
        <v>1107.5757000000001</v>
      </c>
    </row>
    <row r="457" spans="1:14" x14ac:dyDescent="0.25">
      <c r="A457" t="s">
        <v>467</v>
      </c>
      <c r="B457">
        <v>871.98</v>
      </c>
      <c r="C457" t="s">
        <v>31</v>
      </c>
      <c r="D457" t="s">
        <v>11</v>
      </c>
      <c r="E457">
        <f>IF(Tabela1[[#This Row],[Rodzaj]]="R",Tabela1[[#This Row],[Powierzchnia]]*0.65,0)</f>
        <v>0</v>
      </c>
      <c r="F457">
        <f>IF(Tabela1[[#This Row],[Rodzaj]]="B",Tabela1[[#This Row],[Powierzchnia]]*0.77,0)</f>
        <v>0</v>
      </c>
      <c r="G457">
        <f>IF(Tabela1[[#This Row],[Rodzaj]]="S",Tabela1[[#This Row],[Powierzchnia]]*0.21,0)</f>
        <v>0</v>
      </c>
      <c r="H457">
        <f>IF(Tabela1[[#This Row],[Rodzaj]]="L",Tabela1[[#This Row],[Powierzchnia]]*0.04,0)</f>
        <v>0</v>
      </c>
      <c r="I457">
        <f>IF(Tabela1[[#This Row],[Rodzaj]]="X",Tabela1[[#This Row],[Powierzchnia]]*0.43,0)</f>
        <v>374.95139999999998</v>
      </c>
      <c r="J457">
        <f>IF(Tabela1[[#This Row],[Ulga]]="A",SUM(E457:I457)*80%,0)</f>
        <v>0</v>
      </c>
      <c r="K457">
        <f>IF(Tabela1[[#This Row],[Ulga]]="B",SUM(E457:I457)*50%,0)</f>
        <v>0</v>
      </c>
      <c r="L457">
        <f>IF(Tabela1[[#This Row],[Ulga]]="C",SUM(E457:I457)*10%,0)</f>
        <v>37.495139999999999</v>
      </c>
      <c r="M457">
        <f>IF(Tabela1[[#This Row],[Ulga]]="D",SUM(E457:I457)*100%,0)</f>
        <v>0</v>
      </c>
      <c r="N457">
        <f t="shared" si="8"/>
        <v>37.495139999999999</v>
      </c>
    </row>
    <row r="458" spans="1:14" x14ac:dyDescent="0.25">
      <c r="A458" t="s">
        <v>468</v>
      </c>
      <c r="B458">
        <v>971.27</v>
      </c>
      <c r="C458" t="s">
        <v>5</v>
      </c>
      <c r="D458" t="s">
        <v>5</v>
      </c>
      <c r="E458">
        <f>IF(Tabela1[[#This Row],[Rodzaj]]="R",Tabela1[[#This Row],[Powierzchnia]]*0.65,0)</f>
        <v>0</v>
      </c>
      <c r="F458">
        <f>IF(Tabela1[[#This Row],[Rodzaj]]="B",Tabela1[[#This Row],[Powierzchnia]]*0.77,0)</f>
        <v>747.87789999999995</v>
      </c>
      <c r="G458">
        <f>IF(Tabela1[[#This Row],[Rodzaj]]="S",Tabela1[[#This Row],[Powierzchnia]]*0.21,0)</f>
        <v>0</v>
      </c>
      <c r="H458">
        <f>IF(Tabela1[[#This Row],[Rodzaj]]="L",Tabela1[[#This Row],[Powierzchnia]]*0.04,0)</f>
        <v>0</v>
      </c>
      <c r="I458">
        <f>IF(Tabela1[[#This Row],[Rodzaj]]="X",Tabela1[[#This Row],[Powierzchnia]]*0.43,0)</f>
        <v>0</v>
      </c>
      <c r="J458">
        <f>IF(Tabela1[[#This Row],[Ulga]]="A",SUM(E458:I458)*80%,0)</f>
        <v>0</v>
      </c>
      <c r="K458">
        <f>IF(Tabela1[[#This Row],[Ulga]]="B",SUM(E458:I458)*50%,0)</f>
        <v>373.93894999999998</v>
      </c>
      <c r="L458">
        <f>IF(Tabela1[[#This Row],[Ulga]]="C",SUM(E458:I458)*10%,0)</f>
        <v>0</v>
      </c>
      <c r="M458">
        <f>IF(Tabela1[[#This Row],[Ulga]]="D",SUM(E458:I458)*100%,0)</f>
        <v>0</v>
      </c>
      <c r="N458">
        <f t="shared" si="8"/>
        <v>373.93894999999998</v>
      </c>
    </row>
    <row r="459" spans="1:14" x14ac:dyDescent="0.25">
      <c r="A459" t="s">
        <v>469</v>
      </c>
      <c r="B459">
        <v>1095.21</v>
      </c>
      <c r="C459" t="s">
        <v>9</v>
      </c>
      <c r="D459" t="s">
        <v>7</v>
      </c>
      <c r="E459">
        <f>IF(Tabela1[[#This Row],[Rodzaj]]="R",Tabela1[[#This Row],[Powierzchnia]]*0.65,0)</f>
        <v>711.88650000000007</v>
      </c>
      <c r="F459">
        <f>IF(Tabela1[[#This Row],[Rodzaj]]="B",Tabela1[[#This Row],[Powierzchnia]]*0.77,0)</f>
        <v>0</v>
      </c>
      <c r="G459">
        <f>IF(Tabela1[[#This Row],[Rodzaj]]="S",Tabela1[[#This Row],[Powierzchnia]]*0.21,0)</f>
        <v>0</v>
      </c>
      <c r="H459">
        <f>IF(Tabela1[[#This Row],[Rodzaj]]="L",Tabela1[[#This Row],[Powierzchnia]]*0.04,0)</f>
        <v>0</v>
      </c>
      <c r="I459">
        <f>IF(Tabela1[[#This Row],[Rodzaj]]="X",Tabela1[[#This Row],[Powierzchnia]]*0.43,0)</f>
        <v>0</v>
      </c>
      <c r="J459">
        <f>IF(Tabela1[[#This Row],[Ulga]]="A",SUM(E459:I459)*80%,0)</f>
        <v>569.50920000000008</v>
      </c>
      <c r="K459">
        <f>IF(Tabela1[[#This Row],[Ulga]]="B",SUM(E459:I459)*50%,0)</f>
        <v>0</v>
      </c>
      <c r="L459">
        <f>IF(Tabela1[[#This Row],[Ulga]]="C",SUM(E459:I459)*10%,0)</f>
        <v>0</v>
      </c>
      <c r="M459">
        <f>IF(Tabela1[[#This Row],[Ulga]]="D",SUM(E459:I459)*100%,0)</f>
        <v>0</v>
      </c>
      <c r="N459">
        <f t="shared" si="8"/>
        <v>569.50920000000008</v>
      </c>
    </row>
    <row r="460" spans="1:14" x14ac:dyDescent="0.25">
      <c r="A460" t="s">
        <v>470</v>
      </c>
      <c r="B460">
        <v>1310.74</v>
      </c>
      <c r="C460" t="s">
        <v>5</v>
      </c>
      <c r="D460" t="s">
        <v>11</v>
      </c>
      <c r="E460">
        <f>IF(Tabela1[[#This Row],[Rodzaj]]="R",Tabela1[[#This Row],[Powierzchnia]]*0.65,0)</f>
        <v>0</v>
      </c>
      <c r="F460">
        <f>IF(Tabela1[[#This Row],[Rodzaj]]="B",Tabela1[[#This Row],[Powierzchnia]]*0.77,0)</f>
        <v>1009.2698</v>
      </c>
      <c r="G460">
        <f>IF(Tabela1[[#This Row],[Rodzaj]]="S",Tabela1[[#This Row],[Powierzchnia]]*0.21,0)</f>
        <v>0</v>
      </c>
      <c r="H460">
        <f>IF(Tabela1[[#This Row],[Rodzaj]]="L",Tabela1[[#This Row],[Powierzchnia]]*0.04,0)</f>
        <v>0</v>
      </c>
      <c r="I460">
        <f>IF(Tabela1[[#This Row],[Rodzaj]]="X",Tabela1[[#This Row],[Powierzchnia]]*0.43,0)</f>
        <v>0</v>
      </c>
      <c r="J460">
        <f>IF(Tabela1[[#This Row],[Ulga]]="A",SUM(E460:I460)*80%,0)</f>
        <v>0</v>
      </c>
      <c r="K460">
        <f>IF(Tabela1[[#This Row],[Ulga]]="B",SUM(E460:I460)*50%,0)</f>
        <v>0</v>
      </c>
      <c r="L460">
        <f>IF(Tabela1[[#This Row],[Ulga]]="C",SUM(E460:I460)*10%,0)</f>
        <v>100.92698000000001</v>
      </c>
      <c r="M460">
        <f>IF(Tabela1[[#This Row],[Ulga]]="D",SUM(E460:I460)*100%,0)</f>
        <v>0</v>
      </c>
      <c r="N460">
        <f t="shared" si="8"/>
        <v>100.92698000000001</v>
      </c>
    </row>
    <row r="461" spans="1:14" x14ac:dyDescent="0.25">
      <c r="A461" t="s">
        <v>471</v>
      </c>
      <c r="B461">
        <v>978.6</v>
      </c>
      <c r="C461" t="s">
        <v>9</v>
      </c>
      <c r="D461" t="s">
        <v>7</v>
      </c>
      <c r="E461">
        <f>IF(Tabela1[[#This Row],[Rodzaj]]="R",Tabela1[[#This Row],[Powierzchnia]]*0.65,0)</f>
        <v>636.09</v>
      </c>
      <c r="F461">
        <f>IF(Tabela1[[#This Row],[Rodzaj]]="B",Tabela1[[#This Row],[Powierzchnia]]*0.77,0)</f>
        <v>0</v>
      </c>
      <c r="G461">
        <f>IF(Tabela1[[#This Row],[Rodzaj]]="S",Tabela1[[#This Row],[Powierzchnia]]*0.21,0)</f>
        <v>0</v>
      </c>
      <c r="H461">
        <f>IF(Tabela1[[#This Row],[Rodzaj]]="L",Tabela1[[#This Row],[Powierzchnia]]*0.04,0)</f>
        <v>0</v>
      </c>
      <c r="I461">
        <f>IF(Tabela1[[#This Row],[Rodzaj]]="X",Tabela1[[#This Row],[Powierzchnia]]*0.43,0)</f>
        <v>0</v>
      </c>
      <c r="J461">
        <f>IF(Tabela1[[#This Row],[Ulga]]="A",SUM(E461:I461)*80%,0)</f>
        <v>508.87200000000007</v>
      </c>
      <c r="K461">
        <f>IF(Tabela1[[#This Row],[Ulga]]="B",SUM(E461:I461)*50%,0)</f>
        <v>0</v>
      </c>
      <c r="L461">
        <f>IF(Tabela1[[#This Row],[Ulga]]="C",SUM(E461:I461)*10%,0)</f>
        <v>0</v>
      </c>
      <c r="M461">
        <f>IF(Tabela1[[#This Row],[Ulga]]="D",SUM(E461:I461)*100%,0)</f>
        <v>0</v>
      </c>
      <c r="N461">
        <f t="shared" si="8"/>
        <v>508.87200000000007</v>
      </c>
    </row>
    <row r="462" spans="1:14" x14ac:dyDescent="0.25">
      <c r="A462" t="s">
        <v>472</v>
      </c>
      <c r="B462">
        <v>1089.33</v>
      </c>
      <c r="C462" t="s">
        <v>5</v>
      </c>
      <c r="D462" t="s">
        <v>5</v>
      </c>
      <c r="E462">
        <f>IF(Tabela1[[#This Row],[Rodzaj]]="R",Tabela1[[#This Row],[Powierzchnia]]*0.65,0)</f>
        <v>0</v>
      </c>
      <c r="F462">
        <f>IF(Tabela1[[#This Row],[Rodzaj]]="B",Tabela1[[#This Row],[Powierzchnia]]*0.77,0)</f>
        <v>838.78409999999997</v>
      </c>
      <c r="G462">
        <f>IF(Tabela1[[#This Row],[Rodzaj]]="S",Tabela1[[#This Row],[Powierzchnia]]*0.21,0)</f>
        <v>0</v>
      </c>
      <c r="H462">
        <f>IF(Tabela1[[#This Row],[Rodzaj]]="L",Tabela1[[#This Row],[Powierzchnia]]*0.04,0)</f>
        <v>0</v>
      </c>
      <c r="I462">
        <f>IF(Tabela1[[#This Row],[Rodzaj]]="X",Tabela1[[#This Row],[Powierzchnia]]*0.43,0)</f>
        <v>0</v>
      </c>
      <c r="J462">
        <f>IF(Tabela1[[#This Row],[Ulga]]="A",SUM(E462:I462)*80%,0)</f>
        <v>0</v>
      </c>
      <c r="K462">
        <f>IF(Tabela1[[#This Row],[Ulga]]="B",SUM(E462:I462)*50%,0)</f>
        <v>419.39204999999998</v>
      </c>
      <c r="L462">
        <f>IF(Tabela1[[#This Row],[Ulga]]="C",SUM(E462:I462)*10%,0)</f>
        <v>0</v>
      </c>
      <c r="M462">
        <f>IF(Tabela1[[#This Row],[Ulga]]="D",SUM(E462:I462)*100%,0)</f>
        <v>0</v>
      </c>
      <c r="N462">
        <f t="shared" si="8"/>
        <v>419.39204999999998</v>
      </c>
    </row>
    <row r="463" spans="1:14" x14ac:dyDescent="0.25">
      <c r="A463" t="s">
        <v>473</v>
      </c>
      <c r="B463">
        <v>568.04999999999995</v>
      </c>
      <c r="C463" t="s">
        <v>94</v>
      </c>
      <c r="D463" t="s">
        <v>11</v>
      </c>
      <c r="E463">
        <f>IF(Tabela1[[#This Row],[Rodzaj]]="R",Tabela1[[#This Row],[Powierzchnia]]*0.65,0)</f>
        <v>0</v>
      </c>
      <c r="F463">
        <f>IF(Tabela1[[#This Row],[Rodzaj]]="B",Tabela1[[#This Row],[Powierzchnia]]*0.77,0)</f>
        <v>0</v>
      </c>
      <c r="G463">
        <f>IF(Tabela1[[#This Row],[Rodzaj]]="S",Tabela1[[#This Row],[Powierzchnia]]*0.21,0)</f>
        <v>0</v>
      </c>
      <c r="H463">
        <f>IF(Tabela1[[#This Row],[Rodzaj]]="L",Tabela1[[#This Row],[Powierzchnia]]*0.04,0)</f>
        <v>22.721999999999998</v>
      </c>
      <c r="I463">
        <f>IF(Tabela1[[#This Row],[Rodzaj]]="X",Tabela1[[#This Row],[Powierzchnia]]*0.43,0)</f>
        <v>0</v>
      </c>
      <c r="J463">
        <f>IF(Tabela1[[#This Row],[Ulga]]="A",SUM(E463:I463)*80%,0)</f>
        <v>0</v>
      </c>
      <c r="K463">
        <f>IF(Tabela1[[#This Row],[Ulga]]="B",SUM(E463:I463)*50%,0)</f>
        <v>0</v>
      </c>
      <c r="L463">
        <f>IF(Tabela1[[#This Row],[Ulga]]="C",SUM(E463:I463)*10%,0)</f>
        <v>2.2721999999999998</v>
      </c>
      <c r="M463">
        <f>IF(Tabela1[[#This Row],[Ulga]]="D",SUM(E463:I463)*100%,0)</f>
        <v>0</v>
      </c>
      <c r="N463">
        <f t="shared" si="8"/>
        <v>2.2721999999999998</v>
      </c>
    </row>
    <row r="464" spans="1:14" x14ac:dyDescent="0.25">
      <c r="A464" t="s">
        <v>474</v>
      </c>
      <c r="B464">
        <v>1000.77</v>
      </c>
      <c r="C464" t="s">
        <v>52</v>
      </c>
      <c r="D464" t="s">
        <v>11</v>
      </c>
      <c r="E464">
        <f>IF(Tabela1[[#This Row],[Rodzaj]]="R",Tabela1[[#This Row],[Powierzchnia]]*0.65,0)</f>
        <v>0</v>
      </c>
      <c r="F464">
        <f>IF(Tabela1[[#This Row],[Rodzaj]]="B",Tabela1[[#This Row],[Powierzchnia]]*0.77,0)</f>
        <v>0</v>
      </c>
      <c r="G464">
        <f>IF(Tabela1[[#This Row],[Rodzaj]]="S",Tabela1[[#This Row],[Powierzchnia]]*0.21,0)</f>
        <v>210.1617</v>
      </c>
      <c r="H464">
        <f>IF(Tabela1[[#This Row],[Rodzaj]]="L",Tabela1[[#This Row],[Powierzchnia]]*0.04,0)</f>
        <v>0</v>
      </c>
      <c r="I464">
        <f>IF(Tabela1[[#This Row],[Rodzaj]]="X",Tabela1[[#This Row],[Powierzchnia]]*0.43,0)</f>
        <v>0</v>
      </c>
      <c r="J464">
        <f>IF(Tabela1[[#This Row],[Ulga]]="A",SUM(E464:I464)*80%,0)</f>
        <v>0</v>
      </c>
      <c r="K464">
        <f>IF(Tabela1[[#This Row],[Ulga]]="B",SUM(E464:I464)*50%,0)</f>
        <v>0</v>
      </c>
      <c r="L464">
        <f>IF(Tabela1[[#This Row],[Ulga]]="C",SUM(E464:I464)*10%,0)</f>
        <v>21.016170000000002</v>
      </c>
      <c r="M464">
        <f>IF(Tabela1[[#This Row],[Ulga]]="D",SUM(E464:I464)*100%,0)</f>
        <v>0</v>
      </c>
      <c r="N464">
        <f t="shared" si="8"/>
        <v>21.016170000000002</v>
      </c>
    </row>
    <row r="465" spans="1:14" x14ac:dyDescent="0.25">
      <c r="A465" t="s">
        <v>475</v>
      </c>
      <c r="B465">
        <v>767.23</v>
      </c>
      <c r="C465" t="s">
        <v>52</v>
      </c>
      <c r="D465" t="s">
        <v>5</v>
      </c>
      <c r="E465">
        <f>IF(Tabela1[[#This Row],[Rodzaj]]="R",Tabela1[[#This Row],[Powierzchnia]]*0.65,0)</f>
        <v>0</v>
      </c>
      <c r="F465">
        <f>IF(Tabela1[[#This Row],[Rodzaj]]="B",Tabela1[[#This Row],[Powierzchnia]]*0.77,0)</f>
        <v>0</v>
      </c>
      <c r="G465">
        <f>IF(Tabela1[[#This Row],[Rodzaj]]="S",Tabela1[[#This Row],[Powierzchnia]]*0.21,0)</f>
        <v>161.1183</v>
      </c>
      <c r="H465">
        <f>IF(Tabela1[[#This Row],[Rodzaj]]="L",Tabela1[[#This Row],[Powierzchnia]]*0.04,0)</f>
        <v>0</v>
      </c>
      <c r="I465">
        <f>IF(Tabela1[[#This Row],[Rodzaj]]="X",Tabela1[[#This Row],[Powierzchnia]]*0.43,0)</f>
        <v>0</v>
      </c>
      <c r="J465">
        <f>IF(Tabela1[[#This Row],[Ulga]]="A",SUM(E465:I465)*80%,0)</f>
        <v>0</v>
      </c>
      <c r="K465">
        <f>IF(Tabela1[[#This Row],[Ulga]]="B",SUM(E465:I465)*50%,0)</f>
        <v>80.559150000000002</v>
      </c>
      <c r="L465">
        <f>IF(Tabela1[[#This Row],[Ulga]]="C",SUM(E465:I465)*10%,0)</f>
        <v>0</v>
      </c>
      <c r="M465">
        <f>IF(Tabela1[[#This Row],[Ulga]]="D",SUM(E465:I465)*100%,0)</f>
        <v>0</v>
      </c>
      <c r="N465">
        <f t="shared" si="8"/>
        <v>80.559150000000002</v>
      </c>
    </row>
    <row r="466" spans="1:14" x14ac:dyDescent="0.25">
      <c r="A466" t="s">
        <v>476</v>
      </c>
      <c r="B466">
        <v>1176.94</v>
      </c>
      <c r="C466" t="s">
        <v>5</v>
      </c>
      <c r="D466" t="s">
        <v>11</v>
      </c>
      <c r="E466">
        <f>IF(Tabela1[[#This Row],[Rodzaj]]="R",Tabela1[[#This Row],[Powierzchnia]]*0.65,0)</f>
        <v>0</v>
      </c>
      <c r="F466">
        <f>IF(Tabela1[[#This Row],[Rodzaj]]="B",Tabela1[[#This Row],[Powierzchnia]]*0.77,0)</f>
        <v>906.24380000000008</v>
      </c>
      <c r="G466">
        <f>IF(Tabela1[[#This Row],[Rodzaj]]="S",Tabela1[[#This Row],[Powierzchnia]]*0.21,0)</f>
        <v>0</v>
      </c>
      <c r="H466">
        <f>IF(Tabela1[[#This Row],[Rodzaj]]="L",Tabela1[[#This Row],[Powierzchnia]]*0.04,0)</f>
        <v>0</v>
      </c>
      <c r="I466">
        <f>IF(Tabela1[[#This Row],[Rodzaj]]="X",Tabela1[[#This Row],[Powierzchnia]]*0.43,0)</f>
        <v>0</v>
      </c>
      <c r="J466">
        <f>IF(Tabela1[[#This Row],[Ulga]]="A",SUM(E466:I466)*80%,0)</f>
        <v>0</v>
      </c>
      <c r="K466">
        <f>IF(Tabela1[[#This Row],[Ulga]]="B",SUM(E466:I466)*50%,0)</f>
        <v>0</v>
      </c>
      <c r="L466">
        <f>IF(Tabela1[[#This Row],[Ulga]]="C",SUM(E466:I466)*10%,0)</f>
        <v>90.624380000000016</v>
      </c>
      <c r="M466">
        <f>IF(Tabela1[[#This Row],[Ulga]]="D",SUM(E466:I466)*100%,0)</f>
        <v>0</v>
      </c>
      <c r="N466">
        <f t="shared" si="8"/>
        <v>90.624380000000016</v>
      </c>
    </row>
    <row r="467" spans="1:14" x14ac:dyDescent="0.25">
      <c r="A467" t="s">
        <v>477</v>
      </c>
      <c r="B467">
        <v>918.75</v>
      </c>
      <c r="C467" t="s">
        <v>52</v>
      </c>
      <c r="D467" t="s">
        <v>5</v>
      </c>
      <c r="E467">
        <f>IF(Tabela1[[#This Row],[Rodzaj]]="R",Tabela1[[#This Row],[Powierzchnia]]*0.65,0)</f>
        <v>0</v>
      </c>
      <c r="F467">
        <f>IF(Tabela1[[#This Row],[Rodzaj]]="B",Tabela1[[#This Row],[Powierzchnia]]*0.77,0)</f>
        <v>0</v>
      </c>
      <c r="G467">
        <f>IF(Tabela1[[#This Row],[Rodzaj]]="S",Tabela1[[#This Row],[Powierzchnia]]*0.21,0)</f>
        <v>192.9375</v>
      </c>
      <c r="H467">
        <f>IF(Tabela1[[#This Row],[Rodzaj]]="L",Tabela1[[#This Row],[Powierzchnia]]*0.04,0)</f>
        <v>0</v>
      </c>
      <c r="I467">
        <f>IF(Tabela1[[#This Row],[Rodzaj]]="X",Tabela1[[#This Row],[Powierzchnia]]*0.43,0)</f>
        <v>0</v>
      </c>
      <c r="J467">
        <f>IF(Tabela1[[#This Row],[Ulga]]="A",SUM(E467:I467)*80%,0)</f>
        <v>0</v>
      </c>
      <c r="K467">
        <f>IF(Tabela1[[#This Row],[Ulga]]="B",SUM(E467:I467)*50%,0)</f>
        <v>96.46875</v>
      </c>
      <c r="L467">
        <f>IF(Tabela1[[#This Row],[Ulga]]="C",SUM(E467:I467)*10%,0)</f>
        <v>0</v>
      </c>
      <c r="M467">
        <f>IF(Tabela1[[#This Row],[Ulga]]="D",SUM(E467:I467)*100%,0)</f>
        <v>0</v>
      </c>
      <c r="N467">
        <f t="shared" si="8"/>
        <v>96.46875</v>
      </c>
    </row>
    <row r="468" spans="1:14" x14ac:dyDescent="0.25">
      <c r="A468" t="s">
        <v>478</v>
      </c>
      <c r="B468">
        <v>1287.3499999999999</v>
      </c>
      <c r="C468" t="s">
        <v>31</v>
      </c>
      <c r="D468" t="s">
        <v>21</v>
      </c>
      <c r="E468">
        <f>IF(Tabela1[[#This Row],[Rodzaj]]="R",Tabela1[[#This Row],[Powierzchnia]]*0.65,0)</f>
        <v>0</v>
      </c>
      <c r="F468">
        <f>IF(Tabela1[[#This Row],[Rodzaj]]="B",Tabela1[[#This Row],[Powierzchnia]]*0.77,0)</f>
        <v>0</v>
      </c>
      <c r="G468">
        <f>IF(Tabela1[[#This Row],[Rodzaj]]="S",Tabela1[[#This Row],[Powierzchnia]]*0.21,0)</f>
        <v>0</v>
      </c>
      <c r="H468">
        <f>IF(Tabela1[[#This Row],[Rodzaj]]="L",Tabela1[[#This Row],[Powierzchnia]]*0.04,0)</f>
        <v>0</v>
      </c>
      <c r="I468">
        <f>IF(Tabela1[[#This Row],[Rodzaj]]="X",Tabela1[[#This Row],[Powierzchnia]]*0.43,0)</f>
        <v>553.56049999999993</v>
      </c>
      <c r="J468">
        <f>IF(Tabela1[[#This Row],[Ulga]]="A",SUM(E468:I468)*80%,0)</f>
        <v>0</v>
      </c>
      <c r="K468">
        <f>IF(Tabela1[[#This Row],[Ulga]]="B",SUM(E468:I468)*50%,0)</f>
        <v>0</v>
      </c>
      <c r="L468">
        <f>IF(Tabela1[[#This Row],[Ulga]]="C",SUM(E468:I468)*10%,0)</f>
        <v>0</v>
      </c>
      <c r="M468">
        <f>IF(Tabela1[[#This Row],[Ulga]]="D",SUM(E468:I468)*100%,0)</f>
        <v>553.56049999999993</v>
      </c>
      <c r="N468">
        <f t="shared" si="8"/>
        <v>553.56049999999993</v>
      </c>
    </row>
    <row r="469" spans="1:14" x14ac:dyDescent="0.25">
      <c r="A469" t="s">
        <v>479</v>
      </c>
      <c r="B469">
        <v>1308.4100000000001</v>
      </c>
      <c r="C469" t="s">
        <v>31</v>
      </c>
      <c r="D469" t="s">
        <v>11</v>
      </c>
      <c r="E469">
        <f>IF(Tabela1[[#This Row],[Rodzaj]]="R",Tabela1[[#This Row],[Powierzchnia]]*0.65,0)</f>
        <v>0</v>
      </c>
      <c r="F469">
        <f>IF(Tabela1[[#This Row],[Rodzaj]]="B",Tabela1[[#This Row],[Powierzchnia]]*0.77,0)</f>
        <v>0</v>
      </c>
      <c r="G469">
        <f>IF(Tabela1[[#This Row],[Rodzaj]]="S",Tabela1[[#This Row],[Powierzchnia]]*0.21,0)</f>
        <v>0</v>
      </c>
      <c r="H469">
        <f>IF(Tabela1[[#This Row],[Rodzaj]]="L",Tabela1[[#This Row],[Powierzchnia]]*0.04,0)</f>
        <v>0</v>
      </c>
      <c r="I469">
        <f>IF(Tabela1[[#This Row],[Rodzaj]]="X",Tabela1[[#This Row],[Powierzchnia]]*0.43,0)</f>
        <v>562.61630000000002</v>
      </c>
      <c r="J469">
        <f>IF(Tabela1[[#This Row],[Ulga]]="A",SUM(E469:I469)*80%,0)</f>
        <v>0</v>
      </c>
      <c r="K469">
        <f>IF(Tabela1[[#This Row],[Ulga]]="B",SUM(E469:I469)*50%,0)</f>
        <v>0</v>
      </c>
      <c r="L469">
        <f>IF(Tabela1[[#This Row],[Ulga]]="C",SUM(E469:I469)*10%,0)</f>
        <v>56.261630000000004</v>
      </c>
      <c r="M469">
        <f>IF(Tabela1[[#This Row],[Ulga]]="D",SUM(E469:I469)*100%,0)</f>
        <v>0</v>
      </c>
      <c r="N469">
        <f t="shared" si="8"/>
        <v>56.261630000000004</v>
      </c>
    </row>
    <row r="470" spans="1:14" x14ac:dyDescent="0.25">
      <c r="A470" t="s">
        <v>480</v>
      </c>
      <c r="B470">
        <v>1142.27</v>
      </c>
      <c r="C470" t="s">
        <v>5</v>
      </c>
      <c r="D470" t="s">
        <v>11</v>
      </c>
      <c r="E470">
        <f>IF(Tabela1[[#This Row],[Rodzaj]]="R",Tabela1[[#This Row],[Powierzchnia]]*0.65,0)</f>
        <v>0</v>
      </c>
      <c r="F470">
        <f>IF(Tabela1[[#This Row],[Rodzaj]]="B",Tabela1[[#This Row],[Powierzchnia]]*0.77,0)</f>
        <v>879.54790000000003</v>
      </c>
      <c r="G470">
        <f>IF(Tabela1[[#This Row],[Rodzaj]]="S",Tabela1[[#This Row],[Powierzchnia]]*0.21,0)</f>
        <v>0</v>
      </c>
      <c r="H470">
        <f>IF(Tabela1[[#This Row],[Rodzaj]]="L",Tabela1[[#This Row],[Powierzchnia]]*0.04,0)</f>
        <v>0</v>
      </c>
      <c r="I470">
        <f>IF(Tabela1[[#This Row],[Rodzaj]]="X",Tabela1[[#This Row],[Powierzchnia]]*0.43,0)</f>
        <v>0</v>
      </c>
      <c r="J470">
        <f>IF(Tabela1[[#This Row],[Ulga]]="A",SUM(E470:I470)*80%,0)</f>
        <v>0</v>
      </c>
      <c r="K470">
        <f>IF(Tabela1[[#This Row],[Ulga]]="B",SUM(E470:I470)*50%,0)</f>
        <v>0</v>
      </c>
      <c r="L470">
        <f>IF(Tabela1[[#This Row],[Ulga]]="C",SUM(E470:I470)*10%,0)</f>
        <v>87.954790000000003</v>
      </c>
      <c r="M470">
        <f>IF(Tabela1[[#This Row],[Ulga]]="D",SUM(E470:I470)*100%,0)</f>
        <v>0</v>
      </c>
      <c r="N470">
        <f t="shared" si="8"/>
        <v>87.954790000000003</v>
      </c>
    </row>
    <row r="471" spans="1:14" x14ac:dyDescent="0.25">
      <c r="A471" t="s">
        <v>481</v>
      </c>
      <c r="B471">
        <v>1472.74</v>
      </c>
      <c r="C471" t="s">
        <v>5</v>
      </c>
      <c r="D471" t="s">
        <v>11</v>
      </c>
      <c r="E471">
        <f>IF(Tabela1[[#This Row],[Rodzaj]]="R",Tabela1[[#This Row],[Powierzchnia]]*0.65,0)</f>
        <v>0</v>
      </c>
      <c r="F471">
        <f>IF(Tabela1[[#This Row],[Rodzaj]]="B",Tabela1[[#This Row],[Powierzchnia]]*0.77,0)</f>
        <v>1134.0098</v>
      </c>
      <c r="G471">
        <f>IF(Tabela1[[#This Row],[Rodzaj]]="S",Tabela1[[#This Row],[Powierzchnia]]*0.21,0)</f>
        <v>0</v>
      </c>
      <c r="H471">
        <f>IF(Tabela1[[#This Row],[Rodzaj]]="L",Tabela1[[#This Row],[Powierzchnia]]*0.04,0)</f>
        <v>0</v>
      </c>
      <c r="I471">
        <f>IF(Tabela1[[#This Row],[Rodzaj]]="X",Tabela1[[#This Row],[Powierzchnia]]*0.43,0)</f>
        <v>0</v>
      </c>
      <c r="J471">
        <f>IF(Tabela1[[#This Row],[Ulga]]="A",SUM(E471:I471)*80%,0)</f>
        <v>0</v>
      </c>
      <c r="K471">
        <f>IF(Tabela1[[#This Row],[Ulga]]="B",SUM(E471:I471)*50%,0)</f>
        <v>0</v>
      </c>
      <c r="L471">
        <f>IF(Tabela1[[#This Row],[Ulga]]="C",SUM(E471:I471)*10%,0)</f>
        <v>113.40098</v>
      </c>
      <c r="M471">
        <f>IF(Tabela1[[#This Row],[Ulga]]="D",SUM(E471:I471)*100%,0)</f>
        <v>0</v>
      </c>
      <c r="N471">
        <f t="shared" si="8"/>
        <v>113.40098</v>
      </c>
    </row>
    <row r="472" spans="1:14" x14ac:dyDescent="0.25">
      <c r="A472" t="s">
        <v>482</v>
      </c>
      <c r="B472">
        <v>1024.8499999999999</v>
      </c>
      <c r="C472" t="s">
        <v>9</v>
      </c>
      <c r="D472" t="s">
        <v>7</v>
      </c>
      <c r="E472">
        <f>IF(Tabela1[[#This Row],[Rodzaj]]="R",Tabela1[[#This Row],[Powierzchnia]]*0.65,0)</f>
        <v>666.15249999999992</v>
      </c>
      <c r="F472">
        <f>IF(Tabela1[[#This Row],[Rodzaj]]="B",Tabela1[[#This Row],[Powierzchnia]]*0.77,0)</f>
        <v>0</v>
      </c>
      <c r="G472">
        <f>IF(Tabela1[[#This Row],[Rodzaj]]="S",Tabela1[[#This Row],[Powierzchnia]]*0.21,0)</f>
        <v>0</v>
      </c>
      <c r="H472">
        <f>IF(Tabela1[[#This Row],[Rodzaj]]="L",Tabela1[[#This Row],[Powierzchnia]]*0.04,0)</f>
        <v>0</v>
      </c>
      <c r="I472">
        <f>IF(Tabela1[[#This Row],[Rodzaj]]="X",Tabela1[[#This Row],[Powierzchnia]]*0.43,0)</f>
        <v>0</v>
      </c>
      <c r="J472">
        <f>IF(Tabela1[[#This Row],[Ulga]]="A",SUM(E472:I472)*80%,0)</f>
        <v>532.92199999999991</v>
      </c>
      <c r="K472">
        <f>IF(Tabela1[[#This Row],[Ulga]]="B",SUM(E472:I472)*50%,0)</f>
        <v>0</v>
      </c>
      <c r="L472">
        <f>IF(Tabela1[[#This Row],[Ulga]]="C",SUM(E472:I472)*10%,0)</f>
        <v>0</v>
      </c>
      <c r="M472">
        <f>IF(Tabela1[[#This Row],[Ulga]]="D",SUM(E472:I472)*100%,0)</f>
        <v>0</v>
      </c>
      <c r="N472">
        <f t="shared" si="8"/>
        <v>532.92199999999991</v>
      </c>
    </row>
    <row r="473" spans="1:14" x14ac:dyDescent="0.25">
      <c r="A473" t="s">
        <v>483</v>
      </c>
      <c r="B473">
        <v>1237.8399999999999</v>
      </c>
      <c r="C473" t="s">
        <v>52</v>
      </c>
      <c r="D473" t="s">
        <v>5</v>
      </c>
      <c r="E473">
        <f>IF(Tabela1[[#This Row],[Rodzaj]]="R",Tabela1[[#This Row],[Powierzchnia]]*0.65,0)</f>
        <v>0</v>
      </c>
      <c r="F473">
        <f>IF(Tabela1[[#This Row],[Rodzaj]]="B",Tabela1[[#This Row],[Powierzchnia]]*0.77,0)</f>
        <v>0</v>
      </c>
      <c r="G473">
        <f>IF(Tabela1[[#This Row],[Rodzaj]]="S",Tabela1[[#This Row],[Powierzchnia]]*0.21,0)</f>
        <v>259.94639999999998</v>
      </c>
      <c r="H473">
        <f>IF(Tabela1[[#This Row],[Rodzaj]]="L",Tabela1[[#This Row],[Powierzchnia]]*0.04,0)</f>
        <v>0</v>
      </c>
      <c r="I473">
        <f>IF(Tabela1[[#This Row],[Rodzaj]]="X",Tabela1[[#This Row],[Powierzchnia]]*0.43,0)</f>
        <v>0</v>
      </c>
      <c r="J473">
        <f>IF(Tabela1[[#This Row],[Ulga]]="A",SUM(E473:I473)*80%,0)</f>
        <v>0</v>
      </c>
      <c r="K473">
        <f>IF(Tabela1[[#This Row],[Ulga]]="B",SUM(E473:I473)*50%,0)</f>
        <v>129.97319999999999</v>
      </c>
      <c r="L473">
        <f>IF(Tabela1[[#This Row],[Ulga]]="C",SUM(E473:I473)*10%,0)</f>
        <v>0</v>
      </c>
      <c r="M473">
        <f>IF(Tabela1[[#This Row],[Ulga]]="D",SUM(E473:I473)*100%,0)</f>
        <v>0</v>
      </c>
      <c r="N473">
        <f t="shared" si="8"/>
        <v>129.97319999999999</v>
      </c>
    </row>
    <row r="474" spans="1:14" x14ac:dyDescent="0.25">
      <c r="A474" t="s">
        <v>484</v>
      </c>
      <c r="B474">
        <v>1070.43</v>
      </c>
      <c r="C474" t="s">
        <v>5</v>
      </c>
      <c r="D474" t="s">
        <v>5</v>
      </c>
      <c r="E474">
        <f>IF(Tabela1[[#This Row],[Rodzaj]]="R",Tabela1[[#This Row],[Powierzchnia]]*0.65,0)</f>
        <v>0</v>
      </c>
      <c r="F474">
        <f>IF(Tabela1[[#This Row],[Rodzaj]]="B",Tabela1[[#This Row],[Powierzchnia]]*0.77,0)</f>
        <v>824.23110000000008</v>
      </c>
      <c r="G474">
        <f>IF(Tabela1[[#This Row],[Rodzaj]]="S",Tabela1[[#This Row],[Powierzchnia]]*0.21,0)</f>
        <v>0</v>
      </c>
      <c r="H474">
        <f>IF(Tabela1[[#This Row],[Rodzaj]]="L",Tabela1[[#This Row],[Powierzchnia]]*0.04,0)</f>
        <v>0</v>
      </c>
      <c r="I474">
        <f>IF(Tabela1[[#This Row],[Rodzaj]]="X",Tabela1[[#This Row],[Powierzchnia]]*0.43,0)</f>
        <v>0</v>
      </c>
      <c r="J474">
        <f>IF(Tabela1[[#This Row],[Ulga]]="A",SUM(E474:I474)*80%,0)</f>
        <v>0</v>
      </c>
      <c r="K474">
        <f>IF(Tabela1[[#This Row],[Ulga]]="B",SUM(E474:I474)*50%,0)</f>
        <v>412.11555000000004</v>
      </c>
      <c r="L474">
        <f>IF(Tabela1[[#This Row],[Ulga]]="C",SUM(E474:I474)*10%,0)</f>
        <v>0</v>
      </c>
      <c r="M474">
        <f>IF(Tabela1[[#This Row],[Ulga]]="D",SUM(E474:I474)*100%,0)</f>
        <v>0</v>
      </c>
      <c r="N474">
        <f t="shared" si="8"/>
        <v>412.11555000000004</v>
      </c>
    </row>
    <row r="475" spans="1:14" x14ac:dyDescent="0.25">
      <c r="A475" t="s">
        <v>485</v>
      </c>
      <c r="B475">
        <v>865.71</v>
      </c>
      <c r="C475" t="s">
        <v>52</v>
      </c>
      <c r="D475" t="s">
        <v>11</v>
      </c>
      <c r="E475">
        <f>IF(Tabela1[[#This Row],[Rodzaj]]="R",Tabela1[[#This Row],[Powierzchnia]]*0.65,0)</f>
        <v>0</v>
      </c>
      <c r="F475">
        <f>IF(Tabela1[[#This Row],[Rodzaj]]="B",Tabela1[[#This Row],[Powierzchnia]]*0.77,0)</f>
        <v>0</v>
      </c>
      <c r="G475">
        <f>IF(Tabela1[[#This Row],[Rodzaj]]="S",Tabela1[[#This Row],[Powierzchnia]]*0.21,0)</f>
        <v>181.79910000000001</v>
      </c>
      <c r="H475">
        <f>IF(Tabela1[[#This Row],[Rodzaj]]="L",Tabela1[[#This Row],[Powierzchnia]]*0.04,0)</f>
        <v>0</v>
      </c>
      <c r="I475">
        <f>IF(Tabela1[[#This Row],[Rodzaj]]="X",Tabela1[[#This Row],[Powierzchnia]]*0.43,0)</f>
        <v>0</v>
      </c>
      <c r="J475">
        <f>IF(Tabela1[[#This Row],[Ulga]]="A",SUM(E475:I475)*80%,0)</f>
        <v>0</v>
      </c>
      <c r="K475">
        <f>IF(Tabela1[[#This Row],[Ulga]]="B",SUM(E475:I475)*50%,0)</f>
        <v>0</v>
      </c>
      <c r="L475">
        <f>IF(Tabela1[[#This Row],[Ulga]]="C",SUM(E475:I475)*10%,0)</f>
        <v>18.179910000000003</v>
      </c>
      <c r="M475">
        <f>IF(Tabela1[[#This Row],[Ulga]]="D",SUM(E475:I475)*100%,0)</f>
        <v>0</v>
      </c>
      <c r="N475">
        <f t="shared" si="8"/>
        <v>18.179910000000003</v>
      </c>
    </row>
    <row r="476" spans="1:14" x14ac:dyDescent="0.25">
      <c r="A476" t="s">
        <v>486</v>
      </c>
      <c r="B476">
        <v>1334.39</v>
      </c>
      <c r="C476" t="s">
        <v>52</v>
      </c>
      <c r="D476" t="s">
        <v>11</v>
      </c>
      <c r="E476">
        <f>IF(Tabela1[[#This Row],[Rodzaj]]="R",Tabela1[[#This Row],[Powierzchnia]]*0.65,0)</f>
        <v>0</v>
      </c>
      <c r="F476">
        <f>IF(Tabela1[[#This Row],[Rodzaj]]="B",Tabela1[[#This Row],[Powierzchnia]]*0.77,0)</f>
        <v>0</v>
      </c>
      <c r="G476">
        <f>IF(Tabela1[[#This Row],[Rodzaj]]="S",Tabela1[[#This Row],[Powierzchnia]]*0.21,0)</f>
        <v>280.22190000000001</v>
      </c>
      <c r="H476">
        <f>IF(Tabela1[[#This Row],[Rodzaj]]="L",Tabela1[[#This Row],[Powierzchnia]]*0.04,0)</f>
        <v>0</v>
      </c>
      <c r="I476">
        <f>IF(Tabela1[[#This Row],[Rodzaj]]="X",Tabela1[[#This Row],[Powierzchnia]]*0.43,0)</f>
        <v>0</v>
      </c>
      <c r="J476">
        <f>IF(Tabela1[[#This Row],[Ulga]]="A",SUM(E476:I476)*80%,0)</f>
        <v>0</v>
      </c>
      <c r="K476">
        <f>IF(Tabela1[[#This Row],[Ulga]]="B",SUM(E476:I476)*50%,0)</f>
        <v>0</v>
      </c>
      <c r="L476">
        <f>IF(Tabela1[[#This Row],[Ulga]]="C",SUM(E476:I476)*10%,0)</f>
        <v>28.022190000000002</v>
      </c>
      <c r="M476">
        <f>IF(Tabela1[[#This Row],[Ulga]]="D",SUM(E476:I476)*100%,0)</f>
        <v>0</v>
      </c>
      <c r="N476">
        <f t="shared" si="8"/>
        <v>28.022190000000002</v>
      </c>
    </row>
    <row r="477" spans="1:14" x14ac:dyDescent="0.25">
      <c r="A477" t="s">
        <v>487</v>
      </c>
      <c r="B477">
        <v>1242.26</v>
      </c>
      <c r="C477" t="s">
        <v>52</v>
      </c>
      <c r="D477" t="s">
        <v>11</v>
      </c>
      <c r="E477">
        <f>IF(Tabela1[[#This Row],[Rodzaj]]="R",Tabela1[[#This Row],[Powierzchnia]]*0.65,0)</f>
        <v>0</v>
      </c>
      <c r="F477">
        <f>IF(Tabela1[[#This Row],[Rodzaj]]="B",Tabela1[[#This Row],[Powierzchnia]]*0.77,0)</f>
        <v>0</v>
      </c>
      <c r="G477">
        <f>IF(Tabela1[[#This Row],[Rodzaj]]="S",Tabela1[[#This Row],[Powierzchnia]]*0.21,0)</f>
        <v>260.87459999999999</v>
      </c>
      <c r="H477">
        <f>IF(Tabela1[[#This Row],[Rodzaj]]="L",Tabela1[[#This Row],[Powierzchnia]]*0.04,0)</f>
        <v>0</v>
      </c>
      <c r="I477">
        <f>IF(Tabela1[[#This Row],[Rodzaj]]="X",Tabela1[[#This Row],[Powierzchnia]]*0.43,0)</f>
        <v>0</v>
      </c>
      <c r="J477">
        <f>IF(Tabela1[[#This Row],[Ulga]]="A",SUM(E477:I477)*80%,0)</f>
        <v>0</v>
      </c>
      <c r="K477">
        <f>IF(Tabela1[[#This Row],[Ulga]]="B",SUM(E477:I477)*50%,0)</f>
        <v>0</v>
      </c>
      <c r="L477">
        <f>IF(Tabela1[[#This Row],[Ulga]]="C",SUM(E477:I477)*10%,0)</f>
        <v>26.08746</v>
      </c>
      <c r="M477">
        <f>IF(Tabela1[[#This Row],[Ulga]]="D",SUM(E477:I477)*100%,0)</f>
        <v>0</v>
      </c>
      <c r="N477">
        <f t="shared" si="8"/>
        <v>26.08746</v>
      </c>
    </row>
    <row r="478" spans="1:14" x14ac:dyDescent="0.25">
      <c r="A478" t="s">
        <v>488</v>
      </c>
      <c r="B478">
        <v>1404.72</v>
      </c>
      <c r="C478" t="s">
        <v>9</v>
      </c>
      <c r="D478" t="s">
        <v>11</v>
      </c>
      <c r="E478">
        <f>IF(Tabela1[[#This Row],[Rodzaj]]="R",Tabela1[[#This Row],[Powierzchnia]]*0.65,0)</f>
        <v>913.0680000000001</v>
      </c>
      <c r="F478">
        <f>IF(Tabela1[[#This Row],[Rodzaj]]="B",Tabela1[[#This Row],[Powierzchnia]]*0.77,0)</f>
        <v>0</v>
      </c>
      <c r="G478">
        <f>IF(Tabela1[[#This Row],[Rodzaj]]="S",Tabela1[[#This Row],[Powierzchnia]]*0.21,0)</f>
        <v>0</v>
      </c>
      <c r="H478">
        <f>IF(Tabela1[[#This Row],[Rodzaj]]="L",Tabela1[[#This Row],[Powierzchnia]]*0.04,0)</f>
        <v>0</v>
      </c>
      <c r="I478">
        <f>IF(Tabela1[[#This Row],[Rodzaj]]="X",Tabela1[[#This Row],[Powierzchnia]]*0.43,0)</f>
        <v>0</v>
      </c>
      <c r="J478">
        <f>IF(Tabela1[[#This Row],[Ulga]]="A",SUM(E478:I478)*80%,0)</f>
        <v>0</v>
      </c>
      <c r="K478">
        <f>IF(Tabela1[[#This Row],[Ulga]]="B",SUM(E478:I478)*50%,0)</f>
        <v>0</v>
      </c>
      <c r="L478">
        <f>IF(Tabela1[[#This Row],[Ulga]]="C",SUM(E478:I478)*10%,0)</f>
        <v>91.30680000000001</v>
      </c>
      <c r="M478">
        <f>IF(Tabela1[[#This Row],[Ulga]]="D",SUM(E478:I478)*100%,0)</f>
        <v>0</v>
      </c>
      <c r="N478">
        <f t="shared" si="8"/>
        <v>91.30680000000001</v>
      </c>
    </row>
    <row r="479" spans="1:14" x14ac:dyDescent="0.25">
      <c r="A479" t="s">
        <v>489</v>
      </c>
      <c r="B479">
        <v>938.15</v>
      </c>
      <c r="C479" t="s">
        <v>5</v>
      </c>
      <c r="D479" t="s">
        <v>21</v>
      </c>
      <c r="E479">
        <f>IF(Tabela1[[#This Row],[Rodzaj]]="R",Tabela1[[#This Row],[Powierzchnia]]*0.65,0)</f>
        <v>0</v>
      </c>
      <c r="F479">
        <f>IF(Tabela1[[#This Row],[Rodzaj]]="B",Tabela1[[#This Row],[Powierzchnia]]*0.77,0)</f>
        <v>722.37549999999999</v>
      </c>
      <c r="G479">
        <f>IF(Tabela1[[#This Row],[Rodzaj]]="S",Tabela1[[#This Row],[Powierzchnia]]*0.21,0)</f>
        <v>0</v>
      </c>
      <c r="H479">
        <f>IF(Tabela1[[#This Row],[Rodzaj]]="L",Tabela1[[#This Row],[Powierzchnia]]*0.04,0)</f>
        <v>0</v>
      </c>
      <c r="I479">
        <f>IF(Tabela1[[#This Row],[Rodzaj]]="X",Tabela1[[#This Row],[Powierzchnia]]*0.43,0)</f>
        <v>0</v>
      </c>
      <c r="J479">
        <f>IF(Tabela1[[#This Row],[Ulga]]="A",SUM(E479:I479)*80%,0)</f>
        <v>0</v>
      </c>
      <c r="K479">
        <f>IF(Tabela1[[#This Row],[Ulga]]="B",SUM(E479:I479)*50%,0)</f>
        <v>0</v>
      </c>
      <c r="L479">
        <f>IF(Tabela1[[#This Row],[Ulga]]="C",SUM(E479:I479)*10%,0)</f>
        <v>0</v>
      </c>
      <c r="M479">
        <f>IF(Tabela1[[#This Row],[Ulga]]="D",SUM(E479:I479)*100%,0)</f>
        <v>722.37549999999999</v>
      </c>
      <c r="N479">
        <f t="shared" si="8"/>
        <v>722.37549999999999</v>
      </c>
    </row>
    <row r="480" spans="1:14" x14ac:dyDescent="0.25">
      <c r="A480" t="s">
        <v>490</v>
      </c>
      <c r="B480">
        <v>805.5</v>
      </c>
      <c r="C480" t="s">
        <v>5</v>
      </c>
      <c r="D480" t="s">
        <v>11</v>
      </c>
      <c r="E480">
        <f>IF(Tabela1[[#This Row],[Rodzaj]]="R",Tabela1[[#This Row],[Powierzchnia]]*0.65,0)</f>
        <v>0</v>
      </c>
      <c r="F480">
        <f>IF(Tabela1[[#This Row],[Rodzaj]]="B",Tabela1[[#This Row],[Powierzchnia]]*0.77,0)</f>
        <v>620.23500000000001</v>
      </c>
      <c r="G480">
        <f>IF(Tabela1[[#This Row],[Rodzaj]]="S",Tabela1[[#This Row],[Powierzchnia]]*0.21,0)</f>
        <v>0</v>
      </c>
      <c r="H480">
        <f>IF(Tabela1[[#This Row],[Rodzaj]]="L",Tabela1[[#This Row],[Powierzchnia]]*0.04,0)</f>
        <v>0</v>
      </c>
      <c r="I480">
        <f>IF(Tabela1[[#This Row],[Rodzaj]]="X",Tabela1[[#This Row],[Powierzchnia]]*0.43,0)</f>
        <v>0</v>
      </c>
      <c r="J480">
        <f>IF(Tabela1[[#This Row],[Ulga]]="A",SUM(E480:I480)*80%,0)</f>
        <v>0</v>
      </c>
      <c r="K480">
        <f>IF(Tabela1[[#This Row],[Ulga]]="B",SUM(E480:I480)*50%,0)</f>
        <v>0</v>
      </c>
      <c r="L480">
        <f>IF(Tabela1[[#This Row],[Ulga]]="C",SUM(E480:I480)*10%,0)</f>
        <v>62.023500000000006</v>
      </c>
      <c r="M480">
        <f>IF(Tabela1[[#This Row],[Ulga]]="D",SUM(E480:I480)*100%,0)</f>
        <v>0</v>
      </c>
      <c r="N480">
        <f t="shared" si="8"/>
        <v>62.023500000000006</v>
      </c>
    </row>
    <row r="481" spans="1:14" x14ac:dyDescent="0.25">
      <c r="A481" t="s">
        <v>491</v>
      </c>
      <c r="B481">
        <v>1049.29</v>
      </c>
      <c r="C481" t="s">
        <v>9</v>
      </c>
      <c r="D481" t="s">
        <v>7</v>
      </c>
      <c r="E481">
        <f>IF(Tabela1[[#This Row],[Rodzaj]]="R",Tabela1[[#This Row],[Powierzchnia]]*0.65,0)</f>
        <v>682.0385</v>
      </c>
      <c r="F481">
        <f>IF(Tabela1[[#This Row],[Rodzaj]]="B",Tabela1[[#This Row],[Powierzchnia]]*0.77,0)</f>
        <v>0</v>
      </c>
      <c r="G481">
        <f>IF(Tabela1[[#This Row],[Rodzaj]]="S",Tabela1[[#This Row],[Powierzchnia]]*0.21,0)</f>
        <v>0</v>
      </c>
      <c r="H481">
        <f>IF(Tabela1[[#This Row],[Rodzaj]]="L",Tabela1[[#This Row],[Powierzchnia]]*0.04,0)</f>
        <v>0</v>
      </c>
      <c r="I481">
        <f>IF(Tabela1[[#This Row],[Rodzaj]]="X",Tabela1[[#This Row],[Powierzchnia]]*0.43,0)</f>
        <v>0</v>
      </c>
      <c r="J481">
        <f>IF(Tabela1[[#This Row],[Ulga]]="A",SUM(E481:I481)*80%,0)</f>
        <v>545.63080000000002</v>
      </c>
      <c r="K481">
        <f>IF(Tabela1[[#This Row],[Ulga]]="B",SUM(E481:I481)*50%,0)</f>
        <v>0</v>
      </c>
      <c r="L481">
        <f>IF(Tabela1[[#This Row],[Ulga]]="C",SUM(E481:I481)*10%,0)</f>
        <v>0</v>
      </c>
      <c r="M481">
        <f>IF(Tabela1[[#This Row],[Ulga]]="D",SUM(E481:I481)*100%,0)</f>
        <v>0</v>
      </c>
      <c r="N481">
        <f t="shared" si="8"/>
        <v>545.63080000000002</v>
      </c>
    </row>
    <row r="482" spans="1:14" x14ac:dyDescent="0.25">
      <c r="A482" t="s">
        <v>492</v>
      </c>
      <c r="B482">
        <v>1277.9000000000001</v>
      </c>
      <c r="C482" t="s">
        <v>31</v>
      </c>
      <c r="D482" t="s">
        <v>7</v>
      </c>
      <c r="E482">
        <f>IF(Tabela1[[#This Row],[Rodzaj]]="R",Tabela1[[#This Row],[Powierzchnia]]*0.65,0)</f>
        <v>0</v>
      </c>
      <c r="F482">
        <f>IF(Tabela1[[#This Row],[Rodzaj]]="B",Tabela1[[#This Row],[Powierzchnia]]*0.77,0)</f>
        <v>0</v>
      </c>
      <c r="G482">
        <f>IF(Tabela1[[#This Row],[Rodzaj]]="S",Tabela1[[#This Row],[Powierzchnia]]*0.21,0)</f>
        <v>0</v>
      </c>
      <c r="H482">
        <f>IF(Tabela1[[#This Row],[Rodzaj]]="L",Tabela1[[#This Row],[Powierzchnia]]*0.04,0)</f>
        <v>0</v>
      </c>
      <c r="I482">
        <f>IF(Tabela1[[#This Row],[Rodzaj]]="X",Tabela1[[#This Row],[Powierzchnia]]*0.43,0)</f>
        <v>549.49700000000007</v>
      </c>
      <c r="J482">
        <f>IF(Tabela1[[#This Row],[Ulga]]="A",SUM(E482:I482)*80%,0)</f>
        <v>439.59760000000006</v>
      </c>
      <c r="K482">
        <f>IF(Tabela1[[#This Row],[Ulga]]="B",SUM(E482:I482)*50%,0)</f>
        <v>0</v>
      </c>
      <c r="L482">
        <f>IF(Tabela1[[#This Row],[Ulga]]="C",SUM(E482:I482)*10%,0)</f>
        <v>0</v>
      </c>
      <c r="M482">
        <f>IF(Tabela1[[#This Row],[Ulga]]="D",SUM(E482:I482)*100%,0)</f>
        <v>0</v>
      </c>
      <c r="N482">
        <f t="shared" si="8"/>
        <v>439.59760000000006</v>
      </c>
    </row>
    <row r="483" spans="1:14" x14ac:dyDescent="0.25">
      <c r="A483" t="s">
        <v>493</v>
      </c>
      <c r="B483">
        <v>1474.26</v>
      </c>
      <c r="C483" t="s">
        <v>9</v>
      </c>
      <c r="D483" t="s">
        <v>21</v>
      </c>
      <c r="E483">
        <f>IF(Tabela1[[#This Row],[Rodzaj]]="R",Tabela1[[#This Row],[Powierzchnia]]*0.65,0)</f>
        <v>958.26900000000001</v>
      </c>
      <c r="F483">
        <f>IF(Tabela1[[#This Row],[Rodzaj]]="B",Tabela1[[#This Row],[Powierzchnia]]*0.77,0)</f>
        <v>0</v>
      </c>
      <c r="G483">
        <f>IF(Tabela1[[#This Row],[Rodzaj]]="S",Tabela1[[#This Row],[Powierzchnia]]*0.21,0)</f>
        <v>0</v>
      </c>
      <c r="H483">
        <f>IF(Tabela1[[#This Row],[Rodzaj]]="L",Tabela1[[#This Row],[Powierzchnia]]*0.04,0)</f>
        <v>0</v>
      </c>
      <c r="I483">
        <f>IF(Tabela1[[#This Row],[Rodzaj]]="X",Tabela1[[#This Row],[Powierzchnia]]*0.43,0)</f>
        <v>0</v>
      </c>
      <c r="J483">
        <f>IF(Tabela1[[#This Row],[Ulga]]="A",SUM(E483:I483)*80%,0)</f>
        <v>0</v>
      </c>
      <c r="K483">
        <f>IF(Tabela1[[#This Row],[Ulga]]="B",SUM(E483:I483)*50%,0)</f>
        <v>0</v>
      </c>
      <c r="L483">
        <f>IF(Tabela1[[#This Row],[Ulga]]="C",SUM(E483:I483)*10%,0)</f>
        <v>0</v>
      </c>
      <c r="M483">
        <f>IF(Tabela1[[#This Row],[Ulga]]="D",SUM(E483:I483)*100%,0)</f>
        <v>958.26900000000001</v>
      </c>
      <c r="N483">
        <f t="shared" si="8"/>
        <v>958.26900000000001</v>
      </c>
    </row>
    <row r="484" spans="1:14" x14ac:dyDescent="0.25">
      <c r="A484" t="s">
        <v>494</v>
      </c>
      <c r="B484">
        <v>887.06</v>
      </c>
      <c r="C484" t="s">
        <v>5</v>
      </c>
      <c r="D484" t="s">
        <v>11</v>
      </c>
      <c r="E484">
        <f>IF(Tabela1[[#This Row],[Rodzaj]]="R",Tabela1[[#This Row],[Powierzchnia]]*0.65,0)</f>
        <v>0</v>
      </c>
      <c r="F484">
        <f>IF(Tabela1[[#This Row],[Rodzaj]]="B",Tabela1[[#This Row],[Powierzchnia]]*0.77,0)</f>
        <v>683.03620000000001</v>
      </c>
      <c r="G484">
        <f>IF(Tabela1[[#This Row],[Rodzaj]]="S",Tabela1[[#This Row],[Powierzchnia]]*0.21,0)</f>
        <v>0</v>
      </c>
      <c r="H484">
        <f>IF(Tabela1[[#This Row],[Rodzaj]]="L",Tabela1[[#This Row],[Powierzchnia]]*0.04,0)</f>
        <v>0</v>
      </c>
      <c r="I484">
        <f>IF(Tabela1[[#This Row],[Rodzaj]]="X",Tabela1[[#This Row],[Powierzchnia]]*0.43,0)</f>
        <v>0</v>
      </c>
      <c r="J484">
        <f>IF(Tabela1[[#This Row],[Ulga]]="A",SUM(E484:I484)*80%,0)</f>
        <v>0</v>
      </c>
      <c r="K484">
        <f>IF(Tabela1[[#This Row],[Ulga]]="B",SUM(E484:I484)*50%,0)</f>
        <v>0</v>
      </c>
      <c r="L484">
        <f>IF(Tabela1[[#This Row],[Ulga]]="C",SUM(E484:I484)*10%,0)</f>
        <v>68.303620000000009</v>
      </c>
      <c r="M484">
        <f>IF(Tabela1[[#This Row],[Ulga]]="D",SUM(E484:I484)*100%,0)</f>
        <v>0</v>
      </c>
      <c r="N484">
        <f t="shared" si="8"/>
        <v>68.303620000000009</v>
      </c>
    </row>
    <row r="485" spans="1:14" x14ac:dyDescent="0.25">
      <c r="A485" t="s">
        <v>495</v>
      </c>
      <c r="B485">
        <v>1042.22</v>
      </c>
      <c r="C485" t="s">
        <v>5</v>
      </c>
      <c r="D485" t="s">
        <v>7</v>
      </c>
      <c r="E485">
        <f>IF(Tabela1[[#This Row],[Rodzaj]]="R",Tabela1[[#This Row],[Powierzchnia]]*0.65,0)</f>
        <v>0</v>
      </c>
      <c r="F485">
        <f>IF(Tabela1[[#This Row],[Rodzaj]]="B",Tabela1[[#This Row],[Powierzchnia]]*0.77,0)</f>
        <v>802.50940000000003</v>
      </c>
      <c r="G485">
        <f>IF(Tabela1[[#This Row],[Rodzaj]]="S",Tabela1[[#This Row],[Powierzchnia]]*0.21,0)</f>
        <v>0</v>
      </c>
      <c r="H485">
        <f>IF(Tabela1[[#This Row],[Rodzaj]]="L",Tabela1[[#This Row],[Powierzchnia]]*0.04,0)</f>
        <v>0</v>
      </c>
      <c r="I485">
        <f>IF(Tabela1[[#This Row],[Rodzaj]]="X",Tabela1[[#This Row],[Powierzchnia]]*0.43,0)</f>
        <v>0</v>
      </c>
      <c r="J485">
        <f>IF(Tabela1[[#This Row],[Ulga]]="A",SUM(E485:I485)*80%,0)</f>
        <v>642.00752000000011</v>
      </c>
      <c r="K485">
        <f>IF(Tabela1[[#This Row],[Ulga]]="B",SUM(E485:I485)*50%,0)</f>
        <v>0</v>
      </c>
      <c r="L485">
        <f>IF(Tabela1[[#This Row],[Ulga]]="C",SUM(E485:I485)*10%,0)</f>
        <v>0</v>
      </c>
      <c r="M485">
        <f>IF(Tabela1[[#This Row],[Ulga]]="D",SUM(E485:I485)*100%,0)</f>
        <v>0</v>
      </c>
      <c r="N485">
        <f t="shared" si="8"/>
        <v>642.00752000000011</v>
      </c>
    </row>
    <row r="486" spans="1:14" x14ac:dyDescent="0.25">
      <c r="A486" t="s">
        <v>496</v>
      </c>
      <c r="B486">
        <v>805.57</v>
      </c>
      <c r="C486" t="s">
        <v>31</v>
      </c>
      <c r="D486" t="s">
        <v>5</v>
      </c>
      <c r="E486">
        <f>IF(Tabela1[[#This Row],[Rodzaj]]="R",Tabela1[[#This Row],[Powierzchnia]]*0.65,0)</f>
        <v>0</v>
      </c>
      <c r="F486">
        <f>IF(Tabela1[[#This Row],[Rodzaj]]="B",Tabela1[[#This Row],[Powierzchnia]]*0.77,0)</f>
        <v>0</v>
      </c>
      <c r="G486">
        <f>IF(Tabela1[[#This Row],[Rodzaj]]="S",Tabela1[[#This Row],[Powierzchnia]]*0.21,0)</f>
        <v>0</v>
      </c>
      <c r="H486">
        <f>IF(Tabela1[[#This Row],[Rodzaj]]="L",Tabela1[[#This Row],[Powierzchnia]]*0.04,0)</f>
        <v>0</v>
      </c>
      <c r="I486">
        <f>IF(Tabela1[[#This Row],[Rodzaj]]="X",Tabela1[[#This Row],[Powierzchnia]]*0.43,0)</f>
        <v>346.39510000000001</v>
      </c>
      <c r="J486">
        <f>IF(Tabela1[[#This Row],[Ulga]]="A",SUM(E486:I486)*80%,0)</f>
        <v>0</v>
      </c>
      <c r="K486">
        <f>IF(Tabela1[[#This Row],[Ulga]]="B",SUM(E486:I486)*50%,0)</f>
        <v>173.19755000000001</v>
      </c>
      <c r="L486">
        <f>IF(Tabela1[[#This Row],[Ulga]]="C",SUM(E486:I486)*10%,0)</f>
        <v>0</v>
      </c>
      <c r="M486">
        <f>IF(Tabela1[[#This Row],[Ulga]]="D",SUM(E486:I486)*100%,0)</f>
        <v>0</v>
      </c>
      <c r="N486">
        <f t="shared" si="8"/>
        <v>173.19755000000001</v>
      </c>
    </row>
    <row r="487" spans="1:14" x14ac:dyDescent="0.25">
      <c r="A487" t="s">
        <v>497</v>
      </c>
      <c r="B487">
        <v>699.43</v>
      </c>
      <c r="C487" t="s">
        <v>52</v>
      </c>
      <c r="D487" t="s">
        <v>7</v>
      </c>
      <c r="E487">
        <f>IF(Tabela1[[#This Row],[Rodzaj]]="R",Tabela1[[#This Row],[Powierzchnia]]*0.65,0)</f>
        <v>0</v>
      </c>
      <c r="F487">
        <f>IF(Tabela1[[#This Row],[Rodzaj]]="B",Tabela1[[#This Row],[Powierzchnia]]*0.77,0)</f>
        <v>0</v>
      </c>
      <c r="G487">
        <f>IF(Tabela1[[#This Row],[Rodzaj]]="S",Tabela1[[#This Row],[Powierzchnia]]*0.21,0)</f>
        <v>146.88029999999998</v>
      </c>
      <c r="H487">
        <f>IF(Tabela1[[#This Row],[Rodzaj]]="L",Tabela1[[#This Row],[Powierzchnia]]*0.04,0)</f>
        <v>0</v>
      </c>
      <c r="I487">
        <f>IF(Tabela1[[#This Row],[Rodzaj]]="X",Tabela1[[#This Row],[Powierzchnia]]*0.43,0)</f>
        <v>0</v>
      </c>
      <c r="J487">
        <f>IF(Tabela1[[#This Row],[Ulga]]="A",SUM(E487:I487)*80%,0)</f>
        <v>117.50423999999998</v>
      </c>
      <c r="K487">
        <f>IF(Tabela1[[#This Row],[Ulga]]="B",SUM(E487:I487)*50%,0)</f>
        <v>0</v>
      </c>
      <c r="L487">
        <f>IF(Tabela1[[#This Row],[Ulga]]="C",SUM(E487:I487)*10%,0)</f>
        <v>0</v>
      </c>
      <c r="M487">
        <f>IF(Tabela1[[#This Row],[Ulga]]="D",SUM(E487:I487)*100%,0)</f>
        <v>0</v>
      </c>
      <c r="N487">
        <f t="shared" si="8"/>
        <v>117.50423999999998</v>
      </c>
    </row>
    <row r="488" spans="1:14" x14ac:dyDescent="0.25">
      <c r="A488" t="s">
        <v>498</v>
      </c>
      <c r="B488">
        <v>1273.46</v>
      </c>
      <c r="C488" t="s">
        <v>52</v>
      </c>
      <c r="D488" t="s">
        <v>21</v>
      </c>
      <c r="E488">
        <f>IF(Tabela1[[#This Row],[Rodzaj]]="R",Tabela1[[#This Row],[Powierzchnia]]*0.65,0)</f>
        <v>0</v>
      </c>
      <c r="F488">
        <f>IF(Tabela1[[#This Row],[Rodzaj]]="B",Tabela1[[#This Row],[Powierzchnia]]*0.77,0)</f>
        <v>0</v>
      </c>
      <c r="G488">
        <f>IF(Tabela1[[#This Row],[Rodzaj]]="S",Tabela1[[#This Row],[Powierzchnia]]*0.21,0)</f>
        <v>267.42660000000001</v>
      </c>
      <c r="H488">
        <f>IF(Tabela1[[#This Row],[Rodzaj]]="L",Tabela1[[#This Row],[Powierzchnia]]*0.04,0)</f>
        <v>0</v>
      </c>
      <c r="I488">
        <f>IF(Tabela1[[#This Row],[Rodzaj]]="X",Tabela1[[#This Row],[Powierzchnia]]*0.43,0)</f>
        <v>0</v>
      </c>
      <c r="J488">
        <f>IF(Tabela1[[#This Row],[Ulga]]="A",SUM(E488:I488)*80%,0)</f>
        <v>0</v>
      </c>
      <c r="K488">
        <f>IF(Tabela1[[#This Row],[Ulga]]="B",SUM(E488:I488)*50%,0)</f>
        <v>0</v>
      </c>
      <c r="L488">
        <f>IF(Tabela1[[#This Row],[Ulga]]="C",SUM(E488:I488)*10%,0)</f>
        <v>0</v>
      </c>
      <c r="M488">
        <f>IF(Tabela1[[#This Row],[Ulga]]="D",SUM(E488:I488)*100%,0)</f>
        <v>267.42660000000001</v>
      </c>
      <c r="N488">
        <f t="shared" si="8"/>
        <v>267.42660000000001</v>
      </c>
    </row>
    <row r="489" spans="1:14" x14ac:dyDescent="0.25">
      <c r="A489" t="s">
        <v>499</v>
      </c>
      <c r="B489">
        <v>819.93</v>
      </c>
      <c r="C489" t="s">
        <v>5</v>
      </c>
      <c r="D489" t="s">
        <v>21</v>
      </c>
      <c r="E489">
        <f>IF(Tabela1[[#This Row],[Rodzaj]]="R",Tabela1[[#This Row],[Powierzchnia]]*0.65,0)</f>
        <v>0</v>
      </c>
      <c r="F489">
        <f>IF(Tabela1[[#This Row],[Rodzaj]]="B",Tabela1[[#This Row],[Powierzchnia]]*0.77,0)</f>
        <v>631.34609999999998</v>
      </c>
      <c r="G489">
        <f>IF(Tabela1[[#This Row],[Rodzaj]]="S",Tabela1[[#This Row],[Powierzchnia]]*0.21,0)</f>
        <v>0</v>
      </c>
      <c r="H489">
        <f>IF(Tabela1[[#This Row],[Rodzaj]]="L",Tabela1[[#This Row],[Powierzchnia]]*0.04,0)</f>
        <v>0</v>
      </c>
      <c r="I489">
        <f>IF(Tabela1[[#This Row],[Rodzaj]]="X",Tabela1[[#This Row],[Powierzchnia]]*0.43,0)</f>
        <v>0</v>
      </c>
      <c r="J489">
        <f>IF(Tabela1[[#This Row],[Ulga]]="A",SUM(E489:I489)*80%,0)</f>
        <v>0</v>
      </c>
      <c r="K489">
        <f>IF(Tabela1[[#This Row],[Ulga]]="B",SUM(E489:I489)*50%,0)</f>
        <v>0</v>
      </c>
      <c r="L489">
        <f>IF(Tabela1[[#This Row],[Ulga]]="C",SUM(E489:I489)*10%,0)</f>
        <v>0</v>
      </c>
      <c r="M489">
        <f>IF(Tabela1[[#This Row],[Ulga]]="D",SUM(E489:I489)*100%,0)</f>
        <v>631.34609999999998</v>
      </c>
      <c r="N489">
        <f t="shared" si="8"/>
        <v>631.34609999999998</v>
      </c>
    </row>
    <row r="490" spans="1:14" x14ac:dyDescent="0.25">
      <c r="A490" t="s">
        <v>500</v>
      </c>
      <c r="B490">
        <v>735.11</v>
      </c>
      <c r="C490" t="s">
        <v>5</v>
      </c>
      <c r="D490" t="s">
        <v>5</v>
      </c>
      <c r="E490">
        <f>IF(Tabela1[[#This Row],[Rodzaj]]="R",Tabela1[[#This Row],[Powierzchnia]]*0.65,0)</f>
        <v>0</v>
      </c>
      <c r="F490">
        <f>IF(Tabela1[[#This Row],[Rodzaj]]="B",Tabela1[[#This Row],[Powierzchnia]]*0.77,0)</f>
        <v>566.03470000000004</v>
      </c>
      <c r="G490">
        <f>IF(Tabela1[[#This Row],[Rodzaj]]="S",Tabela1[[#This Row],[Powierzchnia]]*0.21,0)</f>
        <v>0</v>
      </c>
      <c r="H490">
        <f>IF(Tabela1[[#This Row],[Rodzaj]]="L",Tabela1[[#This Row],[Powierzchnia]]*0.04,0)</f>
        <v>0</v>
      </c>
      <c r="I490">
        <f>IF(Tabela1[[#This Row],[Rodzaj]]="X",Tabela1[[#This Row],[Powierzchnia]]*0.43,0)</f>
        <v>0</v>
      </c>
      <c r="J490">
        <f>IF(Tabela1[[#This Row],[Ulga]]="A",SUM(E490:I490)*80%,0)</f>
        <v>0</v>
      </c>
      <c r="K490">
        <f>IF(Tabela1[[#This Row],[Ulga]]="B",SUM(E490:I490)*50%,0)</f>
        <v>283.01735000000002</v>
      </c>
      <c r="L490">
        <f>IF(Tabela1[[#This Row],[Ulga]]="C",SUM(E490:I490)*10%,0)</f>
        <v>0</v>
      </c>
      <c r="M490">
        <f>IF(Tabela1[[#This Row],[Ulga]]="D",SUM(E490:I490)*100%,0)</f>
        <v>0</v>
      </c>
      <c r="N490">
        <f t="shared" si="8"/>
        <v>283.01735000000002</v>
      </c>
    </row>
    <row r="491" spans="1:14" x14ac:dyDescent="0.25">
      <c r="A491" t="s">
        <v>501</v>
      </c>
      <c r="B491">
        <v>727.41</v>
      </c>
      <c r="C491" t="s">
        <v>52</v>
      </c>
      <c r="D491" t="s">
        <v>7</v>
      </c>
      <c r="E491">
        <f>IF(Tabela1[[#This Row],[Rodzaj]]="R",Tabela1[[#This Row],[Powierzchnia]]*0.65,0)</f>
        <v>0</v>
      </c>
      <c r="F491">
        <f>IF(Tabela1[[#This Row],[Rodzaj]]="B",Tabela1[[#This Row],[Powierzchnia]]*0.77,0)</f>
        <v>0</v>
      </c>
      <c r="G491">
        <f>IF(Tabela1[[#This Row],[Rodzaj]]="S",Tabela1[[#This Row],[Powierzchnia]]*0.21,0)</f>
        <v>152.75609999999998</v>
      </c>
      <c r="H491">
        <f>IF(Tabela1[[#This Row],[Rodzaj]]="L",Tabela1[[#This Row],[Powierzchnia]]*0.04,0)</f>
        <v>0</v>
      </c>
      <c r="I491">
        <f>IF(Tabela1[[#This Row],[Rodzaj]]="X",Tabela1[[#This Row],[Powierzchnia]]*0.43,0)</f>
        <v>0</v>
      </c>
      <c r="J491">
        <f>IF(Tabela1[[#This Row],[Ulga]]="A",SUM(E491:I491)*80%,0)</f>
        <v>122.20487999999999</v>
      </c>
      <c r="K491">
        <f>IF(Tabela1[[#This Row],[Ulga]]="B",SUM(E491:I491)*50%,0)</f>
        <v>0</v>
      </c>
      <c r="L491">
        <f>IF(Tabela1[[#This Row],[Ulga]]="C",SUM(E491:I491)*10%,0)</f>
        <v>0</v>
      </c>
      <c r="M491">
        <f>IF(Tabela1[[#This Row],[Ulga]]="D",SUM(E491:I491)*100%,0)</f>
        <v>0</v>
      </c>
      <c r="N491">
        <f t="shared" si="8"/>
        <v>122.20487999999999</v>
      </c>
    </row>
    <row r="492" spans="1:14" x14ac:dyDescent="0.25">
      <c r="A492" t="s">
        <v>502</v>
      </c>
      <c r="B492">
        <v>1127.73</v>
      </c>
      <c r="C492" t="s">
        <v>52</v>
      </c>
      <c r="D492" t="s">
        <v>11</v>
      </c>
      <c r="E492">
        <f>IF(Tabela1[[#This Row],[Rodzaj]]="R",Tabela1[[#This Row],[Powierzchnia]]*0.65,0)</f>
        <v>0</v>
      </c>
      <c r="F492">
        <f>IF(Tabela1[[#This Row],[Rodzaj]]="B",Tabela1[[#This Row],[Powierzchnia]]*0.77,0)</f>
        <v>0</v>
      </c>
      <c r="G492">
        <f>IF(Tabela1[[#This Row],[Rodzaj]]="S",Tabela1[[#This Row],[Powierzchnia]]*0.21,0)</f>
        <v>236.82329999999999</v>
      </c>
      <c r="H492">
        <f>IF(Tabela1[[#This Row],[Rodzaj]]="L",Tabela1[[#This Row],[Powierzchnia]]*0.04,0)</f>
        <v>0</v>
      </c>
      <c r="I492">
        <f>IF(Tabela1[[#This Row],[Rodzaj]]="X",Tabela1[[#This Row],[Powierzchnia]]*0.43,0)</f>
        <v>0</v>
      </c>
      <c r="J492">
        <f>IF(Tabela1[[#This Row],[Ulga]]="A",SUM(E492:I492)*80%,0)</f>
        <v>0</v>
      </c>
      <c r="K492">
        <f>IF(Tabela1[[#This Row],[Ulga]]="B",SUM(E492:I492)*50%,0)</f>
        <v>0</v>
      </c>
      <c r="L492">
        <f>IF(Tabela1[[#This Row],[Ulga]]="C",SUM(E492:I492)*10%,0)</f>
        <v>23.68233</v>
      </c>
      <c r="M492">
        <f>IF(Tabela1[[#This Row],[Ulga]]="D",SUM(E492:I492)*100%,0)</f>
        <v>0</v>
      </c>
      <c r="N492">
        <f t="shared" si="8"/>
        <v>23.68233</v>
      </c>
    </row>
    <row r="493" spans="1:14" x14ac:dyDescent="0.25">
      <c r="A493" t="s">
        <v>503</v>
      </c>
      <c r="B493">
        <v>655.41</v>
      </c>
      <c r="C493" t="s">
        <v>52</v>
      </c>
      <c r="D493" t="s">
        <v>7</v>
      </c>
      <c r="E493">
        <f>IF(Tabela1[[#This Row],[Rodzaj]]="R",Tabela1[[#This Row],[Powierzchnia]]*0.65,0)</f>
        <v>0</v>
      </c>
      <c r="F493">
        <f>IF(Tabela1[[#This Row],[Rodzaj]]="B",Tabela1[[#This Row],[Powierzchnia]]*0.77,0)</f>
        <v>0</v>
      </c>
      <c r="G493">
        <f>IF(Tabela1[[#This Row],[Rodzaj]]="S",Tabela1[[#This Row],[Powierzchnia]]*0.21,0)</f>
        <v>137.6361</v>
      </c>
      <c r="H493">
        <f>IF(Tabela1[[#This Row],[Rodzaj]]="L",Tabela1[[#This Row],[Powierzchnia]]*0.04,0)</f>
        <v>0</v>
      </c>
      <c r="I493">
        <f>IF(Tabela1[[#This Row],[Rodzaj]]="X",Tabela1[[#This Row],[Powierzchnia]]*0.43,0)</f>
        <v>0</v>
      </c>
      <c r="J493">
        <f>IF(Tabela1[[#This Row],[Ulga]]="A",SUM(E493:I493)*80%,0)</f>
        <v>110.10888</v>
      </c>
      <c r="K493">
        <f>IF(Tabela1[[#This Row],[Ulga]]="B",SUM(E493:I493)*50%,0)</f>
        <v>0</v>
      </c>
      <c r="L493">
        <f>IF(Tabela1[[#This Row],[Ulga]]="C",SUM(E493:I493)*10%,0)</f>
        <v>0</v>
      </c>
      <c r="M493">
        <f>IF(Tabela1[[#This Row],[Ulga]]="D",SUM(E493:I493)*100%,0)</f>
        <v>0</v>
      </c>
      <c r="N493">
        <f t="shared" si="8"/>
        <v>110.10888</v>
      </c>
    </row>
    <row r="494" spans="1:14" x14ac:dyDescent="0.25">
      <c r="A494" t="s">
        <v>504</v>
      </c>
      <c r="B494">
        <v>953.02</v>
      </c>
      <c r="C494" t="s">
        <v>52</v>
      </c>
      <c r="D494" t="s">
        <v>21</v>
      </c>
      <c r="E494">
        <f>IF(Tabela1[[#This Row],[Rodzaj]]="R",Tabela1[[#This Row],[Powierzchnia]]*0.65,0)</f>
        <v>0</v>
      </c>
      <c r="F494">
        <f>IF(Tabela1[[#This Row],[Rodzaj]]="B",Tabela1[[#This Row],[Powierzchnia]]*0.77,0)</f>
        <v>0</v>
      </c>
      <c r="G494">
        <f>IF(Tabela1[[#This Row],[Rodzaj]]="S",Tabela1[[#This Row],[Powierzchnia]]*0.21,0)</f>
        <v>200.13419999999999</v>
      </c>
      <c r="H494">
        <f>IF(Tabela1[[#This Row],[Rodzaj]]="L",Tabela1[[#This Row],[Powierzchnia]]*0.04,0)</f>
        <v>0</v>
      </c>
      <c r="I494">
        <f>IF(Tabela1[[#This Row],[Rodzaj]]="X",Tabela1[[#This Row],[Powierzchnia]]*0.43,0)</f>
        <v>0</v>
      </c>
      <c r="J494">
        <f>IF(Tabela1[[#This Row],[Ulga]]="A",SUM(E494:I494)*80%,0)</f>
        <v>0</v>
      </c>
      <c r="K494">
        <f>IF(Tabela1[[#This Row],[Ulga]]="B",SUM(E494:I494)*50%,0)</f>
        <v>0</v>
      </c>
      <c r="L494">
        <f>IF(Tabela1[[#This Row],[Ulga]]="C",SUM(E494:I494)*10%,0)</f>
        <v>0</v>
      </c>
      <c r="M494">
        <f>IF(Tabela1[[#This Row],[Ulga]]="D",SUM(E494:I494)*100%,0)</f>
        <v>200.13419999999999</v>
      </c>
      <c r="N494">
        <f t="shared" si="8"/>
        <v>200.13419999999999</v>
      </c>
    </row>
    <row r="495" spans="1:14" x14ac:dyDescent="0.25">
      <c r="A495" t="s">
        <v>505</v>
      </c>
      <c r="B495">
        <v>799.86</v>
      </c>
      <c r="C495" t="s">
        <v>52</v>
      </c>
      <c r="D495" t="s">
        <v>21</v>
      </c>
      <c r="E495">
        <f>IF(Tabela1[[#This Row],[Rodzaj]]="R",Tabela1[[#This Row],[Powierzchnia]]*0.65,0)</f>
        <v>0</v>
      </c>
      <c r="F495">
        <f>IF(Tabela1[[#This Row],[Rodzaj]]="B",Tabela1[[#This Row],[Powierzchnia]]*0.77,0)</f>
        <v>0</v>
      </c>
      <c r="G495">
        <f>IF(Tabela1[[#This Row],[Rodzaj]]="S",Tabela1[[#This Row],[Powierzchnia]]*0.21,0)</f>
        <v>167.97059999999999</v>
      </c>
      <c r="H495">
        <f>IF(Tabela1[[#This Row],[Rodzaj]]="L",Tabela1[[#This Row],[Powierzchnia]]*0.04,0)</f>
        <v>0</v>
      </c>
      <c r="I495">
        <f>IF(Tabela1[[#This Row],[Rodzaj]]="X",Tabela1[[#This Row],[Powierzchnia]]*0.43,0)</f>
        <v>0</v>
      </c>
      <c r="J495">
        <f>IF(Tabela1[[#This Row],[Ulga]]="A",SUM(E495:I495)*80%,0)</f>
        <v>0</v>
      </c>
      <c r="K495">
        <f>IF(Tabela1[[#This Row],[Ulga]]="B",SUM(E495:I495)*50%,0)</f>
        <v>0</v>
      </c>
      <c r="L495">
        <f>IF(Tabela1[[#This Row],[Ulga]]="C",SUM(E495:I495)*10%,0)</f>
        <v>0</v>
      </c>
      <c r="M495">
        <f>IF(Tabela1[[#This Row],[Ulga]]="D",SUM(E495:I495)*100%,0)</f>
        <v>167.97059999999999</v>
      </c>
      <c r="N495">
        <f t="shared" si="8"/>
        <v>167.97059999999999</v>
      </c>
    </row>
    <row r="496" spans="1:14" x14ac:dyDescent="0.25">
      <c r="A496" t="s">
        <v>506</v>
      </c>
      <c r="B496">
        <v>646.98</v>
      </c>
      <c r="C496" t="s">
        <v>5</v>
      </c>
      <c r="D496" t="s">
        <v>7</v>
      </c>
      <c r="E496">
        <f>IF(Tabela1[[#This Row],[Rodzaj]]="R",Tabela1[[#This Row],[Powierzchnia]]*0.65,0)</f>
        <v>0</v>
      </c>
      <c r="F496">
        <f>IF(Tabela1[[#This Row],[Rodzaj]]="B",Tabela1[[#This Row],[Powierzchnia]]*0.77,0)</f>
        <v>498.1746</v>
      </c>
      <c r="G496">
        <f>IF(Tabela1[[#This Row],[Rodzaj]]="S",Tabela1[[#This Row],[Powierzchnia]]*0.21,0)</f>
        <v>0</v>
      </c>
      <c r="H496">
        <f>IF(Tabela1[[#This Row],[Rodzaj]]="L",Tabela1[[#This Row],[Powierzchnia]]*0.04,0)</f>
        <v>0</v>
      </c>
      <c r="I496">
        <f>IF(Tabela1[[#This Row],[Rodzaj]]="X",Tabela1[[#This Row],[Powierzchnia]]*0.43,0)</f>
        <v>0</v>
      </c>
      <c r="J496">
        <f>IF(Tabela1[[#This Row],[Ulga]]="A",SUM(E496:I496)*80%,0)</f>
        <v>398.53968000000003</v>
      </c>
      <c r="K496">
        <f>IF(Tabela1[[#This Row],[Ulga]]="B",SUM(E496:I496)*50%,0)</f>
        <v>0</v>
      </c>
      <c r="L496">
        <f>IF(Tabela1[[#This Row],[Ulga]]="C",SUM(E496:I496)*10%,0)</f>
        <v>0</v>
      </c>
      <c r="M496">
        <f>IF(Tabela1[[#This Row],[Ulga]]="D",SUM(E496:I496)*100%,0)</f>
        <v>0</v>
      </c>
      <c r="N496">
        <f t="shared" si="8"/>
        <v>398.53968000000003</v>
      </c>
    </row>
    <row r="497" spans="1:14" x14ac:dyDescent="0.25">
      <c r="A497" t="s">
        <v>507</v>
      </c>
      <c r="B497">
        <v>1182.74</v>
      </c>
      <c r="C497" t="s">
        <v>31</v>
      </c>
      <c r="D497" t="s">
        <v>5</v>
      </c>
      <c r="E497">
        <f>IF(Tabela1[[#This Row],[Rodzaj]]="R",Tabela1[[#This Row],[Powierzchnia]]*0.65,0)</f>
        <v>0</v>
      </c>
      <c r="F497">
        <f>IF(Tabela1[[#This Row],[Rodzaj]]="B",Tabela1[[#This Row],[Powierzchnia]]*0.77,0)</f>
        <v>0</v>
      </c>
      <c r="G497">
        <f>IF(Tabela1[[#This Row],[Rodzaj]]="S",Tabela1[[#This Row],[Powierzchnia]]*0.21,0)</f>
        <v>0</v>
      </c>
      <c r="H497">
        <f>IF(Tabela1[[#This Row],[Rodzaj]]="L",Tabela1[[#This Row],[Powierzchnia]]*0.04,0)</f>
        <v>0</v>
      </c>
      <c r="I497">
        <f>IF(Tabela1[[#This Row],[Rodzaj]]="X",Tabela1[[#This Row],[Powierzchnia]]*0.43,0)</f>
        <v>508.57819999999998</v>
      </c>
      <c r="J497">
        <f>IF(Tabela1[[#This Row],[Ulga]]="A",SUM(E497:I497)*80%,0)</f>
        <v>0</v>
      </c>
      <c r="K497">
        <f>IF(Tabela1[[#This Row],[Ulga]]="B",SUM(E497:I497)*50%,0)</f>
        <v>254.28909999999999</v>
      </c>
      <c r="L497">
        <f>IF(Tabela1[[#This Row],[Ulga]]="C",SUM(E497:I497)*10%,0)</f>
        <v>0</v>
      </c>
      <c r="M497">
        <f>IF(Tabela1[[#This Row],[Ulga]]="D",SUM(E497:I497)*100%,0)</f>
        <v>0</v>
      </c>
      <c r="N497">
        <f t="shared" si="8"/>
        <v>254.28909999999999</v>
      </c>
    </row>
    <row r="498" spans="1:14" x14ac:dyDescent="0.25">
      <c r="A498" t="s">
        <v>508</v>
      </c>
      <c r="B498">
        <v>860.91</v>
      </c>
      <c r="C498" t="s">
        <v>5</v>
      </c>
      <c r="D498" t="s">
        <v>21</v>
      </c>
      <c r="E498">
        <f>IF(Tabela1[[#This Row],[Rodzaj]]="R",Tabela1[[#This Row],[Powierzchnia]]*0.65,0)</f>
        <v>0</v>
      </c>
      <c r="F498">
        <f>IF(Tabela1[[#This Row],[Rodzaj]]="B",Tabela1[[#This Row],[Powierzchnia]]*0.77,0)</f>
        <v>662.90070000000003</v>
      </c>
      <c r="G498">
        <f>IF(Tabela1[[#This Row],[Rodzaj]]="S",Tabela1[[#This Row],[Powierzchnia]]*0.21,0)</f>
        <v>0</v>
      </c>
      <c r="H498">
        <f>IF(Tabela1[[#This Row],[Rodzaj]]="L",Tabela1[[#This Row],[Powierzchnia]]*0.04,0)</f>
        <v>0</v>
      </c>
      <c r="I498">
        <f>IF(Tabela1[[#This Row],[Rodzaj]]="X",Tabela1[[#This Row],[Powierzchnia]]*0.43,0)</f>
        <v>0</v>
      </c>
      <c r="J498">
        <f>IF(Tabela1[[#This Row],[Ulga]]="A",SUM(E498:I498)*80%,0)</f>
        <v>0</v>
      </c>
      <c r="K498">
        <f>IF(Tabela1[[#This Row],[Ulga]]="B",SUM(E498:I498)*50%,0)</f>
        <v>0</v>
      </c>
      <c r="L498">
        <f>IF(Tabela1[[#This Row],[Ulga]]="C",SUM(E498:I498)*10%,0)</f>
        <v>0</v>
      </c>
      <c r="M498">
        <f>IF(Tabela1[[#This Row],[Ulga]]="D",SUM(E498:I498)*100%,0)</f>
        <v>662.90070000000003</v>
      </c>
      <c r="N498">
        <f t="shared" si="8"/>
        <v>662.90070000000003</v>
      </c>
    </row>
    <row r="499" spans="1:14" x14ac:dyDescent="0.25">
      <c r="A499" t="s">
        <v>509</v>
      </c>
      <c r="B499">
        <v>1181.97</v>
      </c>
      <c r="C499" t="s">
        <v>5</v>
      </c>
      <c r="D499" t="s">
        <v>21</v>
      </c>
      <c r="E499">
        <f>IF(Tabela1[[#This Row],[Rodzaj]]="R",Tabela1[[#This Row],[Powierzchnia]]*0.65,0)</f>
        <v>0</v>
      </c>
      <c r="F499">
        <f>IF(Tabela1[[#This Row],[Rodzaj]]="B",Tabela1[[#This Row],[Powierzchnia]]*0.77,0)</f>
        <v>910.11689999999999</v>
      </c>
      <c r="G499">
        <f>IF(Tabela1[[#This Row],[Rodzaj]]="S",Tabela1[[#This Row],[Powierzchnia]]*0.21,0)</f>
        <v>0</v>
      </c>
      <c r="H499">
        <f>IF(Tabela1[[#This Row],[Rodzaj]]="L",Tabela1[[#This Row],[Powierzchnia]]*0.04,0)</f>
        <v>0</v>
      </c>
      <c r="I499">
        <f>IF(Tabela1[[#This Row],[Rodzaj]]="X",Tabela1[[#This Row],[Powierzchnia]]*0.43,0)</f>
        <v>0</v>
      </c>
      <c r="J499">
        <f>IF(Tabela1[[#This Row],[Ulga]]="A",SUM(E499:I499)*80%,0)</f>
        <v>0</v>
      </c>
      <c r="K499">
        <f>IF(Tabela1[[#This Row],[Ulga]]="B",SUM(E499:I499)*50%,0)</f>
        <v>0</v>
      </c>
      <c r="L499">
        <f>IF(Tabela1[[#This Row],[Ulga]]="C",SUM(E499:I499)*10%,0)</f>
        <v>0</v>
      </c>
      <c r="M499">
        <f>IF(Tabela1[[#This Row],[Ulga]]="D",SUM(E499:I499)*100%,0)</f>
        <v>910.11689999999999</v>
      </c>
      <c r="N499">
        <f t="shared" si="8"/>
        <v>910.11689999999999</v>
      </c>
    </row>
    <row r="500" spans="1:14" x14ac:dyDescent="0.25">
      <c r="A500" t="s">
        <v>510</v>
      </c>
      <c r="B500">
        <v>1299.79</v>
      </c>
      <c r="C500" t="s">
        <v>5</v>
      </c>
      <c r="D500" t="s">
        <v>21</v>
      </c>
      <c r="E500">
        <f>IF(Tabela1[[#This Row],[Rodzaj]]="R",Tabela1[[#This Row],[Powierzchnia]]*0.65,0)</f>
        <v>0</v>
      </c>
      <c r="F500">
        <f>IF(Tabela1[[#This Row],[Rodzaj]]="B",Tabela1[[#This Row],[Powierzchnia]]*0.77,0)</f>
        <v>1000.8383</v>
      </c>
      <c r="G500">
        <f>IF(Tabela1[[#This Row],[Rodzaj]]="S",Tabela1[[#This Row],[Powierzchnia]]*0.21,0)</f>
        <v>0</v>
      </c>
      <c r="H500">
        <f>IF(Tabela1[[#This Row],[Rodzaj]]="L",Tabela1[[#This Row],[Powierzchnia]]*0.04,0)</f>
        <v>0</v>
      </c>
      <c r="I500">
        <f>IF(Tabela1[[#This Row],[Rodzaj]]="X",Tabela1[[#This Row],[Powierzchnia]]*0.43,0)</f>
        <v>0</v>
      </c>
      <c r="J500">
        <f>IF(Tabela1[[#This Row],[Ulga]]="A",SUM(E500:I500)*80%,0)</f>
        <v>0</v>
      </c>
      <c r="K500">
        <f>IF(Tabela1[[#This Row],[Ulga]]="B",SUM(E500:I500)*50%,0)</f>
        <v>0</v>
      </c>
      <c r="L500">
        <f>IF(Tabela1[[#This Row],[Ulga]]="C",SUM(E500:I500)*10%,0)</f>
        <v>0</v>
      </c>
      <c r="M500">
        <f>IF(Tabela1[[#This Row],[Ulga]]="D",SUM(E500:I500)*100%,0)</f>
        <v>1000.8383</v>
      </c>
      <c r="N500">
        <f t="shared" si="8"/>
        <v>1000.8383</v>
      </c>
    </row>
    <row r="501" spans="1:14" x14ac:dyDescent="0.25">
      <c r="A501" t="s">
        <v>511</v>
      </c>
      <c r="B501">
        <v>1446.84</v>
      </c>
      <c r="C501" t="s">
        <v>5</v>
      </c>
      <c r="D501" t="s">
        <v>21</v>
      </c>
      <c r="E501">
        <f>IF(Tabela1[[#This Row],[Rodzaj]]="R",Tabela1[[#This Row],[Powierzchnia]]*0.65,0)</f>
        <v>0</v>
      </c>
      <c r="F501">
        <f>IF(Tabela1[[#This Row],[Rodzaj]]="B",Tabela1[[#This Row],[Powierzchnia]]*0.77,0)</f>
        <v>1114.0668000000001</v>
      </c>
      <c r="G501">
        <f>IF(Tabela1[[#This Row],[Rodzaj]]="S",Tabela1[[#This Row],[Powierzchnia]]*0.21,0)</f>
        <v>0</v>
      </c>
      <c r="H501">
        <f>IF(Tabela1[[#This Row],[Rodzaj]]="L",Tabela1[[#This Row],[Powierzchnia]]*0.04,0)</f>
        <v>0</v>
      </c>
      <c r="I501">
        <f>IF(Tabela1[[#This Row],[Rodzaj]]="X",Tabela1[[#This Row],[Powierzchnia]]*0.43,0)</f>
        <v>0</v>
      </c>
      <c r="J501">
        <f>IF(Tabela1[[#This Row],[Ulga]]="A",SUM(E501:I501)*80%,0)</f>
        <v>0</v>
      </c>
      <c r="K501">
        <f>IF(Tabela1[[#This Row],[Ulga]]="B",SUM(E501:I501)*50%,0)</f>
        <v>0</v>
      </c>
      <c r="L501">
        <f>IF(Tabela1[[#This Row],[Ulga]]="C",SUM(E501:I501)*10%,0)</f>
        <v>0</v>
      </c>
      <c r="M501">
        <f>IF(Tabela1[[#This Row],[Ulga]]="D",SUM(E501:I501)*100%,0)</f>
        <v>1114.0668000000001</v>
      </c>
      <c r="N501">
        <f t="shared" si="8"/>
        <v>1114.0668000000001</v>
      </c>
    </row>
    <row r="502" spans="1:14" x14ac:dyDescent="0.25">
      <c r="A502" t="s">
        <v>512</v>
      </c>
      <c r="B502">
        <v>603.67999999999995</v>
      </c>
      <c r="C502" t="s">
        <v>31</v>
      </c>
      <c r="D502" t="s">
        <v>5</v>
      </c>
      <c r="E502">
        <f>IF(Tabela1[[#This Row],[Rodzaj]]="R",Tabela1[[#This Row],[Powierzchnia]]*0.65,0)</f>
        <v>0</v>
      </c>
      <c r="F502">
        <f>IF(Tabela1[[#This Row],[Rodzaj]]="B",Tabela1[[#This Row],[Powierzchnia]]*0.77,0)</f>
        <v>0</v>
      </c>
      <c r="G502">
        <f>IF(Tabela1[[#This Row],[Rodzaj]]="S",Tabela1[[#This Row],[Powierzchnia]]*0.21,0)</f>
        <v>0</v>
      </c>
      <c r="H502">
        <f>IF(Tabela1[[#This Row],[Rodzaj]]="L",Tabela1[[#This Row],[Powierzchnia]]*0.04,0)</f>
        <v>0</v>
      </c>
      <c r="I502">
        <f>IF(Tabela1[[#This Row],[Rodzaj]]="X",Tabela1[[#This Row],[Powierzchnia]]*0.43,0)</f>
        <v>259.58239999999995</v>
      </c>
      <c r="J502">
        <f>IF(Tabela1[[#This Row],[Ulga]]="A",SUM(E502:I502)*80%,0)</f>
        <v>0</v>
      </c>
      <c r="K502">
        <f>IF(Tabela1[[#This Row],[Ulga]]="B",SUM(E502:I502)*50%,0)</f>
        <v>129.79119999999998</v>
      </c>
      <c r="L502">
        <f>IF(Tabela1[[#This Row],[Ulga]]="C",SUM(E502:I502)*10%,0)</f>
        <v>0</v>
      </c>
      <c r="M502">
        <f>IF(Tabela1[[#This Row],[Ulga]]="D",SUM(E502:I502)*100%,0)</f>
        <v>0</v>
      </c>
      <c r="N502">
        <f t="shared" si="8"/>
        <v>129.79119999999998</v>
      </c>
    </row>
    <row r="503" spans="1:14" x14ac:dyDescent="0.25">
      <c r="A503" t="s">
        <v>513</v>
      </c>
      <c r="B503">
        <v>916.45</v>
      </c>
      <c r="C503" t="s">
        <v>5</v>
      </c>
      <c r="D503" t="s">
        <v>5</v>
      </c>
      <c r="E503">
        <f>IF(Tabela1[[#This Row],[Rodzaj]]="R",Tabela1[[#This Row],[Powierzchnia]]*0.65,0)</f>
        <v>0</v>
      </c>
      <c r="F503">
        <f>IF(Tabela1[[#This Row],[Rodzaj]]="B",Tabela1[[#This Row],[Powierzchnia]]*0.77,0)</f>
        <v>705.66650000000004</v>
      </c>
      <c r="G503">
        <f>IF(Tabela1[[#This Row],[Rodzaj]]="S",Tabela1[[#This Row],[Powierzchnia]]*0.21,0)</f>
        <v>0</v>
      </c>
      <c r="H503">
        <f>IF(Tabela1[[#This Row],[Rodzaj]]="L",Tabela1[[#This Row],[Powierzchnia]]*0.04,0)</f>
        <v>0</v>
      </c>
      <c r="I503">
        <f>IF(Tabela1[[#This Row],[Rodzaj]]="X",Tabela1[[#This Row],[Powierzchnia]]*0.43,0)</f>
        <v>0</v>
      </c>
      <c r="J503">
        <f>IF(Tabela1[[#This Row],[Ulga]]="A",SUM(E503:I503)*80%,0)</f>
        <v>0</v>
      </c>
      <c r="K503">
        <f>IF(Tabela1[[#This Row],[Ulga]]="B",SUM(E503:I503)*50%,0)</f>
        <v>352.83325000000002</v>
      </c>
      <c r="L503">
        <f>IF(Tabela1[[#This Row],[Ulga]]="C",SUM(E503:I503)*10%,0)</f>
        <v>0</v>
      </c>
      <c r="M503">
        <f>IF(Tabela1[[#This Row],[Ulga]]="D",SUM(E503:I503)*100%,0)</f>
        <v>0</v>
      </c>
      <c r="N503">
        <f t="shared" si="8"/>
        <v>352.83325000000002</v>
      </c>
    </row>
    <row r="504" spans="1:14" x14ac:dyDescent="0.25">
      <c r="A504" t="s">
        <v>514</v>
      </c>
      <c r="B504">
        <v>649.17999999999995</v>
      </c>
      <c r="C504" t="s">
        <v>5</v>
      </c>
      <c r="D504" t="s">
        <v>11</v>
      </c>
      <c r="E504">
        <f>IF(Tabela1[[#This Row],[Rodzaj]]="R",Tabela1[[#This Row],[Powierzchnia]]*0.65,0)</f>
        <v>0</v>
      </c>
      <c r="F504">
        <f>IF(Tabela1[[#This Row],[Rodzaj]]="B",Tabela1[[#This Row],[Powierzchnia]]*0.77,0)</f>
        <v>499.86859999999996</v>
      </c>
      <c r="G504">
        <f>IF(Tabela1[[#This Row],[Rodzaj]]="S",Tabela1[[#This Row],[Powierzchnia]]*0.21,0)</f>
        <v>0</v>
      </c>
      <c r="H504">
        <f>IF(Tabela1[[#This Row],[Rodzaj]]="L",Tabela1[[#This Row],[Powierzchnia]]*0.04,0)</f>
        <v>0</v>
      </c>
      <c r="I504">
        <f>IF(Tabela1[[#This Row],[Rodzaj]]="X",Tabela1[[#This Row],[Powierzchnia]]*0.43,0)</f>
        <v>0</v>
      </c>
      <c r="J504">
        <f>IF(Tabela1[[#This Row],[Ulga]]="A",SUM(E504:I504)*80%,0)</f>
        <v>0</v>
      </c>
      <c r="K504">
        <f>IF(Tabela1[[#This Row],[Ulga]]="B",SUM(E504:I504)*50%,0)</f>
        <v>0</v>
      </c>
      <c r="L504">
        <f>IF(Tabela1[[#This Row],[Ulga]]="C",SUM(E504:I504)*10%,0)</f>
        <v>49.98686</v>
      </c>
      <c r="M504">
        <f>IF(Tabela1[[#This Row],[Ulga]]="D",SUM(E504:I504)*100%,0)</f>
        <v>0</v>
      </c>
      <c r="N504">
        <f t="shared" si="8"/>
        <v>49.98686</v>
      </c>
    </row>
    <row r="505" spans="1:14" x14ac:dyDescent="0.25">
      <c r="A505" t="s">
        <v>515</v>
      </c>
      <c r="B505">
        <v>798.05</v>
      </c>
      <c r="C505" t="s">
        <v>31</v>
      </c>
      <c r="D505" t="s">
        <v>5</v>
      </c>
      <c r="E505">
        <f>IF(Tabela1[[#This Row],[Rodzaj]]="R",Tabela1[[#This Row],[Powierzchnia]]*0.65,0)</f>
        <v>0</v>
      </c>
      <c r="F505">
        <f>IF(Tabela1[[#This Row],[Rodzaj]]="B",Tabela1[[#This Row],[Powierzchnia]]*0.77,0)</f>
        <v>0</v>
      </c>
      <c r="G505">
        <f>IF(Tabela1[[#This Row],[Rodzaj]]="S",Tabela1[[#This Row],[Powierzchnia]]*0.21,0)</f>
        <v>0</v>
      </c>
      <c r="H505">
        <f>IF(Tabela1[[#This Row],[Rodzaj]]="L",Tabela1[[#This Row],[Powierzchnia]]*0.04,0)</f>
        <v>0</v>
      </c>
      <c r="I505">
        <f>IF(Tabela1[[#This Row],[Rodzaj]]="X",Tabela1[[#This Row],[Powierzchnia]]*0.43,0)</f>
        <v>343.16149999999999</v>
      </c>
      <c r="J505">
        <f>IF(Tabela1[[#This Row],[Ulga]]="A",SUM(E505:I505)*80%,0)</f>
        <v>0</v>
      </c>
      <c r="K505">
        <f>IF(Tabela1[[#This Row],[Ulga]]="B",SUM(E505:I505)*50%,0)</f>
        <v>171.58074999999999</v>
      </c>
      <c r="L505">
        <f>IF(Tabela1[[#This Row],[Ulga]]="C",SUM(E505:I505)*10%,0)</f>
        <v>0</v>
      </c>
      <c r="M505">
        <f>IF(Tabela1[[#This Row],[Ulga]]="D",SUM(E505:I505)*100%,0)</f>
        <v>0</v>
      </c>
      <c r="N505">
        <f t="shared" si="8"/>
        <v>171.58074999999999</v>
      </c>
    </row>
    <row r="506" spans="1:14" x14ac:dyDescent="0.25">
      <c r="A506" t="s">
        <v>516</v>
      </c>
      <c r="B506">
        <v>848.01</v>
      </c>
      <c r="C506" t="s">
        <v>5</v>
      </c>
      <c r="D506" t="s">
        <v>5</v>
      </c>
      <c r="E506">
        <f>IF(Tabela1[[#This Row],[Rodzaj]]="R",Tabela1[[#This Row],[Powierzchnia]]*0.65,0)</f>
        <v>0</v>
      </c>
      <c r="F506">
        <f>IF(Tabela1[[#This Row],[Rodzaj]]="B",Tabela1[[#This Row],[Powierzchnia]]*0.77,0)</f>
        <v>652.96770000000004</v>
      </c>
      <c r="G506">
        <f>IF(Tabela1[[#This Row],[Rodzaj]]="S",Tabela1[[#This Row],[Powierzchnia]]*0.21,0)</f>
        <v>0</v>
      </c>
      <c r="H506">
        <f>IF(Tabela1[[#This Row],[Rodzaj]]="L",Tabela1[[#This Row],[Powierzchnia]]*0.04,0)</f>
        <v>0</v>
      </c>
      <c r="I506">
        <f>IF(Tabela1[[#This Row],[Rodzaj]]="X",Tabela1[[#This Row],[Powierzchnia]]*0.43,0)</f>
        <v>0</v>
      </c>
      <c r="J506">
        <f>IF(Tabela1[[#This Row],[Ulga]]="A",SUM(E506:I506)*80%,0)</f>
        <v>0</v>
      </c>
      <c r="K506">
        <f>IF(Tabela1[[#This Row],[Ulga]]="B",SUM(E506:I506)*50%,0)</f>
        <v>326.48385000000002</v>
      </c>
      <c r="L506">
        <f>IF(Tabela1[[#This Row],[Ulga]]="C",SUM(E506:I506)*10%,0)</f>
        <v>0</v>
      </c>
      <c r="M506">
        <f>IF(Tabela1[[#This Row],[Ulga]]="D",SUM(E506:I506)*100%,0)</f>
        <v>0</v>
      </c>
      <c r="N506">
        <f t="shared" si="8"/>
        <v>326.48385000000002</v>
      </c>
    </row>
    <row r="507" spans="1:14" x14ac:dyDescent="0.25">
      <c r="A507" t="s">
        <v>517</v>
      </c>
      <c r="B507">
        <v>532.44000000000005</v>
      </c>
      <c r="C507" t="s">
        <v>94</v>
      </c>
      <c r="D507" t="s">
        <v>11</v>
      </c>
      <c r="E507">
        <f>IF(Tabela1[[#This Row],[Rodzaj]]="R",Tabela1[[#This Row],[Powierzchnia]]*0.65,0)</f>
        <v>0</v>
      </c>
      <c r="F507">
        <f>IF(Tabela1[[#This Row],[Rodzaj]]="B",Tabela1[[#This Row],[Powierzchnia]]*0.77,0)</f>
        <v>0</v>
      </c>
      <c r="G507">
        <f>IF(Tabela1[[#This Row],[Rodzaj]]="S",Tabela1[[#This Row],[Powierzchnia]]*0.21,0)</f>
        <v>0</v>
      </c>
      <c r="H507">
        <f>IF(Tabela1[[#This Row],[Rodzaj]]="L",Tabela1[[#This Row],[Powierzchnia]]*0.04,0)</f>
        <v>21.297600000000003</v>
      </c>
      <c r="I507">
        <f>IF(Tabela1[[#This Row],[Rodzaj]]="X",Tabela1[[#This Row],[Powierzchnia]]*0.43,0)</f>
        <v>0</v>
      </c>
      <c r="J507">
        <f>IF(Tabela1[[#This Row],[Ulga]]="A",SUM(E507:I507)*80%,0)</f>
        <v>0</v>
      </c>
      <c r="K507">
        <f>IF(Tabela1[[#This Row],[Ulga]]="B",SUM(E507:I507)*50%,0)</f>
        <v>0</v>
      </c>
      <c r="L507">
        <f>IF(Tabela1[[#This Row],[Ulga]]="C",SUM(E507:I507)*10%,0)</f>
        <v>2.1297600000000005</v>
      </c>
      <c r="M507">
        <f>IF(Tabela1[[#This Row],[Ulga]]="D",SUM(E507:I507)*100%,0)</f>
        <v>0</v>
      </c>
      <c r="N507">
        <f t="shared" si="8"/>
        <v>2.1297600000000005</v>
      </c>
    </row>
    <row r="508" spans="1:14" x14ac:dyDescent="0.25">
      <c r="A508" t="s">
        <v>518</v>
      </c>
      <c r="B508">
        <v>1270.51</v>
      </c>
      <c r="C508" t="s">
        <v>9</v>
      </c>
      <c r="D508" t="s">
        <v>11</v>
      </c>
      <c r="E508">
        <f>IF(Tabela1[[#This Row],[Rodzaj]]="R",Tabela1[[#This Row],[Powierzchnia]]*0.65,0)</f>
        <v>825.83150000000001</v>
      </c>
      <c r="F508">
        <f>IF(Tabela1[[#This Row],[Rodzaj]]="B",Tabela1[[#This Row],[Powierzchnia]]*0.77,0)</f>
        <v>0</v>
      </c>
      <c r="G508">
        <f>IF(Tabela1[[#This Row],[Rodzaj]]="S",Tabela1[[#This Row],[Powierzchnia]]*0.21,0)</f>
        <v>0</v>
      </c>
      <c r="H508">
        <f>IF(Tabela1[[#This Row],[Rodzaj]]="L",Tabela1[[#This Row],[Powierzchnia]]*0.04,0)</f>
        <v>0</v>
      </c>
      <c r="I508">
        <f>IF(Tabela1[[#This Row],[Rodzaj]]="X",Tabela1[[#This Row],[Powierzchnia]]*0.43,0)</f>
        <v>0</v>
      </c>
      <c r="J508">
        <f>IF(Tabela1[[#This Row],[Ulga]]="A",SUM(E508:I508)*80%,0)</f>
        <v>0</v>
      </c>
      <c r="K508">
        <f>IF(Tabela1[[#This Row],[Ulga]]="B",SUM(E508:I508)*50%,0)</f>
        <v>0</v>
      </c>
      <c r="L508">
        <f>IF(Tabela1[[#This Row],[Ulga]]="C",SUM(E508:I508)*10%,0)</f>
        <v>82.583150000000003</v>
      </c>
      <c r="M508">
        <f>IF(Tabela1[[#This Row],[Ulga]]="D",SUM(E508:I508)*100%,0)</f>
        <v>0</v>
      </c>
      <c r="N508">
        <f t="shared" si="8"/>
        <v>82.583150000000003</v>
      </c>
    </row>
    <row r="509" spans="1:14" x14ac:dyDescent="0.25">
      <c r="A509" t="s">
        <v>519</v>
      </c>
      <c r="B509">
        <v>883.93</v>
      </c>
      <c r="C509" t="s">
        <v>94</v>
      </c>
      <c r="D509" t="s">
        <v>7</v>
      </c>
      <c r="E509">
        <f>IF(Tabela1[[#This Row],[Rodzaj]]="R",Tabela1[[#This Row],[Powierzchnia]]*0.65,0)</f>
        <v>0</v>
      </c>
      <c r="F509">
        <f>IF(Tabela1[[#This Row],[Rodzaj]]="B",Tabela1[[#This Row],[Powierzchnia]]*0.77,0)</f>
        <v>0</v>
      </c>
      <c r="G509">
        <f>IF(Tabela1[[#This Row],[Rodzaj]]="S",Tabela1[[#This Row],[Powierzchnia]]*0.21,0)</f>
        <v>0</v>
      </c>
      <c r="H509">
        <f>IF(Tabela1[[#This Row],[Rodzaj]]="L",Tabela1[[#This Row],[Powierzchnia]]*0.04,0)</f>
        <v>35.357199999999999</v>
      </c>
      <c r="I509">
        <f>IF(Tabela1[[#This Row],[Rodzaj]]="X",Tabela1[[#This Row],[Powierzchnia]]*0.43,0)</f>
        <v>0</v>
      </c>
      <c r="J509">
        <f>IF(Tabela1[[#This Row],[Ulga]]="A",SUM(E509:I509)*80%,0)</f>
        <v>28.28576</v>
      </c>
      <c r="K509">
        <f>IF(Tabela1[[#This Row],[Ulga]]="B",SUM(E509:I509)*50%,0)</f>
        <v>0</v>
      </c>
      <c r="L509">
        <f>IF(Tabela1[[#This Row],[Ulga]]="C",SUM(E509:I509)*10%,0)</f>
        <v>0</v>
      </c>
      <c r="M509">
        <f>IF(Tabela1[[#This Row],[Ulga]]="D",SUM(E509:I509)*100%,0)</f>
        <v>0</v>
      </c>
      <c r="N509">
        <f t="shared" si="8"/>
        <v>28.28576</v>
      </c>
    </row>
    <row r="510" spans="1:14" x14ac:dyDescent="0.25">
      <c r="A510" t="s">
        <v>520</v>
      </c>
      <c r="B510">
        <v>1305.6300000000001</v>
      </c>
      <c r="C510" t="s">
        <v>31</v>
      </c>
      <c r="D510" t="s">
        <v>5</v>
      </c>
      <c r="E510">
        <f>IF(Tabela1[[#This Row],[Rodzaj]]="R",Tabela1[[#This Row],[Powierzchnia]]*0.65,0)</f>
        <v>0</v>
      </c>
      <c r="F510">
        <f>IF(Tabela1[[#This Row],[Rodzaj]]="B",Tabela1[[#This Row],[Powierzchnia]]*0.77,0)</f>
        <v>0</v>
      </c>
      <c r="G510">
        <f>IF(Tabela1[[#This Row],[Rodzaj]]="S",Tabela1[[#This Row],[Powierzchnia]]*0.21,0)</f>
        <v>0</v>
      </c>
      <c r="H510">
        <f>IF(Tabela1[[#This Row],[Rodzaj]]="L",Tabela1[[#This Row],[Powierzchnia]]*0.04,0)</f>
        <v>0</v>
      </c>
      <c r="I510">
        <f>IF(Tabela1[[#This Row],[Rodzaj]]="X",Tabela1[[#This Row],[Powierzchnia]]*0.43,0)</f>
        <v>561.42090000000007</v>
      </c>
      <c r="J510">
        <f>IF(Tabela1[[#This Row],[Ulga]]="A",SUM(E510:I510)*80%,0)</f>
        <v>0</v>
      </c>
      <c r="K510">
        <f>IF(Tabela1[[#This Row],[Ulga]]="B",SUM(E510:I510)*50%,0)</f>
        <v>280.71045000000004</v>
      </c>
      <c r="L510">
        <f>IF(Tabela1[[#This Row],[Ulga]]="C",SUM(E510:I510)*10%,0)</f>
        <v>0</v>
      </c>
      <c r="M510">
        <f>IF(Tabela1[[#This Row],[Ulga]]="D",SUM(E510:I510)*100%,0)</f>
        <v>0</v>
      </c>
      <c r="N510">
        <f t="shared" si="8"/>
        <v>280.71045000000004</v>
      </c>
    </row>
    <row r="511" spans="1:14" x14ac:dyDescent="0.25">
      <c r="A511" t="s">
        <v>521</v>
      </c>
      <c r="B511">
        <v>763.52</v>
      </c>
      <c r="C511" t="s">
        <v>9</v>
      </c>
      <c r="D511" t="s">
        <v>11</v>
      </c>
      <c r="E511">
        <f>IF(Tabela1[[#This Row],[Rodzaj]]="R",Tabela1[[#This Row],[Powierzchnia]]*0.65,0)</f>
        <v>496.28800000000001</v>
      </c>
      <c r="F511">
        <f>IF(Tabela1[[#This Row],[Rodzaj]]="B",Tabela1[[#This Row],[Powierzchnia]]*0.77,0)</f>
        <v>0</v>
      </c>
      <c r="G511">
        <f>IF(Tabela1[[#This Row],[Rodzaj]]="S",Tabela1[[#This Row],[Powierzchnia]]*0.21,0)</f>
        <v>0</v>
      </c>
      <c r="H511">
        <f>IF(Tabela1[[#This Row],[Rodzaj]]="L",Tabela1[[#This Row],[Powierzchnia]]*0.04,0)</f>
        <v>0</v>
      </c>
      <c r="I511">
        <f>IF(Tabela1[[#This Row],[Rodzaj]]="X",Tabela1[[#This Row],[Powierzchnia]]*0.43,0)</f>
        <v>0</v>
      </c>
      <c r="J511">
        <f>IF(Tabela1[[#This Row],[Ulga]]="A",SUM(E511:I511)*80%,0)</f>
        <v>0</v>
      </c>
      <c r="K511">
        <f>IF(Tabela1[[#This Row],[Ulga]]="B",SUM(E511:I511)*50%,0)</f>
        <v>0</v>
      </c>
      <c r="L511">
        <f>IF(Tabela1[[#This Row],[Ulga]]="C",SUM(E511:I511)*10%,0)</f>
        <v>49.628800000000005</v>
      </c>
      <c r="M511">
        <f>IF(Tabela1[[#This Row],[Ulga]]="D",SUM(E511:I511)*100%,0)</f>
        <v>0</v>
      </c>
      <c r="N511">
        <f t="shared" si="8"/>
        <v>49.628800000000005</v>
      </c>
    </row>
    <row r="512" spans="1:14" x14ac:dyDescent="0.25">
      <c r="A512" t="s">
        <v>522</v>
      </c>
      <c r="B512">
        <v>709.17</v>
      </c>
      <c r="C512" t="s">
        <v>5</v>
      </c>
      <c r="D512" t="s">
        <v>21</v>
      </c>
      <c r="E512">
        <f>IF(Tabela1[[#This Row],[Rodzaj]]="R",Tabela1[[#This Row],[Powierzchnia]]*0.65,0)</f>
        <v>0</v>
      </c>
      <c r="F512">
        <f>IF(Tabela1[[#This Row],[Rodzaj]]="B",Tabela1[[#This Row],[Powierzchnia]]*0.77,0)</f>
        <v>546.06089999999995</v>
      </c>
      <c r="G512">
        <f>IF(Tabela1[[#This Row],[Rodzaj]]="S",Tabela1[[#This Row],[Powierzchnia]]*0.21,0)</f>
        <v>0</v>
      </c>
      <c r="H512">
        <f>IF(Tabela1[[#This Row],[Rodzaj]]="L",Tabela1[[#This Row],[Powierzchnia]]*0.04,0)</f>
        <v>0</v>
      </c>
      <c r="I512">
        <f>IF(Tabela1[[#This Row],[Rodzaj]]="X",Tabela1[[#This Row],[Powierzchnia]]*0.43,0)</f>
        <v>0</v>
      </c>
      <c r="J512">
        <f>IF(Tabela1[[#This Row],[Ulga]]="A",SUM(E512:I512)*80%,0)</f>
        <v>0</v>
      </c>
      <c r="K512">
        <f>IF(Tabela1[[#This Row],[Ulga]]="B",SUM(E512:I512)*50%,0)</f>
        <v>0</v>
      </c>
      <c r="L512">
        <f>IF(Tabela1[[#This Row],[Ulga]]="C",SUM(E512:I512)*10%,0)</f>
        <v>0</v>
      </c>
      <c r="M512">
        <f>IF(Tabela1[[#This Row],[Ulga]]="D",SUM(E512:I512)*100%,0)</f>
        <v>546.06089999999995</v>
      </c>
      <c r="N512">
        <f t="shared" si="8"/>
        <v>546.06089999999995</v>
      </c>
    </row>
    <row r="513" spans="1:14" x14ac:dyDescent="0.25">
      <c r="A513" t="s">
        <v>523</v>
      </c>
      <c r="B513">
        <v>1016.66</v>
      </c>
      <c r="C513" t="s">
        <v>94</v>
      </c>
      <c r="D513" t="s">
        <v>11</v>
      </c>
      <c r="E513">
        <f>IF(Tabela1[[#This Row],[Rodzaj]]="R",Tabela1[[#This Row],[Powierzchnia]]*0.65,0)</f>
        <v>0</v>
      </c>
      <c r="F513">
        <f>IF(Tabela1[[#This Row],[Rodzaj]]="B",Tabela1[[#This Row],[Powierzchnia]]*0.77,0)</f>
        <v>0</v>
      </c>
      <c r="G513">
        <f>IF(Tabela1[[#This Row],[Rodzaj]]="S",Tabela1[[#This Row],[Powierzchnia]]*0.21,0)</f>
        <v>0</v>
      </c>
      <c r="H513">
        <f>IF(Tabela1[[#This Row],[Rodzaj]]="L",Tabela1[[#This Row],[Powierzchnia]]*0.04,0)</f>
        <v>40.666400000000003</v>
      </c>
      <c r="I513">
        <f>IF(Tabela1[[#This Row],[Rodzaj]]="X",Tabela1[[#This Row],[Powierzchnia]]*0.43,0)</f>
        <v>0</v>
      </c>
      <c r="J513">
        <f>IF(Tabela1[[#This Row],[Ulga]]="A",SUM(E513:I513)*80%,0)</f>
        <v>0</v>
      </c>
      <c r="K513">
        <f>IF(Tabela1[[#This Row],[Ulga]]="B",SUM(E513:I513)*50%,0)</f>
        <v>0</v>
      </c>
      <c r="L513">
        <f>IF(Tabela1[[#This Row],[Ulga]]="C",SUM(E513:I513)*10%,0)</f>
        <v>4.0666400000000005</v>
      </c>
      <c r="M513">
        <f>IF(Tabela1[[#This Row],[Ulga]]="D",SUM(E513:I513)*100%,0)</f>
        <v>0</v>
      </c>
      <c r="N513">
        <f t="shared" si="8"/>
        <v>4.0666400000000005</v>
      </c>
    </row>
    <row r="514" spans="1:14" x14ac:dyDescent="0.25">
      <c r="A514" t="s">
        <v>524</v>
      </c>
      <c r="B514">
        <v>785.36</v>
      </c>
      <c r="C514" t="s">
        <v>5</v>
      </c>
      <c r="D514" t="s">
        <v>21</v>
      </c>
      <c r="E514">
        <f>IF(Tabela1[[#This Row],[Rodzaj]]="R",Tabela1[[#This Row],[Powierzchnia]]*0.65,0)</f>
        <v>0</v>
      </c>
      <c r="F514">
        <f>IF(Tabela1[[#This Row],[Rodzaj]]="B",Tabela1[[#This Row],[Powierzchnia]]*0.77,0)</f>
        <v>604.72720000000004</v>
      </c>
      <c r="G514">
        <f>IF(Tabela1[[#This Row],[Rodzaj]]="S",Tabela1[[#This Row],[Powierzchnia]]*0.21,0)</f>
        <v>0</v>
      </c>
      <c r="H514">
        <f>IF(Tabela1[[#This Row],[Rodzaj]]="L",Tabela1[[#This Row],[Powierzchnia]]*0.04,0)</f>
        <v>0</v>
      </c>
      <c r="I514">
        <f>IF(Tabela1[[#This Row],[Rodzaj]]="X",Tabela1[[#This Row],[Powierzchnia]]*0.43,0)</f>
        <v>0</v>
      </c>
      <c r="J514">
        <f>IF(Tabela1[[#This Row],[Ulga]]="A",SUM(E514:I514)*80%,0)</f>
        <v>0</v>
      </c>
      <c r="K514">
        <f>IF(Tabela1[[#This Row],[Ulga]]="B",SUM(E514:I514)*50%,0)</f>
        <v>0</v>
      </c>
      <c r="L514">
        <f>IF(Tabela1[[#This Row],[Ulga]]="C",SUM(E514:I514)*10%,0)</f>
        <v>0</v>
      </c>
      <c r="M514">
        <f>IF(Tabela1[[#This Row],[Ulga]]="D",SUM(E514:I514)*100%,0)</f>
        <v>604.72720000000004</v>
      </c>
      <c r="N514">
        <f t="shared" si="8"/>
        <v>604.72720000000004</v>
      </c>
    </row>
    <row r="515" spans="1:14" x14ac:dyDescent="0.25">
      <c r="A515" t="s">
        <v>525</v>
      </c>
      <c r="B515">
        <v>1260.1300000000001</v>
      </c>
      <c r="C515" t="s">
        <v>52</v>
      </c>
      <c r="D515" t="s">
        <v>5</v>
      </c>
      <c r="E515">
        <f>IF(Tabela1[[#This Row],[Rodzaj]]="R",Tabela1[[#This Row],[Powierzchnia]]*0.65,0)</f>
        <v>0</v>
      </c>
      <c r="F515">
        <f>IF(Tabela1[[#This Row],[Rodzaj]]="B",Tabela1[[#This Row],[Powierzchnia]]*0.77,0)</f>
        <v>0</v>
      </c>
      <c r="G515">
        <f>IF(Tabela1[[#This Row],[Rodzaj]]="S",Tabela1[[#This Row],[Powierzchnia]]*0.21,0)</f>
        <v>264.62729999999999</v>
      </c>
      <c r="H515">
        <f>IF(Tabela1[[#This Row],[Rodzaj]]="L",Tabela1[[#This Row],[Powierzchnia]]*0.04,0)</f>
        <v>0</v>
      </c>
      <c r="I515">
        <f>IF(Tabela1[[#This Row],[Rodzaj]]="X",Tabela1[[#This Row],[Powierzchnia]]*0.43,0)</f>
        <v>0</v>
      </c>
      <c r="J515">
        <f>IF(Tabela1[[#This Row],[Ulga]]="A",SUM(E515:I515)*80%,0)</f>
        <v>0</v>
      </c>
      <c r="K515">
        <f>IF(Tabela1[[#This Row],[Ulga]]="B",SUM(E515:I515)*50%,0)</f>
        <v>132.31365</v>
      </c>
      <c r="L515">
        <f>IF(Tabela1[[#This Row],[Ulga]]="C",SUM(E515:I515)*10%,0)</f>
        <v>0</v>
      </c>
      <c r="M515">
        <f>IF(Tabela1[[#This Row],[Ulga]]="D",SUM(E515:I515)*100%,0)</f>
        <v>0</v>
      </c>
      <c r="N515">
        <f t="shared" ref="N515:N578" si="9">SUM(J515:M515)</f>
        <v>132.31365</v>
      </c>
    </row>
    <row r="516" spans="1:14" x14ac:dyDescent="0.25">
      <c r="A516" t="s">
        <v>526</v>
      </c>
      <c r="B516">
        <v>922.24</v>
      </c>
      <c r="C516" t="s">
        <v>31</v>
      </c>
      <c r="D516" t="s">
        <v>11</v>
      </c>
      <c r="E516">
        <f>IF(Tabela1[[#This Row],[Rodzaj]]="R",Tabela1[[#This Row],[Powierzchnia]]*0.65,0)</f>
        <v>0</v>
      </c>
      <c r="F516">
        <f>IF(Tabela1[[#This Row],[Rodzaj]]="B",Tabela1[[#This Row],[Powierzchnia]]*0.77,0)</f>
        <v>0</v>
      </c>
      <c r="G516">
        <f>IF(Tabela1[[#This Row],[Rodzaj]]="S",Tabela1[[#This Row],[Powierzchnia]]*0.21,0)</f>
        <v>0</v>
      </c>
      <c r="H516">
        <f>IF(Tabela1[[#This Row],[Rodzaj]]="L",Tabela1[[#This Row],[Powierzchnia]]*0.04,0)</f>
        <v>0</v>
      </c>
      <c r="I516">
        <f>IF(Tabela1[[#This Row],[Rodzaj]]="X",Tabela1[[#This Row],[Powierzchnia]]*0.43,0)</f>
        <v>396.56319999999999</v>
      </c>
      <c r="J516">
        <f>IF(Tabela1[[#This Row],[Ulga]]="A",SUM(E516:I516)*80%,0)</f>
        <v>0</v>
      </c>
      <c r="K516">
        <f>IF(Tabela1[[#This Row],[Ulga]]="B",SUM(E516:I516)*50%,0)</f>
        <v>0</v>
      </c>
      <c r="L516">
        <f>IF(Tabela1[[#This Row],[Ulga]]="C",SUM(E516:I516)*10%,0)</f>
        <v>39.656320000000001</v>
      </c>
      <c r="M516">
        <f>IF(Tabela1[[#This Row],[Ulga]]="D",SUM(E516:I516)*100%,0)</f>
        <v>0</v>
      </c>
      <c r="N516">
        <f t="shared" si="9"/>
        <v>39.656320000000001</v>
      </c>
    </row>
    <row r="517" spans="1:14" x14ac:dyDescent="0.25">
      <c r="A517" t="s">
        <v>527</v>
      </c>
      <c r="B517">
        <v>506.11</v>
      </c>
      <c r="C517" t="s">
        <v>5</v>
      </c>
      <c r="D517" t="s">
        <v>5</v>
      </c>
      <c r="E517">
        <f>IF(Tabela1[[#This Row],[Rodzaj]]="R",Tabela1[[#This Row],[Powierzchnia]]*0.65,0)</f>
        <v>0</v>
      </c>
      <c r="F517">
        <f>IF(Tabela1[[#This Row],[Rodzaj]]="B",Tabela1[[#This Row],[Powierzchnia]]*0.77,0)</f>
        <v>389.7047</v>
      </c>
      <c r="G517">
        <f>IF(Tabela1[[#This Row],[Rodzaj]]="S",Tabela1[[#This Row],[Powierzchnia]]*0.21,0)</f>
        <v>0</v>
      </c>
      <c r="H517">
        <f>IF(Tabela1[[#This Row],[Rodzaj]]="L",Tabela1[[#This Row],[Powierzchnia]]*0.04,0)</f>
        <v>0</v>
      </c>
      <c r="I517">
        <f>IF(Tabela1[[#This Row],[Rodzaj]]="X",Tabela1[[#This Row],[Powierzchnia]]*0.43,0)</f>
        <v>0</v>
      </c>
      <c r="J517">
        <f>IF(Tabela1[[#This Row],[Ulga]]="A",SUM(E517:I517)*80%,0)</f>
        <v>0</v>
      </c>
      <c r="K517">
        <f>IF(Tabela1[[#This Row],[Ulga]]="B",SUM(E517:I517)*50%,0)</f>
        <v>194.85235</v>
      </c>
      <c r="L517">
        <f>IF(Tabela1[[#This Row],[Ulga]]="C",SUM(E517:I517)*10%,0)</f>
        <v>0</v>
      </c>
      <c r="M517">
        <f>IF(Tabela1[[#This Row],[Ulga]]="D",SUM(E517:I517)*100%,0)</f>
        <v>0</v>
      </c>
      <c r="N517">
        <f t="shared" si="9"/>
        <v>194.85235</v>
      </c>
    </row>
    <row r="518" spans="1:14" x14ac:dyDescent="0.25">
      <c r="A518" t="s">
        <v>528</v>
      </c>
      <c r="B518">
        <v>736.2</v>
      </c>
      <c r="C518" t="s">
        <v>5</v>
      </c>
      <c r="D518" t="s">
        <v>11</v>
      </c>
      <c r="E518">
        <f>IF(Tabela1[[#This Row],[Rodzaj]]="R",Tabela1[[#This Row],[Powierzchnia]]*0.65,0)</f>
        <v>0</v>
      </c>
      <c r="F518">
        <f>IF(Tabela1[[#This Row],[Rodzaj]]="B",Tabela1[[#This Row],[Powierzchnia]]*0.77,0)</f>
        <v>566.87400000000002</v>
      </c>
      <c r="G518">
        <f>IF(Tabela1[[#This Row],[Rodzaj]]="S",Tabela1[[#This Row],[Powierzchnia]]*0.21,0)</f>
        <v>0</v>
      </c>
      <c r="H518">
        <f>IF(Tabela1[[#This Row],[Rodzaj]]="L",Tabela1[[#This Row],[Powierzchnia]]*0.04,0)</f>
        <v>0</v>
      </c>
      <c r="I518">
        <f>IF(Tabela1[[#This Row],[Rodzaj]]="X",Tabela1[[#This Row],[Powierzchnia]]*0.43,0)</f>
        <v>0</v>
      </c>
      <c r="J518">
        <f>IF(Tabela1[[#This Row],[Ulga]]="A",SUM(E518:I518)*80%,0)</f>
        <v>0</v>
      </c>
      <c r="K518">
        <f>IF(Tabela1[[#This Row],[Ulga]]="B",SUM(E518:I518)*50%,0)</f>
        <v>0</v>
      </c>
      <c r="L518">
        <f>IF(Tabela1[[#This Row],[Ulga]]="C",SUM(E518:I518)*10%,0)</f>
        <v>56.687400000000004</v>
      </c>
      <c r="M518">
        <f>IF(Tabela1[[#This Row],[Ulga]]="D",SUM(E518:I518)*100%,0)</f>
        <v>0</v>
      </c>
      <c r="N518">
        <f t="shared" si="9"/>
        <v>56.687400000000004</v>
      </c>
    </row>
    <row r="519" spans="1:14" x14ac:dyDescent="0.25">
      <c r="A519" t="s">
        <v>529</v>
      </c>
      <c r="B519">
        <v>1479.4</v>
      </c>
      <c r="C519" t="s">
        <v>52</v>
      </c>
      <c r="D519" t="s">
        <v>5</v>
      </c>
      <c r="E519">
        <f>IF(Tabela1[[#This Row],[Rodzaj]]="R",Tabela1[[#This Row],[Powierzchnia]]*0.65,0)</f>
        <v>0</v>
      </c>
      <c r="F519">
        <f>IF(Tabela1[[#This Row],[Rodzaj]]="B",Tabela1[[#This Row],[Powierzchnia]]*0.77,0)</f>
        <v>0</v>
      </c>
      <c r="G519">
        <f>IF(Tabela1[[#This Row],[Rodzaj]]="S",Tabela1[[#This Row],[Powierzchnia]]*0.21,0)</f>
        <v>310.67400000000004</v>
      </c>
      <c r="H519">
        <f>IF(Tabela1[[#This Row],[Rodzaj]]="L",Tabela1[[#This Row],[Powierzchnia]]*0.04,0)</f>
        <v>0</v>
      </c>
      <c r="I519">
        <f>IF(Tabela1[[#This Row],[Rodzaj]]="X",Tabela1[[#This Row],[Powierzchnia]]*0.43,0)</f>
        <v>0</v>
      </c>
      <c r="J519">
        <f>IF(Tabela1[[#This Row],[Ulga]]="A",SUM(E519:I519)*80%,0)</f>
        <v>0</v>
      </c>
      <c r="K519">
        <f>IF(Tabela1[[#This Row],[Ulga]]="B",SUM(E519:I519)*50%,0)</f>
        <v>155.33700000000002</v>
      </c>
      <c r="L519">
        <f>IF(Tabela1[[#This Row],[Ulga]]="C",SUM(E519:I519)*10%,0)</f>
        <v>0</v>
      </c>
      <c r="M519">
        <f>IF(Tabela1[[#This Row],[Ulga]]="D",SUM(E519:I519)*100%,0)</f>
        <v>0</v>
      </c>
      <c r="N519">
        <f t="shared" si="9"/>
        <v>155.33700000000002</v>
      </c>
    </row>
    <row r="520" spans="1:14" x14ac:dyDescent="0.25">
      <c r="A520" t="s">
        <v>530</v>
      </c>
      <c r="B520">
        <v>1385.62</v>
      </c>
      <c r="C520" t="s">
        <v>52</v>
      </c>
      <c r="D520" t="s">
        <v>5</v>
      </c>
      <c r="E520">
        <f>IF(Tabela1[[#This Row],[Rodzaj]]="R",Tabela1[[#This Row],[Powierzchnia]]*0.65,0)</f>
        <v>0</v>
      </c>
      <c r="F520">
        <f>IF(Tabela1[[#This Row],[Rodzaj]]="B",Tabela1[[#This Row],[Powierzchnia]]*0.77,0)</f>
        <v>0</v>
      </c>
      <c r="G520">
        <f>IF(Tabela1[[#This Row],[Rodzaj]]="S",Tabela1[[#This Row],[Powierzchnia]]*0.21,0)</f>
        <v>290.98019999999997</v>
      </c>
      <c r="H520">
        <f>IF(Tabela1[[#This Row],[Rodzaj]]="L",Tabela1[[#This Row],[Powierzchnia]]*0.04,0)</f>
        <v>0</v>
      </c>
      <c r="I520">
        <f>IF(Tabela1[[#This Row],[Rodzaj]]="X",Tabela1[[#This Row],[Powierzchnia]]*0.43,0)</f>
        <v>0</v>
      </c>
      <c r="J520">
        <f>IF(Tabela1[[#This Row],[Ulga]]="A",SUM(E520:I520)*80%,0)</f>
        <v>0</v>
      </c>
      <c r="K520">
        <f>IF(Tabela1[[#This Row],[Ulga]]="B",SUM(E520:I520)*50%,0)</f>
        <v>145.49009999999998</v>
      </c>
      <c r="L520">
        <f>IF(Tabela1[[#This Row],[Ulga]]="C",SUM(E520:I520)*10%,0)</f>
        <v>0</v>
      </c>
      <c r="M520">
        <f>IF(Tabela1[[#This Row],[Ulga]]="D",SUM(E520:I520)*100%,0)</f>
        <v>0</v>
      </c>
      <c r="N520">
        <f t="shared" si="9"/>
        <v>145.49009999999998</v>
      </c>
    </row>
    <row r="521" spans="1:14" x14ac:dyDescent="0.25">
      <c r="A521" t="s">
        <v>531</v>
      </c>
      <c r="B521">
        <v>1338.01</v>
      </c>
      <c r="C521" t="s">
        <v>31</v>
      </c>
      <c r="D521" t="s">
        <v>7</v>
      </c>
      <c r="E521">
        <f>IF(Tabela1[[#This Row],[Rodzaj]]="R",Tabela1[[#This Row],[Powierzchnia]]*0.65,0)</f>
        <v>0</v>
      </c>
      <c r="F521">
        <f>IF(Tabela1[[#This Row],[Rodzaj]]="B",Tabela1[[#This Row],[Powierzchnia]]*0.77,0)</f>
        <v>0</v>
      </c>
      <c r="G521">
        <f>IF(Tabela1[[#This Row],[Rodzaj]]="S",Tabela1[[#This Row],[Powierzchnia]]*0.21,0)</f>
        <v>0</v>
      </c>
      <c r="H521">
        <f>IF(Tabela1[[#This Row],[Rodzaj]]="L",Tabela1[[#This Row],[Powierzchnia]]*0.04,0)</f>
        <v>0</v>
      </c>
      <c r="I521">
        <f>IF(Tabela1[[#This Row],[Rodzaj]]="X",Tabela1[[#This Row],[Powierzchnia]]*0.43,0)</f>
        <v>575.34429999999998</v>
      </c>
      <c r="J521">
        <f>IF(Tabela1[[#This Row],[Ulga]]="A",SUM(E521:I521)*80%,0)</f>
        <v>460.27544</v>
      </c>
      <c r="K521">
        <f>IF(Tabela1[[#This Row],[Ulga]]="B",SUM(E521:I521)*50%,0)</f>
        <v>0</v>
      </c>
      <c r="L521">
        <f>IF(Tabela1[[#This Row],[Ulga]]="C",SUM(E521:I521)*10%,0)</f>
        <v>0</v>
      </c>
      <c r="M521">
        <f>IF(Tabela1[[#This Row],[Ulga]]="D",SUM(E521:I521)*100%,0)</f>
        <v>0</v>
      </c>
      <c r="N521">
        <f t="shared" si="9"/>
        <v>460.27544</v>
      </c>
    </row>
    <row r="522" spans="1:14" x14ac:dyDescent="0.25">
      <c r="A522" t="s">
        <v>532</v>
      </c>
      <c r="B522">
        <v>837.75</v>
      </c>
      <c r="C522" t="s">
        <v>5</v>
      </c>
      <c r="D522" t="s">
        <v>5</v>
      </c>
      <c r="E522">
        <f>IF(Tabela1[[#This Row],[Rodzaj]]="R",Tabela1[[#This Row],[Powierzchnia]]*0.65,0)</f>
        <v>0</v>
      </c>
      <c r="F522">
        <f>IF(Tabela1[[#This Row],[Rodzaj]]="B",Tabela1[[#This Row],[Powierzchnia]]*0.77,0)</f>
        <v>645.0675</v>
      </c>
      <c r="G522">
        <f>IF(Tabela1[[#This Row],[Rodzaj]]="S",Tabela1[[#This Row],[Powierzchnia]]*0.21,0)</f>
        <v>0</v>
      </c>
      <c r="H522">
        <f>IF(Tabela1[[#This Row],[Rodzaj]]="L",Tabela1[[#This Row],[Powierzchnia]]*0.04,0)</f>
        <v>0</v>
      </c>
      <c r="I522">
        <f>IF(Tabela1[[#This Row],[Rodzaj]]="X",Tabela1[[#This Row],[Powierzchnia]]*0.43,0)</f>
        <v>0</v>
      </c>
      <c r="J522">
        <f>IF(Tabela1[[#This Row],[Ulga]]="A",SUM(E522:I522)*80%,0)</f>
        <v>0</v>
      </c>
      <c r="K522">
        <f>IF(Tabela1[[#This Row],[Ulga]]="B",SUM(E522:I522)*50%,0)</f>
        <v>322.53375</v>
      </c>
      <c r="L522">
        <f>IF(Tabela1[[#This Row],[Ulga]]="C",SUM(E522:I522)*10%,0)</f>
        <v>0</v>
      </c>
      <c r="M522">
        <f>IF(Tabela1[[#This Row],[Ulga]]="D",SUM(E522:I522)*100%,0)</f>
        <v>0</v>
      </c>
      <c r="N522">
        <f t="shared" si="9"/>
        <v>322.53375</v>
      </c>
    </row>
    <row r="523" spans="1:14" x14ac:dyDescent="0.25">
      <c r="A523" t="s">
        <v>533</v>
      </c>
      <c r="B523">
        <v>722.89</v>
      </c>
      <c r="C523" t="s">
        <v>5</v>
      </c>
      <c r="D523" t="s">
        <v>11</v>
      </c>
      <c r="E523">
        <f>IF(Tabela1[[#This Row],[Rodzaj]]="R",Tabela1[[#This Row],[Powierzchnia]]*0.65,0)</f>
        <v>0</v>
      </c>
      <c r="F523">
        <f>IF(Tabela1[[#This Row],[Rodzaj]]="B",Tabela1[[#This Row],[Powierzchnia]]*0.77,0)</f>
        <v>556.62530000000004</v>
      </c>
      <c r="G523">
        <f>IF(Tabela1[[#This Row],[Rodzaj]]="S",Tabela1[[#This Row],[Powierzchnia]]*0.21,0)</f>
        <v>0</v>
      </c>
      <c r="H523">
        <f>IF(Tabela1[[#This Row],[Rodzaj]]="L",Tabela1[[#This Row],[Powierzchnia]]*0.04,0)</f>
        <v>0</v>
      </c>
      <c r="I523">
        <f>IF(Tabela1[[#This Row],[Rodzaj]]="X",Tabela1[[#This Row],[Powierzchnia]]*0.43,0)</f>
        <v>0</v>
      </c>
      <c r="J523">
        <f>IF(Tabela1[[#This Row],[Ulga]]="A",SUM(E523:I523)*80%,0)</f>
        <v>0</v>
      </c>
      <c r="K523">
        <f>IF(Tabela1[[#This Row],[Ulga]]="B",SUM(E523:I523)*50%,0)</f>
        <v>0</v>
      </c>
      <c r="L523">
        <f>IF(Tabela1[[#This Row],[Ulga]]="C",SUM(E523:I523)*10%,0)</f>
        <v>55.662530000000004</v>
      </c>
      <c r="M523">
        <f>IF(Tabela1[[#This Row],[Ulga]]="D",SUM(E523:I523)*100%,0)</f>
        <v>0</v>
      </c>
      <c r="N523">
        <f t="shared" si="9"/>
        <v>55.662530000000004</v>
      </c>
    </row>
    <row r="524" spans="1:14" x14ac:dyDescent="0.25">
      <c r="A524" t="s">
        <v>534</v>
      </c>
      <c r="B524">
        <v>749.29</v>
      </c>
      <c r="C524" t="s">
        <v>5</v>
      </c>
      <c r="D524" t="s">
        <v>5</v>
      </c>
      <c r="E524">
        <f>IF(Tabela1[[#This Row],[Rodzaj]]="R",Tabela1[[#This Row],[Powierzchnia]]*0.65,0)</f>
        <v>0</v>
      </c>
      <c r="F524">
        <f>IF(Tabela1[[#This Row],[Rodzaj]]="B",Tabela1[[#This Row],[Powierzchnia]]*0.77,0)</f>
        <v>576.95330000000001</v>
      </c>
      <c r="G524">
        <f>IF(Tabela1[[#This Row],[Rodzaj]]="S",Tabela1[[#This Row],[Powierzchnia]]*0.21,0)</f>
        <v>0</v>
      </c>
      <c r="H524">
        <f>IF(Tabela1[[#This Row],[Rodzaj]]="L",Tabela1[[#This Row],[Powierzchnia]]*0.04,0)</f>
        <v>0</v>
      </c>
      <c r="I524">
        <f>IF(Tabela1[[#This Row],[Rodzaj]]="X",Tabela1[[#This Row],[Powierzchnia]]*0.43,0)</f>
        <v>0</v>
      </c>
      <c r="J524">
        <f>IF(Tabela1[[#This Row],[Ulga]]="A",SUM(E524:I524)*80%,0)</f>
        <v>0</v>
      </c>
      <c r="K524">
        <f>IF(Tabela1[[#This Row],[Ulga]]="B",SUM(E524:I524)*50%,0)</f>
        <v>288.47665000000001</v>
      </c>
      <c r="L524">
        <f>IF(Tabela1[[#This Row],[Ulga]]="C",SUM(E524:I524)*10%,0)</f>
        <v>0</v>
      </c>
      <c r="M524">
        <f>IF(Tabela1[[#This Row],[Ulga]]="D",SUM(E524:I524)*100%,0)</f>
        <v>0</v>
      </c>
      <c r="N524">
        <f t="shared" si="9"/>
        <v>288.47665000000001</v>
      </c>
    </row>
    <row r="525" spans="1:14" x14ac:dyDescent="0.25">
      <c r="A525" t="s">
        <v>535</v>
      </c>
      <c r="B525">
        <v>940.27</v>
      </c>
      <c r="C525" t="s">
        <v>52</v>
      </c>
      <c r="D525" t="s">
        <v>11</v>
      </c>
      <c r="E525">
        <f>IF(Tabela1[[#This Row],[Rodzaj]]="R",Tabela1[[#This Row],[Powierzchnia]]*0.65,0)</f>
        <v>0</v>
      </c>
      <c r="F525">
        <f>IF(Tabela1[[#This Row],[Rodzaj]]="B",Tabela1[[#This Row],[Powierzchnia]]*0.77,0)</f>
        <v>0</v>
      </c>
      <c r="G525">
        <f>IF(Tabela1[[#This Row],[Rodzaj]]="S",Tabela1[[#This Row],[Powierzchnia]]*0.21,0)</f>
        <v>197.45669999999998</v>
      </c>
      <c r="H525">
        <f>IF(Tabela1[[#This Row],[Rodzaj]]="L",Tabela1[[#This Row],[Powierzchnia]]*0.04,0)</f>
        <v>0</v>
      </c>
      <c r="I525">
        <f>IF(Tabela1[[#This Row],[Rodzaj]]="X",Tabela1[[#This Row],[Powierzchnia]]*0.43,0)</f>
        <v>0</v>
      </c>
      <c r="J525">
        <f>IF(Tabela1[[#This Row],[Ulga]]="A",SUM(E525:I525)*80%,0)</f>
        <v>0</v>
      </c>
      <c r="K525">
        <f>IF(Tabela1[[#This Row],[Ulga]]="B",SUM(E525:I525)*50%,0)</f>
        <v>0</v>
      </c>
      <c r="L525">
        <f>IF(Tabela1[[#This Row],[Ulga]]="C",SUM(E525:I525)*10%,0)</f>
        <v>19.74567</v>
      </c>
      <c r="M525">
        <f>IF(Tabela1[[#This Row],[Ulga]]="D",SUM(E525:I525)*100%,0)</f>
        <v>0</v>
      </c>
      <c r="N525">
        <f t="shared" si="9"/>
        <v>19.74567</v>
      </c>
    </row>
    <row r="526" spans="1:14" x14ac:dyDescent="0.25">
      <c r="A526" t="s">
        <v>536</v>
      </c>
      <c r="B526">
        <v>554.89</v>
      </c>
      <c r="C526" t="s">
        <v>9</v>
      </c>
      <c r="D526" t="s">
        <v>11</v>
      </c>
      <c r="E526">
        <f>IF(Tabela1[[#This Row],[Rodzaj]]="R",Tabela1[[#This Row],[Powierzchnia]]*0.65,0)</f>
        <v>360.67849999999999</v>
      </c>
      <c r="F526">
        <f>IF(Tabela1[[#This Row],[Rodzaj]]="B",Tabela1[[#This Row],[Powierzchnia]]*0.77,0)</f>
        <v>0</v>
      </c>
      <c r="G526">
        <f>IF(Tabela1[[#This Row],[Rodzaj]]="S",Tabela1[[#This Row],[Powierzchnia]]*0.21,0)</f>
        <v>0</v>
      </c>
      <c r="H526">
        <f>IF(Tabela1[[#This Row],[Rodzaj]]="L",Tabela1[[#This Row],[Powierzchnia]]*0.04,0)</f>
        <v>0</v>
      </c>
      <c r="I526">
        <f>IF(Tabela1[[#This Row],[Rodzaj]]="X",Tabela1[[#This Row],[Powierzchnia]]*0.43,0)</f>
        <v>0</v>
      </c>
      <c r="J526">
        <f>IF(Tabela1[[#This Row],[Ulga]]="A",SUM(E526:I526)*80%,0)</f>
        <v>0</v>
      </c>
      <c r="K526">
        <f>IF(Tabela1[[#This Row],[Ulga]]="B",SUM(E526:I526)*50%,0)</f>
        <v>0</v>
      </c>
      <c r="L526">
        <f>IF(Tabela1[[#This Row],[Ulga]]="C",SUM(E526:I526)*10%,0)</f>
        <v>36.06785</v>
      </c>
      <c r="M526">
        <f>IF(Tabela1[[#This Row],[Ulga]]="D",SUM(E526:I526)*100%,0)</f>
        <v>0</v>
      </c>
      <c r="N526">
        <f t="shared" si="9"/>
        <v>36.06785</v>
      </c>
    </row>
    <row r="527" spans="1:14" x14ac:dyDescent="0.25">
      <c r="A527" t="s">
        <v>537</v>
      </c>
      <c r="B527">
        <v>825.66</v>
      </c>
      <c r="C527" t="s">
        <v>94</v>
      </c>
      <c r="D527" t="s">
        <v>5</v>
      </c>
      <c r="E527">
        <f>IF(Tabela1[[#This Row],[Rodzaj]]="R",Tabela1[[#This Row],[Powierzchnia]]*0.65,0)</f>
        <v>0</v>
      </c>
      <c r="F527">
        <f>IF(Tabela1[[#This Row],[Rodzaj]]="B",Tabela1[[#This Row],[Powierzchnia]]*0.77,0)</f>
        <v>0</v>
      </c>
      <c r="G527">
        <f>IF(Tabela1[[#This Row],[Rodzaj]]="S",Tabela1[[#This Row],[Powierzchnia]]*0.21,0)</f>
        <v>0</v>
      </c>
      <c r="H527">
        <f>IF(Tabela1[[#This Row],[Rodzaj]]="L",Tabela1[[#This Row],[Powierzchnia]]*0.04,0)</f>
        <v>33.026400000000002</v>
      </c>
      <c r="I527">
        <f>IF(Tabela1[[#This Row],[Rodzaj]]="X",Tabela1[[#This Row],[Powierzchnia]]*0.43,0)</f>
        <v>0</v>
      </c>
      <c r="J527">
        <f>IF(Tabela1[[#This Row],[Ulga]]="A",SUM(E527:I527)*80%,0)</f>
        <v>0</v>
      </c>
      <c r="K527">
        <f>IF(Tabela1[[#This Row],[Ulga]]="B",SUM(E527:I527)*50%,0)</f>
        <v>16.513200000000001</v>
      </c>
      <c r="L527">
        <f>IF(Tabela1[[#This Row],[Ulga]]="C",SUM(E527:I527)*10%,0)</f>
        <v>0</v>
      </c>
      <c r="M527">
        <f>IF(Tabela1[[#This Row],[Ulga]]="D",SUM(E527:I527)*100%,0)</f>
        <v>0</v>
      </c>
      <c r="N527">
        <f t="shared" si="9"/>
        <v>16.513200000000001</v>
      </c>
    </row>
    <row r="528" spans="1:14" x14ac:dyDescent="0.25">
      <c r="A528" t="s">
        <v>538</v>
      </c>
      <c r="B528">
        <v>1059.48</v>
      </c>
      <c r="C528" t="s">
        <v>52</v>
      </c>
      <c r="D528" t="s">
        <v>7</v>
      </c>
      <c r="E528">
        <f>IF(Tabela1[[#This Row],[Rodzaj]]="R",Tabela1[[#This Row],[Powierzchnia]]*0.65,0)</f>
        <v>0</v>
      </c>
      <c r="F528">
        <f>IF(Tabela1[[#This Row],[Rodzaj]]="B",Tabela1[[#This Row],[Powierzchnia]]*0.77,0)</f>
        <v>0</v>
      </c>
      <c r="G528">
        <f>IF(Tabela1[[#This Row],[Rodzaj]]="S",Tabela1[[#This Row],[Powierzchnia]]*0.21,0)</f>
        <v>222.49080000000001</v>
      </c>
      <c r="H528">
        <f>IF(Tabela1[[#This Row],[Rodzaj]]="L",Tabela1[[#This Row],[Powierzchnia]]*0.04,0)</f>
        <v>0</v>
      </c>
      <c r="I528">
        <f>IF(Tabela1[[#This Row],[Rodzaj]]="X",Tabela1[[#This Row],[Powierzchnia]]*0.43,0)</f>
        <v>0</v>
      </c>
      <c r="J528">
        <f>IF(Tabela1[[#This Row],[Ulga]]="A",SUM(E528:I528)*80%,0)</f>
        <v>177.99264000000002</v>
      </c>
      <c r="K528">
        <f>IF(Tabela1[[#This Row],[Ulga]]="B",SUM(E528:I528)*50%,0)</f>
        <v>0</v>
      </c>
      <c r="L528">
        <f>IF(Tabela1[[#This Row],[Ulga]]="C",SUM(E528:I528)*10%,0)</f>
        <v>0</v>
      </c>
      <c r="M528">
        <f>IF(Tabela1[[#This Row],[Ulga]]="D",SUM(E528:I528)*100%,0)</f>
        <v>0</v>
      </c>
      <c r="N528">
        <f t="shared" si="9"/>
        <v>177.99264000000002</v>
      </c>
    </row>
    <row r="529" spans="1:14" x14ac:dyDescent="0.25">
      <c r="A529" t="s">
        <v>539</v>
      </c>
      <c r="B529">
        <v>1321.61</v>
      </c>
      <c r="C529" t="s">
        <v>5</v>
      </c>
      <c r="D529" t="s">
        <v>21</v>
      </c>
      <c r="E529">
        <f>IF(Tabela1[[#This Row],[Rodzaj]]="R",Tabela1[[#This Row],[Powierzchnia]]*0.65,0)</f>
        <v>0</v>
      </c>
      <c r="F529">
        <f>IF(Tabela1[[#This Row],[Rodzaj]]="B",Tabela1[[#This Row],[Powierzchnia]]*0.77,0)</f>
        <v>1017.6396999999999</v>
      </c>
      <c r="G529">
        <f>IF(Tabela1[[#This Row],[Rodzaj]]="S",Tabela1[[#This Row],[Powierzchnia]]*0.21,0)</f>
        <v>0</v>
      </c>
      <c r="H529">
        <f>IF(Tabela1[[#This Row],[Rodzaj]]="L",Tabela1[[#This Row],[Powierzchnia]]*0.04,0)</f>
        <v>0</v>
      </c>
      <c r="I529">
        <f>IF(Tabela1[[#This Row],[Rodzaj]]="X",Tabela1[[#This Row],[Powierzchnia]]*0.43,0)</f>
        <v>0</v>
      </c>
      <c r="J529">
        <f>IF(Tabela1[[#This Row],[Ulga]]="A",SUM(E529:I529)*80%,0)</f>
        <v>0</v>
      </c>
      <c r="K529">
        <f>IF(Tabela1[[#This Row],[Ulga]]="B",SUM(E529:I529)*50%,0)</f>
        <v>0</v>
      </c>
      <c r="L529">
        <f>IF(Tabela1[[#This Row],[Ulga]]="C",SUM(E529:I529)*10%,0)</f>
        <v>0</v>
      </c>
      <c r="M529">
        <f>IF(Tabela1[[#This Row],[Ulga]]="D",SUM(E529:I529)*100%,0)</f>
        <v>1017.6396999999999</v>
      </c>
      <c r="N529">
        <f t="shared" si="9"/>
        <v>1017.6396999999999</v>
      </c>
    </row>
    <row r="530" spans="1:14" x14ac:dyDescent="0.25">
      <c r="A530" t="s">
        <v>540</v>
      </c>
      <c r="B530">
        <v>780.4</v>
      </c>
      <c r="C530" t="s">
        <v>5</v>
      </c>
      <c r="D530" t="s">
        <v>7</v>
      </c>
      <c r="E530">
        <f>IF(Tabela1[[#This Row],[Rodzaj]]="R",Tabela1[[#This Row],[Powierzchnia]]*0.65,0)</f>
        <v>0</v>
      </c>
      <c r="F530">
        <f>IF(Tabela1[[#This Row],[Rodzaj]]="B",Tabela1[[#This Row],[Powierzchnia]]*0.77,0)</f>
        <v>600.90800000000002</v>
      </c>
      <c r="G530">
        <f>IF(Tabela1[[#This Row],[Rodzaj]]="S",Tabela1[[#This Row],[Powierzchnia]]*0.21,0)</f>
        <v>0</v>
      </c>
      <c r="H530">
        <f>IF(Tabela1[[#This Row],[Rodzaj]]="L",Tabela1[[#This Row],[Powierzchnia]]*0.04,0)</f>
        <v>0</v>
      </c>
      <c r="I530">
        <f>IF(Tabela1[[#This Row],[Rodzaj]]="X",Tabela1[[#This Row],[Powierzchnia]]*0.43,0)</f>
        <v>0</v>
      </c>
      <c r="J530">
        <f>IF(Tabela1[[#This Row],[Ulga]]="A",SUM(E530:I530)*80%,0)</f>
        <v>480.72640000000001</v>
      </c>
      <c r="K530">
        <f>IF(Tabela1[[#This Row],[Ulga]]="B",SUM(E530:I530)*50%,0)</f>
        <v>0</v>
      </c>
      <c r="L530">
        <f>IF(Tabela1[[#This Row],[Ulga]]="C",SUM(E530:I530)*10%,0)</f>
        <v>0</v>
      </c>
      <c r="M530">
        <f>IF(Tabela1[[#This Row],[Ulga]]="D",SUM(E530:I530)*100%,0)</f>
        <v>0</v>
      </c>
      <c r="N530">
        <f t="shared" si="9"/>
        <v>480.72640000000001</v>
      </c>
    </row>
    <row r="531" spans="1:14" x14ac:dyDescent="0.25">
      <c r="A531" t="s">
        <v>541</v>
      </c>
      <c r="B531">
        <v>546.66</v>
      </c>
      <c r="C531" t="s">
        <v>31</v>
      </c>
      <c r="D531" t="s">
        <v>5</v>
      </c>
      <c r="E531">
        <f>IF(Tabela1[[#This Row],[Rodzaj]]="R",Tabela1[[#This Row],[Powierzchnia]]*0.65,0)</f>
        <v>0</v>
      </c>
      <c r="F531">
        <f>IF(Tabela1[[#This Row],[Rodzaj]]="B",Tabela1[[#This Row],[Powierzchnia]]*0.77,0)</f>
        <v>0</v>
      </c>
      <c r="G531">
        <f>IF(Tabela1[[#This Row],[Rodzaj]]="S",Tabela1[[#This Row],[Powierzchnia]]*0.21,0)</f>
        <v>0</v>
      </c>
      <c r="H531">
        <f>IF(Tabela1[[#This Row],[Rodzaj]]="L",Tabela1[[#This Row],[Powierzchnia]]*0.04,0)</f>
        <v>0</v>
      </c>
      <c r="I531">
        <f>IF(Tabela1[[#This Row],[Rodzaj]]="X",Tabela1[[#This Row],[Powierzchnia]]*0.43,0)</f>
        <v>235.06379999999999</v>
      </c>
      <c r="J531">
        <f>IF(Tabela1[[#This Row],[Ulga]]="A",SUM(E531:I531)*80%,0)</f>
        <v>0</v>
      </c>
      <c r="K531">
        <f>IF(Tabela1[[#This Row],[Ulga]]="B",SUM(E531:I531)*50%,0)</f>
        <v>117.53189999999999</v>
      </c>
      <c r="L531">
        <f>IF(Tabela1[[#This Row],[Ulga]]="C",SUM(E531:I531)*10%,0)</f>
        <v>0</v>
      </c>
      <c r="M531">
        <f>IF(Tabela1[[#This Row],[Ulga]]="D",SUM(E531:I531)*100%,0)</f>
        <v>0</v>
      </c>
      <c r="N531">
        <f t="shared" si="9"/>
        <v>117.53189999999999</v>
      </c>
    </row>
    <row r="532" spans="1:14" x14ac:dyDescent="0.25">
      <c r="A532" t="s">
        <v>542</v>
      </c>
      <c r="B532">
        <v>938.07</v>
      </c>
      <c r="C532" t="s">
        <v>5</v>
      </c>
      <c r="D532" t="s">
        <v>7</v>
      </c>
      <c r="E532">
        <f>IF(Tabela1[[#This Row],[Rodzaj]]="R",Tabela1[[#This Row],[Powierzchnia]]*0.65,0)</f>
        <v>0</v>
      </c>
      <c r="F532">
        <f>IF(Tabela1[[#This Row],[Rodzaj]]="B",Tabela1[[#This Row],[Powierzchnia]]*0.77,0)</f>
        <v>722.3139000000001</v>
      </c>
      <c r="G532">
        <f>IF(Tabela1[[#This Row],[Rodzaj]]="S",Tabela1[[#This Row],[Powierzchnia]]*0.21,0)</f>
        <v>0</v>
      </c>
      <c r="H532">
        <f>IF(Tabela1[[#This Row],[Rodzaj]]="L",Tabela1[[#This Row],[Powierzchnia]]*0.04,0)</f>
        <v>0</v>
      </c>
      <c r="I532">
        <f>IF(Tabela1[[#This Row],[Rodzaj]]="X",Tabela1[[#This Row],[Powierzchnia]]*0.43,0)</f>
        <v>0</v>
      </c>
      <c r="J532">
        <f>IF(Tabela1[[#This Row],[Ulga]]="A",SUM(E532:I532)*80%,0)</f>
        <v>577.85112000000015</v>
      </c>
      <c r="K532">
        <f>IF(Tabela1[[#This Row],[Ulga]]="B",SUM(E532:I532)*50%,0)</f>
        <v>0</v>
      </c>
      <c r="L532">
        <f>IF(Tabela1[[#This Row],[Ulga]]="C",SUM(E532:I532)*10%,0)</f>
        <v>0</v>
      </c>
      <c r="M532">
        <f>IF(Tabela1[[#This Row],[Ulga]]="D",SUM(E532:I532)*100%,0)</f>
        <v>0</v>
      </c>
      <c r="N532">
        <f t="shared" si="9"/>
        <v>577.85112000000015</v>
      </c>
    </row>
    <row r="533" spans="1:14" x14ac:dyDescent="0.25">
      <c r="A533" t="s">
        <v>543</v>
      </c>
      <c r="B533">
        <v>1004.59</v>
      </c>
      <c r="C533" t="s">
        <v>52</v>
      </c>
      <c r="D533" t="s">
        <v>21</v>
      </c>
      <c r="E533">
        <f>IF(Tabela1[[#This Row],[Rodzaj]]="R",Tabela1[[#This Row],[Powierzchnia]]*0.65,0)</f>
        <v>0</v>
      </c>
      <c r="F533">
        <f>IF(Tabela1[[#This Row],[Rodzaj]]="B",Tabela1[[#This Row],[Powierzchnia]]*0.77,0)</f>
        <v>0</v>
      </c>
      <c r="G533">
        <f>IF(Tabela1[[#This Row],[Rodzaj]]="S",Tabela1[[#This Row],[Powierzchnia]]*0.21,0)</f>
        <v>210.9639</v>
      </c>
      <c r="H533">
        <f>IF(Tabela1[[#This Row],[Rodzaj]]="L",Tabela1[[#This Row],[Powierzchnia]]*0.04,0)</f>
        <v>0</v>
      </c>
      <c r="I533">
        <f>IF(Tabela1[[#This Row],[Rodzaj]]="X",Tabela1[[#This Row],[Powierzchnia]]*0.43,0)</f>
        <v>0</v>
      </c>
      <c r="J533">
        <f>IF(Tabela1[[#This Row],[Ulga]]="A",SUM(E533:I533)*80%,0)</f>
        <v>0</v>
      </c>
      <c r="K533">
        <f>IF(Tabela1[[#This Row],[Ulga]]="B",SUM(E533:I533)*50%,0)</f>
        <v>0</v>
      </c>
      <c r="L533">
        <f>IF(Tabela1[[#This Row],[Ulga]]="C",SUM(E533:I533)*10%,0)</f>
        <v>0</v>
      </c>
      <c r="M533">
        <f>IF(Tabela1[[#This Row],[Ulga]]="D",SUM(E533:I533)*100%,0)</f>
        <v>210.9639</v>
      </c>
      <c r="N533">
        <f t="shared" si="9"/>
        <v>210.9639</v>
      </c>
    </row>
    <row r="534" spans="1:14" x14ac:dyDescent="0.25">
      <c r="A534" t="s">
        <v>544</v>
      </c>
      <c r="B534">
        <v>1326.79</v>
      </c>
      <c r="C534" t="s">
        <v>31</v>
      </c>
      <c r="D534" t="s">
        <v>21</v>
      </c>
      <c r="E534">
        <f>IF(Tabela1[[#This Row],[Rodzaj]]="R",Tabela1[[#This Row],[Powierzchnia]]*0.65,0)</f>
        <v>0</v>
      </c>
      <c r="F534">
        <f>IF(Tabela1[[#This Row],[Rodzaj]]="B",Tabela1[[#This Row],[Powierzchnia]]*0.77,0)</f>
        <v>0</v>
      </c>
      <c r="G534">
        <f>IF(Tabela1[[#This Row],[Rodzaj]]="S",Tabela1[[#This Row],[Powierzchnia]]*0.21,0)</f>
        <v>0</v>
      </c>
      <c r="H534">
        <f>IF(Tabela1[[#This Row],[Rodzaj]]="L",Tabela1[[#This Row],[Powierzchnia]]*0.04,0)</f>
        <v>0</v>
      </c>
      <c r="I534">
        <f>IF(Tabela1[[#This Row],[Rodzaj]]="X",Tabela1[[#This Row],[Powierzchnia]]*0.43,0)</f>
        <v>570.51969999999994</v>
      </c>
      <c r="J534">
        <f>IF(Tabela1[[#This Row],[Ulga]]="A",SUM(E534:I534)*80%,0)</f>
        <v>0</v>
      </c>
      <c r="K534">
        <f>IF(Tabela1[[#This Row],[Ulga]]="B",SUM(E534:I534)*50%,0)</f>
        <v>0</v>
      </c>
      <c r="L534">
        <f>IF(Tabela1[[#This Row],[Ulga]]="C",SUM(E534:I534)*10%,0)</f>
        <v>0</v>
      </c>
      <c r="M534">
        <f>IF(Tabela1[[#This Row],[Ulga]]="D",SUM(E534:I534)*100%,0)</f>
        <v>570.51969999999994</v>
      </c>
      <c r="N534">
        <f t="shared" si="9"/>
        <v>570.51969999999994</v>
      </c>
    </row>
    <row r="535" spans="1:14" x14ac:dyDescent="0.25">
      <c r="A535" t="s">
        <v>545</v>
      </c>
      <c r="B535">
        <v>589.53</v>
      </c>
      <c r="C535" t="s">
        <v>94</v>
      </c>
      <c r="D535" t="s">
        <v>11</v>
      </c>
      <c r="E535">
        <f>IF(Tabela1[[#This Row],[Rodzaj]]="R",Tabela1[[#This Row],[Powierzchnia]]*0.65,0)</f>
        <v>0</v>
      </c>
      <c r="F535">
        <f>IF(Tabela1[[#This Row],[Rodzaj]]="B",Tabela1[[#This Row],[Powierzchnia]]*0.77,0)</f>
        <v>0</v>
      </c>
      <c r="G535">
        <f>IF(Tabela1[[#This Row],[Rodzaj]]="S",Tabela1[[#This Row],[Powierzchnia]]*0.21,0)</f>
        <v>0</v>
      </c>
      <c r="H535">
        <f>IF(Tabela1[[#This Row],[Rodzaj]]="L",Tabela1[[#This Row],[Powierzchnia]]*0.04,0)</f>
        <v>23.581199999999999</v>
      </c>
      <c r="I535">
        <f>IF(Tabela1[[#This Row],[Rodzaj]]="X",Tabela1[[#This Row],[Powierzchnia]]*0.43,0)</f>
        <v>0</v>
      </c>
      <c r="J535">
        <f>IF(Tabela1[[#This Row],[Ulga]]="A",SUM(E535:I535)*80%,0)</f>
        <v>0</v>
      </c>
      <c r="K535">
        <f>IF(Tabela1[[#This Row],[Ulga]]="B",SUM(E535:I535)*50%,0)</f>
        <v>0</v>
      </c>
      <c r="L535">
        <f>IF(Tabela1[[#This Row],[Ulga]]="C",SUM(E535:I535)*10%,0)</f>
        <v>2.35812</v>
      </c>
      <c r="M535">
        <f>IF(Tabela1[[#This Row],[Ulga]]="D",SUM(E535:I535)*100%,0)</f>
        <v>0</v>
      </c>
      <c r="N535">
        <f t="shared" si="9"/>
        <v>2.35812</v>
      </c>
    </row>
    <row r="536" spans="1:14" x14ac:dyDescent="0.25">
      <c r="A536" t="s">
        <v>546</v>
      </c>
      <c r="B536">
        <v>1032.4000000000001</v>
      </c>
      <c r="C536" t="s">
        <v>5</v>
      </c>
      <c r="D536" t="s">
        <v>5</v>
      </c>
      <c r="E536">
        <f>IF(Tabela1[[#This Row],[Rodzaj]]="R",Tabela1[[#This Row],[Powierzchnia]]*0.65,0)</f>
        <v>0</v>
      </c>
      <c r="F536">
        <f>IF(Tabela1[[#This Row],[Rodzaj]]="B",Tabela1[[#This Row],[Powierzchnia]]*0.77,0)</f>
        <v>794.94800000000009</v>
      </c>
      <c r="G536">
        <f>IF(Tabela1[[#This Row],[Rodzaj]]="S",Tabela1[[#This Row],[Powierzchnia]]*0.21,0)</f>
        <v>0</v>
      </c>
      <c r="H536">
        <f>IF(Tabela1[[#This Row],[Rodzaj]]="L",Tabela1[[#This Row],[Powierzchnia]]*0.04,0)</f>
        <v>0</v>
      </c>
      <c r="I536">
        <f>IF(Tabela1[[#This Row],[Rodzaj]]="X",Tabela1[[#This Row],[Powierzchnia]]*0.43,0)</f>
        <v>0</v>
      </c>
      <c r="J536">
        <f>IF(Tabela1[[#This Row],[Ulga]]="A",SUM(E536:I536)*80%,0)</f>
        <v>0</v>
      </c>
      <c r="K536">
        <f>IF(Tabela1[[#This Row],[Ulga]]="B",SUM(E536:I536)*50%,0)</f>
        <v>397.47400000000005</v>
      </c>
      <c r="L536">
        <f>IF(Tabela1[[#This Row],[Ulga]]="C",SUM(E536:I536)*10%,0)</f>
        <v>0</v>
      </c>
      <c r="M536">
        <f>IF(Tabela1[[#This Row],[Ulga]]="D",SUM(E536:I536)*100%,0)</f>
        <v>0</v>
      </c>
      <c r="N536">
        <f t="shared" si="9"/>
        <v>397.47400000000005</v>
      </c>
    </row>
    <row r="537" spans="1:14" x14ac:dyDescent="0.25">
      <c r="A537" t="s">
        <v>547</v>
      </c>
      <c r="B537">
        <v>1445.83</v>
      </c>
      <c r="C537" t="s">
        <v>5</v>
      </c>
      <c r="D537" t="s">
        <v>21</v>
      </c>
      <c r="E537">
        <f>IF(Tabela1[[#This Row],[Rodzaj]]="R",Tabela1[[#This Row],[Powierzchnia]]*0.65,0)</f>
        <v>0</v>
      </c>
      <c r="F537">
        <f>IF(Tabela1[[#This Row],[Rodzaj]]="B",Tabela1[[#This Row],[Powierzchnia]]*0.77,0)</f>
        <v>1113.2891</v>
      </c>
      <c r="G537">
        <f>IF(Tabela1[[#This Row],[Rodzaj]]="S",Tabela1[[#This Row],[Powierzchnia]]*0.21,0)</f>
        <v>0</v>
      </c>
      <c r="H537">
        <f>IF(Tabela1[[#This Row],[Rodzaj]]="L",Tabela1[[#This Row],[Powierzchnia]]*0.04,0)</f>
        <v>0</v>
      </c>
      <c r="I537">
        <f>IF(Tabela1[[#This Row],[Rodzaj]]="X",Tabela1[[#This Row],[Powierzchnia]]*0.43,0)</f>
        <v>0</v>
      </c>
      <c r="J537">
        <f>IF(Tabela1[[#This Row],[Ulga]]="A",SUM(E537:I537)*80%,0)</f>
        <v>0</v>
      </c>
      <c r="K537">
        <f>IF(Tabela1[[#This Row],[Ulga]]="B",SUM(E537:I537)*50%,0)</f>
        <v>0</v>
      </c>
      <c r="L537">
        <f>IF(Tabela1[[#This Row],[Ulga]]="C",SUM(E537:I537)*10%,0)</f>
        <v>0</v>
      </c>
      <c r="M537">
        <f>IF(Tabela1[[#This Row],[Ulga]]="D",SUM(E537:I537)*100%,0)</f>
        <v>1113.2891</v>
      </c>
      <c r="N537">
        <f t="shared" si="9"/>
        <v>1113.2891</v>
      </c>
    </row>
    <row r="538" spans="1:14" x14ac:dyDescent="0.25">
      <c r="A538" t="s">
        <v>548</v>
      </c>
      <c r="B538">
        <v>690.12</v>
      </c>
      <c r="C538" t="s">
        <v>52</v>
      </c>
      <c r="D538" t="s">
        <v>5</v>
      </c>
      <c r="E538">
        <f>IF(Tabela1[[#This Row],[Rodzaj]]="R",Tabela1[[#This Row],[Powierzchnia]]*0.65,0)</f>
        <v>0</v>
      </c>
      <c r="F538">
        <f>IF(Tabela1[[#This Row],[Rodzaj]]="B",Tabela1[[#This Row],[Powierzchnia]]*0.77,0)</f>
        <v>0</v>
      </c>
      <c r="G538">
        <f>IF(Tabela1[[#This Row],[Rodzaj]]="S",Tabela1[[#This Row],[Powierzchnia]]*0.21,0)</f>
        <v>144.92519999999999</v>
      </c>
      <c r="H538">
        <f>IF(Tabela1[[#This Row],[Rodzaj]]="L",Tabela1[[#This Row],[Powierzchnia]]*0.04,0)</f>
        <v>0</v>
      </c>
      <c r="I538">
        <f>IF(Tabela1[[#This Row],[Rodzaj]]="X",Tabela1[[#This Row],[Powierzchnia]]*0.43,0)</f>
        <v>0</v>
      </c>
      <c r="J538">
        <f>IF(Tabela1[[#This Row],[Ulga]]="A",SUM(E538:I538)*80%,0)</f>
        <v>0</v>
      </c>
      <c r="K538">
        <f>IF(Tabela1[[#This Row],[Ulga]]="B",SUM(E538:I538)*50%,0)</f>
        <v>72.462599999999995</v>
      </c>
      <c r="L538">
        <f>IF(Tabela1[[#This Row],[Ulga]]="C",SUM(E538:I538)*10%,0)</f>
        <v>0</v>
      </c>
      <c r="M538">
        <f>IF(Tabela1[[#This Row],[Ulga]]="D",SUM(E538:I538)*100%,0)</f>
        <v>0</v>
      </c>
      <c r="N538">
        <f t="shared" si="9"/>
        <v>72.462599999999995</v>
      </c>
    </row>
    <row r="539" spans="1:14" x14ac:dyDescent="0.25">
      <c r="A539" t="s">
        <v>549</v>
      </c>
      <c r="B539">
        <v>879</v>
      </c>
      <c r="C539" t="s">
        <v>52</v>
      </c>
      <c r="D539" t="s">
        <v>11</v>
      </c>
      <c r="E539">
        <f>IF(Tabela1[[#This Row],[Rodzaj]]="R",Tabela1[[#This Row],[Powierzchnia]]*0.65,0)</f>
        <v>0</v>
      </c>
      <c r="F539">
        <f>IF(Tabela1[[#This Row],[Rodzaj]]="B",Tabela1[[#This Row],[Powierzchnia]]*0.77,0)</f>
        <v>0</v>
      </c>
      <c r="G539">
        <f>IF(Tabela1[[#This Row],[Rodzaj]]="S",Tabela1[[#This Row],[Powierzchnia]]*0.21,0)</f>
        <v>184.59</v>
      </c>
      <c r="H539">
        <f>IF(Tabela1[[#This Row],[Rodzaj]]="L",Tabela1[[#This Row],[Powierzchnia]]*0.04,0)</f>
        <v>0</v>
      </c>
      <c r="I539">
        <f>IF(Tabela1[[#This Row],[Rodzaj]]="X",Tabela1[[#This Row],[Powierzchnia]]*0.43,0)</f>
        <v>0</v>
      </c>
      <c r="J539">
        <f>IF(Tabela1[[#This Row],[Ulga]]="A",SUM(E539:I539)*80%,0)</f>
        <v>0</v>
      </c>
      <c r="K539">
        <f>IF(Tabela1[[#This Row],[Ulga]]="B",SUM(E539:I539)*50%,0)</f>
        <v>0</v>
      </c>
      <c r="L539">
        <f>IF(Tabela1[[#This Row],[Ulga]]="C",SUM(E539:I539)*10%,0)</f>
        <v>18.459</v>
      </c>
      <c r="M539">
        <f>IF(Tabela1[[#This Row],[Ulga]]="D",SUM(E539:I539)*100%,0)</f>
        <v>0</v>
      </c>
      <c r="N539">
        <f t="shared" si="9"/>
        <v>18.459</v>
      </c>
    </row>
    <row r="540" spans="1:14" x14ac:dyDescent="0.25">
      <c r="A540" t="s">
        <v>550</v>
      </c>
      <c r="B540">
        <v>828.59</v>
      </c>
      <c r="C540" t="s">
        <v>94</v>
      </c>
      <c r="D540" t="s">
        <v>11</v>
      </c>
      <c r="E540">
        <f>IF(Tabela1[[#This Row],[Rodzaj]]="R",Tabela1[[#This Row],[Powierzchnia]]*0.65,0)</f>
        <v>0</v>
      </c>
      <c r="F540">
        <f>IF(Tabela1[[#This Row],[Rodzaj]]="B",Tabela1[[#This Row],[Powierzchnia]]*0.77,0)</f>
        <v>0</v>
      </c>
      <c r="G540">
        <f>IF(Tabela1[[#This Row],[Rodzaj]]="S",Tabela1[[#This Row],[Powierzchnia]]*0.21,0)</f>
        <v>0</v>
      </c>
      <c r="H540">
        <f>IF(Tabela1[[#This Row],[Rodzaj]]="L",Tabela1[[#This Row],[Powierzchnia]]*0.04,0)</f>
        <v>33.143599999999999</v>
      </c>
      <c r="I540">
        <f>IF(Tabela1[[#This Row],[Rodzaj]]="X",Tabela1[[#This Row],[Powierzchnia]]*0.43,0)</f>
        <v>0</v>
      </c>
      <c r="J540">
        <f>IF(Tabela1[[#This Row],[Ulga]]="A",SUM(E540:I540)*80%,0)</f>
        <v>0</v>
      </c>
      <c r="K540">
        <f>IF(Tabela1[[#This Row],[Ulga]]="B",SUM(E540:I540)*50%,0)</f>
        <v>0</v>
      </c>
      <c r="L540">
        <f>IF(Tabela1[[#This Row],[Ulga]]="C",SUM(E540:I540)*10%,0)</f>
        <v>3.3143600000000002</v>
      </c>
      <c r="M540">
        <f>IF(Tabela1[[#This Row],[Ulga]]="D",SUM(E540:I540)*100%,0)</f>
        <v>0</v>
      </c>
      <c r="N540">
        <f t="shared" si="9"/>
        <v>3.3143600000000002</v>
      </c>
    </row>
    <row r="541" spans="1:14" x14ac:dyDescent="0.25">
      <c r="A541" t="s">
        <v>551</v>
      </c>
      <c r="B541">
        <v>835.83</v>
      </c>
      <c r="C541" t="s">
        <v>52</v>
      </c>
      <c r="D541" t="s">
        <v>5</v>
      </c>
      <c r="E541">
        <f>IF(Tabela1[[#This Row],[Rodzaj]]="R",Tabela1[[#This Row],[Powierzchnia]]*0.65,0)</f>
        <v>0</v>
      </c>
      <c r="F541">
        <f>IF(Tabela1[[#This Row],[Rodzaj]]="B",Tabela1[[#This Row],[Powierzchnia]]*0.77,0)</f>
        <v>0</v>
      </c>
      <c r="G541">
        <f>IF(Tabela1[[#This Row],[Rodzaj]]="S",Tabela1[[#This Row],[Powierzchnia]]*0.21,0)</f>
        <v>175.52430000000001</v>
      </c>
      <c r="H541">
        <f>IF(Tabela1[[#This Row],[Rodzaj]]="L",Tabela1[[#This Row],[Powierzchnia]]*0.04,0)</f>
        <v>0</v>
      </c>
      <c r="I541">
        <f>IF(Tabela1[[#This Row],[Rodzaj]]="X",Tabela1[[#This Row],[Powierzchnia]]*0.43,0)</f>
        <v>0</v>
      </c>
      <c r="J541">
        <f>IF(Tabela1[[#This Row],[Ulga]]="A",SUM(E541:I541)*80%,0)</f>
        <v>0</v>
      </c>
      <c r="K541">
        <f>IF(Tabela1[[#This Row],[Ulga]]="B",SUM(E541:I541)*50%,0)</f>
        <v>87.762150000000005</v>
      </c>
      <c r="L541">
        <f>IF(Tabela1[[#This Row],[Ulga]]="C",SUM(E541:I541)*10%,0)</f>
        <v>0</v>
      </c>
      <c r="M541">
        <f>IF(Tabela1[[#This Row],[Ulga]]="D",SUM(E541:I541)*100%,0)</f>
        <v>0</v>
      </c>
      <c r="N541">
        <f t="shared" si="9"/>
        <v>87.762150000000005</v>
      </c>
    </row>
    <row r="542" spans="1:14" x14ac:dyDescent="0.25">
      <c r="A542" t="s">
        <v>552</v>
      </c>
      <c r="B542">
        <v>896.45</v>
      </c>
      <c r="C542" t="s">
        <v>5</v>
      </c>
      <c r="D542" t="s">
        <v>11</v>
      </c>
      <c r="E542">
        <f>IF(Tabela1[[#This Row],[Rodzaj]]="R",Tabela1[[#This Row],[Powierzchnia]]*0.65,0)</f>
        <v>0</v>
      </c>
      <c r="F542">
        <f>IF(Tabela1[[#This Row],[Rodzaj]]="B",Tabela1[[#This Row],[Powierzchnia]]*0.77,0)</f>
        <v>690.26650000000006</v>
      </c>
      <c r="G542">
        <f>IF(Tabela1[[#This Row],[Rodzaj]]="S",Tabela1[[#This Row],[Powierzchnia]]*0.21,0)</f>
        <v>0</v>
      </c>
      <c r="H542">
        <f>IF(Tabela1[[#This Row],[Rodzaj]]="L",Tabela1[[#This Row],[Powierzchnia]]*0.04,0)</f>
        <v>0</v>
      </c>
      <c r="I542">
        <f>IF(Tabela1[[#This Row],[Rodzaj]]="X",Tabela1[[#This Row],[Powierzchnia]]*0.43,0)</f>
        <v>0</v>
      </c>
      <c r="J542">
        <f>IF(Tabela1[[#This Row],[Ulga]]="A",SUM(E542:I542)*80%,0)</f>
        <v>0</v>
      </c>
      <c r="K542">
        <f>IF(Tabela1[[#This Row],[Ulga]]="B",SUM(E542:I542)*50%,0)</f>
        <v>0</v>
      </c>
      <c r="L542">
        <f>IF(Tabela1[[#This Row],[Ulga]]="C",SUM(E542:I542)*10%,0)</f>
        <v>69.026650000000004</v>
      </c>
      <c r="M542">
        <f>IF(Tabela1[[#This Row],[Ulga]]="D",SUM(E542:I542)*100%,0)</f>
        <v>0</v>
      </c>
      <c r="N542">
        <f t="shared" si="9"/>
        <v>69.026650000000004</v>
      </c>
    </row>
    <row r="543" spans="1:14" x14ac:dyDescent="0.25">
      <c r="A543" t="s">
        <v>553</v>
      </c>
      <c r="B543">
        <v>1246.3800000000001</v>
      </c>
      <c r="C543" t="s">
        <v>52</v>
      </c>
      <c r="D543" t="s">
        <v>5</v>
      </c>
      <c r="E543">
        <f>IF(Tabela1[[#This Row],[Rodzaj]]="R",Tabela1[[#This Row],[Powierzchnia]]*0.65,0)</f>
        <v>0</v>
      </c>
      <c r="F543">
        <f>IF(Tabela1[[#This Row],[Rodzaj]]="B",Tabela1[[#This Row],[Powierzchnia]]*0.77,0)</f>
        <v>0</v>
      </c>
      <c r="G543">
        <f>IF(Tabela1[[#This Row],[Rodzaj]]="S",Tabela1[[#This Row],[Powierzchnia]]*0.21,0)</f>
        <v>261.7398</v>
      </c>
      <c r="H543">
        <f>IF(Tabela1[[#This Row],[Rodzaj]]="L",Tabela1[[#This Row],[Powierzchnia]]*0.04,0)</f>
        <v>0</v>
      </c>
      <c r="I543">
        <f>IF(Tabela1[[#This Row],[Rodzaj]]="X",Tabela1[[#This Row],[Powierzchnia]]*0.43,0)</f>
        <v>0</v>
      </c>
      <c r="J543">
        <f>IF(Tabela1[[#This Row],[Ulga]]="A",SUM(E543:I543)*80%,0)</f>
        <v>0</v>
      </c>
      <c r="K543">
        <f>IF(Tabela1[[#This Row],[Ulga]]="B",SUM(E543:I543)*50%,0)</f>
        <v>130.8699</v>
      </c>
      <c r="L543">
        <f>IF(Tabela1[[#This Row],[Ulga]]="C",SUM(E543:I543)*10%,0)</f>
        <v>0</v>
      </c>
      <c r="M543">
        <f>IF(Tabela1[[#This Row],[Ulga]]="D",SUM(E543:I543)*100%,0)</f>
        <v>0</v>
      </c>
      <c r="N543">
        <f t="shared" si="9"/>
        <v>130.8699</v>
      </c>
    </row>
    <row r="544" spans="1:14" x14ac:dyDescent="0.25">
      <c r="A544" t="s">
        <v>554</v>
      </c>
      <c r="B544">
        <v>889.41</v>
      </c>
      <c r="C544" t="s">
        <v>5</v>
      </c>
      <c r="D544" t="s">
        <v>5</v>
      </c>
      <c r="E544">
        <f>IF(Tabela1[[#This Row],[Rodzaj]]="R",Tabela1[[#This Row],[Powierzchnia]]*0.65,0)</f>
        <v>0</v>
      </c>
      <c r="F544">
        <f>IF(Tabela1[[#This Row],[Rodzaj]]="B",Tabela1[[#This Row],[Powierzchnia]]*0.77,0)</f>
        <v>684.84569999999997</v>
      </c>
      <c r="G544">
        <f>IF(Tabela1[[#This Row],[Rodzaj]]="S",Tabela1[[#This Row],[Powierzchnia]]*0.21,0)</f>
        <v>0</v>
      </c>
      <c r="H544">
        <f>IF(Tabela1[[#This Row],[Rodzaj]]="L",Tabela1[[#This Row],[Powierzchnia]]*0.04,0)</f>
        <v>0</v>
      </c>
      <c r="I544">
        <f>IF(Tabela1[[#This Row],[Rodzaj]]="X",Tabela1[[#This Row],[Powierzchnia]]*0.43,0)</f>
        <v>0</v>
      </c>
      <c r="J544">
        <f>IF(Tabela1[[#This Row],[Ulga]]="A",SUM(E544:I544)*80%,0)</f>
        <v>0</v>
      </c>
      <c r="K544">
        <f>IF(Tabela1[[#This Row],[Ulga]]="B",SUM(E544:I544)*50%,0)</f>
        <v>342.42284999999998</v>
      </c>
      <c r="L544">
        <f>IF(Tabela1[[#This Row],[Ulga]]="C",SUM(E544:I544)*10%,0)</f>
        <v>0</v>
      </c>
      <c r="M544">
        <f>IF(Tabela1[[#This Row],[Ulga]]="D",SUM(E544:I544)*100%,0)</f>
        <v>0</v>
      </c>
      <c r="N544">
        <f t="shared" si="9"/>
        <v>342.42284999999998</v>
      </c>
    </row>
    <row r="545" spans="1:14" x14ac:dyDescent="0.25">
      <c r="A545" t="s">
        <v>555</v>
      </c>
      <c r="B545">
        <v>1082.44</v>
      </c>
      <c r="C545" t="s">
        <v>94</v>
      </c>
      <c r="D545" t="s">
        <v>5</v>
      </c>
      <c r="E545">
        <f>IF(Tabela1[[#This Row],[Rodzaj]]="R",Tabela1[[#This Row],[Powierzchnia]]*0.65,0)</f>
        <v>0</v>
      </c>
      <c r="F545">
        <f>IF(Tabela1[[#This Row],[Rodzaj]]="B",Tabela1[[#This Row],[Powierzchnia]]*0.77,0)</f>
        <v>0</v>
      </c>
      <c r="G545">
        <f>IF(Tabela1[[#This Row],[Rodzaj]]="S",Tabela1[[#This Row],[Powierzchnia]]*0.21,0)</f>
        <v>0</v>
      </c>
      <c r="H545">
        <f>IF(Tabela1[[#This Row],[Rodzaj]]="L",Tabela1[[#This Row],[Powierzchnia]]*0.04,0)</f>
        <v>43.297600000000003</v>
      </c>
      <c r="I545">
        <f>IF(Tabela1[[#This Row],[Rodzaj]]="X",Tabela1[[#This Row],[Powierzchnia]]*0.43,0)</f>
        <v>0</v>
      </c>
      <c r="J545">
        <f>IF(Tabela1[[#This Row],[Ulga]]="A",SUM(E545:I545)*80%,0)</f>
        <v>0</v>
      </c>
      <c r="K545">
        <f>IF(Tabela1[[#This Row],[Ulga]]="B",SUM(E545:I545)*50%,0)</f>
        <v>21.648800000000001</v>
      </c>
      <c r="L545">
        <f>IF(Tabela1[[#This Row],[Ulga]]="C",SUM(E545:I545)*10%,0)</f>
        <v>0</v>
      </c>
      <c r="M545">
        <f>IF(Tabela1[[#This Row],[Ulga]]="D",SUM(E545:I545)*100%,0)</f>
        <v>0</v>
      </c>
      <c r="N545">
        <f t="shared" si="9"/>
        <v>21.648800000000001</v>
      </c>
    </row>
    <row r="546" spans="1:14" x14ac:dyDescent="0.25">
      <c r="A546" t="s">
        <v>556</v>
      </c>
      <c r="B546">
        <v>841.95</v>
      </c>
      <c r="C546" t="s">
        <v>94</v>
      </c>
      <c r="D546" t="s">
        <v>7</v>
      </c>
      <c r="E546">
        <f>IF(Tabela1[[#This Row],[Rodzaj]]="R",Tabela1[[#This Row],[Powierzchnia]]*0.65,0)</f>
        <v>0</v>
      </c>
      <c r="F546">
        <f>IF(Tabela1[[#This Row],[Rodzaj]]="B",Tabela1[[#This Row],[Powierzchnia]]*0.77,0)</f>
        <v>0</v>
      </c>
      <c r="G546">
        <f>IF(Tabela1[[#This Row],[Rodzaj]]="S",Tabela1[[#This Row],[Powierzchnia]]*0.21,0)</f>
        <v>0</v>
      </c>
      <c r="H546">
        <f>IF(Tabela1[[#This Row],[Rodzaj]]="L",Tabela1[[#This Row],[Powierzchnia]]*0.04,0)</f>
        <v>33.678000000000004</v>
      </c>
      <c r="I546">
        <f>IF(Tabela1[[#This Row],[Rodzaj]]="X",Tabela1[[#This Row],[Powierzchnia]]*0.43,0)</f>
        <v>0</v>
      </c>
      <c r="J546">
        <f>IF(Tabela1[[#This Row],[Ulga]]="A",SUM(E546:I546)*80%,0)</f>
        <v>26.942400000000006</v>
      </c>
      <c r="K546">
        <f>IF(Tabela1[[#This Row],[Ulga]]="B",SUM(E546:I546)*50%,0)</f>
        <v>0</v>
      </c>
      <c r="L546">
        <f>IF(Tabela1[[#This Row],[Ulga]]="C",SUM(E546:I546)*10%,0)</f>
        <v>0</v>
      </c>
      <c r="M546">
        <f>IF(Tabela1[[#This Row],[Ulga]]="D",SUM(E546:I546)*100%,0)</f>
        <v>0</v>
      </c>
      <c r="N546">
        <f t="shared" si="9"/>
        <v>26.942400000000006</v>
      </c>
    </row>
    <row r="547" spans="1:14" x14ac:dyDescent="0.25">
      <c r="A547" t="s">
        <v>557</v>
      </c>
      <c r="B547">
        <v>978.27</v>
      </c>
      <c r="C547" t="s">
        <v>5</v>
      </c>
      <c r="D547" t="s">
        <v>7</v>
      </c>
      <c r="E547">
        <f>IF(Tabela1[[#This Row],[Rodzaj]]="R",Tabela1[[#This Row],[Powierzchnia]]*0.65,0)</f>
        <v>0</v>
      </c>
      <c r="F547">
        <f>IF(Tabela1[[#This Row],[Rodzaj]]="B",Tabela1[[#This Row],[Powierzchnia]]*0.77,0)</f>
        <v>753.26790000000005</v>
      </c>
      <c r="G547">
        <f>IF(Tabela1[[#This Row],[Rodzaj]]="S",Tabela1[[#This Row],[Powierzchnia]]*0.21,0)</f>
        <v>0</v>
      </c>
      <c r="H547">
        <f>IF(Tabela1[[#This Row],[Rodzaj]]="L",Tabela1[[#This Row],[Powierzchnia]]*0.04,0)</f>
        <v>0</v>
      </c>
      <c r="I547">
        <f>IF(Tabela1[[#This Row],[Rodzaj]]="X",Tabela1[[#This Row],[Powierzchnia]]*0.43,0)</f>
        <v>0</v>
      </c>
      <c r="J547">
        <f>IF(Tabela1[[#This Row],[Ulga]]="A",SUM(E547:I547)*80%,0)</f>
        <v>602.61432000000002</v>
      </c>
      <c r="K547">
        <f>IF(Tabela1[[#This Row],[Ulga]]="B",SUM(E547:I547)*50%,0)</f>
        <v>0</v>
      </c>
      <c r="L547">
        <f>IF(Tabela1[[#This Row],[Ulga]]="C",SUM(E547:I547)*10%,0)</f>
        <v>0</v>
      </c>
      <c r="M547">
        <f>IF(Tabela1[[#This Row],[Ulga]]="D",SUM(E547:I547)*100%,0)</f>
        <v>0</v>
      </c>
      <c r="N547">
        <f t="shared" si="9"/>
        <v>602.61432000000002</v>
      </c>
    </row>
    <row r="548" spans="1:14" x14ac:dyDescent="0.25">
      <c r="A548" t="s">
        <v>558</v>
      </c>
      <c r="B548">
        <v>813.2</v>
      </c>
      <c r="C548" t="s">
        <v>5</v>
      </c>
      <c r="D548" t="s">
        <v>7</v>
      </c>
      <c r="E548">
        <f>IF(Tabela1[[#This Row],[Rodzaj]]="R",Tabela1[[#This Row],[Powierzchnia]]*0.65,0)</f>
        <v>0</v>
      </c>
      <c r="F548">
        <f>IF(Tabela1[[#This Row],[Rodzaj]]="B",Tabela1[[#This Row],[Powierzchnia]]*0.77,0)</f>
        <v>626.1640000000001</v>
      </c>
      <c r="G548">
        <f>IF(Tabela1[[#This Row],[Rodzaj]]="S",Tabela1[[#This Row],[Powierzchnia]]*0.21,0)</f>
        <v>0</v>
      </c>
      <c r="H548">
        <f>IF(Tabela1[[#This Row],[Rodzaj]]="L",Tabela1[[#This Row],[Powierzchnia]]*0.04,0)</f>
        <v>0</v>
      </c>
      <c r="I548">
        <f>IF(Tabela1[[#This Row],[Rodzaj]]="X",Tabela1[[#This Row],[Powierzchnia]]*0.43,0)</f>
        <v>0</v>
      </c>
      <c r="J548">
        <f>IF(Tabela1[[#This Row],[Ulga]]="A",SUM(E548:I548)*80%,0)</f>
        <v>500.9312000000001</v>
      </c>
      <c r="K548">
        <f>IF(Tabela1[[#This Row],[Ulga]]="B",SUM(E548:I548)*50%,0)</f>
        <v>0</v>
      </c>
      <c r="L548">
        <f>IF(Tabela1[[#This Row],[Ulga]]="C",SUM(E548:I548)*10%,0)</f>
        <v>0</v>
      </c>
      <c r="M548">
        <f>IF(Tabela1[[#This Row],[Ulga]]="D",SUM(E548:I548)*100%,0)</f>
        <v>0</v>
      </c>
      <c r="N548">
        <f t="shared" si="9"/>
        <v>500.9312000000001</v>
      </c>
    </row>
    <row r="549" spans="1:14" x14ac:dyDescent="0.25">
      <c r="A549" t="s">
        <v>559</v>
      </c>
      <c r="B549">
        <v>627.04999999999995</v>
      </c>
      <c r="C549" t="s">
        <v>52</v>
      </c>
      <c r="D549" t="s">
        <v>5</v>
      </c>
      <c r="E549">
        <f>IF(Tabela1[[#This Row],[Rodzaj]]="R",Tabela1[[#This Row],[Powierzchnia]]*0.65,0)</f>
        <v>0</v>
      </c>
      <c r="F549">
        <f>IF(Tabela1[[#This Row],[Rodzaj]]="B",Tabela1[[#This Row],[Powierzchnia]]*0.77,0)</f>
        <v>0</v>
      </c>
      <c r="G549">
        <f>IF(Tabela1[[#This Row],[Rodzaj]]="S",Tabela1[[#This Row],[Powierzchnia]]*0.21,0)</f>
        <v>131.68049999999999</v>
      </c>
      <c r="H549">
        <f>IF(Tabela1[[#This Row],[Rodzaj]]="L",Tabela1[[#This Row],[Powierzchnia]]*0.04,0)</f>
        <v>0</v>
      </c>
      <c r="I549">
        <f>IF(Tabela1[[#This Row],[Rodzaj]]="X",Tabela1[[#This Row],[Powierzchnia]]*0.43,0)</f>
        <v>0</v>
      </c>
      <c r="J549">
        <f>IF(Tabela1[[#This Row],[Ulga]]="A",SUM(E549:I549)*80%,0)</f>
        <v>0</v>
      </c>
      <c r="K549">
        <f>IF(Tabela1[[#This Row],[Ulga]]="B",SUM(E549:I549)*50%,0)</f>
        <v>65.840249999999997</v>
      </c>
      <c r="L549">
        <f>IF(Tabela1[[#This Row],[Ulga]]="C",SUM(E549:I549)*10%,0)</f>
        <v>0</v>
      </c>
      <c r="M549">
        <f>IF(Tabela1[[#This Row],[Ulga]]="D",SUM(E549:I549)*100%,0)</f>
        <v>0</v>
      </c>
      <c r="N549">
        <f t="shared" si="9"/>
        <v>65.840249999999997</v>
      </c>
    </row>
    <row r="550" spans="1:14" x14ac:dyDescent="0.25">
      <c r="A550" t="s">
        <v>560</v>
      </c>
      <c r="B550">
        <v>1434.03</v>
      </c>
      <c r="C550" t="s">
        <v>5</v>
      </c>
      <c r="D550" t="s">
        <v>5</v>
      </c>
      <c r="E550">
        <f>IF(Tabela1[[#This Row],[Rodzaj]]="R",Tabela1[[#This Row],[Powierzchnia]]*0.65,0)</f>
        <v>0</v>
      </c>
      <c r="F550">
        <f>IF(Tabela1[[#This Row],[Rodzaj]]="B",Tabela1[[#This Row],[Powierzchnia]]*0.77,0)</f>
        <v>1104.2030999999999</v>
      </c>
      <c r="G550">
        <f>IF(Tabela1[[#This Row],[Rodzaj]]="S",Tabela1[[#This Row],[Powierzchnia]]*0.21,0)</f>
        <v>0</v>
      </c>
      <c r="H550">
        <f>IF(Tabela1[[#This Row],[Rodzaj]]="L",Tabela1[[#This Row],[Powierzchnia]]*0.04,0)</f>
        <v>0</v>
      </c>
      <c r="I550">
        <f>IF(Tabela1[[#This Row],[Rodzaj]]="X",Tabela1[[#This Row],[Powierzchnia]]*0.43,0)</f>
        <v>0</v>
      </c>
      <c r="J550">
        <f>IF(Tabela1[[#This Row],[Ulga]]="A",SUM(E550:I550)*80%,0)</f>
        <v>0</v>
      </c>
      <c r="K550">
        <f>IF(Tabela1[[#This Row],[Ulga]]="B",SUM(E550:I550)*50%,0)</f>
        <v>552.10154999999997</v>
      </c>
      <c r="L550">
        <f>IF(Tabela1[[#This Row],[Ulga]]="C",SUM(E550:I550)*10%,0)</f>
        <v>0</v>
      </c>
      <c r="M550">
        <f>IF(Tabela1[[#This Row],[Ulga]]="D",SUM(E550:I550)*100%,0)</f>
        <v>0</v>
      </c>
      <c r="N550">
        <f t="shared" si="9"/>
        <v>552.10154999999997</v>
      </c>
    </row>
    <row r="551" spans="1:14" x14ac:dyDescent="0.25">
      <c r="A551" t="s">
        <v>561</v>
      </c>
      <c r="B551">
        <v>772.07</v>
      </c>
      <c r="C551" t="s">
        <v>9</v>
      </c>
      <c r="D551" t="s">
        <v>11</v>
      </c>
      <c r="E551">
        <f>IF(Tabela1[[#This Row],[Rodzaj]]="R",Tabela1[[#This Row],[Powierzchnia]]*0.65,0)</f>
        <v>501.84550000000007</v>
      </c>
      <c r="F551">
        <f>IF(Tabela1[[#This Row],[Rodzaj]]="B",Tabela1[[#This Row],[Powierzchnia]]*0.77,0)</f>
        <v>0</v>
      </c>
      <c r="G551">
        <f>IF(Tabela1[[#This Row],[Rodzaj]]="S",Tabela1[[#This Row],[Powierzchnia]]*0.21,0)</f>
        <v>0</v>
      </c>
      <c r="H551">
        <f>IF(Tabela1[[#This Row],[Rodzaj]]="L",Tabela1[[#This Row],[Powierzchnia]]*0.04,0)</f>
        <v>0</v>
      </c>
      <c r="I551">
        <f>IF(Tabela1[[#This Row],[Rodzaj]]="X",Tabela1[[#This Row],[Powierzchnia]]*0.43,0)</f>
        <v>0</v>
      </c>
      <c r="J551">
        <f>IF(Tabela1[[#This Row],[Ulga]]="A",SUM(E551:I551)*80%,0)</f>
        <v>0</v>
      </c>
      <c r="K551">
        <f>IF(Tabela1[[#This Row],[Ulga]]="B",SUM(E551:I551)*50%,0)</f>
        <v>0</v>
      </c>
      <c r="L551">
        <f>IF(Tabela1[[#This Row],[Ulga]]="C",SUM(E551:I551)*10%,0)</f>
        <v>50.184550000000009</v>
      </c>
      <c r="M551">
        <f>IF(Tabela1[[#This Row],[Ulga]]="D",SUM(E551:I551)*100%,0)</f>
        <v>0</v>
      </c>
      <c r="N551">
        <f t="shared" si="9"/>
        <v>50.184550000000009</v>
      </c>
    </row>
    <row r="552" spans="1:14" x14ac:dyDescent="0.25">
      <c r="A552" t="s">
        <v>562</v>
      </c>
      <c r="B552">
        <v>686.48</v>
      </c>
      <c r="C552" t="s">
        <v>5</v>
      </c>
      <c r="D552" t="s">
        <v>21</v>
      </c>
      <c r="E552">
        <f>IF(Tabela1[[#This Row],[Rodzaj]]="R",Tabela1[[#This Row],[Powierzchnia]]*0.65,0)</f>
        <v>0</v>
      </c>
      <c r="F552">
        <f>IF(Tabela1[[#This Row],[Rodzaj]]="B",Tabela1[[#This Row],[Powierzchnia]]*0.77,0)</f>
        <v>528.58960000000002</v>
      </c>
      <c r="G552">
        <f>IF(Tabela1[[#This Row],[Rodzaj]]="S",Tabela1[[#This Row],[Powierzchnia]]*0.21,0)</f>
        <v>0</v>
      </c>
      <c r="H552">
        <f>IF(Tabela1[[#This Row],[Rodzaj]]="L",Tabela1[[#This Row],[Powierzchnia]]*0.04,0)</f>
        <v>0</v>
      </c>
      <c r="I552">
        <f>IF(Tabela1[[#This Row],[Rodzaj]]="X",Tabela1[[#This Row],[Powierzchnia]]*0.43,0)</f>
        <v>0</v>
      </c>
      <c r="J552">
        <f>IF(Tabela1[[#This Row],[Ulga]]="A",SUM(E552:I552)*80%,0)</f>
        <v>0</v>
      </c>
      <c r="K552">
        <f>IF(Tabela1[[#This Row],[Ulga]]="B",SUM(E552:I552)*50%,0)</f>
        <v>0</v>
      </c>
      <c r="L552">
        <f>IF(Tabela1[[#This Row],[Ulga]]="C",SUM(E552:I552)*10%,0)</f>
        <v>0</v>
      </c>
      <c r="M552">
        <f>IF(Tabela1[[#This Row],[Ulga]]="D",SUM(E552:I552)*100%,0)</f>
        <v>528.58960000000002</v>
      </c>
      <c r="N552">
        <f t="shared" si="9"/>
        <v>528.58960000000002</v>
      </c>
    </row>
    <row r="553" spans="1:14" x14ac:dyDescent="0.25">
      <c r="A553" t="s">
        <v>563</v>
      </c>
      <c r="B553">
        <v>1119.21</v>
      </c>
      <c r="C553" t="s">
        <v>5</v>
      </c>
      <c r="D553" t="s">
        <v>11</v>
      </c>
      <c r="E553">
        <f>IF(Tabela1[[#This Row],[Rodzaj]]="R",Tabela1[[#This Row],[Powierzchnia]]*0.65,0)</f>
        <v>0</v>
      </c>
      <c r="F553">
        <f>IF(Tabela1[[#This Row],[Rodzaj]]="B",Tabela1[[#This Row],[Powierzchnia]]*0.77,0)</f>
        <v>861.79169999999999</v>
      </c>
      <c r="G553">
        <f>IF(Tabela1[[#This Row],[Rodzaj]]="S",Tabela1[[#This Row],[Powierzchnia]]*0.21,0)</f>
        <v>0</v>
      </c>
      <c r="H553">
        <f>IF(Tabela1[[#This Row],[Rodzaj]]="L",Tabela1[[#This Row],[Powierzchnia]]*0.04,0)</f>
        <v>0</v>
      </c>
      <c r="I553">
        <f>IF(Tabela1[[#This Row],[Rodzaj]]="X",Tabela1[[#This Row],[Powierzchnia]]*0.43,0)</f>
        <v>0</v>
      </c>
      <c r="J553">
        <f>IF(Tabela1[[#This Row],[Ulga]]="A",SUM(E553:I553)*80%,0)</f>
        <v>0</v>
      </c>
      <c r="K553">
        <f>IF(Tabela1[[#This Row],[Ulga]]="B",SUM(E553:I553)*50%,0)</f>
        <v>0</v>
      </c>
      <c r="L553">
        <f>IF(Tabela1[[#This Row],[Ulga]]="C",SUM(E553:I553)*10%,0)</f>
        <v>86.179169999999999</v>
      </c>
      <c r="M553">
        <f>IF(Tabela1[[#This Row],[Ulga]]="D",SUM(E553:I553)*100%,0)</f>
        <v>0</v>
      </c>
      <c r="N553">
        <f t="shared" si="9"/>
        <v>86.179169999999999</v>
      </c>
    </row>
    <row r="554" spans="1:14" x14ac:dyDescent="0.25">
      <c r="A554" t="s">
        <v>564</v>
      </c>
      <c r="B554">
        <v>972.84</v>
      </c>
      <c r="C554" t="s">
        <v>52</v>
      </c>
      <c r="D554" t="s">
        <v>5</v>
      </c>
      <c r="E554">
        <f>IF(Tabela1[[#This Row],[Rodzaj]]="R",Tabela1[[#This Row],[Powierzchnia]]*0.65,0)</f>
        <v>0</v>
      </c>
      <c r="F554">
        <f>IF(Tabela1[[#This Row],[Rodzaj]]="B",Tabela1[[#This Row],[Powierzchnia]]*0.77,0)</f>
        <v>0</v>
      </c>
      <c r="G554">
        <f>IF(Tabela1[[#This Row],[Rodzaj]]="S",Tabela1[[#This Row],[Powierzchnia]]*0.21,0)</f>
        <v>204.29640000000001</v>
      </c>
      <c r="H554">
        <f>IF(Tabela1[[#This Row],[Rodzaj]]="L",Tabela1[[#This Row],[Powierzchnia]]*0.04,0)</f>
        <v>0</v>
      </c>
      <c r="I554">
        <f>IF(Tabela1[[#This Row],[Rodzaj]]="X",Tabela1[[#This Row],[Powierzchnia]]*0.43,0)</f>
        <v>0</v>
      </c>
      <c r="J554">
        <f>IF(Tabela1[[#This Row],[Ulga]]="A",SUM(E554:I554)*80%,0)</f>
        <v>0</v>
      </c>
      <c r="K554">
        <f>IF(Tabela1[[#This Row],[Ulga]]="B",SUM(E554:I554)*50%,0)</f>
        <v>102.1482</v>
      </c>
      <c r="L554">
        <f>IF(Tabela1[[#This Row],[Ulga]]="C",SUM(E554:I554)*10%,0)</f>
        <v>0</v>
      </c>
      <c r="M554">
        <f>IF(Tabela1[[#This Row],[Ulga]]="D",SUM(E554:I554)*100%,0)</f>
        <v>0</v>
      </c>
      <c r="N554">
        <f t="shared" si="9"/>
        <v>102.1482</v>
      </c>
    </row>
    <row r="555" spans="1:14" x14ac:dyDescent="0.25">
      <c r="A555" t="s">
        <v>565</v>
      </c>
      <c r="B555">
        <v>1477.84</v>
      </c>
      <c r="C555" t="s">
        <v>94</v>
      </c>
      <c r="D555" t="s">
        <v>11</v>
      </c>
      <c r="E555">
        <f>IF(Tabela1[[#This Row],[Rodzaj]]="R",Tabela1[[#This Row],[Powierzchnia]]*0.65,0)</f>
        <v>0</v>
      </c>
      <c r="F555">
        <f>IF(Tabela1[[#This Row],[Rodzaj]]="B",Tabela1[[#This Row],[Powierzchnia]]*0.77,0)</f>
        <v>0</v>
      </c>
      <c r="G555">
        <f>IF(Tabela1[[#This Row],[Rodzaj]]="S",Tabela1[[#This Row],[Powierzchnia]]*0.21,0)</f>
        <v>0</v>
      </c>
      <c r="H555">
        <f>IF(Tabela1[[#This Row],[Rodzaj]]="L",Tabela1[[#This Row],[Powierzchnia]]*0.04,0)</f>
        <v>59.113599999999998</v>
      </c>
      <c r="I555">
        <f>IF(Tabela1[[#This Row],[Rodzaj]]="X",Tabela1[[#This Row],[Powierzchnia]]*0.43,0)</f>
        <v>0</v>
      </c>
      <c r="J555">
        <f>IF(Tabela1[[#This Row],[Ulga]]="A",SUM(E555:I555)*80%,0)</f>
        <v>0</v>
      </c>
      <c r="K555">
        <f>IF(Tabela1[[#This Row],[Ulga]]="B",SUM(E555:I555)*50%,0)</f>
        <v>0</v>
      </c>
      <c r="L555">
        <f>IF(Tabela1[[#This Row],[Ulga]]="C",SUM(E555:I555)*10%,0)</f>
        <v>5.9113600000000002</v>
      </c>
      <c r="M555">
        <f>IF(Tabela1[[#This Row],[Ulga]]="D",SUM(E555:I555)*100%,0)</f>
        <v>0</v>
      </c>
      <c r="N555">
        <f t="shared" si="9"/>
        <v>5.9113600000000002</v>
      </c>
    </row>
    <row r="556" spans="1:14" x14ac:dyDescent="0.25">
      <c r="A556" t="s">
        <v>566</v>
      </c>
      <c r="B556">
        <v>1048.81</v>
      </c>
      <c r="C556" t="s">
        <v>94</v>
      </c>
      <c r="D556" t="s">
        <v>7</v>
      </c>
      <c r="E556">
        <f>IF(Tabela1[[#This Row],[Rodzaj]]="R",Tabela1[[#This Row],[Powierzchnia]]*0.65,0)</f>
        <v>0</v>
      </c>
      <c r="F556">
        <f>IF(Tabela1[[#This Row],[Rodzaj]]="B",Tabela1[[#This Row],[Powierzchnia]]*0.77,0)</f>
        <v>0</v>
      </c>
      <c r="G556">
        <f>IF(Tabela1[[#This Row],[Rodzaj]]="S",Tabela1[[#This Row],[Powierzchnia]]*0.21,0)</f>
        <v>0</v>
      </c>
      <c r="H556">
        <f>IF(Tabela1[[#This Row],[Rodzaj]]="L",Tabela1[[#This Row],[Powierzchnia]]*0.04,0)</f>
        <v>41.952399999999997</v>
      </c>
      <c r="I556">
        <f>IF(Tabela1[[#This Row],[Rodzaj]]="X",Tabela1[[#This Row],[Powierzchnia]]*0.43,0)</f>
        <v>0</v>
      </c>
      <c r="J556">
        <f>IF(Tabela1[[#This Row],[Ulga]]="A",SUM(E556:I556)*80%,0)</f>
        <v>33.561920000000001</v>
      </c>
      <c r="K556">
        <f>IF(Tabela1[[#This Row],[Ulga]]="B",SUM(E556:I556)*50%,0)</f>
        <v>0</v>
      </c>
      <c r="L556">
        <f>IF(Tabela1[[#This Row],[Ulga]]="C",SUM(E556:I556)*10%,0)</f>
        <v>0</v>
      </c>
      <c r="M556">
        <f>IF(Tabela1[[#This Row],[Ulga]]="D",SUM(E556:I556)*100%,0)</f>
        <v>0</v>
      </c>
      <c r="N556">
        <f t="shared" si="9"/>
        <v>33.561920000000001</v>
      </c>
    </row>
    <row r="557" spans="1:14" x14ac:dyDescent="0.25">
      <c r="A557" t="s">
        <v>567</v>
      </c>
      <c r="B557">
        <v>569.42999999999995</v>
      </c>
      <c r="C557" t="s">
        <v>52</v>
      </c>
      <c r="D557" t="s">
        <v>11</v>
      </c>
      <c r="E557">
        <f>IF(Tabela1[[#This Row],[Rodzaj]]="R",Tabela1[[#This Row],[Powierzchnia]]*0.65,0)</f>
        <v>0</v>
      </c>
      <c r="F557">
        <f>IF(Tabela1[[#This Row],[Rodzaj]]="B",Tabela1[[#This Row],[Powierzchnia]]*0.77,0)</f>
        <v>0</v>
      </c>
      <c r="G557">
        <f>IF(Tabela1[[#This Row],[Rodzaj]]="S",Tabela1[[#This Row],[Powierzchnia]]*0.21,0)</f>
        <v>119.58029999999998</v>
      </c>
      <c r="H557">
        <f>IF(Tabela1[[#This Row],[Rodzaj]]="L",Tabela1[[#This Row],[Powierzchnia]]*0.04,0)</f>
        <v>0</v>
      </c>
      <c r="I557">
        <f>IF(Tabela1[[#This Row],[Rodzaj]]="X",Tabela1[[#This Row],[Powierzchnia]]*0.43,0)</f>
        <v>0</v>
      </c>
      <c r="J557">
        <f>IF(Tabela1[[#This Row],[Ulga]]="A",SUM(E557:I557)*80%,0)</f>
        <v>0</v>
      </c>
      <c r="K557">
        <f>IF(Tabela1[[#This Row],[Ulga]]="B",SUM(E557:I557)*50%,0)</f>
        <v>0</v>
      </c>
      <c r="L557">
        <f>IF(Tabela1[[#This Row],[Ulga]]="C",SUM(E557:I557)*10%,0)</f>
        <v>11.958029999999999</v>
      </c>
      <c r="M557">
        <f>IF(Tabela1[[#This Row],[Ulga]]="D",SUM(E557:I557)*100%,0)</f>
        <v>0</v>
      </c>
      <c r="N557">
        <f t="shared" si="9"/>
        <v>11.958029999999999</v>
      </c>
    </row>
    <row r="558" spans="1:14" x14ac:dyDescent="0.25">
      <c r="A558" t="s">
        <v>568</v>
      </c>
      <c r="B558">
        <v>534.61</v>
      </c>
      <c r="C558" t="s">
        <v>52</v>
      </c>
      <c r="D558" t="s">
        <v>5</v>
      </c>
      <c r="E558">
        <f>IF(Tabela1[[#This Row],[Rodzaj]]="R",Tabela1[[#This Row],[Powierzchnia]]*0.65,0)</f>
        <v>0</v>
      </c>
      <c r="F558">
        <f>IF(Tabela1[[#This Row],[Rodzaj]]="B",Tabela1[[#This Row],[Powierzchnia]]*0.77,0)</f>
        <v>0</v>
      </c>
      <c r="G558">
        <f>IF(Tabela1[[#This Row],[Rodzaj]]="S",Tabela1[[#This Row],[Powierzchnia]]*0.21,0)</f>
        <v>112.2681</v>
      </c>
      <c r="H558">
        <f>IF(Tabela1[[#This Row],[Rodzaj]]="L",Tabela1[[#This Row],[Powierzchnia]]*0.04,0)</f>
        <v>0</v>
      </c>
      <c r="I558">
        <f>IF(Tabela1[[#This Row],[Rodzaj]]="X",Tabela1[[#This Row],[Powierzchnia]]*0.43,0)</f>
        <v>0</v>
      </c>
      <c r="J558">
        <f>IF(Tabela1[[#This Row],[Ulga]]="A",SUM(E558:I558)*80%,0)</f>
        <v>0</v>
      </c>
      <c r="K558">
        <f>IF(Tabela1[[#This Row],[Ulga]]="B",SUM(E558:I558)*50%,0)</f>
        <v>56.134050000000002</v>
      </c>
      <c r="L558">
        <f>IF(Tabela1[[#This Row],[Ulga]]="C",SUM(E558:I558)*10%,0)</f>
        <v>0</v>
      </c>
      <c r="M558">
        <f>IF(Tabela1[[#This Row],[Ulga]]="D",SUM(E558:I558)*100%,0)</f>
        <v>0</v>
      </c>
      <c r="N558">
        <f t="shared" si="9"/>
        <v>56.134050000000002</v>
      </c>
    </row>
    <row r="559" spans="1:14" x14ac:dyDescent="0.25">
      <c r="A559" t="s">
        <v>569</v>
      </c>
      <c r="B559">
        <v>629.66999999999996</v>
      </c>
      <c r="C559" t="s">
        <v>94</v>
      </c>
      <c r="D559" t="s">
        <v>21</v>
      </c>
      <c r="E559">
        <f>IF(Tabela1[[#This Row],[Rodzaj]]="R",Tabela1[[#This Row],[Powierzchnia]]*0.65,0)</f>
        <v>0</v>
      </c>
      <c r="F559">
        <f>IF(Tabela1[[#This Row],[Rodzaj]]="B",Tabela1[[#This Row],[Powierzchnia]]*0.77,0)</f>
        <v>0</v>
      </c>
      <c r="G559">
        <f>IF(Tabela1[[#This Row],[Rodzaj]]="S",Tabela1[[#This Row],[Powierzchnia]]*0.21,0)</f>
        <v>0</v>
      </c>
      <c r="H559">
        <f>IF(Tabela1[[#This Row],[Rodzaj]]="L",Tabela1[[#This Row],[Powierzchnia]]*0.04,0)</f>
        <v>25.186799999999998</v>
      </c>
      <c r="I559">
        <f>IF(Tabela1[[#This Row],[Rodzaj]]="X",Tabela1[[#This Row],[Powierzchnia]]*0.43,0)</f>
        <v>0</v>
      </c>
      <c r="J559">
        <f>IF(Tabela1[[#This Row],[Ulga]]="A",SUM(E559:I559)*80%,0)</f>
        <v>0</v>
      </c>
      <c r="K559">
        <f>IF(Tabela1[[#This Row],[Ulga]]="B",SUM(E559:I559)*50%,0)</f>
        <v>0</v>
      </c>
      <c r="L559">
        <f>IF(Tabela1[[#This Row],[Ulga]]="C",SUM(E559:I559)*10%,0)</f>
        <v>0</v>
      </c>
      <c r="M559">
        <f>IF(Tabela1[[#This Row],[Ulga]]="D",SUM(E559:I559)*100%,0)</f>
        <v>25.186799999999998</v>
      </c>
      <c r="N559">
        <f t="shared" si="9"/>
        <v>25.186799999999998</v>
      </c>
    </row>
    <row r="560" spans="1:14" x14ac:dyDescent="0.25">
      <c r="A560" t="s">
        <v>570</v>
      </c>
      <c r="B560">
        <v>1151.53</v>
      </c>
      <c r="C560" t="s">
        <v>31</v>
      </c>
      <c r="D560" t="s">
        <v>11</v>
      </c>
      <c r="E560">
        <f>IF(Tabela1[[#This Row],[Rodzaj]]="R",Tabela1[[#This Row],[Powierzchnia]]*0.65,0)</f>
        <v>0</v>
      </c>
      <c r="F560">
        <f>IF(Tabela1[[#This Row],[Rodzaj]]="B",Tabela1[[#This Row],[Powierzchnia]]*0.77,0)</f>
        <v>0</v>
      </c>
      <c r="G560">
        <f>IF(Tabela1[[#This Row],[Rodzaj]]="S",Tabela1[[#This Row],[Powierzchnia]]*0.21,0)</f>
        <v>0</v>
      </c>
      <c r="H560">
        <f>IF(Tabela1[[#This Row],[Rodzaj]]="L",Tabela1[[#This Row],[Powierzchnia]]*0.04,0)</f>
        <v>0</v>
      </c>
      <c r="I560">
        <f>IF(Tabela1[[#This Row],[Rodzaj]]="X",Tabela1[[#This Row],[Powierzchnia]]*0.43,0)</f>
        <v>495.15789999999998</v>
      </c>
      <c r="J560">
        <f>IF(Tabela1[[#This Row],[Ulga]]="A",SUM(E560:I560)*80%,0)</f>
        <v>0</v>
      </c>
      <c r="K560">
        <f>IF(Tabela1[[#This Row],[Ulga]]="B",SUM(E560:I560)*50%,0)</f>
        <v>0</v>
      </c>
      <c r="L560">
        <f>IF(Tabela1[[#This Row],[Ulga]]="C",SUM(E560:I560)*10%,0)</f>
        <v>49.515790000000003</v>
      </c>
      <c r="M560">
        <f>IF(Tabela1[[#This Row],[Ulga]]="D",SUM(E560:I560)*100%,0)</f>
        <v>0</v>
      </c>
      <c r="N560">
        <f t="shared" si="9"/>
        <v>49.515790000000003</v>
      </c>
    </row>
    <row r="561" spans="1:14" x14ac:dyDescent="0.25">
      <c r="A561" t="s">
        <v>571</v>
      </c>
      <c r="B561">
        <v>1370.27</v>
      </c>
      <c r="C561" t="s">
        <v>5</v>
      </c>
      <c r="D561" t="s">
        <v>5</v>
      </c>
      <c r="E561">
        <f>IF(Tabela1[[#This Row],[Rodzaj]]="R",Tabela1[[#This Row],[Powierzchnia]]*0.65,0)</f>
        <v>0</v>
      </c>
      <c r="F561">
        <f>IF(Tabela1[[#This Row],[Rodzaj]]="B",Tabela1[[#This Row],[Powierzchnia]]*0.77,0)</f>
        <v>1055.1079</v>
      </c>
      <c r="G561">
        <f>IF(Tabela1[[#This Row],[Rodzaj]]="S",Tabela1[[#This Row],[Powierzchnia]]*0.21,0)</f>
        <v>0</v>
      </c>
      <c r="H561">
        <f>IF(Tabela1[[#This Row],[Rodzaj]]="L",Tabela1[[#This Row],[Powierzchnia]]*0.04,0)</f>
        <v>0</v>
      </c>
      <c r="I561">
        <f>IF(Tabela1[[#This Row],[Rodzaj]]="X",Tabela1[[#This Row],[Powierzchnia]]*0.43,0)</f>
        <v>0</v>
      </c>
      <c r="J561">
        <f>IF(Tabela1[[#This Row],[Ulga]]="A",SUM(E561:I561)*80%,0)</f>
        <v>0</v>
      </c>
      <c r="K561">
        <f>IF(Tabela1[[#This Row],[Ulga]]="B",SUM(E561:I561)*50%,0)</f>
        <v>527.55394999999999</v>
      </c>
      <c r="L561">
        <f>IF(Tabela1[[#This Row],[Ulga]]="C",SUM(E561:I561)*10%,0)</f>
        <v>0</v>
      </c>
      <c r="M561">
        <f>IF(Tabela1[[#This Row],[Ulga]]="D",SUM(E561:I561)*100%,0)</f>
        <v>0</v>
      </c>
      <c r="N561">
        <f t="shared" si="9"/>
        <v>527.55394999999999</v>
      </c>
    </row>
    <row r="562" spans="1:14" x14ac:dyDescent="0.25">
      <c r="A562" t="s">
        <v>572</v>
      </c>
      <c r="B562">
        <v>656.02</v>
      </c>
      <c r="C562" t="s">
        <v>52</v>
      </c>
      <c r="D562" t="s">
        <v>5</v>
      </c>
      <c r="E562">
        <f>IF(Tabela1[[#This Row],[Rodzaj]]="R",Tabela1[[#This Row],[Powierzchnia]]*0.65,0)</f>
        <v>0</v>
      </c>
      <c r="F562">
        <f>IF(Tabela1[[#This Row],[Rodzaj]]="B",Tabela1[[#This Row],[Powierzchnia]]*0.77,0)</f>
        <v>0</v>
      </c>
      <c r="G562">
        <f>IF(Tabela1[[#This Row],[Rodzaj]]="S",Tabela1[[#This Row],[Powierzchnia]]*0.21,0)</f>
        <v>137.76419999999999</v>
      </c>
      <c r="H562">
        <f>IF(Tabela1[[#This Row],[Rodzaj]]="L",Tabela1[[#This Row],[Powierzchnia]]*0.04,0)</f>
        <v>0</v>
      </c>
      <c r="I562">
        <f>IF(Tabela1[[#This Row],[Rodzaj]]="X",Tabela1[[#This Row],[Powierzchnia]]*0.43,0)</f>
        <v>0</v>
      </c>
      <c r="J562">
        <f>IF(Tabela1[[#This Row],[Ulga]]="A",SUM(E562:I562)*80%,0)</f>
        <v>0</v>
      </c>
      <c r="K562">
        <f>IF(Tabela1[[#This Row],[Ulga]]="B",SUM(E562:I562)*50%,0)</f>
        <v>68.882099999999994</v>
      </c>
      <c r="L562">
        <f>IF(Tabela1[[#This Row],[Ulga]]="C",SUM(E562:I562)*10%,0)</f>
        <v>0</v>
      </c>
      <c r="M562">
        <f>IF(Tabela1[[#This Row],[Ulga]]="D",SUM(E562:I562)*100%,0)</f>
        <v>0</v>
      </c>
      <c r="N562">
        <f t="shared" si="9"/>
        <v>68.882099999999994</v>
      </c>
    </row>
    <row r="563" spans="1:14" x14ac:dyDescent="0.25">
      <c r="A563" t="s">
        <v>573</v>
      </c>
      <c r="B563">
        <v>944.89</v>
      </c>
      <c r="C563" t="s">
        <v>31</v>
      </c>
      <c r="D563" t="s">
        <v>11</v>
      </c>
      <c r="E563">
        <f>IF(Tabela1[[#This Row],[Rodzaj]]="R",Tabela1[[#This Row],[Powierzchnia]]*0.65,0)</f>
        <v>0</v>
      </c>
      <c r="F563">
        <f>IF(Tabela1[[#This Row],[Rodzaj]]="B",Tabela1[[#This Row],[Powierzchnia]]*0.77,0)</f>
        <v>0</v>
      </c>
      <c r="G563">
        <f>IF(Tabela1[[#This Row],[Rodzaj]]="S",Tabela1[[#This Row],[Powierzchnia]]*0.21,0)</f>
        <v>0</v>
      </c>
      <c r="H563">
        <f>IF(Tabela1[[#This Row],[Rodzaj]]="L",Tabela1[[#This Row],[Powierzchnia]]*0.04,0)</f>
        <v>0</v>
      </c>
      <c r="I563">
        <f>IF(Tabela1[[#This Row],[Rodzaj]]="X",Tabela1[[#This Row],[Powierzchnia]]*0.43,0)</f>
        <v>406.30270000000002</v>
      </c>
      <c r="J563">
        <f>IF(Tabela1[[#This Row],[Ulga]]="A",SUM(E563:I563)*80%,0)</f>
        <v>0</v>
      </c>
      <c r="K563">
        <f>IF(Tabela1[[#This Row],[Ulga]]="B",SUM(E563:I563)*50%,0)</f>
        <v>0</v>
      </c>
      <c r="L563">
        <f>IF(Tabela1[[#This Row],[Ulga]]="C",SUM(E563:I563)*10%,0)</f>
        <v>40.630270000000003</v>
      </c>
      <c r="M563">
        <f>IF(Tabela1[[#This Row],[Ulga]]="D",SUM(E563:I563)*100%,0)</f>
        <v>0</v>
      </c>
      <c r="N563">
        <f t="shared" si="9"/>
        <v>40.630270000000003</v>
      </c>
    </row>
    <row r="564" spans="1:14" x14ac:dyDescent="0.25">
      <c r="A564" t="s">
        <v>574</v>
      </c>
      <c r="B564">
        <v>984.31</v>
      </c>
      <c r="C564" t="s">
        <v>94</v>
      </c>
      <c r="D564" t="s">
        <v>7</v>
      </c>
      <c r="E564">
        <f>IF(Tabela1[[#This Row],[Rodzaj]]="R",Tabela1[[#This Row],[Powierzchnia]]*0.65,0)</f>
        <v>0</v>
      </c>
      <c r="F564">
        <f>IF(Tabela1[[#This Row],[Rodzaj]]="B",Tabela1[[#This Row],[Powierzchnia]]*0.77,0)</f>
        <v>0</v>
      </c>
      <c r="G564">
        <f>IF(Tabela1[[#This Row],[Rodzaj]]="S",Tabela1[[#This Row],[Powierzchnia]]*0.21,0)</f>
        <v>0</v>
      </c>
      <c r="H564">
        <f>IF(Tabela1[[#This Row],[Rodzaj]]="L",Tabela1[[#This Row],[Powierzchnia]]*0.04,0)</f>
        <v>39.372399999999999</v>
      </c>
      <c r="I564">
        <f>IF(Tabela1[[#This Row],[Rodzaj]]="X",Tabela1[[#This Row],[Powierzchnia]]*0.43,0)</f>
        <v>0</v>
      </c>
      <c r="J564">
        <f>IF(Tabela1[[#This Row],[Ulga]]="A",SUM(E564:I564)*80%,0)</f>
        <v>31.497920000000001</v>
      </c>
      <c r="K564">
        <f>IF(Tabela1[[#This Row],[Ulga]]="B",SUM(E564:I564)*50%,0)</f>
        <v>0</v>
      </c>
      <c r="L564">
        <f>IF(Tabela1[[#This Row],[Ulga]]="C",SUM(E564:I564)*10%,0)</f>
        <v>0</v>
      </c>
      <c r="M564">
        <f>IF(Tabela1[[#This Row],[Ulga]]="D",SUM(E564:I564)*100%,0)</f>
        <v>0</v>
      </c>
      <c r="N564">
        <f t="shared" si="9"/>
        <v>31.497920000000001</v>
      </c>
    </row>
    <row r="565" spans="1:14" x14ac:dyDescent="0.25">
      <c r="A565" t="s">
        <v>575</v>
      </c>
      <c r="B565">
        <v>1157.54</v>
      </c>
      <c r="C565" t="s">
        <v>31</v>
      </c>
      <c r="D565" t="s">
        <v>5</v>
      </c>
      <c r="E565">
        <f>IF(Tabela1[[#This Row],[Rodzaj]]="R",Tabela1[[#This Row],[Powierzchnia]]*0.65,0)</f>
        <v>0</v>
      </c>
      <c r="F565">
        <f>IF(Tabela1[[#This Row],[Rodzaj]]="B",Tabela1[[#This Row],[Powierzchnia]]*0.77,0)</f>
        <v>0</v>
      </c>
      <c r="G565">
        <f>IF(Tabela1[[#This Row],[Rodzaj]]="S",Tabela1[[#This Row],[Powierzchnia]]*0.21,0)</f>
        <v>0</v>
      </c>
      <c r="H565">
        <f>IF(Tabela1[[#This Row],[Rodzaj]]="L",Tabela1[[#This Row],[Powierzchnia]]*0.04,0)</f>
        <v>0</v>
      </c>
      <c r="I565">
        <f>IF(Tabela1[[#This Row],[Rodzaj]]="X",Tabela1[[#This Row],[Powierzchnia]]*0.43,0)</f>
        <v>497.74219999999997</v>
      </c>
      <c r="J565">
        <f>IF(Tabela1[[#This Row],[Ulga]]="A",SUM(E565:I565)*80%,0)</f>
        <v>0</v>
      </c>
      <c r="K565">
        <f>IF(Tabela1[[#This Row],[Ulga]]="B",SUM(E565:I565)*50%,0)</f>
        <v>248.87109999999998</v>
      </c>
      <c r="L565">
        <f>IF(Tabela1[[#This Row],[Ulga]]="C",SUM(E565:I565)*10%,0)</f>
        <v>0</v>
      </c>
      <c r="M565">
        <f>IF(Tabela1[[#This Row],[Ulga]]="D",SUM(E565:I565)*100%,0)</f>
        <v>0</v>
      </c>
      <c r="N565">
        <f t="shared" si="9"/>
        <v>248.87109999999998</v>
      </c>
    </row>
    <row r="566" spans="1:14" x14ac:dyDescent="0.25">
      <c r="A566" t="s">
        <v>576</v>
      </c>
      <c r="B566">
        <v>1404.66</v>
      </c>
      <c r="C566" t="s">
        <v>5</v>
      </c>
      <c r="D566" t="s">
        <v>21</v>
      </c>
      <c r="E566">
        <f>IF(Tabela1[[#This Row],[Rodzaj]]="R",Tabela1[[#This Row],[Powierzchnia]]*0.65,0)</f>
        <v>0</v>
      </c>
      <c r="F566">
        <f>IF(Tabela1[[#This Row],[Rodzaj]]="B",Tabela1[[#This Row],[Powierzchnia]]*0.77,0)</f>
        <v>1081.5882000000001</v>
      </c>
      <c r="G566">
        <f>IF(Tabela1[[#This Row],[Rodzaj]]="S",Tabela1[[#This Row],[Powierzchnia]]*0.21,0)</f>
        <v>0</v>
      </c>
      <c r="H566">
        <f>IF(Tabela1[[#This Row],[Rodzaj]]="L",Tabela1[[#This Row],[Powierzchnia]]*0.04,0)</f>
        <v>0</v>
      </c>
      <c r="I566">
        <f>IF(Tabela1[[#This Row],[Rodzaj]]="X",Tabela1[[#This Row],[Powierzchnia]]*0.43,0)</f>
        <v>0</v>
      </c>
      <c r="J566">
        <f>IF(Tabela1[[#This Row],[Ulga]]="A",SUM(E566:I566)*80%,0)</f>
        <v>0</v>
      </c>
      <c r="K566">
        <f>IF(Tabela1[[#This Row],[Ulga]]="B",SUM(E566:I566)*50%,0)</f>
        <v>0</v>
      </c>
      <c r="L566">
        <f>IF(Tabela1[[#This Row],[Ulga]]="C",SUM(E566:I566)*10%,0)</f>
        <v>0</v>
      </c>
      <c r="M566">
        <f>IF(Tabela1[[#This Row],[Ulga]]="D",SUM(E566:I566)*100%,0)</f>
        <v>1081.5882000000001</v>
      </c>
      <c r="N566">
        <f t="shared" si="9"/>
        <v>1081.5882000000001</v>
      </c>
    </row>
    <row r="567" spans="1:14" x14ac:dyDescent="0.25">
      <c r="A567" t="s">
        <v>577</v>
      </c>
      <c r="B567">
        <v>1412.52</v>
      </c>
      <c r="C567" t="s">
        <v>31</v>
      </c>
      <c r="D567" t="s">
        <v>5</v>
      </c>
      <c r="E567">
        <f>IF(Tabela1[[#This Row],[Rodzaj]]="R",Tabela1[[#This Row],[Powierzchnia]]*0.65,0)</f>
        <v>0</v>
      </c>
      <c r="F567">
        <f>IF(Tabela1[[#This Row],[Rodzaj]]="B",Tabela1[[#This Row],[Powierzchnia]]*0.77,0)</f>
        <v>0</v>
      </c>
      <c r="G567">
        <f>IF(Tabela1[[#This Row],[Rodzaj]]="S",Tabela1[[#This Row],[Powierzchnia]]*0.21,0)</f>
        <v>0</v>
      </c>
      <c r="H567">
        <f>IF(Tabela1[[#This Row],[Rodzaj]]="L",Tabela1[[#This Row],[Powierzchnia]]*0.04,0)</f>
        <v>0</v>
      </c>
      <c r="I567">
        <f>IF(Tabela1[[#This Row],[Rodzaj]]="X",Tabela1[[#This Row],[Powierzchnia]]*0.43,0)</f>
        <v>607.3836</v>
      </c>
      <c r="J567">
        <f>IF(Tabela1[[#This Row],[Ulga]]="A",SUM(E567:I567)*80%,0)</f>
        <v>0</v>
      </c>
      <c r="K567">
        <f>IF(Tabela1[[#This Row],[Ulga]]="B",SUM(E567:I567)*50%,0)</f>
        <v>303.6918</v>
      </c>
      <c r="L567">
        <f>IF(Tabela1[[#This Row],[Ulga]]="C",SUM(E567:I567)*10%,0)</f>
        <v>0</v>
      </c>
      <c r="M567">
        <f>IF(Tabela1[[#This Row],[Ulga]]="D",SUM(E567:I567)*100%,0)</f>
        <v>0</v>
      </c>
      <c r="N567">
        <f t="shared" si="9"/>
        <v>303.6918</v>
      </c>
    </row>
    <row r="568" spans="1:14" x14ac:dyDescent="0.25">
      <c r="A568" t="s">
        <v>578</v>
      </c>
      <c r="B568">
        <v>616.38</v>
      </c>
      <c r="C568" t="s">
        <v>94</v>
      </c>
      <c r="D568" t="s">
        <v>5</v>
      </c>
      <c r="E568">
        <f>IF(Tabela1[[#This Row],[Rodzaj]]="R",Tabela1[[#This Row],[Powierzchnia]]*0.65,0)</f>
        <v>0</v>
      </c>
      <c r="F568">
        <f>IF(Tabela1[[#This Row],[Rodzaj]]="B",Tabela1[[#This Row],[Powierzchnia]]*0.77,0)</f>
        <v>0</v>
      </c>
      <c r="G568">
        <f>IF(Tabela1[[#This Row],[Rodzaj]]="S",Tabela1[[#This Row],[Powierzchnia]]*0.21,0)</f>
        <v>0</v>
      </c>
      <c r="H568">
        <f>IF(Tabela1[[#This Row],[Rodzaj]]="L",Tabela1[[#This Row],[Powierzchnia]]*0.04,0)</f>
        <v>24.655200000000001</v>
      </c>
      <c r="I568">
        <f>IF(Tabela1[[#This Row],[Rodzaj]]="X",Tabela1[[#This Row],[Powierzchnia]]*0.43,0)</f>
        <v>0</v>
      </c>
      <c r="J568">
        <f>IF(Tabela1[[#This Row],[Ulga]]="A",SUM(E568:I568)*80%,0)</f>
        <v>0</v>
      </c>
      <c r="K568">
        <f>IF(Tabela1[[#This Row],[Ulga]]="B",SUM(E568:I568)*50%,0)</f>
        <v>12.3276</v>
      </c>
      <c r="L568">
        <f>IF(Tabela1[[#This Row],[Ulga]]="C",SUM(E568:I568)*10%,0)</f>
        <v>0</v>
      </c>
      <c r="M568">
        <f>IF(Tabela1[[#This Row],[Ulga]]="D",SUM(E568:I568)*100%,0)</f>
        <v>0</v>
      </c>
      <c r="N568">
        <f t="shared" si="9"/>
        <v>12.3276</v>
      </c>
    </row>
    <row r="569" spans="1:14" x14ac:dyDescent="0.25">
      <c r="A569" t="s">
        <v>579</v>
      </c>
      <c r="B569">
        <v>630.88</v>
      </c>
      <c r="C569" t="s">
        <v>31</v>
      </c>
      <c r="D569" t="s">
        <v>21</v>
      </c>
      <c r="E569">
        <f>IF(Tabela1[[#This Row],[Rodzaj]]="R",Tabela1[[#This Row],[Powierzchnia]]*0.65,0)</f>
        <v>0</v>
      </c>
      <c r="F569">
        <f>IF(Tabela1[[#This Row],[Rodzaj]]="B",Tabela1[[#This Row],[Powierzchnia]]*0.77,0)</f>
        <v>0</v>
      </c>
      <c r="G569">
        <f>IF(Tabela1[[#This Row],[Rodzaj]]="S",Tabela1[[#This Row],[Powierzchnia]]*0.21,0)</f>
        <v>0</v>
      </c>
      <c r="H569">
        <f>IF(Tabela1[[#This Row],[Rodzaj]]="L",Tabela1[[#This Row],[Powierzchnia]]*0.04,0)</f>
        <v>0</v>
      </c>
      <c r="I569">
        <f>IF(Tabela1[[#This Row],[Rodzaj]]="X",Tabela1[[#This Row],[Powierzchnia]]*0.43,0)</f>
        <v>271.27839999999998</v>
      </c>
      <c r="J569">
        <f>IF(Tabela1[[#This Row],[Ulga]]="A",SUM(E569:I569)*80%,0)</f>
        <v>0</v>
      </c>
      <c r="K569">
        <f>IF(Tabela1[[#This Row],[Ulga]]="B",SUM(E569:I569)*50%,0)</f>
        <v>0</v>
      </c>
      <c r="L569">
        <f>IF(Tabela1[[#This Row],[Ulga]]="C",SUM(E569:I569)*10%,0)</f>
        <v>0</v>
      </c>
      <c r="M569">
        <f>IF(Tabela1[[#This Row],[Ulga]]="D",SUM(E569:I569)*100%,0)</f>
        <v>271.27839999999998</v>
      </c>
      <c r="N569">
        <f t="shared" si="9"/>
        <v>271.27839999999998</v>
      </c>
    </row>
    <row r="570" spans="1:14" x14ac:dyDescent="0.25">
      <c r="A570" t="s">
        <v>580</v>
      </c>
      <c r="B570">
        <v>1101.6099999999999</v>
      </c>
      <c r="C570" t="s">
        <v>9</v>
      </c>
      <c r="D570" t="s">
        <v>21</v>
      </c>
      <c r="E570">
        <f>IF(Tabela1[[#This Row],[Rodzaj]]="R",Tabela1[[#This Row],[Powierzchnia]]*0.65,0)</f>
        <v>716.04649999999992</v>
      </c>
      <c r="F570">
        <f>IF(Tabela1[[#This Row],[Rodzaj]]="B",Tabela1[[#This Row],[Powierzchnia]]*0.77,0)</f>
        <v>0</v>
      </c>
      <c r="G570">
        <f>IF(Tabela1[[#This Row],[Rodzaj]]="S",Tabela1[[#This Row],[Powierzchnia]]*0.21,0)</f>
        <v>0</v>
      </c>
      <c r="H570">
        <f>IF(Tabela1[[#This Row],[Rodzaj]]="L",Tabela1[[#This Row],[Powierzchnia]]*0.04,0)</f>
        <v>0</v>
      </c>
      <c r="I570">
        <f>IF(Tabela1[[#This Row],[Rodzaj]]="X",Tabela1[[#This Row],[Powierzchnia]]*0.43,0)</f>
        <v>0</v>
      </c>
      <c r="J570">
        <f>IF(Tabela1[[#This Row],[Ulga]]="A",SUM(E570:I570)*80%,0)</f>
        <v>0</v>
      </c>
      <c r="K570">
        <f>IF(Tabela1[[#This Row],[Ulga]]="B",SUM(E570:I570)*50%,0)</f>
        <v>0</v>
      </c>
      <c r="L570">
        <f>IF(Tabela1[[#This Row],[Ulga]]="C",SUM(E570:I570)*10%,0)</f>
        <v>0</v>
      </c>
      <c r="M570">
        <f>IF(Tabela1[[#This Row],[Ulga]]="D",SUM(E570:I570)*100%,0)</f>
        <v>716.04649999999992</v>
      </c>
      <c r="N570">
        <f t="shared" si="9"/>
        <v>716.04649999999992</v>
      </c>
    </row>
    <row r="571" spans="1:14" x14ac:dyDescent="0.25">
      <c r="A571" t="s">
        <v>581</v>
      </c>
      <c r="B571">
        <v>1156.33</v>
      </c>
      <c r="C571" t="s">
        <v>5</v>
      </c>
      <c r="D571" t="s">
        <v>11</v>
      </c>
      <c r="E571">
        <f>IF(Tabela1[[#This Row],[Rodzaj]]="R",Tabela1[[#This Row],[Powierzchnia]]*0.65,0)</f>
        <v>0</v>
      </c>
      <c r="F571">
        <f>IF(Tabela1[[#This Row],[Rodzaj]]="B",Tabela1[[#This Row],[Powierzchnia]]*0.77,0)</f>
        <v>890.3741</v>
      </c>
      <c r="G571">
        <f>IF(Tabela1[[#This Row],[Rodzaj]]="S",Tabela1[[#This Row],[Powierzchnia]]*0.21,0)</f>
        <v>0</v>
      </c>
      <c r="H571">
        <f>IF(Tabela1[[#This Row],[Rodzaj]]="L",Tabela1[[#This Row],[Powierzchnia]]*0.04,0)</f>
        <v>0</v>
      </c>
      <c r="I571">
        <f>IF(Tabela1[[#This Row],[Rodzaj]]="X",Tabela1[[#This Row],[Powierzchnia]]*0.43,0)</f>
        <v>0</v>
      </c>
      <c r="J571">
        <f>IF(Tabela1[[#This Row],[Ulga]]="A",SUM(E571:I571)*80%,0)</f>
        <v>0</v>
      </c>
      <c r="K571">
        <f>IF(Tabela1[[#This Row],[Ulga]]="B",SUM(E571:I571)*50%,0)</f>
        <v>0</v>
      </c>
      <c r="L571">
        <f>IF(Tabela1[[#This Row],[Ulga]]="C",SUM(E571:I571)*10%,0)</f>
        <v>89.037410000000008</v>
      </c>
      <c r="M571">
        <f>IF(Tabela1[[#This Row],[Ulga]]="D",SUM(E571:I571)*100%,0)</f>
        <v>0</v>
      </c>
      <c r="N571">
        <f t="shared" si="9"/>
        <v>89.037410000000008</v>
      </c>
    </row>
    <row r="572" spans="1:14" x14ac:dyDescent="0.25">
      <c r="A572" t="s">
        <v>582</v>
      </c>
      <c r="B572">
        <v>568.86</v>
      </c>
      <c r="C572" t="s">
        <v>31</v>
      </c>
      <c r="D572" t="s">
        <v>11</v>
      </c>
      <c r="E572">
        <f>IF(Tabela1[[#This Row],[Rodzaj]]="R",Tabela1[[#This Row],[Powierzchnia]]*0.65,0)</f>
        <v>0</v>
      </c>
      <c r="F572">
        <f>IF(Tabela1[[#This Row],[Rodzaj]]="B",Tabela1[[#This Row],[Powierzchnia]]*0.77,0)</f>
        <v>0</v>
      </c>
      <c r="G572">
        <f>IF(Tabela1[[#This Row],[Rodzaj]]="S",Tabela1[[#This Row],[Powierzchnia]]*0.21,0)</f>
        <v>0</v>
      </c>
      <c r="H572">
        <f>IF(Tabela1[[#This Row],[Rodzaj]]="L",Tabela1[[#This Row],[Powierzchnia]]*0.04,0)</f>
        <v>0</v>
      </c>
      <c r="I572">
        <f>IF(Tabela1[[#This Row],[Rodzaj]]="X",Tabela1[[#This Row],[Powierzchnia]]*0.43,0)</f>
        <v>244.60980000000001</v>
      </c>
      <c r="J572">
        <f>IF(Tabela1[[#This Row],[Ulga]]="A",SUM(E572:I572)*80%,0)</f>
        <v>0</v>
      </c>
      <c r="K572">
        <f>IF(Tabela1[[#This Row],[Ulga]]="B",SUM(E572:I572)*50%,0)</f>
        <v>0</v>
      </c>
      <c r="L572">
        <f>IF(Tabela1[[#This Row],[Ulga]]="C",SUM(E572:I572)*10%,0)</f>
        <v>24.460980000000003</v>
      </c>
      <c r="M572">
        <f>IF(Tabela1[[#This Row],[Ulga]]="D",SUM(E572:I572)*100%,0)</f>
        <v>0</v>
      </c>
      <c r="N572">
        <f t="shared" si="9"/>
        <v>24.460980000000003</v>
      </c>
    </row>
    <row r="573" spans="1:14" x14ac:dyDescent="0.25">
      <c r="A573" t="s">
        <v>583</v>
      </c>
      <c r="B573">
        <v>964.73</v>
      </c>
      <c r="C573" t="s">
        <v>31</v>
      </c>
      <c r="D573" t="s">
        <v>21</v>
      </c>
      <c r="E573">
        <f>IF(Tabela1[[#This Row],[Rodzaj]]="R",Tabela1[[#This Row],[Powierzchnia]]*0.65,0)</f>
        <v>0</v>
      </c>
      <c r="F573">
        <f>IF(Tabela1[[#This Row],[Rodzaj]]="B",Tabela1[[#This Row],[Powierzchnia]]*0.77,0)</f>
        <v>0</v>
      </c>
      <c r="G573">
        <f>IF(Tabela1[[#This Row],[Rodzaj]]="S",Tabela1[[#This Row],[Powierzchnia]]*0.21,0)</f>
        <v>0</v>
      </c>
      <c r="H573">
        <f>IF(Tabela1[[#This Row],[Rodzaj]]="L",Tabela1[[#This Row],[Powierzchnia]]*0.04,0)</f>
        <v>0</v>
      </c>
      <c r="I573">
        <f>IF(Tabela1[[#This Row],[Rodzaj]]="X",Tabela1[[#This Row],[Powierzchnia]]*0.43,0)</f>
        <v>414.83390000000003</v>
      </c>
      <c r="J573">
        <f>IF(Tabela1[[#This Row],[Ulga]]="A",SUM(E573:I573)*80%,0)</f>
        <v>0</v>
      </c>
      <c r="K573">
        <f>IF(Tabela1[[#This Row],[Ulga]]="B",SUM(E573:I573)*50%,0)</f>
        <v>0</v>
      </c>
      <c r="L573">
        <f>IF(Tabela1[[#This Row],[Ulga]]="C",SUM(E573:I573)*10%,0)</f>
        <v>0</v>
      </c>
      <c r="M573">
        <f>IF(Tabela1[[#This Row],[Ulga]]="D",SUM(E573:I573)*100%,0)</f>
        <v>414.83390000000003</v>
      </c>
      <c r="N573">
        <f t="shared" si="9"/>
        <v>414.83390000000003</v>
      </c>
    </row>
    <row r="574" spans="1:14" x14ac:dyDescent="0.25">
      <c r="A574" t="s">
        <v>584</v>
      </c>
      <c r="B574">
        <v>783.74</v>
      </c>
      <c r="C574" t="s">
        <v>52</v>
      </c>
      <c r="D574" t="s">
        <v>11</v>
      </c>
      <c r="E574">
        <f>IF(Tabela1[[#This Row],[Rodzaj]]="R",Tabela1[[#This Row],[Powierzchnia]]*0.65,0)</f>
        <v>0</v>
      </c>
      <c r="F574">
        <f>IF(Tabela1[[#This Row],[Rodzaj]]="B",Tabela1[[#This Row],[Powierzchnia]]*0.77,0)</f>
        <v>0</v>
      </c>
      <c r="G574">
        <f>IF(Tabela1[[#This Row],[Rodzaj]]="S",Tabela1[[#This Row],[Powierzchnia]]*0.21,0)</f>
        <v>164.58539999999999</v>
      </c>
      <c r="H574">
        <f>IF(Tabela1[[#This Row],[Rodzaj]]="L",Tabela1[[#This Row],[Powierzchnia]]*0.04,0)</f>
        <v>0</v>
      </c>
      <c r="I574">
        <f>IF(Tabela1[[#This Row],[Rodzaj]]="X",Tabela1[[#This Row],[Powierzchnia]]*0.43,0)</f>
        <v>0</v>
      </c>
      <c r="J574">
        <f>IF(Tabela1[[#This Row],[Ulga]]="A",SUM(E574:I574)*80%,0)</f>
        <v>0</v>
      </c>
      <c r="K574">
        <f>IF(Tabela1[[#This Row],[Ulga]]="B",SUM(E574:I574)*50%,0)</f>
        <v>0</v>
      </c>
      <c r="L574">
        <f>IF(Tabela1[[#This Row],[Ulga]]="C",SUM(E574:I574)*10%,0)</f>
        <v>16.458539999999999</v>
      </c>
      <c r="M574">
        <f>IF(Tabela1[[#This Row],[Ulga]]="D",SUM(E574:I574)*100%,0)</f>
        <v>0</v>
      </c>
      <c r="N574">
        <f t="shared" si="9"/>
        <v>16.458539999999999</v>
      </c>
    </row>
    <row r="575" spans="1:14" x14ac:dyDescent="0.25">
      <c r="A575" t="s">
        <v>585</v>
      </c>
      <c r="B575">
        <v>1294.9000000000001</v>
      </c>
      <c r="C575" t="s">
        <v>94</v>
      </c>
      <c r="D575" t="s">
        <v>5</v>
      </c>
      <c r="E575">
        <f>IF(Tabela1[[#This Row],[Rodzaj]]="R",Tabela1[[#This Row],[Powierzchnia]]*0.65,0)</f>
        <v>0</v>
      </c>
      <c r="F575">
        <f>IF(Tabela1[[#This Row],[Rodzaj]]="B",Tabela1[[#This Row],[Powierzchnia]]*0.77,0)</f>
        <v>0</v>
      </c>
      <c r="G575">
        <f>IF(Tabela1[[#This Row],[Rodzaj]]="S",Tabela1[[#This Row],[Powierzchnia]]*0.21,0)</f>
        <v>0</v>
      </c>
      <c r="H575">
        <f>IF(Tabela1[[#This Row],[Rodzaj]]="L",Tabela1[[#This Row],[Powierzchnia]]*0.04,0)</f>
        <v>51.796000000000006</v>
      </c>
      <c r="I575">
        <f>IF(Tabela1[[#This Row],[Rodzaj]]="X",Tabela1[[#This Row],[Powierzchnia]]*0.43,0)</f>
        <v>0</v>
      </c>
      <c r="J575">
        <f>IF(Tabela1[[#This Row],[Ulga]]="A",SUM(E575:I575)*80%,0)</f>
        <v>0</v>
      </c>
      <c r="K575">
        <f>IF(Tabela1[[#This Row],[Ulga]]="B",SUM(E575:I575)*50%,0)</f>
        <v>25.898000000000003</v>
      </c>
      <c r="L575">
        <f>IF(Tabela1[[#This Row],[Ulga]]="C",SUM(E575:I575)*10%,0)</f>
        <v>0</v>
      </c>
      <c r="M575">
        <f>IF(Tabela1[[#This Row],[Ulga]]="D",SUM(E575:I575)*100%,0)</f>
        <v>0</v>
      </c>
      <c r="N575">
        <f t="shared" si="9"/>
        <v>25.898000000000003</v>
      </c>
    </row>
    <row r="576" spans="1:14" x14ac:dyDescent="0.25">
      <c r="A576" t="s">
        <v>586</v>
      </c>
      <c r="B576">
        <v>1421.37</v>
      </c>
      <c r="C576" t="s">
        <v>52</v>
      </c>
      <c r="D576" t="s">
        <v>11</v>
      </c>
      <c r="E576">
        <f>IF(Tabela1[[#This Row],[Rodzaj]]="R",Tabela1[[#This Row],[Powierzchnia]]*0.65,0)</f>
        <v>0</v>
      </c>
      <c r="F576">
        <f>IF(Tabela1[[#This Row],[Rodzaj]]="B",Tabela1[[#This Row],[Powierzchnia]]*0.77,0)</f>
        <v>0</v>
      </c>
      <c r="G576">
        <f>IF(Tabela1[[#This Row],[Rodzaj]]="S",Tabela1[[#This Row],[Powierzchnia]]*0.21,0)</f>
        <v>298.48769999999996</v>
      </c>
      <c r="H576">
        <f>IF(Tabela1[[#This Row],[Rodzaj]]="L",Tabela1[[#This Row],[Powierzchnia]]*0.04,0)</f>
        <v>0</v>
      </c>
      <c r="I576">
        <f>IF(Tabela1[[#This Row],[Rodzaj]]="X",Tabela1[[#This Row],[Powierzchnia]]*0.43,0)</f>
        <v>0</v>
      </c>
      <c r="J576">
        <f>IF(Tabela1[[#This Row],[Ulga]]="A",SUM(E576:I576)*80%,0)</f>
        <v>0</v>
      </c>
      <c r="K576">
        <f>IF(Tabela1[[#This Row],[Ulga]]="B",SUM(E576:I576)*50%,0)</f>
        <v>0</v>
      </c>
      <c r="L576">
        <f>IF(Tabela1[[#This Row],[Ulga]]="C",SUM(E576:I576)*10%,0)</f>
        <v>29.848769999999998</v>
      </c>
      <c r="M576">
        <f>IF(Tabela1[[#This Row],[Ulga]]="D",SUM(E576:I576)*100%,0)</f>
        <v>0</v>
      </c>
      <c r="N576">
        <f t="shared" si="9"/>
        <v>29.848769999999998</v>
      </c>
    </row>
    <row r="577" spans="1:14" x14ac:dyDescent="0.25">
      <c r="A577" t="s">
        <v>587</v>
      </c>
      <c r="B577">
        <v>518.04999999999995</v>
      </c>
      <c r="C577" t="s">
        <v>52</v>
      </c>
      <c r="D577" t="s">
        <v>5</v>
      </c>
      <c r="E577">
        <f>IF(Tabela1[[#This Row],[Rodzaj]]="R",Tabela1[[#This Row],[Powierzchnia]]*0.65,0)</f>
        <v>0</v>
      </c>
      <c r="F577">
        <f>IF(Tabela1[[#This Row],[Rodzaj]]="B",Tabela1[[#This Row],[Powierzchnia]]*0.77,0)</f>
        <v>0</v>
      </c>
      <c r="G577">
        <f>IF(Tabela1[[#This Row],[Rodzaj]]="S",Tabela1[[#This Row],[Powierzchnia]]*0.21,0)</f>
        <v>108.79049999999998</v>
      </c>
      <c r="H577">
        <f>IF(Tabela1[[#This Row],[Rodzaj]]="L",Tabela1[[#This Row],[Powierzchnia]]*0.04,0)</f>
        <v>0</v>
      </c>
      <c r="I577">
        <f>IF(Tabela1[[#This Row],[Rodzaj]]="X",Tabela1[[#This Row],[Powierzchnia]]*0.43,0)</f>
        <v>0</v>
      </c>
      <c r="J577">
        <f>IF(Tabela1[[#This Row],[Ulga]]="A",SUM(E577:I577)*80%,0)</f>
        <v>0</v>
      </c>
      <c r="K577">
        <f>IF(Tabela1[[#This Row],[Ulga]]="B",SUM(E577:I577)*50%,0)</f>
        <v>54.39524999999999</v>
      </c>
      <c r="L577">
        <f>IF(Tabela1[[#This Row],[Ulga]]="C",SUM(E577:I577)*10%,0)</f>
        <v>0</v>
      </c>
      <c r="M577">
        <f>IF(Tabela1[[#This Row],[Ulga]]="D",SUM(E577:I577)*100%,0)</f>
        <v>0</v>
      </c>
      <c r="N577">
        <f t="shared" si="9"/>
        <v>54.39524999999999</v>
      </c>
    </row>
    <row r="578" spans="1:14" x14ac:dyDescent="0.25">
      <c r="A578" t="s">
        <v>588</v>
      </c>
      <c r="B578">
        <v>931.55</v>
      </c>
      <c r="C578" t="s">
        <v>94</v>
      </c>
      <c r="D578" t="s">
        <v>5</v>
      </c>
      <c r="E578">
        <f>IF(Tabela1[[#This Row],[Rodzaj]]="R",Tabela1[[#This Row],[Powierzchnia]]*0.65,0)</f>
        <v>0</v>
      </c>
      <c r="F578">
        <f>IF(Tabela1[[#This Row],[Rodzaj]]="B",Tabela1[[#This Row],[Powierzchnia]]*0.77,0)</f>
        <v>0</v>
      </c>
      <c r="G578">
        <f>IF(Tabela1[[#This Row],[Rodzaj]]="S",Tabela1[[#This Row],[Powierzchnia]]*0.21,0)</f>
        <v>0</v>
      </c>
      <c r="H578">
        <f>IF(Tabela1[[#This Row],[Rodzaj]]="L",Tabela1[[#This Row],[Powierzchnia]]*0.04,0)</f>
        <v>37.262</v>
      </c>
      <c r="I578">
        <f>IF(Tabela1[[#This Row],[Rodzaj]]="X",Tabela1[[#This Row],[Powierzchnia]]*0.43,0)</f>
        <v>0</v>
      </c>
      <c r="J578">
        <f>IF(Tabela1[[#This Row],[Ulga]]="A",SUM(E578:I578)*80%,0)</f>
        <v>0</v>
      </c>
      <c r="K578">
        <f>IF(Tabela1[[#This Row],[Ulga]]="B",SUM(E578:I578)*50%,0)</f>
        <v>18.631</v>
      </c>
      <c r="L578">
        <f>IF(Tabela1[[#This Row],[Ulga]]="C",SUM(E578:I578)*10%,0)</f>
        <v>0</v>
      </c>
      <c r="M578">
        <f>IF(Tabela1[[#This Row],[Ulga]]="D",SUM(E578:I578)*100%,0)</f>
        <v>0</v>
      </c>
      <c r="N578">
        <f t="shared" si="9"/>
        <v>18.631</v>
      </c>
    </row>
    <row r="579" spans="1:14" x14ac:dyDescent="0.25">
      <c r="A579" t="s">
        <v>589</v>
      </c>
      <c r="B579">
        <v>1006.91</v>
      </c>
      <c r="C579" t="s">
        <v>31</v>
      </c>
      <c r="D579" t="s">
        <v>11</v>
      </c>
      <c r="E579">
        <f>IF(Tabela1[[#This Row],[Rodzaj]]="R",Tabela1[[#This Row],[Powierzchnia]]*0.65,0)</f>
        <v>0</v>
      </c>
      <c r="F579">
        <f>IF(Tabela1[[#This Row],[Rodzaj]]="B",Tabela1[[#This Row],[Powierzchnia]]*0.77,0)</f>
        <v>0</v>
      </c>
      <c r="G579">
        <f>IF(Tabela1[[#This Row],[Rodzaj]]="S",Tabela1[[#This Row],[Powierzchnia]]*0.21,0)</f>
        <v>0</v>
      </c>
      <c r="H579">
        <f>IF(Tabela1[[#This Row],[Rodzaj]]="L",Tabela1[[#This Row],[Powierzchnia]]*0.04,0)</f>
        <v>0</v>
      </c>
      <c r="I579">
        <f>IF(Tabela1[[#This Row],[Rodzaj]]="X",Tabela1[[#This Row],[Powierzchnia]]*0.43,0)</f>
        <v>432.97129999999999</v>
      </c>
      <c r="J579">
        <f>IF(Tabela1[[#This Row],[Ulga]]="A",SUM(E579:I579)*80%,0)</f>
        <v>0</v>
      </c>
      <c r="K579">
        <f>IF(Tabela1[[#This Row],[Ulga]]="B",SUM(E579:I579)*50%,0)</f>
        <v>0</v>
      </c>
      <c r="L579">
        <f>IF(Tabela1[[#This Row],[Ulga]]="C",SUM(E579:I579)*10%,0)</f>
        <v>43.297130000000003</v>
      </c>
      <c r="M579">
        <f>IF(Tabela1[[#This Row],[Ulga]]="D",SUM(E579:I579)*100%,0)</f>
        <v>0</v>
      </c>
      <c r="N579">
        <f t="shared" ref="N579:N642" si="10">SUM(J579:M579)</f>
        <v>43.297130000000003</v>
      </c>
    </row>
    <row r="580" spans="1:14" x14ac:dyDescent="0.25">
      <c r="A580" t="s">
        <v>590</v>
      </c>
      <c r="B580">
        <v>1085.79</v>
      </c>
      <c r="C580" t="s">
        <v>94</v>
      </c>
      <c r="D580" t="s">
        <v>21</v>
      </c>
      <c r="E580">
        <f>IF(Tabela1[[#This Row],[Rodzaj]]="R",Tabela1[[#This Row],[Powierzchnia]]*0.65,0)</f>
        <v>0</v>
      </c>
      <c r="F580">
        <f>IF(Tabela1[[#This Row],[Rodzaj]]="B",Tabela1[[#This Row],[Powierzchnia]]*0.77,0)</f>
        <v>0</v>
      </c>
      <c r="G580">
        <f>IF(Tabela1[[#This Row],[Rodzaj]]="S",Tabela1[[#This Row],[Powierzchnia]]*0.21,0)</f>
        <v>0</v>
      </c>
      <c r="H580">
        <f>IF(Tabela1[[#This Row],[Rodzaj]]="L",Tabela1[[#This Row],[Powierzchnia]]*0.04,0)</f>
        <v>43.431599999999996</v>
      </c>
      <c r="I580">
        <f>IF(Tabela1[[#This Row],[Rodzaj]]="X",Tabela1[[#This Row],[Powierzchnia]]*0.43,0)</f>
        <v>0</v>
      </c>
      <c r="J580">
        <f>IF(Tabela1[[#This Row],[Ulga]]="A",SUM(E580:I580)*80%,0)</f>
        <v>0</v>
      </c>
      <c r="K580">
        <f>IF(Tabela1[[#This Row],[Ulga]]="B",SUM(E580:I580)*50%,0)</f>
        <v>0</v>
      </c>
      <c r="L580">
        <f>IF(Tabela1[[#This Row],[Ulga]]="C",SUM(E580:I580)*10%,0)</f>
        <v>0</v>
      </c>
      <c r="M580">
        <f>IF(Tabela1[[#This Row],[Ulga]]="D",SUM(E580:I580)*100%,0)</f>
        <v>43.431599999999996</v>
      </c>
      <c r="N580">
        <f t="shared" si="10"/>
        <v>43.431599999999996</v>
      </c>
    </row>
    <row r="581" spans="1:14" x14ac:dyDescent="0.25">
      <c r="A581" t="s">
        <v>591</v>
      </c>
      <c r="B581">
        <v>773.59</v>
      </c>
      <c r="C581" t="s">
        <v>5</v>
      </c>
      <c r="D581" t="s">
        <v>7</v>
      </c>
      <c r="E581">
        <f>IF(Tabela1[[#This Row],[Rodzaj]]="R",Tabela1[[#This Row],[Powierzchnia]]*0.65,0)</f>
        <v>0</v>
      </c>
      <c r="F581">
        <f>IF(Tabela1[[#This Row],[Rodzaj]]="B",Tabela1[[#This Row],[Powierzchnia]]*0.77,0)</f>
        <v>595.66430000000003</v>
      </c>
      <c r="G581">
        <f>IF(Tabela1[[#This Row],[Rodzaj]]="S",Tabela1[[#This Row],[Powierzchnia]]*0.21,0)</f>
        <v>0</v>
      </c>
      <c r="H581">
        <f>IF(Tabela1[[#This Row],[Rodzaj]]="L",Tabela1[[#This Row],[Powierzchnia]]*0.04,0)</f>
        <v>0</v>
      </c>
      <c r="I581">
        <f>IF(Tabela1[[#This Row],[Rodzaj]]="X",Tabela1[[#This Row],[Powierzchnia]]*0.43,0)</f>
        <v>0</v>
      </c>
      <c r="J581">
        <f>IF(Tabela1[[#This Row],[Ulga]]="A",SUM(E581:I581)*80%,0)</f>
        <v>476.53144000000003</v>
      </c>
      <c r="K581">
        <f>IF(Tabela1[[#This Row],[Ulga]]="B",SUM(E581:I581)*50%,0)</f>
        <v>0</v>
      </c>
      <c r="L581">
        <f>IF(Tabela1[[#This Row],[Ulga]]="C",SUM(E581:I581)*10%,0)</f>
        <v>0</v>
      </c>
      <c r="M581">
        <f>IF(Tabela1[[#This Row],[Ulga]]="D",SUM(E581:I581)*100%,0)</f>
        <v>0</v>
      </c>
      <c r="N581">
        <f t="shared" si="10"/>
        <v>476.53144000000003</v>
      </c>
    </row>
    <row r="582" spans="1:14" x14ac:dyDescent="0.25">
      <c r="A582" t="s">
        <v>592</v>
      </c>
      <c r="B582">
        <v>668.65</v>
      </c>
      <c r="C582" t="s">
        <v>9</v>
      </c>
      <c r="D582" t="s">
        <v>11</v>
      </c>
      <c r="E582">
        <f>IF(Tabela1[[#This Row],[Rodzaj]]="R",Tabela1[[#This Row],[Powierzchnia]]*0.65,0)</f>
        <v>434.6225</v>
      </c>
      <c r="F582">
        <f>IF(Tabela1[[#This Row],[Rodzaj]]="B",Tabela1[[#This Row],[Powierzchnia]]*0.77,0)</f>
        <v>0</v>
      </c>
      <c r="G582">
        <f>IF(Tabela1[[#This Row],[Rodzaj]]="S",Tabela1[[#This Row],[Powierzchnia]]*0.21,0)</f>
        <v>0</v>
      </c>
      <c r="H582">
        <f>IF(Tabela1[[#This Row],[Rodzaj]]="L",Tabela1[[#This Row],[Powierzchnia]]*0.04,0)</f>
        <v>0</v>
      </c>
      <c r="I582">
        <f>IF(Tabela1[[#This Row],[Rodzaj]]="X",Tabela1[[#This Row],[Powierzchnia]]*0.43,0)</f>
        <v>0</v>
      </c>
      <c r="J582">
        <f>IF(Tabela1[[#This Row],[Ulga]]="A",SUM(E582:I582)*80%,0)</f>
        <v>0</v>
      </c>
      <c r="K582">
        <f>IF(Tabela1[[#This Row],[Ulga]]="B",SUM(E582:I582)*50%,0)</f>
        <v>0</v>
      </c>
      <c r="L582">
        <f>IF(Tabela1[[#This Row],[Ulga]]="C",SUM(E582:I582)*10%,0)</f>
        <v>43.462250000000004</v>
      </c>
      <c r="M582">
        <f>IF(Tabela1[[#This Row],[Ulga]]="D",SUM(E582:I582)*100%,0)</f>
        <v>0</v>
      </c>
      <c r="N582">
        <f t="shared" si="10"/>
        <v>43.462250000000004</v>
      </c>
    </row>
    <row r="583" spans="1:14" x14ac:dyDescent="0.25">
      <c r="A583" t="s">
        <v>593</v>
      </c>
      <c r="B583">
        <v>1026.22</v>
      </c>
      <c r="C583" t="s">
        <v>9</v>
      </c>
      <c r="D583" t="s">
        <v>11</v>
      </c>
      <c r="E583">
        <f>IF(Tabela1[[#This Row],[Rodzaj]]="R",Tabela1[[#This Row],[Powierzchnia]]*0.65,0)</f>
        <v>667.04300000000001</v>
      </c>
      <c r="F583">
        <f>IF(Tabela1[[#This Row],[Rodzaj]]="B",Tabela1[[#This Row],[Powierzchnia]]*0.77,0)</f>
        <v>0</v>
      </c>
      <c r="G583">
        <f>IF(Tabela1[[#This Row],[Rodzaj]]="S",Tabela1[[#This Row],[Powierzchnia]]*0.21,0)</f>
        <v>0</v>
      </c>
      <c r="H583">
        <f>IF(Tabela1[[#This Row],[Rodzaj]]="L",Tabela1[[#This Row],[Powierzchnia]]*0.04,0)</f>
        <v>0</v>
      </c>
      <c r="I583">
        <f>IF(Tabela1[[#This Row],[Rodzaj]]="X",Tabela1[[#This Row],[Powierzchnia]]*0.43,0)</f>
        <v>0</v>
      </c>
      <c r="J583">
        <f>IF(Tabela1[[#This Row],[Ulga]]="A",SUM(E583:I583)*80%,0)</f>
        <v>0</v>
      </c>
      <c r="K583">
        <f>IF(Tabela1[[#This Row],[Ulga]]="B",SUM(E583:I583)*50%,0)</f>
        <v>0</v>
      </c>
      <c r="L583">
        <f>IF(Tabela1[[#This Row],[Ulga]]="C",SUM(E583:I583)*10%,0)</f>
        <v>66.704300000000003</v>
      </c>
      <c r="M583">
        <f>IF(Tabela1[[#This Row],[Ulga]]="D",SUM(E583:I583)*100%,0)</f>
        <v>0</v>
      </c>
      <c r="N583">
        <f t="shared" si="10"/>
        <v>66.704300000000003</v>
      </c>
    </row>
    <row r="584" spans="1:14" x14ac:dyDescent="0.25">
      <c r="A584" t="s">
        <v>594</v>
      </c>
      <c r="B584">
        <v>676.68</v>
      </c>
      <c r="C584" t="s">
        <v>31</v>
      </c>
      <c r="D584" t="s">
        <v>11</v>
      </c>
      <c r="E584">
        <f>IF(Tabela1[[#This Row],[Rodzaj]]="R",Tabela1[[#This Row],[Powierzchnia]]*0.65,0)</f>
        <v>0</v>
      </c>
      <c r="F584">
        <f>IF(Tabela1[[#This Row],[Rodzaj]]="B",Tabela1[[#This Row],[Powierzchnia]]*0.77,0)</f>
        <v>0</v>
      </c>
      <c r="G584">
        <f>IF(Tabela1[[#This Row],[Rodzaj]]="S",Tabela1[[#This Row],[Powierzchnia]]*0.21,0)</f>
        <v>0</v>
      </c>
      <c r="H584">
        <f>IF(Tabela1[[#This Row],[Rodzaj]]="L",Tabela1[[#This Row],[Powierzchnia]]*0.04,0)</f>
        <v>0</v>
      </c>
      <c r="I584">
        <f>IF(Tabela1[[#This Row],[Rodzaj]]="X",Tabela1[[#This Row],[Powierzchnia]]*0.43,0)</f>
        <v>290.97239999999999</v>
      </c>
      <c r="J584">
        <f>IF(Tabela1[[#This Row],[Ulga]]="A",SUM(E584:I584)*80%,0)</f>
        <v>0</v>
      </c>
      <c r="K584">
        <f>IF(Tabela1[[#This Row],[Ulga]]="B",SUM(E584:I584)*50%,0)</f>
        <v>0</v>
      </c>
      <c r="L584">
        <f>IF(Tabela1[[#This Row],[Ulga]]="C",SUM(E584:I584)*10%,0)</f>
        <v>29.097239999999999</v>
      </c>
      <c r="M584">
        <f>IF(Tabela1[[#This Row],[Ulga]]="D",SUM(E584:I584)*100%,0)</f>
        <v>0</v>
      </c>
      <c r="N584">
        <f t="shared" si="10"/>
        <v>29.097239999999999</v>
      </c>
    </row>
    <row r="585" spans="1:14" x14ac:dyDescent="0.25">
      <c r="A585" t="s">
        <v>595</v>
      </c>
      <c r="B585">
        <v>854.52</v>
      </c>
      <c r="C585" t="s">
        <v>31</v>
      </c>
      <c r="D585" t="s">
        <v>11</v>
      </c>
      <c r="E585">
        <f>IF(Tabela1[[#This Row],[Rodzaj]]="R",Tabela1[[#This Row],[Powierzchnia]]*0.65,0)</f>
        <v>0</v>
      </c>
      <c r="F585">
        <f>IF(Tabela1[[#This Row],[Rodzaj]]="B",Tabela1[[#This Row],[Powierzchnia]]*0.77,0)</f>
        <v>0</v>
      </c>
      <c r="G585">
        <f>IF(Tabela1[[#This Row],[Rodzaj]]="S",Tabela1[[#This Row],[Powierzchnia]]*0.21,0)</f>
        <v>0</v>
      </c>
      <c r="H585">
        <f>IF(Tabela1[[#This Row],[Rodzaj]]="L",Tabela1[[#This Row],[Powierzchnia]]*0.04,0)</f>
        <v>0</v>
      </c>
      <c r="I585">
        <f>IF(Tabela1[[#This Row],[Rodzaj]]="X",Tabela1[[#This Row],[Powierzchnia]]*0.43,0)</f>
        <v>367.4436</v>
      </c>
      <c r="J585">
        <f>IF(Tabela1[[#This Row],[Ulga]]="A",SUM(E585:I585)*80%,0)</f>
        <v>0</v>
      </c>
      <c r="K585">
        <f>IF(Tabela1[[#This Row],[Ulga]]="B",SUM(E585:I585)*50%,0)</f>
        <v>0</v>
      </c>
      <c r="L585">
        <f>IF(Tabela1[[#This Row],[Ulga]]="C",SUM(E585:I585)*10%,0)</f>
        <v>36.74436</v>
      </c>
      <c r="M585">
        <f>IF(Tabela1[[#This Row],[Ulga]]="D",SUM(E585:I585)*100%,0)</f>
        <v>0</v>
      </c>
      <c r="N585">
        <f t="shared" si="10"/>
        <v>36.74436</v>
      </c>
    </row>
    <row r="586" spans="1:14" x14ac:dyDescent="0.25">
      <c r="A586" t="s">
        <v>596</v>
      </c>
      <c r="B586">
        <v>1438.6</v>
      </c>
      <c r="C586" t="s">
        <v>52</v>
      </c>
      <c r="D586" t="s">
        <v>5</v>
      </c>
      <c r="E586">
        <f>IF(Tabela1[[#This Row],[Rodzaj]]="R",Tabela1[[#This Row],[Powierzchnia]]*0.65,0)</f>
        <v>0</v>
      </c>
      <c r="F586">
        <f>IF(Tabela1[[#This Row],[Rodzaj]]="B",Tabela1[[#This Row],[Powierzchnia]]*0.77,0)</f>
        <v>0</v>
      </c>
      <c r="G586">
        <f>IF(Tabela1[[#This Row],[Rodzaj]]="S",Tabela1[[#This Row],[Powierzchnia]]*0.21,0)</f>
        <v>302.10599999999999</v>
      </c>
      <c r="H586">
        <f>IF(Tabela1[[#This Row],[Rodzaj]]="L",Tabela1[[#This Row],[Powierzchnia]]*0.04,0)</f>
        <v>0</v>
      </c>
      <c r="I586">
        <f>IF(Tabela1[[#This Row],[Rodzaj]]="X",Tabela1[[#This Row],[Powierzchnia]]*0.43,0)</f>
        <v>0</v>
      </c>
      <c r="J586">
        <f>IF(Tabela1[[#This Row],[Ulga]]="A",SUM(E586:I586)*80%,0)</f>
        <v>0</v>
      </c>
      <c r="K586">
        <f>IF(Tabela1[[#This Row],[Ulga]]="B",SUM(E586:I586)*50%,0)</f>
        <v>151.053</v>
      </c>
      <c r="L586">
        <f>IF(Tabela1[[#This Row],[Ulga]]="C",SUM(E586:I586)*10%,0)</f>
        <v>0</v>
      </c>
      <c r="M586">
        <f>IF(Tabela1[[#This Row],[Ulga]]="D",SUM(E586:I586)*100%,0)</f>
        <v>0</v>
      </c>
      <c r="N586">
        <f t="shared" si="10"/>
        <v>151.053</v>
      </c>
    </row>
    <row r="587" spans="1:14" x14ac:dyDescent="0.25">
      <c r="A587" t="s">
        <v>597</v>
      </c>
      <c r="B587">
        <v>684.01</v>
      </c>
      <c r="C587" t="s">
        <v>31</v>
      </c>
      <c r="D587" t="s">
        <v>5</v>
      </c>
      <c r="E587">
        <f>IF(Tabela1[[#This Row],[Rodzaj]]="R",Tabela1[[#This Row],[Powierzchnia]]*0.65,0)</f>
        <v>0</v>
      </c>
      <c r="F587">
        <f>IF(Tabela1[[#This Row],[Rodzaj]]="B",Tabela1[[#This Row],[Powierzchnia]]*0.77,0)</f>
        <v>0</v>
      </c>
      <c r="G587">
        <f>IF(Tabela1[[#This Row],[Rodzaj]]="S",Tabela1[[#This Row],[Powierzchnia]]*0.21,0)</f>
        <v>0</v>
      </c>
      <c r="H587">
        <f>IF(Tabela1[[#This Row],[Rodzaj]]="L",Tabela1[[#This Row],[Powierzchnia]]*0.04,0)</f>
        <v>0</v>
      </c>
      <c r="I587">
        <f>IF(Tabela1[[#This Row],[Rodzaj]]="X",Tabela1[[#This Row],[Powierzchnia]]*0.43,0)</f>
        <v>294.12430000000001</v>
      </c>
      <c r="J587">
        <f>IF(Tabela1[[#This Row],[Ulga]]="A",SUM(E587:I587)*80%,0)</f>
        <v>0</v>
      </c>
      <c r="K587">
        <f>IF(Tabela1[[#This Row],[Ulga]]="B",SUM(E587:I587)*50%,0)</f>
        <v>147.06215</v>
      </c>
      <c r="L587">
        <f>IF(Tabela1[[#This Row],[Ulga]]="C",SUM(E587:I587)*10%,0)</f>
        <v>0</v>
      </c>
      <c r="M587">
        <f>IF(Tabela1[[#This Row],[Ulga]]="D",SUM(E587:I587)*100%,0)</f>
        <v>0</v>
      </c>
      <c r="N587">
        <f t="shared" si="10"/>
        <v>147.06215</v>
      </c>
    </row>
    <row r="588" spans="1:14" x14ac:dyDescent="0.25">
      <c r="A588" t="s">
        <v>598</v>
      </c>
      <c r="B588">
        <v>854.47</v>
      </c>
      <c r="C588" t="s">
        <v>31</v>
      </c>
      <c r="D588" t="s">
        <v>11</v>
      </c>
      <c r="E588">
        <f>IF(Tabela1[[#This Row],[Rodzaj]]="R",Tabela1[[#This Row],[Powierzchnia]]*0.65,0)</f>
        <v>0</v>
      </c>
      <c r="F588">
        <f>IF(Tabela1[[#This Row],[Rodzaj]]="B",Tabela1[[#This Row],[Powierzchnia]]*0.77,0)</f>
        <v>0</v>
      </c>
      <c r="G588">
        <f>IF(Tabela1[[#This Row],[Rodzaj]]="S",Tabela1[[#This Row],[Powierzchnia]]*0.21,0)</f>
        <v>0</v>
      </c>
      <c r="H588">
        <f>IF(Tabela1[[#This Row],[Rodzaj]]="L",Tabela1[[#This Row],[Powierzchnia]]*0.04,0)</f>
        <v>0</v>
      </c>
      <c r="I588">
        <f>IF(Tabela1[[#This Row],[Rodzaj]]="X",Tabela1[[#This Row],[Powierzchnia]]*0.43,0)</f>
        <v>367.4221</v>
      </c>
      <c r="J588">
        <f>IF(Tabela1[[#This Row],[Ulga]]="A",SUM(E588:I588)*80%,0)</f>
        <v>0</v>
      </c>
      <c r="K588">
        <f>IF(Tabela1[[#This Row],[Ulga]]="B",SUM(E588:I588)*50%,0)</f>
        <v>0</v>
      </c>
      <c r="L588">
        <f>IF(Tabela1[[#This Row],[Ulga]]="C",SUM(E588:I588)*10%,0)</f>
        <v>36.74221</v>
      </c>
      <c r="M588">
        <f>IF(Tabela1[[#This Row],[Ulga]]="D",SUM(E588:I588)*100%,0)</f>
        <v>0</v>
      </c>
      <c r="N588">
        <f t="shared" si="10"/>
        <v>36.74221</v>
      </c>
    </row>
    <row r="589" spans="1:14" x14ac:dyDescent="0.25">
      <c r="A589" t="s">
        <v>599</v>
      </c>
      <c r="B589">
        <v>980.15</v>
      </c>
      <c r="C589" t="s">
        <v>52</v>
      </c>
      <c r="D589" t="s">
        <v>11</v>
      </c>
      <c r="E589">
        <f>IF(Tabela1[[#This Row],[Rodzaj]]="R",Tabela1[[#This Row],[Powierzchnia]]*0.65,0)</f>
        <v>0</v>
      </c>
      <c r="F589">
        <f>IF(Tabela1[[#This Row],[Rodzaj]]="B",Tabela1[[#This Row],[Powierzchnia]]*0.77,0)</f>
        <v>0</v>
      </c>
      <c r="G589">
        <f>IF(Tabela1[[#This Row],[Rodzaj]]="S",Tabela1[[#This Row],[Powierzchnia]]*0.21,0)</f>
        <v>205.83149999999998</v>
      </c>
      <c r="H589">
        <f>IF(Tabela1[[#This Row],[Rodzaj]]="L",Tabela1[[#This Row],[Powierzchnia]]*0.04,0)</f>
        <v>0</v>
      </c>
      <c r="I589">
        <f>IF(Tabela1[[#This Row],[Rodzaj]]="X",Tabela1[[#This Row],[Powierzchnia]]*0.43,0)</f>
        <v>0</v>
      </c>
      <c r="J589">
        <f>IF(Tabela1[[#This Row],[Ulga]]="A",SUM(E589:I589)*80%,0)</f>
        <v>0</v>
      </c>
      <c r="K589">
        <f>IF(Tabela1[[#This Row],[Ulga]]="B",SUM(E589:I589)*50%,0)</f>
        <v>0</v>
      </c>
      <c r="L589">
        <f>IF(Tabela1[[#This Row],[Ulga]]="C",SUM(E589:I589)*10%,0)</f>
        <v>20.58315</v>
      </c>
      <c r="M589">
        <f>IF(Tabela1[[#This Row],[Ulga]]="D",SUM(E589:I589)*100%,0)</f>
        <v>0</v>
      </c>
      <c r="N589">
        <f t="shared" si="10"/>
        <v>20.58315</v>
      </c>
    </row>
    <row r="590" spans="1:14" x14ac:dyDescent="0.25">
      <c r="A590" t="s">
        <v>600</v>
      </c>
      <c r="B590">
        <v>1222.23</v>
      </c>
      <c r="C590" t="s">
        <v>31</v>
      </c>
      <c r="D590" t="s">
        <v>11</v>
      </c>
      <c r="E590">
        <f>IF(Tabela1[[#This Row],[Rodzaj]]="R",Tabela1[[#This Row],[Powierzchnia]]*0.65,0)</f>
        <v>0</v>
      </c>
      <c r="F590">
        <f>IF(Tabela1[[#This Row],[Rodzaj]]="B",Tabela1[[#This Row],[Powierzchnia]]*0.77,0)</f>
        <v>0</v>
      </c>
      <c r="G590">
        <f>IF(Tabela1[[#This Row],[Rodzaj]]="S",Tabela1[[#This Row],[Powierzchnia]]*0.21,0)</f>
        <v>0</v>
      </c>
      <c r="H590">
        <f>IF(Tabela1[[#This Row],[Rodzaj]]="L",Tabela1[[#This Row],[Powierzchnia]]*0.04,0)</f>
        <v>0</v>
      </c>
      <c r="I590">
        <f>IF(Tabela1[[#This Row],[Rodzaj]]="X",Tabela1[[#This Row],[Powierzchnia]]*0.43,0)</f>
        <v>525.55889999999999</v>
      </c>
      <c r="J590">
        <f>IF(Tabela1[[#This Row],[Ulga]]="A",SUM(E590:I590)*80%,0)</f>
        <v>0</v>
      </c>
      <c r="K590">
        <f>IF(Tabela1[[#This Row],[Ulga]]="B",SUM(E590:I590)*50%,0)</f>
        <v>0</v>
      </c>
      <c r="L590">
        <f>IF(Tabela1[[#This Row],[Ulga]]="C",SUM(E590:I590)*10%,0)</f>
        <v>52.555890000000005</v>
      </c>
      <c r="M590">
        <f>IF(Tabela1[[#This Row],[Ulga]]="D",SUM(E590:I590)*100%,0)</f>
        <v>0</v>
      </c>
      <c r="N590">
        <f t="shared" si="10"/>
        <v>52.555890000000005</v>
      </c>
    </row>
    <row r="591" spans="1:14" x14ac:dyDescent="0.25">
      <c r="A591" t="s">
        <v>601</v>
      </c>
      <c r="B591">
        <v>751.85</v>
      </c>
      <c r="C591" t="s">
        <v>5</v>
      </c>
      <c r="D591" t="s">
        <v>5</v>
      </c>
      <c r="E591">
        <f>IF(Tabela1[[#This Row],[Rodzaj]]="R",Tabela1[[#This Row],[Powierzchnia]]*0.65,0)</f>
        <v>0</v>
      </c>
      <c r="F591">
        <f>IF(Tabela1[[#This Row],[Rodzaj]]="B",Tabela1[[#This Row],[Powierzchnia]]*0.77,0)</f>
        <v>578.92450000000008</v>
      </c>
      <c r="G591">
        <f>IF(Tabela1[[#This Row],[Rodzaj]]="S",Tabela1[[#This Row],[Powierzchnia]]*0.21,0)</f>
        <v>0</v>
      </c>
      <c r="H591">
        <f>IF(Tabela1[[#This Row],[Rodzaj]]="L",Tabela1[[#This Row],[Powierzchnia]]*0.04,0)</f>
        <v>0</v>
      </c>
      <c r="I591">
        <f>IF(Tabela1[[#This Row],[Rodzaj]]="X",Tabela1[[#This Row],[Powierzchnia]]*0.43,0)</f>
        <v>0</v>
      </c>
      <c r="J591">
        <f>IF(Tabela1[[#This Row],[Ulga]]="A",SUM(E591:I591)*80%,0)</f>
        <v>0</v>
      </c>
      <c r="K591">
        <f>IF(Tabela1[[#This Row],[Ulga]]="B",SUM(E591:I591)*50%,0)</f>
        <v>289.46225000000004</v>
      </c>
      <c r="L591">
        <f>IF(Tabela1[[#This Row],[Ulga]]="C",SUM(E591:I591)*10%,0)</f>
        <v>0</v>
      </c>
      <c r="M591">
        <f>IF(Tabela1[[#This Row],[Ulga]]="D",SUM(E591:I591)*100%,0)</f>
        <v>0</v>
      </c>
      <c r="N591">
        <f t="shared" si="10"/>
        <v>289.46225000000004</v>
      </c>
    </row>
    <row r="592" spans="1:14" x14ac:dyDescent="0.25">
      <c r="A592" t="s">
        <v>602</v>
      </c>
      <c r="B592">
        <v>1121.19</v>
      </c>
      <c r="C592" t="s">
        <v>5</v>
      </c>
      <c r="D592" t="s">
        <v>11</v>
      </c>
      <c r="E592">
        <f>IF(Tabela1[[#This Row],[Rodzaj]]="R",Tabela1[[#This Row],[Powierzchnia]]*0.65,0)</f>
        <v>0</v>
      </c>
      <c r="F592">
        <f>IF(Tabela1[[#This Row],[Rodzaj]]="B",Tabela1[[#This Row],[Powierzchnia]]*0.77,0)</f>
        <v>863.31630000000007</v>
      </c>
      <c r="G592">
        <f>IF(Tabela1[[#This Row],[Rodzaj]]="S",Tabela1[[#This Row],[Powierzchnia]]*0.21,0)</f>
        <v>0</v>
      </c>
      <c r="H592">
        <f>IF(Tabela1[[#This Row],[Rodzaj]]="L",Tabela1[[#This Row],[Powierzchnia]]*0.04,0)</f>
        <v>0</v>
      </c>
      <c r="I592">
        <f>IF(Tabela1[[#This Row],[Rodzaj]]="X",Tabela1[[#This Row],[Powierzchnia]]*0.43,0)</f>
        <v>0</v>
      </c>
      <c r="J592">
        <f>IF(Tabela1[[#This Row],[Ulga]]="A",SUM(E592:I592)*80%,0)</f>
        <v>0</v>
      </c>
      <c r="K592">
        <f>IF(Tabela1[[#This Row],[Ulga]]="B",SUM(E592:I592)*50%,0)</f>
        <v>0</v>
      </c>
      <c r="L592">
        <f>IF(Tabela1[[#This Row],[Ulga]]="C",SUM(E592:I592)*10%,0)</f>
        <v>86.331630000000018</v>
      </c>
      <c r="M592">
        <f>IF(Tabela1[[#This Row],[Ulga]]="D",SUM(E592:I592)*100%,0)</f>
        <v>0</v>
      </c>
      <c r="N592">
        <f t="shared" si="10"/>
        <v>86.331630000000018</v>
      </c>
    </row>
    <row r="593" spans="1:14" x14ac:dyDescent="0.25">
      <c r="A593" t="s">
        <v>603</v>
      </c>
      <c r="B593">
        <v>1377.82</v>
      </c>
      <c r="C593" t="s">
        <v>31</v>
      </c>
      <c r="D593" t="s">
        <v>21</v>
      </c>
      <c r="E593">
        <f>IF(Tabela1[[#This Row],[Rodzaj]]="R",Tabela1[[#This Row],[Powierzchnia]]*0.65,0)</f>
        <v>0</v>
      </c>
      <c r="F593">
        <f>IF(Tabela1[[#This Row],[Rodzaj]]="B",Tabela1[[#This Row],[Powierzchnia]]*0.77,0)</f>
        <v>0</v>
      </c>
      <c r="G593">
        <f>IF(Tabela1[[#This Row],[Rodzaj]]="S",Tabela1[[#This Row],[Powierzchnia]]*0.21,0)</f>
        <v>0</v>
      </c>
      <c r="H593">
        <f>IF(Tabela1[[#This Row],[Rodzaj]]="L",Tabela1[[#This Row],[Powierzchnia]]*0.04,0)</f>
        <v>0</v>
      </c>
      <c r="I593">
        <f>IF(Tabela1[[#This Row],[Rodzaj]]="X",Tabela1[[#This Row],[Powierzchnia]]*0.43,0)</f>
        <v>592.46259999999995</v>
      </c>
      <c r="J593">
        <f>IF(Tabela1[[#This Row],[Ulga]]="A",SUM(E593:I593)*80%,0)</f>
        <v>0</v>
      </c>
      <c r="K593">
        <f>IF(Tabela1[[#This Row],[Ulga]]="B",SUM(E593:I593)*50%,0)</f>
        <v>0</v>
      </c>
      <c r="L593">
        <f>IF(Tabela1[[#This Row],[Ulga]]="C",SUM(E593:I593)*10%,0)</f>
        <v>0</v>
      </c>
      <c r="M593">
        <f>IF(Tabela1[[#This Row],[Ulga]]="D",SUM(E593:I593)*100%,0)</f>
        <v>592.46259999999995</v>
      </c>
      <c r="N593">
        <f t="shared" si="10"/>
        <v>592.46259999999995</v>
      </c>
    </row>
    <row r="594" spans="1:14" x14ac:dyDescent="0.25">
      <c r="A594" t="s">
        <v>604</v>
      </c>
      <c r="B594">
        <v>818.83</v>
      </c>
      <c r="C594" t="s">
        <v>5</v>
      </c>
      <c r="D594" t="s">
        <v>7</v>
      </c>
      <c r="E594">
        <f>IF(Tabela1[[#This Row],[Rodzaj]]="R",Tabela1[[#This Row],[Powierzchnia]]*0.65,0)</f>
        <v>0</v>
      </c>
      <c r="F594">
        <f>IF(Tabela1[[#This Row],[Rodzaj]]="B",Tabela1[[#This Row],[Powierzchnia]]*0.77,0)</f>
        <v>630.4991</v>
      </c>
      <c r="G594">
        <f>IF(Tabela1[[#This Row],[Rodzaj]]="S",Tabela1[[#This Row],[Powierzchnia]]*0.21,0)</f>
        <v>0</v>
      </c>
      <c r="H594">
        <f>IF(Tabela1[[#This Row],[Rodzaj]]="L",Tabela1[[#This Row],[Powierzchnia]]*0.04,0)</f>
        <v>0</v>
      </c>
      <c r="I594">
        <f>IF(Tabela1[[#This Row],[Rodzaj]]="X",Tabela1[[#This Row],[Powierzchnia]]*0.43,0)</f>
        <v>0</v>
      </c>
      <c r="J594">
        <f>IF(Tabela1[[#This Row],[Ulga]]="A",SUM(E594:I594)*80%,0)</f>
        <v>504.39928000000003</v>
      </c>
      <c r="K594">
        <f>IF(Tabela1[[#This Row],[Ulga]]="B",SUM(E594:I594)*50%,0)</f>
        <v>0</v>
      </c>
      <c r="L594">
        <f>IF(Tabela1[[#This Row],[Ulga]]="C",SUM(E594:I594)*10%,0)</f>
        <v>0</v>
      </c>
      <c r="M594">
        <f>IF(Tabela1[[#This Row],[Ulga]]="D",SUM(E594:I594)*100%,0)</f>
        <v>0</v>
      </c>
      <c r="N594">
        <f t="shared" si="10"/>
        <v>504.39928000000003</v>
      </c>
    </row>
    <row r="595" spans="1:14" x14ac:dyDescent="0.25">
      <c r="A595" t="s">
        <v>605</v>
      </c>
      <c r="B595">
        <v>980.34</v>
      </c>
      <c r="C595" t="s">
        <v>5</v>
      </c>
      <c r="D595" t="s">
        <v>11</v>
      </c>
      <c r="E595">
        <f>IF(Tabela1[[#This Row],[Rodzaj]]="R",Tabela1[[#This Row],[Powierzchnia]]*0.65,0)</f>
        <v>0</v>
      </c>
      <c r="F595">
        <f>IF(Tabela1[[#This Row],[Rodzaj]]="B",Tabela1[[#This Row],[Powierzchnia]]*0.77,0)</f>
        <v>754.86180000000002</v>
      </c>
      <c r="G595">
        <f>IF(Tabela1[[#This Row],[Rodzaj]]="S",Tabela1[[#This Row],[Powierzchnia]]*0.21,0)</f>
        <v>0</v>
      </c>
      <c r="H595">
        <f>IF(Tabela1[[#This Row],[Rodzaj]]="L",Tabela1[[#This Row],[Powierzchnia]]*0.04,0)</f>
        <v>0</v>
      </c>
      <c r="I595">
        <f>IF(Tabela1[[#This Row],[Rodzaj]]="X",Tabela1[[#This Row],[Powierzchnia]]*0.43,0)</f>
        <v>0</v>
      </c>
      <c r="J595">
        <f>IF(Tabela1[[#This Row],[Ulga]]="A",SUM(E595:I595)*80%,0)</f>
        <v>0</v>
      </c>
      <c r="K595">
        <f>IF(Tabela1[[#This Row],[Ulga]]="B",SUM(E595:I595)*50%,0)</f>
        <v>0</v>
      </c>
      <c r="L595">
        <f>IF(Tabela1[[#This Row],[Ulga]]="C",SUM(E595:I595)*10%,0)</f>
        <v>75.486180000000004</v>
      </c>
      <c r="M595">
        <f>IF(Tabela1[[#This Row],[Ulga]]="D",SUM(E595:I595)*100%,0)</f>
        <v>0</v>
      </c>
      <c r="N595">
        <f t="shared" si="10"/>
        <v>75.486180000000004</v>
      </c>
    </row>
    <row r="596" spans="1:14" x14ac:dyDescent="0.25">
      <c r="A596" t="s">
        <v>606</v>
      </c>
      <c r="B596">
        <v>1130.3699999999999</v>
      </c>
      <c r="C596" t="s">
        <v>52</v>
      </c>
      <c r="D596" t="s">
        <v>21</v>
      </c>
      <c r="E596">
        <f>IF(Tabela1[[#This Row],[Rodzaj]]="R",Tabela1[[#This Row],[Powierzchnia]]*0.65,0)</f>
        <v>0</v>
      </c>
      <c r="F596">
        <f>IF(Tabela1[[#This Row],[Rodzaj]]="B",Tabela1[[#This Row],[Powierzchnia]]*0.77,0)</f>
        <v>0</v>
      </c>
      <c r="G596">
        <f>IF(Tabela1[[#This Row],[Rodzaj]]="S",Tabela1[[#This Row],[Powierzchnia]]*0.21,0)</f>
        <v>237.37769999999998</v>
      </c>
      <c r="H596">
        <f>IF(Tabela1[[#This Row],[Rodzaj]]="L",Tabela1[[#This Row],[Powierzchnia]]*0.04,0)</f>
        <v>0</v>
      </c>
      <c r="I596">
        <f>IF(Tabela1[[#This Row],[Rodzaj]]="X",Tabela1[[#This Row],[Powierzchnia]]*0.43,0)</f>
        <v>0</v>
      </c>
      <c r="J596">
        <f>IF(Tabela1[[#This Row],[Ulga]]="A",SUM(E596:I596)*80%,0)</f>
        <v>0</v>
      </c>
      <c r="K596">
        <f>IF(Tabela1[[#This Row],[Ulga]]="B",SUM(E596:I596)*50%,0)</f>
        <v>0</v>
      </c>
      <c r="L596">
        <f>IF(Tabela1[[#This Row],[Ulga]]="C",SUM(E596:I596)*10%,0)</f>
        <v>0</v>
      </c>
      <c r="M596">
        <f>IF(Tabela1[[#This Row],[Ulga]]="D",SUM(E596:I596)*100%,0)</f>
        <v>237.37769999999998</v>
      </c>
      <c r="N596">
        <f t="shared" si="10"/>
        <v>237.37769999999998</v>
      </c>
    </row>
    <row r="597" spans="1:14" x14ac:dyDescent="0.25">
      <c r="A597" t="s">
        <v>607</v>
      </c>
      <c r="B597">
        <v>527.14</v>
      </c>
      <c r="C597" t="s">
        <v>94</v>
      </c>
      <c r="D597" t="s">
        <v>5</v>
      </c>
      <c r="E597">
        <f>IF(Tabela1[[#This Row],[Rodzaj]]="R",Tabela1[[#This Row],[Powierzchnia]]*0.65,0)</f>
        <v>0</v>
      </c>
      <c r="F597">
        <f>IF(Tabela1[[#This Row],[Rodzaj]]="B",Tabela1[[#This Row],[Powierzchnia]]*0.77,0)</f>
        <v>0</v>
      </c>
      <c r="G597">
        <f>IF(Tabela1[[#This Row],[Rodzaj]]="S",Tabela1[[#This Row],[Powierzchnia]]*0.21,0)</f>
        <v>0</v>
      </c>
      <c r="H597">
        <f>IF(Tabela1[[#This Row],[Rodzaj]]="L",Tabela1[[#This Row],[Powierzchnia]]*0.04,0)</f>
        <v>21.085599999999999</v>
      </c>
      <c r="I597">
        <f>IF(Tabela1[[#This Row],[Rodzaj]]="X",Tabela1[[#This Row],[Powierzchnia]]*0.43,0)</f>
        <v>0</v>
      </c>
      <c r="J597">
        <f>IF(Tabela1[[#This Row],[Ulga]]="A",SUM(E597:I597)*80%,0)</f>
        <v>0</v>
      </c>
      <c r="K597">
        <f>IF(Tabela1[[#This Row],[Ulga]]="B",SUM(E597:I597)*50%,0)</f>
        <v>10.5428</v>
      </c>
      <c r="L597">
        <f>IF(Tabela1[[#This Row],[Ulga]]="C",SUM(E597:I597)*10%,0)</f>
        <v>0</v>
      </c>
      <c r="M597">
        <f>IF(Tabela1[[#This Row],[Ulga]]="D",SUM(E597:I597)*100%,0)</f>
        <v>0</v>
      </c>
      <c r="N597">
        <f t="shared" si="10"/>
        <v>10.5428</v>
      </c>
    </row>
    <row r="598" spans="1:14" x14ac:dyDescent="0.25">
      <c r="A598" t="s">
        <v>608</v>
      </c>
      <c r="B598">
        <v>1293.67</v>
      </c>
      <c r="C598" t="s">
        <v>9</v>
      </c>
      <c r="D598" t="s">
        <v>11</v>
      </c>
      <c r="E598">
        <f>IF(Tabela1[[#This Row],[Rodzaj]]="R",Tabela1[[#This Row],[Powierzchnia]]*0.65,0)</f>
        <v>840.88550000000009</v>
      </c>
      <c r="F598">
        <f>IF(Tabela1[[#This Row],[Rodzaj]]="B",Tabela1[[#This Row],[Powierzchnia]]*0.77,0)</f>
        <v>0</v>
      </c>
      <c r="G598">
        <f>IF(Tabela1[[#This Row],[Rodzaj]]="S",Tabela1[[#This Row],[Powierzchnia]]*0.21,0)</f>
        <v>0</v>
      </c>
      <c r="H598">
        <f>IF(Tabela1[[#This Row],[Rodzaj]]="L",Tabela1[[#This Row],[Powierzchnia]]*0.04,0)</f>
        <v>0</v>
      </c>
      <c r="I598">
        <f>IF(Tabela1[[#This Row],[Rodzaj]]="X",Tabela1[[#This Row],[Powierzchnia]]*0.43,0)</f>
        <v>0</v>
      </c>
      <c r="J598">
        <f>IF(Tabela1[[#This Row],[Ulga]]="A",SUM(E598:I598)*80%,0)</f>
        <v>0</v>
      </c>
      <c r="K598">
        <f>IF(Tabela1[[#This Row],[Ulga]]="B",SUM(E598:I598)*50%,0)</f>
        <v>0</v>
      </c>
      <c r="L598">
        <f>IF(Tabela1[[#This Row],[Ulga]]="C",SUM(E598:I598)*10%,0)</f>
        <v>84.088550000000012</v>
      </c>
      <c r="M598">
        <f>IF(Tabela1[[#This Row],[Ulga]]="D",SUM(E598:I598)*100%,0)</f>
        <v>0</v>
      </c>
      <c r="N598">
        <f t="shared" si="10"/>
        <v>84.088550000000012</v>
      </c>
    </row>
    <row r="599" spans="1:14" x14ac:dyDescent="0.25">
      <c r="A599" t="s">
        <v>609</v>
      </c>
      <c r="B599">
        <v>1316.05</v>
      </c>
      <c r="C599" t="s">
        <v>9</v>
      </c>
      <c r="D599" t="s">
        <v>11</v>
      </c>
      <c r="E599">
        <f>IF(Tabela1[[#This Row],[Rodzaj]]="R",Tabela1[[#This Row],[Powierzchnia]]*0.65,0)</f>
        <v>855.4325</v>
      </c>
      <c r="F599">
        <f>IF(Tabela1[[#This Row],[Rodzaj]]="B",Tabela1[[#This Row],[Powierzchnia]]*0.77,0)</f>
        <v>0</v>
      </c>
      <c r="G599">
        <f>IF(Tabela1[[#This Row],[Rodzaj]]="S",Tabela1[[#This Row],[Powierzchnia]]*0.21,0)</f>
        <v>0</v>
      </c>
      <c r="H599">
        <f>IF(Tabela1[[#This Row],[Rodzaj]]="L",Tabela1[[#This Row],[Powierzchnia]]*0.04,0)</f>
        <v>0</v>
      </c>
      <c r="I599">
        <f>IF(Tabela1[[#This Row],[Rodzaj]]="X",Tabela1[[#This Row],[Powierzchnia]]*0.43,0)</f>
        <v>0</v>
      </c>
      <c r="J599">
        <f>IF(Tabela1[[#This Row],[Ulga]]="A",SUM(E599:I599)*80%,0)</f>
        <v>0</v>
      </c>
      <c r="K599">
        <f>IF(Tabela1[[#This Row],[Ulga]]="B",SUM(E599:I599)*50%,0)</f>
        <v>0</v>
      </c>
      <c r="L599">
        <f>IF(Tabela1[[#This Row],[Ulga]]="C",SUM(E599:I599)*10%,0)</f>
        <v>85.54325</v>
      </c>
      <c r="M599">
        <f>IF(Tabela1[[#This Row],[Ulga]]="D",SUM(E599:I599)*100%,0)</f>
        <v>0</v>
      </c>
      <c r="N599">
        <f t="shared" si="10"/>
        <v>85.54325</v>
      </c>
    </row>
    <row r="600" spans="1:14" x14ac:dyDescent="0.25">
      <c r="A600" t="s">
        <v>610</v>
      </c>
      <c r="B600">
        <v>1119.73</v>
      </c>
      <c r="C600" t="s">
        <v>52</v>
      </c>
      <c r="D600" t="s">
        <v>7</v>
      </c>
      <c r="E600">
        <f>IF(Tabela1[[#This Row],[Rodzaj]]="R",Tabela1[[#This Row],[Powierzchnia]]*0.65,0)</f>
        <v>0</v>
      </c>
      <c r="F600">
        <f>IF(Tabela1[[#This Row],[Rodzaj]]="B",Tabela1[[#This Row],[Powierzchnia]]*0.77,0)</f>
        <v>0</v>
      </c>
      <c r="G600">
        <f>IF(Tabela1[[#This Row],[Rodzaj]]="S",Tabela1[[#This Row],[Powierzchnia]]*0.21,0)</f>
        <v>235.14329999999998</v>
      </c>
      <c r="H600">
        <f>IF(Tabela1[[#This Row],[Rodzaj]]="L",Tabela1[[#This Row],[Powierzchnia]]*0.04,0)</f>
        <v>0</v>
      </c>
      <c r="I600">
        <f>IF(Tabela1[[#This Row],[Rodzaj]]="X",Tabela1[[#This Row],[Powierzchnia]]*0.43,0)</f>
        <v>0</v>
      </c>
      <c r="J600">
        <f>IF(Tabela1[[#This Row],[Ulga]]="A",SUM(E600:I600)*80%,0)</f>
        <v>188.11464000000001</v>
      </c>
      <c r="K600">
        <f>IF(Tabela1[[#This Row],[Ulga]]="B",SUM(E600:I600)*50%,0)</f>
        <v>0</v>
      </c>
      <c r="L600">
        <f>IF(Tabela1[[#This Row],[Ulga]]="C",SUM(E600:I600)*10%,0)</f>
        <v>0</v>
      </c>
      <c r="M600">
        <f>IF(Tabela1[[#This Row],[Ulga]]="D",SUM(E600:I600)*100%,0)</f>
        <v>0</v>
      </c>
      <c r="N600">
        <f t="shared" si="10"/>
        <v>188.11464000000001</v>
      </c>
    </row>
    <row r="601" spans="1:14" x14ac:dyDescent="0.25">
      <c r="A601" t="s">
        <v>611</v>
      </c>
      <c r="B601">
        <v>1107.45</v>
      </c>
      <c r="C601" t="s">
        <v>94</v>
      </c>
      <c r="D601" t="s">
        <v>11</v>
      </c>
      <c r="E601">
        <f>IF(Tabela1[[#This Row],[Rodzaj]]="R",Tabela1[[#This Row],[Powierzchnia]]*0.65,0)</f>
        <v>0</v>
      </c>
      <c r="F601">
        <f>IF(Tabela1[[#This Row],[Rodzaj]]="B",Tabela1[[#This Row],[Powierzchnia]]*0.77,0)</f>
        <v>0</v>
      </c>
      <c r="G601">
        <f>IF(Tabela1[[#This Row],[Rodzaj]]="S",Tabela1[[#This Row],[Powierzchnia]]*0.21,0)</f>
        <v>0</v>
      </c>
      <c r="H601">
        <f>IF(Tabela1[[#This Row],[Rodzaj]]="L",Tabela1[[#This Row],[Powierzchnia]]*0.04,0)</f>
        <v>44.298000000000002</v>
      </c>
      <c r="I601">
        <f>IF(Tabela1[[#This Row],[Rodzaj]]="X",Tabela1[[#This Row],[Powierzchnia]]*0.43,0)</f>
        <v>0</v>
      </c>
      <c r="J601">
        <f>IF(Tabela1[[#This Row],[Ulga]]="A",SUM(E601:I601)*80%,0)</f>
        <v>0</v>
      </c>
      <c r="K601">
        <f>IF(Tabela1[[#This Row],[Ulga]]="B",SUM(E601:I601)*50%,0)</f>
        <v>0</v>
      </c>
      <c r="L601">
        <f>IF(Tabela1[[#This Row],[Ulga]]="C",SUM(E601:I601)*10%,0)</f>
        <v>4.4298000000000002</v>
      </c>
      <c r="M601">
        <f>IF(Tabela1[[#This Row],[Ulga]]="D",SUM(E601:I601)*100%,0)</f>
        <v>0</v>
      </c>
      <c r="N601">
        <f t="shared" si="10"/>
        <v>4.4298000000000002</v>
      </c>
    </row>
    <row r="602" spans="1:14" x14ac:dyDescent="0.25">
      <c r="A602" t="s">
        <v>612</v>
      </c>
      <c r="B602">
        <v>1468.29</v>
      </c>
      <c r="C602" t="s">
        <v>94</v>
      </c>
      <c r="D602" t="s">
        <v>5</v>
      </c>
      <c r="E602">
        <f>IF(Tabela1[[#This Row],[Rodzaj]]="R",Tabela1[[#This Row],[Powierzchnia]]*0.65,0)</f>
        <v>0</v>
      </c>
      <c r="F602">
        <f>IF(Tabela1[[#This Row],[Rodzaj]]="B",Tabela1[[#This Row],[Powierzchnia]]*0.77,0)</f>
        <v>0</v>
      </c>
      <c r="G602">
        <f>IF(Tabela1[[#This Row],[Rodzaj]]="S",Tabela1[[#This Row],[Powierzchnia]]*0.21,0)</f>
        <v>0</v>
      </c>
      <c r="H602">
        <f>IF(Tabela1[[#This Row],[Rodzaj]]="L",Tabela1[[#This Row],[Powierzchnia]]*0.04,0)</f>
        <v>58.7316</v>
      </c>
      <c r="I602">
        <f>IF(Tabela1[[#This Row],[Rodzaj]]="X",Tabela1[[#This Row],[Powierzchnia]]*0.43,0)</f>
        <v>0</v>
      </c>
      <c r="J602">
        <f>IF(Tabela1[[#This Row],[Ulga]]="A",SUM(E602:I602)*80%,0)</f>
        <v>0</v>
      </c>
      <c r="K602">
        <f>IF(Tabela1[[#This Row],[Ulga]]="B",SUM(E602:I602)*50%,0)</f>
        <v>29.3658</v>
      </c>
      <c r="L602">
        <f>IF(Tabela1[[#This Row],[Ulga]]="C",SUM(E602:I602)*10%,0)</f>
        <v>0</v>
      </c>
      <c r="M602">
        <f>IF(Tabela1[[#This Row],[Ulga]]="D",SUM(E602:I602)*100%,0)</f>
        <v>0</v>
      </c>
      <c r="N602">
        <f t="shared" si="10"/>
        <v>29.3658</v>
      </c>
    </row>
    <row r="603" spans="1:14" x14ac:dyDescent="0.25">
      <c r="A603" t="s">
        <v>613</v>
      </c>
      <c r="B603">
        <v>1289.6099999999999</v>
      </c>
      <c r="C603" t="s">
        <v>94</v>
      </c>
      <c r="D603" t="s">
        <v>5</v>
      </c>
      <c r="E603">
        <f>IF(Tabela1[[#This Row],[Rodzaj]]="R",Tabela1[[#This Row],[Powierzchnia]]*0.65,0)</f>
        <v>0</v>
      </c>
      <c r="F603">
        <f>IF(Tabela1[[#This Row],[Rodzaj]]="B",Tabela1[[#This Row],[Powierzchnia]]*0.77,0)</f>
        <v>0</v>
      </c>
      <c r="G603">
        <f>IF(Tabela1[[#This Row],[Rodzaj]]="S",Tabela1[[#This Row],[Powierzchnia]]*0.21,0)</f>
        <v>0</v>
      </c>
      <c r="H603">
        <f>IF(Tabela1[[#This Row],[Rodzaj]]="L",Tabela1[[#This Row],[Powierzchnia]]*0.04,0)</f>
        <v>51.584399999999995</v>
      </c>
      <c r="I603">
        <f>IF(Tabela1[[#This Row],[Rodzaj]]="X",Tabela1[[#This Row],[Powierzchnia]]*0.43,0)</f>
        <v>0</v>
      </c>
      <c r="J603">
        <f>IF(Tabela1[[#This Row],[Ulga]]="A",SUM(E603:I603)*80%,0)</f>
        <v>0</v>
      </c>
      <c r="K603">
        <f>IF(Tabela1[[#This Row],[Ulga]]="B",SUM(E603:I603)*50%,0)</f>
        <v>25.792199999999998</v>
      </c>
      <c r="L603">
        <f>IF(Tabela1[[#This Row],[Ulga]]="C",SUM(E603:I603)*10%,0)</f>
        <v>0</v>
      </c>
      <c r="M603">
        <f>IF(Tabela1[[#This Row],[Ulga]]="D",SUM(E603:I603)*100%,0)</f>
        <v>0</v>
      </c>
      <c r="N603">
        <f t="shared" si="10"/>
        <v>25.792199999999998</v>
      </c>
    </row>
    <row r="604" spans="1:14" x14ac:dyDescent="0.25">
      <c r="A604" t="s">
        <v>614</v>
      </c>
      <c r="B604">
        <v>1492.68</v>
      </c>
      <c r="C604" t="s">
        <v>31</v>
      </c>
      <c r="D604" t="s">
        <v>21</v>
      </c>
      <c r="E604">
        <f>IF(Tabela1[[#This Row],[Rodzaj]]="R",Tabela1[[#This Row],[Powierzchnia]]*0.65,0)</f>
        <v>0</v>
      </c>
      <c r="F604">
        <f>IF(Tabela1[[#This Row],[Rodzaj]]="B",Tabela1[[#This Row],[Powierzchnia]]*0.77,0)</f>
        <v>0</v>
      </c>
      <c r="G604">
        <f>IF(Tabela1[[#This Row],[Rodzaj]]="S",Tabela1[[#This Row],[Powierzchnia]]*0.21,0)</f>
        <v>0</v>
      </c>
      <c r="H604">
        <f>IF(Tabela1[[#This Row],[Rodzaj]]="L",Tabela1[[#This Row],[Powierzchnia]]*0.04,0)</f>
        <v>0</v>
      </c>
      <c r="I604">
        <f>IF(Tabela1[[#This Row],[Rodzaj]]="X",Tabela1[[#This Row],[Powierzchnia]]*0.43,0)</f>
        <v>641.85239999999999</v>
      </c>
      <c r="J604">
        <f>IF(Tabela1[[#This Row],[Ulga]]="A",SUM(E604:I604)*80%,0)</f>
        <v>0</v>
      </c>
      <c r="K604">
        <f>IF(Tabela1[[#This Row],[Ulga]]="B",SUM(E604:I604)*50%,0)</f>
        <v>0</v>
      </c>
      <c r="L604">
        <f>IF(Tabela1[[#This Row],[Ulga]]="C",SUM(E604:I604)*10%,0)</f>
        <v>0</v>
      </c>
      <c r="M604">
        <f>IF(Tabela1[[#This Row],[Ulga]]="D",SUM(E604:I604)*100%,0)</f>
        <v>641.85239999999999</v>
      </c>
      <c r="N604">
        <f t="shared" si="10"/>
        <v>641.85239999999999</v>
      </c>
    </row>
    <row r="605" spans="1:14" x14ac:dyDescent="0.25">
      <c r="A605" t="s">
        <v>615</v>
      </c>
      <c r="B605">
        <v>827.99</v>
      </c>
      <c r="C605" t="s">
        <v>9</v>
      </c>
      <c r="D605" t="s">
        <v>11</v>
      </c>
      <c r="E605">
        <f>IF(Tabela1[[#This Row],[Rodzaj]]="R",Tabela1[[#This Row],[Powierzchnia]]*0.65,0)</f>
        <v>538.19349999999997</v>
      </c>
      <c r="F605">
        <f>IF(Tabela1[[#This Row],[Rodzaj]]="B",Tabela1[[#This Row],[Powierzchnia]]*0.77,0)</f>
        <v>0</v>
      </c>
      <c r="G605">
        <f>IF(Tabela1[[#This Row],[Rodzaj]]="S",Tabela1[[#This Row],[Powierzchnia]]*0.21,0)</f>
        <v>0</v>
      </c>
      <c r="H605">
        <f>IF(Tabela1[[#This Row],[Rodzaj]]="L",Tabela1[[#This Row],[Powierzchnia]]*0.04,0)</f>
        <v>0</v>
      </c>
      <c r="I605">
        <f>IF(Tabela1[[#This Row],[Rodzaj]]="X",Tabela1[[#This Row],[Powierzchnia]]*0.43,0)</f>
        <v>0</v>
      </c>
      <c r="J605">
        <f>IF(Tabela1[[#This Row],[Ulga]]="A",SUM(E605:I605)*80%,0)</f>
        <v>0</v>
      </c>
      <c r="K605">
        <f>IF(Tabela1[[#This Row],[Ulga]]="B",SUM(E605:I605)*50%,0)</f>
        <v>0</v>
      </c>
      <c r="L605">
        <f>IF(Tabela1[[#This Row],[Ulga]]="C",SUM(E605:I605)*10%,0)</f>
        <v>53.81935</v>
      </c>
      <c r="M605">
        <f>IF(Tabela1[[#This Row],[Ulga]]="D",SUM(E605:I605)*100%,0)</f>
        <v>0</v>
      </c>
      <c r="N605">
        <f t="shared" si="10"/>
        <v>53.81935</v>
      </c>
    </row>
    <row r="606" spans="1:14" x14ac:dyDescent="0.25">
      <c r="A606" t="s">
        <v>616</v>
      </c>
      <c r="B606">
        <v>852.78</v>
      </c>
      <c r="C606" t="s">
        <v>31</v>
      </c>
      <c r="D606" t="s">
        <v>21</v>
      </c>
      <c r="E606">
        <f>IF(Tabela1[[#This Row],[Rodzaj]]="R",Tabela1[[#This Row],[Powierzchnia]]*0.65,0)</f>
        <v>0</v>
      </c>
      <c r="F606">
        <f>IF(Tabela1[[#This Row],[Rodzaj]]="B",Tabela1[[#This Row],[Powierzchnia]]*0.77,0)</f>
        <v>0</v>
      </c>
      <c r="G606">
        <f>IF(Tabela1[[#This Row],[Rodzaj]]="S",Tabela1[[#This Row],[Powierzchnia]]*0.21,0)</f>
        <v>0</v>
      </c>
      <c r="H606">
        <f>IF(Tabela1[[#This Row],[Rodzaj]]="L",Tabela1[[#This Row],[Powierzchnia]]*0.04,0)</f>
        <v>0</v>
      </c>
      <c r="I606">
        <f>IF(Tabela1[[#This Row],[Rodzaj]]="X",Tabela1[[#This Row],[Powierzchnia]]*0.43,0)</f>
        <v>366.69540000000001</v>
      </c>
      <c r="J606">
        <f>IF(Tabela1[[#This Row],[Ulga]]="A",SUM(E606:I606)*80%,0)</f>
        <v>0</v>
      </c>
      <c r="K606">
        <f>IF(Tabela1[[#This Row],[Ulga]]="B",SUM(E606:I606)*50%,0)</f>
        <v>0</v>
      </c>
      <c r="L606">
        <f>IF(Tabela1[[#This Row],[Ulga]]="C",SUM(E606:I606)*10%,0)</f>
        <v>0</v>
      </c>
      <c r="M606">
        <f>IF(Tabela1[[#This Row],[Ulga]]="D",SUM(E606:I606)*100%,0)</f>
        <v>366.69540000000001</v>
      </c>
      <c r="N606">
        <f t="shared" si="10"/>
        <v>366.69540000000001</v>
      </c>
    </row>
    <row r="607" spans="1:14" x14ac:dyDescent="0.25">
      <c r="A607" t="s">
        <v>617</v>
      </c>
      <c r="B607">
        <v>1392.61</v>
      </c>
      <c r="C607" t="s">
        <v>9</v>
      </c>
      <c r="D607" t="s">
        <v>5</v>
      </c>
      <c r="E607">
        <f>IF(Tabela1[[#This Row],[Rodzaj]]="R",Tabela1[[#This Row],[Powierzchnia]]*0.65,0)</f>
        <v>905.19650000000001</v>
      </c>
      <c r="F607">
        <f>IF(Tabela1[[#This Row],[Rodzaj]]="B",Tabela1[[#This Row],[Powierzchnia]]*0.77,0)</f>
        <v>0</v>
      </c>
      <c r="G607">
        <f>IF(Tabela1[[#This Row],[Rodzaj]]="S",Tabela1[[#This Row],[Powierzchnia]]*0.21,0)</f>
        <v>0</v>
      </c>
      <c r="H607">
        <f>IF(Tabela1[[#This Row],[Rodzaj]]="L",Tabela1[[#This Row],[Powierzchnia]]*0.04,0)</f>
        <v>0</v>
      </c>
      <c r="I607">
        <f>IF(Tabela1[[#This Row],[Rodzaj]]="X",Tabela1[[#This Row],[Powierzchnia]]*0.43,0)</f>
        <v>0</v>
      </c>
      <c r="J607">
        <f>IF(Tabela1[[#This Row],[Ulga]]="A",SUM(E607:I607)*80%,0)</f>
        <v>0</v>
      </c>
      <c r="K607">
        <f>IF(Tabela1[[#This Row],[Ulga]]="B",SUM(E607:I607)*50%,0)</f>
        <v>452.59825000000001</v>
      </c>
      <c r="L607">
        <f>IF(Tabela1[[#This Row],[Ulga]]="C",SUM(E607:I607)*10%,0)</f>
        <v>0</v>
      </c>
      <c r="M607">
        <f>IF(Tabela1[[#This Row],[Ulga]]="D",SUM(E607:I607)*100%,0)</f>
        <v>0</v>
      </c>
      <c r="N607">
        <f t="shared" si="10"/>
        <v>452.59825000000001</v>
      </c>
    </row>
    <row r="608" spans="1:14" x14ac:dyDescent="0.25">
      <c r="A608" t="s">
        <v>618</v>
      </c>
      <c r="B608">
        <v>995.59</v>
      </c>
      <c r="C608" t="s">
        <v>5</v>
      </c>
      <c r="D608" t="s">
        <v>5</v>
      </c>
      <c r="E608">
        <f>IF(Tabela1[[#This Row],[Rodzaj]]="R",Tabela1[[#This Row],[Powierzchnia]]*0.65,0)</f>
        <v>0</v>
      </c>
      <c r="F608">
        <f>IF(Tabela1[[#This Row],[Rodzaj]]="B",Tabela1[[#This Row],[Powierzchnia]]*0.77,0)</f>
        <v>766.60430000000008</v>
      </c>
      <c r="G608">
        <f>IF(Tabela1[[#This Row],[Rodzaj]]="S",Tabela1[[#This Row],[Powierzchnia]]*0.21,0)</f>
        <v>0</v>
      </c>
      <c r="H608">
        <f>IF(Tabela1[[#This Row],[Rodzaj]]="L",Tabela1[[#This Row],[Powierzchnia]]*0.04,0)</f>
        <v>0</v>
      </c>
      <c r="I608">
        <f>IF(Tabela1[[#This Row],[Rodzaj]]="X",Tabela1[[#This Row],[Powierzchnia]]*0.43,0)</f>
        <v>0</v>
      </c>
      <c r="J608">
        <f>IF(Tabela1[[#This Row],[Ulga]]="A",SUM(E608:I608)*80%,0)</f>
        <v>0</v>
      </c>
      <c r="K608">
        <f>IF(Tabela1[[#This Row],[Ulga]]="B",SUM(E608:I608)*50%,0)</f>
        <v>383.30215000000004</v>
      </c>
      <c r="L608">
        <f>IF(Tabela1[[#This Row],[Ulga]]="C",SUM(E608:I608)*10%,0)</f>
        <v>0</v>
      </c>
      <c r="M608">
        <f>IF(Tabela1[[#This Row],[Ulga]]="D",SUM(E608:I608)*100%,0)</f>
        <v>0</v>
      </c>
      <c r="N608">
        <f t="shared" si="10"/>
        <v>383.30215000000004</v>
      </c>
    </row>
    <row r="609" spans="1:14" x14ac:dyDescent="0.25">
      <c r="A609" t="s">
        <v>619</v>
      </c>
      <c r="B609">
        <v>883.96</v>
      </c>
      <c r="C609" t="s">
        <v>9</v>
      </c>
      <c r="D609" t="s">
        <v>5</v>
      </c>
      <c r="E609">
        <f>IF(Tabela1[[#This Row],[Rodzaj]]="R",Tabela1[[#This Row],[Powierzchnia]]*0.65,0)</f>
        <v>574.57400000000007</v>
      </c>
      <c r="F609">
        <f>IF(Tabela1[[#This Row],[Rodzaj]]="B",Tabela1[[#This Row],[Powierzchnia]]*0.77,0)</f>
        <v>0</v>
      </c>
      <c r="G609">
        <f>IF(Tabela1[[#This Row],[Rodzaj]]="S",Tabela1[[#This Row],[Powierzchnia]]*0.21,0)</f>
        <v>0</v>
      </c>
      <c r="H609">
        <f>IF(Tabela1[[#This Row],[Rodzaj]]="L",Tabela1[[#This Row],[Powierzchnia]]*0.04,0)</f>
        <v>0</v>
      </c>
      <c r="I609">
        <f>IF(Tabela1[[#This Row],[Rodzaj]]="X",Tabela1[[#This Row],[Powierzchnia]]*0.43,0)</f>
        <v>0</v>
      </c>
      <c r="J609">
        <f>IF(Tabela1[[#This Row],[Ulga]]="A",SUM(E609:I609)*80%,0)</f>
        <v>0</v>
      </c>
      <c r="K609">
        <f>IF(Tabela1[[#This Row],[Ulga]]="B",SUM(E609:I609)*50%,0)</f>
        <v>287.28700000000003</v>
      </c>
      <c r="L609">
        <f>IF(Tabela1[[#This Row],[Ulga]]="C",SUM(E609:I609)*10%,0)</f>
        <v>0</v>
      </c>
      <c r="M609">
        <f>IF(Tabela1[[#This Row],[Ulga]]="D",SUM(E609:I609)*100%,0)</f>
        <v>0</v>
      </c>
      <c r="N609">
        <f t="shared" si="10"/>
        <v>287.28700000000003</v>
      </c>
    </row>
    <row r="610" spans="1:14" x14ac:dyDescent="0.25">
      <c r="A610" t="s">
        <v>620</v>
      </c>
      <c r="B610">
        <v>551.75</v>
      </c>
      <c r="C610" t="s">
        <v>5</v>
      </c>
      <c r="D610" t="s">
        <v>5</v>
      </c>
      <c r="E610">
        <f>IF(Tabela1[[#This Row],[Rodzaj]]="R",Tabela1[[#This Row],[Powierzchnia]]*0.65,0)</f>
        <v>0</v>
      </c>
      <c r="F610">
        <f>IF(Tabela1[[#This Row],[Rodzaj]]="B",Tabela1[[#This Row],[Powierzchnia]]*0.77,0)</f>
        <v>424.84750000000003</v>
      </c>
      <c r="G610">
        <f>IF(Tabela1[[#This Row],[Rodzaj]]="S",Tabela1[[#This Row],[Powierzchnia]]*0.21,0)</f>
        <v>0</v>
      </c>
      <c r="H610">
        <f>IF(Tabela1[[#This Row],[Rodzaj]]="L",Tabela1[[#This Row],[Powierzchnia]]*0.04,0)</f>
        <v>0</v>
      </c>
      <c r="I610">
        <f>IF(Tabela1[[#This Row],[Rodzaj]]="X",Tabela1[[#This Row],[Powierzchnia]]*0.43,0)</f>
        <v>0</v>
      </c>
      <c r="J610">
        <f>IF(Tabela1[[#This Row],[Ulga]]="A",SUM(E610:I610)*80%,0)</f>
        <v>0</v>
      </c>
      <c r="K610">
        <f>IF(Tabela1[[#This Row],[Ulga]]="B",SUM(E610:I610)*50%,0)</f>
        <v>212.42375000000001</v>
      </c>
      <c r="L610">
        <f>IF(Tabela1[[#This Row],[Ulga]]="C",SUM(E610:I610)*10%,0)</f>
        <v>0</v>
      </c>
      <c r="M610">
        <f>IF(Tabela1[[#This Row],[Ulga]]="D",SUM(E610:I610)*100%,0)</f>
        <v>0</v>
      </c>
      <c r="N610">
        <f t="shared" si="10"/>
        <v>212.42375000000001</v>
      </c>
    </row>
    <row r="611" spans="1:14" x14ac:dyDescent="0.25">
      <c r="A611" t="s">
        <v>621</v>
      </c>
      <c r="B611">
        <v>981.91</v>
      </c>
      <c r="C611" t="s">
        <v>94</v>
      </c>
      <c r="D611" t="s">
        <v>21</v>
      </c>
      <c r="E611">
        <f>IF(Tabela1[[#This Row],[Rodzaj]]="R",Tabela1[[#This Row],[Powierzchnia]]*0.65,0)</f>
        <v>0</v>
      </c>
      <c r="F611">
        <f>IF(Tabela1[[#This Row],[Rodzaj]]="B",Tabela1[[#This Row],[Powierzchnia]]*0.77,0)</f>
        <v>0</v>
      </c>
      <c r="G611">
        <f>IF(Tabela1[[#This Row],[Rodzaj]]="S",Tabela1[[#This Row],[Powierzchnia]]*0.21,0)</f>
        <v>0</v>
      </c>
      <c r="H611">
        <f>IF(Tabela1[[#This Row],[Rodzaj]]="L",Tabela1[[#This Row],[Powierzchnia]]*0.04,0)</f>
        <v>39.276400000000002</v>
      </c>
      <c r="I611">
        <f>IF(Tabela1[[#This Row],[Rodzaj]]="X",Tabela1[[#This Row],[Powierzchnia]]*0.43,0)</f>
        <v>0</v>
      </c>
      <c r="J611">
        <f>IF(Tabela1[[#This Row],[Ulga]]="A",SUM(E611:I611)*80%,0)</f>
        <v>0</v>
      </c>
      <c r="K611">
        <f>IF(Tabela1[[#This Row],[Ulga]]="B",SUM(E611:I611)*50%,0)</f>
        <v>0</v>
      </c>
      <c r="L611">
        <f>IF(Tabela1[[#This Row],[Ulga]]="C",SUM(E611:I611)*10%,0)</f>
        <v>0</v>
      </c>
      <c r="M611">
        <f>IF(Tabela1[[#This Row],[Ulga]]="D",SUM(E611:I611)*100%,0)</f>
        <v>39.276400000000002</v>
      </c>
      <c r="N611">
        <f t="shared" si="10"/>
        <v>39.276400000000002</v>
      </c>
    </row>
    <row r="612" spans="1:14" x14ac:dyDescent="0.25">
      <c r="A612" t="s">
        <v>622</v>
      </c>
      <c r="B612">
        <v>502.04</v>
      </c>
      <c r="C612" t="s">
        <v>5</v>
      </c>
      <c r="D612" t="s">
        <v>7</v>
      </c>
      <c r="E612">
        <f>IF(Tabela1[[#This Row],[Rodzaj]]="R",Tabela1[[#This Row],[Powierzchnia]]*0.65,0)</f>
        <v>0</v>
      </c>
      <c r="F612">
        <f>IF(Tabela1[[#This Row],[Rodzaj]]="B",Tabela1[[#This Row],[Powierzchnia]]*0.77,0)</f>
        <v>386.57080000000002</v>
      </c>
      <c r="G612">
        <f>IF(Tabela1[[#This Row],[Rodzaj]]="S",Tabela1[[#This Row],[Powierzchnia]]*0.21,0)</f>
        <v>0</v>
      </c>
      <c r="H612">
        <f>IF(Tabela1[[#This Row],[Rodzaj]]="L",Tabela1[[#This Row],[Powierzchnia]]*0.04,0)</f>
        <v>0</v>
      </c>
      <c r="I612">
        <f>IF(Tabela1[[#This Row],[Rodzaj]]="X",Tabela1[[#This Row],[Powierzchnia]]*0.43,0)</f>
        <v>0</v>
      </c>
      <c r="J612">
        <f>IF(Tabela1[[#This Row],[Ulga]]="A",SUM(E612:I612)*80%,0)</f>
        <v>309.25664000000006</v>
      </c>
      <c r="K612">
        <f>IF(Tabela1[[#This Row],[Ulga]]="B",SUM(E612:I612)*50%,0)</f>
        <v>0</v>
      </c>
      <c r="L612">
        <f>IF(Tabela1[[#This Row],[Ulga]]="C",SUM(E612:I612)*10%,0)</f>
        <v>0</v>
      </c>
      <c r="M612">
        <f>IF(Tabela1[[#This Row],[Ulga]]="D",SUM(E612:I612)*100%,0)</f>
        <v>0</v>
      </c>
      <c r="N612">
        <f t="shared" si="10"/>
        <v>309.25664000000006</v>
      </c>
    </row>
    <row r="613" spans="1:14" x14ac:dyDescent="0.25">
      <c r="A613" t="s">
        <v>623</v>
      </c>
      <c r="B613">
        <v>751.69</v>
      </c>
      <c r="C613" t="s">
        <v>5</v>
      </c>
      <c r="D613" t="s">
        <v>7</v>
      </c>
      <c r="E613">
        <f>IF(Tabela1[[#This Row],[Rodzaj]]="R",Tabela1[[#This Row],[Powierzchnia]]*0.65,0)</f>
        <v>0</v>
      </c>
      <c r="F613">
        <f>IF(Tabela1[[#This Row],[Rodzaj]]="B",Tabela1[[#This Row],[Powierzchnia]]*0.77,0)</f>
        <v>578.80130000000008</v>
      </c>
      <c r="G613">
        <f>IF(Tabela1[[#This Row],[Rodzaj]]="S",Tabela1[[#This Row],[Powierzchnia]]*0.21,0)</f>
        <v>0</v>
      </c>
      <c r="H613">
        <f>IF(Tabela1[[#This Row],[Rodzaj]]="L",Tabela1[[#This Row],[Powierzchnia]]*0.04,0)</f>
        <v>0</v>
      </c>
      <c r="I613">
        <f>IF(Tabela1[[#This Row],[Rodzaj]]="X",Tabela1[[#This Row],[Powierzchnia]]*0.43,0)</f>
        <v>0</v>
      </c>
      <c r="J613">
        <f>IF(Tabela1[[#This Row],[Ulga]]="A",SUM(E613:I613)*80%,0)</f>
        <v>463.04104000000007</v>
      </c>
      <c r="K613">
        <f>IF(Tabela1[[#This Row],[Ulga]]="B",SUM(E613:I613)*50%,0)</f>
        <v>0</v>
      </c>
      <c r="L613">
        <f>IF(Tabela1[[#This Row],[Ulga]]="C",SUM(E613:I613)*10%,0)</f>
        <v>0</v>
      </c>
      <c r="M613">
        <f>IF(Tabela1[[#This Row],[Ulga]]="D",SUM(E613:I613)*100%,0)</f>
        <v>0</v>
      </c>
      <c r="N613">
        <f t="shared" si="10"/>
        <v>463.04104000000007</v>
      </c>
    </row>
    <row r="614" spans="1:14" x14ac:dyDescent="0.25">
      <c r="A614" t="s">
        <v>624</v>
      </c>
      <c r="B614">
        <v>606.28</v>
      </c>
      <c r="C614" t="s">
        <v>9</v>
      </c>
      <c r="D614" t="s">
        <v>7</v>
      </c>
      <c r="E614">
        <f>IF(Tabela1[[#This Row],[Rodzaj]]="R",Tabela1[[#This Row],[Powierzchnia]]*0.65,0)</f>
        <v>394.08199999999999</v>
      </c>
      <c r="F614">
        <f>IF(Tabela1[[#This Row],[Rodzaj]]="B",Tabela1[[#This Row],[Powierzchnia]]*0.77,0)</f>
        <v>0</v>
      </c>
      <c r="G614">
        <f>IF(Tabela1[[#This Row],[Rodzaj]]="S",Tabela1[[#This Row],[Powierzchnia]]*0.21,0)</f>
        <v>0</v>
      </c>
      <c r="H614">
        <f>IF(Tabela1[[#This Row],[Rodzaj]]="L",Tabela1[[#This Row],[Powierzchnia]]*0.04,0)</f>
        <v>0</v>
      </c>
      <c r="I614">
        <f>IF(Tabela1[[#This Row],[Rodzaj]]="X",Tabela1[[#This Row],[Powierzchnia]]*0.43,0)</f>
        <v>0</v>
      </c>
      <c r="J614">
        <f>IF(Tabela1[[#This Row],[Ulga]]="A",SUM(E614:I614)*80%,0)</f>
        <v>315.26560000000001</v>
      </c>
      <c r="K614">
        <f>IF(Tabela1[[#This Row],[Ulga]]="B",SUM(E614:I614)*50%,0)</f>
        <v>0</v>
      </c>
      <c r="L614">
        <f>IF(Tabela1[[#This Row],[Ulga]]="C",SUM(E614:I614)*10%,0)</f>
        <v>0</v>
      </c>
      <c r="M614">
        <f>IF(Tabela1[[#This Row],[Ulga]]="D",SUM(E614:I614)*100%,0)</f>
        <v>0</v>
      </c>
      <c r="N614">
        <f t="shared" si="10"/>
        <v>315.26560000000001</v>
      </c>
    </row>
    <row r="615" spans="1:14" x14ac:dyDescent="0.25">
      <c r="A615" t="s">
        <v>625</v>
      </c>
      <c r="B615">
        <v>507.89</v>
      </c>
      <c r="C615" t="s">
        <v>31</v>
      </c>
      <c r="D615" t="s">
        <v>5</v>
      </c>
      <c r="E615">
        <f>IF(Tabela1[[#This Row],[Rodzaj]]="R",Tabela1[[#This Row],[Powierzchnia]]*0.65,0)</f>
        <v>0</v>
      </c>
      <c r="F615">
        <f>IF(Tabela1[[#This Row],[Rodzaj]]="B",Tabela1[[#This Row],[Powierzchnia]]*0.77,0)</f>
        <v>0</v>
      </c>
      <c r="G615">
        <f>IF(Tabela1[[#This Row],[Rodzaj]]="S",Tabela1[[#This Row],[Powierzchnia]]*0.21,0)</f>
        <v>0</v>
      </c>
      <c r="H615">
        <f>IF(Tabela1[[#This Row],[Rodzaj]]="L",Tabela1[[#This Row],[Powierzchnia]]*0.04,0)</f>
        <v>0</v>
      </c>
      <c r="I615">
        <f>IF(Tabela1[[#This Row],[Rodzaj]]="X",Tabela1[[#This Row],[Powierzchnia]]*0.43,0)</f>
        <v>218.39269999999999</v>
      </c>
      <c r="J615">
        <f>IF(Tabela1[[#This Row],[Ulga]]="A",SUM(E615:I615)*80%,0)</f>
        <v>0</v>
      </c>
      <c r="K615">
        <f>IF(Tabela1[[#This Row],[Ulga]]="B",SUM(E615:I615)*50%,0)</f>
        <v>109.19635</v>
      </c>
      <c r="L615">
        <f>IF(Tabela1[[#This Row],[Ulga]]="C",SUM(E615:I615)*10%,0)</f>
        <v>0</v>
      </c>
      <c r="M615">
        <f>IF(Tabela1[[#This Row],[Ulga]]="D",SUM(E615:I615)*100%,0)</f>
        <v>0</v>
      </c>
      <c r="N615">
        <f t="shared" si="10"/>
        <v>109.19635</v>
      </c>
    </row>
    <row r="616" spans="1:14" x14ac:dyDescent="0.25">
      <c r="A616" t="s">
        <v>626</v>
      </c>
      <c r="B616">
        <v>1240.5999999999999</v>
      </c>
      <c r="C616" t="s">
        <v>31</v>
      </c>
      <c r="D616" t="s">
        <v>5</v>
      </c>
      <c r="E616">
        <f>IF(Tabela1[[#This Row],[Rodzaj]]="R",Tabela1[[#This Row],[Powierzchnia]]*0.65,0)</f>
        <v>0</v>
      </c>
      <c r="F616">
        <f>IF(Tabela1[[#This Row],[Rodzaj]]="B",Tabela1[[#This Row],[Powierzchnia]]*0.77,0)</f>
        <v>0</v>
      </c>
      <c r="G616">
        <f>IF(Tabela1[[#This Row],[Rodzaj]]="S",Tabela1[[#This Row],[Powierzchnia]]*0.21,0)</f>
        <v>0</v>
      </c>
      <c r="H616">
        <f>IF(Tabela1[[#This Row],[Rodzaj]]="L",Tabela1[[#This Row],[Powierzchnia]]*0.04,0)</f>
        <v>0</v>
      </c>
      <c r="I616">
        <f>IF(Tabela1[[#This Row],[Rodzaj]]="X",Tabela1[[#This Row],[Powierzchnia]]*0.43,0)</f>
        <v>533.45799999999997</v>
      </c>
      <c r="J616">
        <f>IF(Tabela1[[#This Row],[Ulga]]="A",SUM(E616:I616)*80%,0)</f>
        <v>0</v>
      </c>
      <c r="K616">
        <f>IF(Tabela1[[#This Row],[Ulga]]="B",SUM(E616:I616)*50%,0)</f>
        <v>266.72899999999998</v>
      </c>
      <c r="L616">
        <f>IF(Tabela1[[#This Row],[Ulga]]="C",SUM(E616:I616)*10%,0)</f>
        <v>0</v>
      </c>
      <c r="M616">
        <f>IF(Tabela1[[#This Row],[Ulga]]="D",SUM(E616:I616)*100%,0)</f>
        <v>0</v>
      </c>
      <c r="N616">
        <f t="shared" si="10"/>
        <v>266.72899999999998</v>
      </c>
    </row>
    <row r="617" spans="1:14" x14ac:dyDescent="0.25">
      <c r="A617" t="s">
        <v>627</v>
      </c>
      <c r="B617">
        <v>1118.8</v>
      </c>
      <c r="C617" t="s">
        <v>5</v>
      </c>
      <c r="D617" t="s">
        <v>7</v>
      </c>
      <c r="E617">
        <f>IF(Tabela1[[#This Row],[Rodzaj]]="R",Tabela1[[#This Row],[Powierzchnia]]*0.65,0)</f>
        <v>0</v>
      </c>
      <c r="F617">
        <f>IF(Tabela1[[#This Row],[Rodzaj]]="B",Tabela1[[#This Row],[Powierzchnia]]*0.77,0)</f>
        <v>861.476</v>
      </c>
      <c r="G617">
        <f>IF(Tabela1[[#This Row],[Rodzaj]]="S",Tabela1[[#This Row],[Powierzchnia]]*0.21,0)</f>
        <v>0</v>
      </c>
      <c r="H617">
        <f>IF(Tabela1[[#This Row],[Rodzaj]]="L",Tabela1[[#This Row],[Powierzchnia]]*0.04,0)</f>
        <v>0</v>
      </c>
      <c r="I617">
        <f>IF(Tabela1[[#This Row],[Rodzaj]]="X",Tabela1[[#This Row],[Powierzchnia]]*0.43,0)</f>
        <v>0</v>
      </c>
      <c r="J617">
        <f>IF(Tabela1[[#This Row],[Ulga]]="A",SUM(E617:I617)*80%,0)</f>
        <v>689.18080000000009</v>
      </c>
      <c r="K617">
        <f>IF(Tabela1[[#This Row],[Ulga]]="B",SUM(E617:I617)*50%,0)</f>
        <v>0</v>
      </c>
      <c r="L617">
        <f>IF(Tabela1[[#This Row],[Ulga]]="C",SUM(E617:I617)*10%,0)</f>
        <v>0</v>
      </c>
      <c r="M617">
        <f>IF(Tabela1[[#This Row],[Ulga]]="D",SUM(E617:I617)*100%,0)</f>
        <v>0</v>
      </c>
      <c r="N617">
        <f t="shared" si="10"/>
        <v>689.18080000000009</v>
      </c>
    </row>
    <row r="618" spans="1:14" x14ac:dyDescent="0.25">
      <c r="A618" t="s">
        <v>628</v>
      </c>
      <c r="B618">
        <v>901.69</v>
      </c>
      <c r="C618" t="s">
        <v>5</v>
      </c>
      <c r="D618" t="s">
        <v>5</v>
      </c>
      <c r="E618">
        <f>IF(Tabela1[[#This Row],[Rodzaj]]="R",Tabela1[[#This Row],[Powierzchnia]]*0.65,0)</f>
        <v>0</v>
      </c>
      <c r="F618">
        <f>IF(Tabela1[[#This Row],[Rodzaj]]="B",Tabela1[[#This Row],[Powierzchnia]]*0.77,0)</f>
        <v>694.30130000000008</v>
      </c>
      <c r="G618">
        <f>IF(Tabela1[[#This Row],[Rodzaj]]="S",Tabela1[[#This Row],[Powierzchnia]]*0.21,0)</f>
        <v>0</v>
      </c>
      <c r="H618">
        <f>IF(Tabela1[[#This Row],[Rodzaj]]="L",Tabela1[[#This Row],[Powierzchnia]]*0.04,0)</f>
        <v>0</v>
      </c>
      <c r="I618">
        <f>IF(Tabela1[[#This Row],[Rodzaj]]="X",Tabela1[[#This Row],[Powierzchnia]]*0.43,0)</f>
        <v>0</v>
      </c>
      <c r="J618">
        <f>IF(Tabela1[[#This Row],[Ulga]]="A",SUM(E618:I618)*80%,0)</f>
        <v>0</v>
      </c>
      <c r="K618">
        <f>IF(Tabela1[[#This Row],[Ulga]]="B",SUM(E618:I618)*50%,0)</f>
        <v>347.15065000000004</v>
      </c>
      <c r="L618">
        <f>IF(Tabela1[[#This Row],[Ulga]]="C",SUM(E618:I618)*10%,0)</f>
        <v>0</v>
      </c>
      <c r="M618">
        <f>IF(Tabela1[[#This Row],[Ulga]]="D",SUM(E618:I618)*100%,0)</f>
        <v>0</v>
      </c>
      <c r="N618">
        <f t="shared" si="10"/>
        <v>347.15065000000004</v>
      </c>
    </row>
    <row r="619" spans="1:14" x14ac:dyDescent="0.25">
      <c r="A619" t="s">
        <v>629</v>
      </c>
      <c r="B619">
        <v>669.18</v>
      </c>
      <c r="C619" t="s">
        <v>5</v>
      </c>
      <c r="D619" t="s">
        <v>5</v>
      </c>
      <c r="E619">
        <f>IF(Tabela1[[#This Row],[Rodzaj]]="R",Tabela1[[#This Row],[Powierzchnia]]*0.65,0)</f>
        <v>0</v>
      </c>
      <c r="F619">
        <f>IF(Tabela1[[#This Row],[Rodzaj]]="B",Tabela1[[#This Row],[Powierzchnia]]*0.77,0)</f>
        <v>515.26859999999999</v>
      </c>
      <c r="G619">
        <f>IF(Tabela1[[#This Row],[Rodzaj]]="S",Tabela1[[#This Row],[Powierzchnia]]*0.21,0)</f>
        <v>0</v>
      </c>
      <c r="H619">
        <f>IF(Tabela1[[#This Row],[Rodzaj]]="L",Tabela1[[#This Row],[Powierzchnia]]*0.04,0)</f>
        <v>0</v>
      </c>
      <c r="I619">
        <f>IF(Tabela1[[#This Row],[Rodzaj]]="X",Tabela1[[#This Row],[Powierzchnia]]*0.43,0)</f>
        <v>0</v>
      </c>
      <c r="J619">
        <f>IF(Tabela1[[#This Row],[Ulga]]="A",SUM(E619:I619)*80%,0)</f>
        <v>0</v>
      </c>
      <c r="K619">
        <f>IF(Tabela1[[#This Row],[Ulga]]="B",SUM(E619:I619)*50%,0)</f>
        <v>257.6343</v>
      </c>
      <c r="L619">
        <f>IF(Tabela1[[#This Row],[Ulga]]="C",SUM(E619:I619)*10%,0)</f>
        <v>0</v>
      </c>
      <c r="M619">
        <f>IF(Tabela1[[#This Row],[Ulga]]="D",SUM(E619:I619)*100%,0)</f>
        <v>0</v>
      </c>
      <c r="N619">
        <f t="shared" si="10"/>
        <v>257.6343</v>
      </c>
    </row>
    <row r="620" spans="1:14" x14ac:dyDescent="0.25">
      <c r="A620" t="s">
        <v>630</v>
      </c>
      <c r="B620">
        <v>1261.25</v>
      </c>
      <c r="C620" t="s">
        <v>94</v>
      </c>
      <c r="D620" t="s">
        <v>11</v>
      </c>
      <c r="E620">
        <f>IF(Tabela1[[#This Row],[Rodzaj]]="R",Tabela1[[#This Row],[Powierzchnia]]*0.65,0)</f>
        <v>0</v>
      </c>
      <c r="F620">
        <f>IF(Tabela1[[#This Row],[Rodzaj]]="B",Tabela1[[#This Row],[Powierzchnia]]*0.77,0)</f>
        <v>0</v>
      </c>
      <c r="G620">
        <f>IF(Tabela1[[#This Row],[Rodzaj]]="S",Tabela1[[#This Row],[Powierzchnia]]*0.21,0)</f>
        <v>0</v>
      </c>
      <c r="H620">
        <f>IF(Tabela1[[#This Row],[Rodzaj]]="L",Tabela1[[#This Row],[Powierzchnia]]*0.04,0)</f>
        <v>50.45</v>
      </c>
      <c r="I620">
        <f>IF(Tabela1[[#This Row],[Rodzaj]]="X",Tabela1[[#This Row],[Powierzchnia]]*0.43,0)</f>
        <v>0</v>
      </c>
      <c r="J620">
        <f>IF(Tabela1[[#This Row],[Ulga]]="A",SUM(E620:I620)*80%,0)</f>
        <v>0</v>
      </c>
      <c r="K620">
        <f>IF(Tabela1[[#This Row],[Ulga]]="B",SUM(E620:I620)*50%,0)</f>
        <v>0</v>
      </c>
      <c r="L620">
        <f>IF(Tabela1[[#This Row],[Ulga]]="C",SUM(E620:I620)*10%,0)</f>
        <v>5.0450000000000008</v>
      </c>
      <c r="M620">
        <f>IF(Tabela1[[#This Row],[Ulga]]="D",SUM(E620:I620)*100%,0)</f>
        <v>0</v>
      </c>
      <c r="N620">
        <f t="shared" si="10"/>
        <v>5.0450000000000008</v>
      </c>
    </row>
    <row r="621" spans="1:14" x14ac:dyDescent="0.25">
      <c r="A621" t="s">
        <v>631</v>
      </c>
      <c r="B621">
        <v>904.59</v>
      </c>
      <c r="C621" t="s">
        <v>52</v>
      </c>
      <c r="D621" t="s">
        <v>21</v>
      </c>
      <c r="E621">
        <f>IF(Tabela1[[#This Row],[Rodzaj]]="R",Tabela1[[#This Row],[Powierzchnia]]*0.65,0)</f>
        <v>0</v>
      </c>
      <c r="F621">
        <f>IF(Tabela1[[#This Row],[Rodzaj]]="B",Tabela1[[#This Row],[Powierzchnia]]*0.77,0)</f>
        <v>0</v>
      </c>
      <c r="G621">
        <f>IF(Tabela1[[#This Row],[Rodzaj]]="S",Tabela1[[#This Row],[Powierzchnia]]*0.21,0)</f>
        <v>189.9639</v>
      </c>
      <c r="H621">
        <f>IF(Tabela1[[#This Row],[Rodzaj]]="L",Tabela1[[#This Row],[Powierzchnia]]*0.04,0)</f>
        <v>0</v>
      </c>
      <c r="I621">
        <f>IF(Tabela1[[#This Row],[Rodzaj]]="X",Tabela1[[#This Row],[Powierzchnia]]*0.43,0)</f>
        <v>0</v>
      </c>
      <c r="J621">
        <f>IF(Tabela1[[#This Row],[Ulga]]="A",SUM(E621:I621)*80%,0)</f>
        <v>0</v>
      </c>
      <c r="K621">
        <f>IF(Tabela1[[#This Row],[Ulga]]="B",SUM(E621:I621)*50%,0)</f>
        <v>0</v>
      </c>
      <c r="L621">
        <f>IF(Tabela1[[#This Row],[Ulga]]="C",SUM(E621:I621)*10%,0)</f>
        <v>0</v>
      </c>
      <c r="M621">
        <f>IF(Tabela1[[#This Row],[Ulga]]="D",SUM(E621:I621)*100%,0)</f>
        <v>189.9639</v>
      </c>
      <c r="N621">
        <f t="shared" si="10"/>
        <v>189.9639</v>
      </c>
    </row>
    <row r="622" spans="1:14" x14ac:dyDescent="0.25">
      <c r="A622" t="s">
        <v>632</v>
      </c>
      <c r="B622">
        <v>1226.3599999999999</v>
      </c>
      <c r="C622" t="s">
        <v>31</v>
      </c>
      <c r="D622" t="s">
        <v>7</v>
      </c>
      <c r="E622">
        <f>IF(Tabela1[[#This Row],[Rodzaj]]="R",Tabela1[[#This Row],[Powierzchnia]]*0.65,0)</f>
        <v>0</v>
      </c>
      <c r="F622">
        <f>IF(Tabela1[[#This Row],[Rodzaj]]="B",Tabela1[[#This Row],[Powierzchnia]]*0.77,0)</f>
        <v>0</v>
      </c>
      <c r="G622">
        <f>IF(Tabela1[[#This Row],[Rodzaj]]="S",Tabela1[[#This Row],[Powierzchnia]]*0.21,0)</f>
        <v>0</v>
      </c>
      <c r="H622">
        <f>IF(Tabela1[[#This Row],[Rodzaj]]="L",Tabela1[[#This Row],[Powierzchnia]]*0.04,0)</f>
        <v>0</v>
      </c>
      <c r="I622">
        <f>IF(Tabela1[[#This Row],[Rodzaj]]="X",Tabela1[[#This Row],[Powierzchnia]]*0.43,0)</f>
        <v>527.33479999999997</v>
      </c>
      <c r="J622">
        <f>IF(Tabela1[[#This Row],[Ulga]]="A",SUM(E622:I622)*80%,0)</f>
        <v>421.86784</v>
      </c>
      <c r="K622">
        <f>IF(Tabela1[[#This Row],[Ulga]]="B",SUM(E622:I622)*50%,0)</f>
        <v>0</v>
      </c>
      <c r="L622">
        <f>IF(Tabela1[[#This Row],[Ulga]]="C",SUM(E622:I622)*10%,0)</f>
        <v>0</v>
      </c>
      <c r="M622">
        <f>IF(Tabela1[[#This Row],[Ulga]]="D",SUM(E622:I622)*100%,0)</f>
        <v>0</v>
      </c>
      <c r="N622">
        <f t="shared" si="10"/>
        <v>421.86784</v>
      </c>
    </row>
    <row r="623" spans="1:14" x14ac:dyDescent="0.25">
      <c r="A623" t="s">
        <v>633</v>
      </c>
      <c r="B623">
        <v>1338.18</v>
      </c>
      <c r="C623" t="s">
        <v>94</v>
      </c>
      <c r="D623" t="s">
        <v>21</v>
      </c>
      <c r="E623">
        <f>IF(Tabela1[[#This Row],[Rodzaj]]="R",Tabela1[[#This Row],[Powierzchnia]]*0.65,0)</f>
        <v>0</v>
      </c>
      <c r="F623">
        <f>IF(Tabela1[[#This Row],[Rodzaj]]="B",Tabela1[[#This Row],[Powierzchnia]]*0.77,0)</f>
        <v>0</v>
      </c>
      <c r="G623">
        <f>IF(Tabela1[[#This Row],[Rodzaj]]="S",Tabela1[[#This Row],[Powierzchnia]]*0.21,0)</f>
        <v>0</v>
      </c>
      <c r="H623">
        <f>IF(Tabela1[[#This Row],[Rodzaj]]="L",Tabela1[[#This Row],[Powierzchnia]]*0.04,0)</f>
        <v>53.527200000000001</v>
      </c>
      <c r="I623">
        <f>IF(Tabela1[[#This Row],[Rodzaj]]="X",Tabela1[[#This Row],[Powierzchnia]]*0.43,0)</f>
        <v>0</v>
      </c>
      <c r="J623">
        <f>IF(Tabela1[[#This Row],[Ulga]]="A",SUM(E623:I623)*80%,0)</f>
        <v>0</v>
      </c>
      <c r="K623">
        <f>IF(Tabela1[[#This Row],[Ulga]]="B",SUM(E623:I623)*50%,0)</f>
        <v>0</v>
      </c>
      <c r="L623">
        <f>IF(Tabela1[[#This Row],[Ulga]]="C",SUM(E623:I623)*10%,0)</f>
        <v>0</v>
      </c>
      <c r="M623">
        <f>IF(Tabela1[[#This Row],[Ulga]]="D",SUM(E623:I623)*100%,0)</f>
        <v>53.527200000000001</v>
      </c>
      <c r="N623">
        <f t="shared" si="10"/>
        <v>53.527200000000001</v>
      </c>
    </row>
    <row r="624" spans="1:14" x14ac:dyDescent="0.25">
      <c r="A624" t="s">
        <v>634</v>
      </c>
      <c r="B624">
        <v>1443.75</v>
      </c>
      <c r="C624" t="s">
        <v>52</v>
      </c>
      <c r="D624" t="s">
        <v>21</v>
      </c>
      <c r="E624">
        <f>IF(Tabela1[[#This Row],[Rodzaj]]="R",Tabela1[[#This Row],[Powierzchnia]]*0.65,0)</f>
        <v>0</v>
      </c>
      <c r="F624">
        <f>IF(Tabela1[[#This Row],[Rodzaj]]="B",Tabela1[[#This Row],[Powierzchnia]]*0.77,0)</f>
        <v>0</v>
      </c>
      <c r="G624">
        <f>IF(Tabela1[[#This Row],[Rodzaj]]="S",Tabela1[[#This Row],[Powierzchnia]]*0.21,0)</f>
        <v>303.1875</v>
      </c>
      <c r="H624">
        <f>IF(Tabela1[[#This Row],[Rodzaj]]="L",Tabela1[[#This Row],[Powierzchnia]]*0.04,0)</f>
        <v>0</v>
      </c>
      <c r="I624">
        <f>IF(Tabela1[[#This Row],[Rodzaj]]="X",Tabela1[[#This Row],[Powierzchnia]]*0.43,0)</f>
        <v>0</v>
      </c>
      <c r="J624">
        <f>IF(Tabela1[[#This Row],[Ulga]]="A",SUM(E624:I624)*80%,0)</f>
        <v>0</v>
      </c>
      <c r="K624">
        <f>IF(Tabela1[[#This Row],[Ulga]]="B",SUM(E624:I624)*50%,0)</f>
        <v>0</v>
      </c>
      <c r="L624">
        <f>IF(Tabela1[[#This Row],[Ulga]]="C",SUM(E624:I624)*10%,0)</f>
        <v>0</v>
      </c>
      <c r="M624">
        <f>IF(Tabela1[[#This Row],[Ulga]]="D",SUM(E624:I624)*100%,0)</f>
        <v>303.1875</v>
      </c>
      <c r="N624">
        <f t="shared" si="10"/>
        <v>303.1875</v>
      </c>
    </row>
    <row r="625" spans="1:14" x14ac:dyDescent="0.25">
      <c r="A625" t="s">
        <v>635</v>
      </c>
      <c r="B625">
        <v>1301.83</v>
      </c>
      <c r="C625" t="s">
        <v>5</v>
      </c>
      <c r="D625" t="s">
        <v>5</v>
      </c>
      <c r="E625">
        <f>IF(Tabela1[[#This Row],[Rodzaj]]="R",Tabela1[[#This Row],[Powierzchnia]]*0.65,0)</f>
        <v>0</v>
      </c>
      <c r="F625">
        <f>IF(Tabela1[[#This Row],[Rodzaj]]="B",Tabela1[[#This Row],[Powierzchnia]]*0.77,0)</f>
        <v>1002.4091</v>
      </c>
      <c r="G625">
        <f>IF(Tabela1[[#This Row],[Rodzaj]]="S",Tabela1[[#This Row],[Powierzchnia]]*0.21,0)</f>
        <v>0</v>
      </c>
      <c r="H625">
        <f>IF(Tabela1[[#This Row],[Rodzaj]]="L",Tabela1[[#This Row],[Powierzchnia]]*0.04,0)</f>
        <v>0</v>
      </c>
      <c r="I625">
        <f>IF(Tabela1[[#This Row],[Rodzaj]]="X",Tabela1[[#This Row],[Powierzchnia]]*0.43,0)</f>
        <v>0</v>
      </c>
      <c r="J625">
        <f>IF(Tabela1[[#This Row],[Ulga]]="A",SUM(E625:I625)*80%,0)</f>
        <v>0</v>
      </c>
      <c r="K625">
        <f>IF(Tabela1[[#This Row],[Ulga]]="B",SUM(E625:I625)*50%,0)</f>
        <v>501.20454999999998</v>
      </c>
      <c r="L625">
        <f>IF(Tabela1[[#This Row],[Ulga]]="C",SUM(E625:I625)*10%,0)</f>
        <v>0</v>
      </c>
      <c r="M625">
        <f>IF(Tabela1[[#This Row],[Ulga]]="D",SUM(E625:I625)*100%,0)</f>
        <v>0</v>
      </c>
      <c r="N625">
        <f t="shared" si="10"/>
        <v>501.20454999999998</v>
      </c>
    </row>
    <row r="626" spans="1:14" x14ac:dyDescent="0.25">
      <c r="A626" t="s">
        <v>636</v>
      </c>
      <c r="B626">
        <v>505.45</v>
      </c>
      <c r="C626" t="s">
        <v>52</v>
      </c>
      <c r="D626" t="s">
        <v>11</v>
      </c>
      <c r="E626">
        <f>IF(Tabela1[[#This Row],[Rodzaj]]="R",Tabela1[[#This Row],[Powierzchnia]]*0.65,0)</f>
        <v>0</v>
      </c>
      <c r="F626">
        <f>IF(Tabela1[[#This Row],[Rodzaj]]="B",Tabela1[[#This Row],[Powierzchnia]]*0.77,0)</f>
        <v>0</v>
      </c>
      <c r="G626">
        <f>IF(Tabela1[[#This Row],[Rodzaj]]="S",Tabela1[[#This Row],[Powierzchnia]]*0.21,0)</f>
        <v>106.14449999999999</v>
      </c>
      <c r="H626">
        <f>IF(Tabela1[[#This Row],[Rodzaj]]="L",Tabela1[[#This Row],[Powierzchnia]]*0.04,0)</f>
        <v>0</v>
      </c>
      <c r="I626">
        <f>IF(Tabela1[[#This Row],[Rodzaj]]="X",Tabela1[[#This Row],[Powierzchnia]]*0.43,0)</f>
        <v>0</v>
      </c>
      <c r="J626">
        <f>IF(Tabela1[[#This Row],[Ulga]]="A",SUM(E626:I626)*80%,0)</f>
        <v>0</v>
      </c>
      <c r="K626">
        <f>IF(Tabela1[[#This Row],[Ulga]]="B",SUM(E626:I626)*50%,0)</f>
        <v>0</v>
      </c>
      <c r="L626">
        <f>IF(Tabela1[[#This Row],[Ulga]]="C",SUM(E626:I626)*10%,0)</f>
        <v>10.61445</v>
      </c>
      <c r="M626">
        <f>IF(Tabela1[[#This Row],[Ulga]]="D",SUM(E626:I626)*100%,0)</f>
        <v>0</v>
      </c>
      <c r="N626">
        <f t="shared" si="10"/>
        <v>10.61445</v>
      </c>
    </row>
    <row r="627" spans="1:14" x14ac:dyDescent="0.25">
      <c r="A627" t="s">
        <v>637</v>
      </c>
      <c r="B627">
        <v>1260.01</v>
      </c>
      <c r="C627" t="s">
        <v>5</v>
      </c>
      <c r="D627" t="s">
        <v>11</v>
      </c>
      <c r="E627">
        <f>IF(Tabela1[[#This Row],[Rodzaj]]="R",Tabela1[[#This Row],[Powierzchnia]]*0.65,0)</f>
        <v>0</v>
      </c>
      <c r="F627">
        <f>IF(Tabela1[[#This Row],[Rodzaj]]="B",Tabela1[[#This Row],[Powierzchnia]]*0.77,0)</f>
        <v>970.20770000000005</v>
      </c>
      <c r="G627">
        <f>IF(Tabela1[[#This Row],[Rodzaj]]="S",Tabela1[[#This Row],[Powierzchnia]]*0.21,0)</f>
        <v>0</v>
      </c>
      <c r="H627">
        <f>IF(Tabela1[[#This Row],[Rodzaj]]="L",Tabela1[[#This Row],[Powierzchnia]]*0.04,0)</f>
        <v>0</v>
      </c>
      <c r="I627">
        <f>IF(Tabela1[[#This Row],[Rodzaj]]="X",Tabela1[[#This Row],[Powierzchnia]]*0.43,0)</f>
        <v>0</v>
      </c>
      <c r="J627">
        <f>IF(Tabela1[[#This Row],[Ulga]]="A",SUM(E627:I627)*80%,0)</f>
        <v>0</v>
      </c>
      <c r="K627">
        <f>IF(Tabela1[[#This Row],[Ulga]]="B",SUM(E627:I627)*50%,0)</f>
        <v>0</v>
      </c>
      <c r="L627">
        <f>IF(Tabela1[[#This Row],[Ulga]]="C",SUM(E627:I627)*10%,0)</f>
        <v>97.020770000000013</v>
      </c>
      <c r="M627">
        <f>IF(Tabela1[[#This Row],[Ulga]]="D",SUM(E627:I627)*100%,0)</f>
        <v>0</v>
      </c>
      <c r="N627">
        <f t="shared" si="10"/>
        <v>97.020770000000013</v>
      </c>
    </row>
    <row r="628" spans="1:14" x14ac:dyDescent="0.25">
      <c r="A628" t="s">
        <v>638</v>
      </c>
      <c r="B628">
        <v>759.62</v>
      </c>
      <c r="C628" t="s">
        <v>9</v>
      </c>
      <c r="D628" t="s">
        <v>5</v>
      </c>
      <c r="E628">
        <f>IF(Tabela1[[#This Row],[Rodzaj]]="R",Tabela1[[#This Row],[Powierzchnia]]*0.65,0)</f>
        <v>493.75300000000004</v>
      </c>
      <c r="F628">
        <f>IF(Tabela1[[#This Row],[Rodzaj]]="B",Tabela1[[#This Row],[Powierzchnia]]*0.77,0)</f>
        <v>0</v>
      </c>
      <c r="G628">
        <f>IF(Tabela1[[#This Row],[Rodzaj]]="S",Tabela1[[#This Row],[Powierzchnia]]*0.21,0)</f>
        <v>0</v>
      </c>
      <c r="H628">
        <f>IF(Tabela1[[#This Row],[Rodzaj]]="L",Tabela1[[#This Row],[Powierzchnia]]*0.04,0)</f>
        <v>0</v>
      </c>
      <c r="I628">
        <f>IF(Tabela1[[#This Row],[Rodzaj]]="X",Tabela1[[#This Row],[Powierzchnia]]*0.43,0)</f>
        <v>0</v>
      </c>
      <c r="J628">
        <f>IF(Tabela1[[#This Row],[Ulga]]="A",SUM(E628:I628)*80%,0)</f>
        <v>0</v>
      </c>
      <c r="K628">
        <f>IF(Tabela1[[#This Row],[Ulga]]="B",SUM(E628:I628)*50%,0)</f>
        <v>246.87650000000002</v>
      </c>
      <c r="L628">
        <f>IF(Tabela1[[#This Row],[Ulga]]="C",SUM(E628:I628)*10%,0)</f>
        <v>0</v>
      </c>
      <c r="M628">
        <f>IF(Tabela1[[#This Row],[Ulga]]="D",SUM(E628:I628)*100%,0)</f>
        <v>0</v>
      </c>
      <c r="N628">
        <f t="shared" si="10"/>
        <v>246.87650000000002</v>
      </c>
    </row>
    <row r="629" spans="1:14" x14ac:dyDescent="0.25">
      <c r="A629" t="s">
        <v>639</v>
      </c>
      <c r="B629">
        <v>1484.05</v>
      </c>
      <c r="C629" t="s">
        <v>5</v>
      </c>
      <c r="D629" t="s">
        <v>11</v>
      </c>
      <c r="E629">
        <f>IF(Tabela1[[#This Row],[Rodzaj]]="R",Tabela1[[#This Row],[Powierzchnia]]*0.65,0)</f>
        <v>0</v>
      </c>
      <c r="F629">
        <f>IF(Tabela1[[#This Row],[Rodzaj]]="B",Tabela1[[#This Row],[Powierzchnia]]*0.77,0)</f>
        <v>1142.7184999999999</v>
      </c>
      <c r="G629">
        <f>IF(Tabela1[[#This Row],[Rodzaj]]="S",Tabela1[[#This Row],[Powierzchnia]]*0.21,0)</f>
        <v>0</v>
      </c>
      <c r="H629">
        <f>IF(Tabela1[[#This Row],[Rodzaj]]="L",Tabela1[[#This Row],[Powierzchnia]]*0.04,0)</f>
        <v>0</v>
      </c>
      <c r="I629">
        <f>IF(Tabela1[[#This Row],[Rodzaj]]="X",Tabela1[[#This Row],[Powierzchnia]]*0.43,0)</f>
        <v>0</v>
      </c>
      <c r="J629">
        <f>IF(Tabela1[[#This Row],[Ulga]]="A",SUM(E629:I629)*80%,0)</f>
        <v>0</v>
      </c>
      <c r="K629">
        <f>IF(Tabela1[[#This Row],[Ulga]]="B",SUM(E629:I629)*50%,0)</f>
        <v>0</v>
      </c>
      <c r="L629">
        <f>IF(Tabela1[[#This Row],[Ulga]]="C",SUM(E629:I629)*10%,0)</f>
        <v>114.27185</v>
      </c>
      <c r="M629">
        <f>IF(Tabela1[[#This Row],[Ulga]]="D",SUM(E629:I629)*100%,0)</f>
        <v>0</v>
      </c>
      <c r="N629">
        <f t="shared" si="10"/>
        <v>114.27185</v>
      </c>
    </row>
    <row r="630" spans="1:14" x14ac:dyDescent="0.25">
      <c r="A630" t="s">
        <v>640</v>
      </c>
      <c r="B630">
        <v>1068.32</v>
      </c>
      <c r="C630" t="s">
        <v>9</v>
      </c>
      <c r="D630" t="s">
        <v>21</v>
      </c>
      <c r="E630">
        <f>IF(Tabela1[[#This Row],[Rodzaj]]="R",Tabela1[[#This Row],[Powierzchnia]]*0.65,0)</f>
        <v>694.40800000000002</v>
      </c>
      <c r="F630">
        <f>IF(Tabela1[[#This Row],[Rodzaj]]="B",Tabela1[[#This Row],[Powierzchnia]]*0.77,0)</f>
        <v>0</v>
      </c>
      <c r="G630">
        <f>IF(Tabela1[[#This Row],[Rodzaj]]="S",Tabela1[[#This Row],[Powierzchnia]]*0.21,0)</f>
        <v>0</v>
      </c>
      <c r="H630">
        <f>IF(Tabela1[[#This Row],[Rodzaj]]="L",Tabela1[[#This Row],[Powierzchnia]]*0.04,0)</f>
        <v>0</v>
      </c>
      <c r="I630">
        <f>IF(Tabela1[[#This Row],[Rodzaj]]="X",Tabela1[[#This Row],[Powierzchnia]]*0.43,0)</f>
        <v>0</v>
      </c>
      <c r="J630">
        <f>IF(Tabela1[[#This Row],[Ulga]]="A",SUM(E630:I630)*80%,0)</f>
        <v>0</v>
      </c>
      <c r="K630">
        <f>IF(Tabela1[[#This Row],[Ulga]]="B",SUM(E630:I630)*50%,0)</f>
        <v>0</v>
      </c>
      <c r="L630">
        <f>IF(Tabela1[[#This Row],[Ulga]]="C",SUM(E630:I630)*10%,0)</f>
        <v>0</v>
      </c>
      <c r="M630">
        <f>IF(Tabela1[[#This Row],[Ulga]]="D",SUM(E630:I630)*100%,0)</f>
        <v>694.40800000000002</v>
      </c>
      <c r="N630">
        <f t="shared" si="10"/>
        <v>694.40800000000002</v>
      </c>
    </row>
    <row r="631" spans="1:14" x14ac:dyDescent="0.25">
      <c r="A631" t="s">
        <v>641</v>
      </c>
      <c r="B631">
        <v>1190.05</v>
      </c>
      <c r="C631" t="s">
        <v>52</v>
      </c>
      <c r="D631" t="s">
        <v>11</v>
      </c>
      <c r="E631">
        <f>IF(Tabela1[[#This Row],[Rodzaj]]="R",Tabela1[[#This Row],[Powierzchnia]]*0.65,0)</f>
        <v>0</v>
      </c>
      <c r="F631">
        <f>IF(Tabela1[[#This Row],[Rodzaj]]="B",Tabela1[[#This Row],[Powierzchnia]]*0.77,0)</f>
        <v>0</v>
      </c>
      <c r="G631">
        <f>IF(Tabela1[[#This Row],[Rodzaj]]="S",Tabela1[[#This Row],[Powierzchnia]]*0.21,0)</f>
        <v>249.91049999999998</v>
      </c>
      <c r="H631">
        <f>IF(Tabela1[[#This Row],[Rodzaj]]="L",Tabela1[[#This Row],[Powierzchnia]]*0.04,0)</f>
        <v>0</v>
      </c>
      <c r="I631">
        <f>IF(Tabela1[[#This Row],[Rodzaj]]="X",Tabela1[[#This Row],[Powierzchnia]]*0.43,0)</f>
        <v>0</v>
      </c>
      <c r="J631">
        <f>IF(Tabela1[[#This Row],[Ulga]]="A",SUM(E631:I631)*80%,0)</f>
        <v>0</v>
      </c>
      <c r="K631">
        <f>IF(Tabela1[[#This Row],[Ulga]]="B",SUM(E631:I631)*50%,0)</f>
        <v>0</v>
      </c>
      <c r="L631">
        <f>IF(Tabela1[[#This Row],[Ulga]]="C",SUM(E631:I631)*10%,0)</f>
        <v>24.991050000000001</v>
      </c>
      <c r="M631">
        <f>IF(Tabela1[[#This Row],[Ulga]]="D",SUM(E631:I631)*100%,0)</f>
        <v>0</v>
      </c>
      <c r="N631">
        <f t="shared" si="10"/>
        <v>24.991050000000001</v>
      </c>
    </row>
    <row r="632" spans="1:14" x14ac:dyDescent="0.25">
      <c r="A632" t="s">
        <v>642</v>
      </c>
      <c r="B632">
        <v>687.86</v>
      </c>
      <c r="C632" t="s">
        <v>31</v>
      </c>
      <c r="D632" t="s">
        <v>7</v>
      </c>
      <c r="E632">
        <f>IF(Tabela1[[#This Row],[Rodzaj]]="R",Tabela1[[#This Row],[Powierzchnia]]*0.65,0)</f>
        <v>0</v>
      </c>
      <c r="F632">
        <f>IF(Tabela1[[#This Row],[Rodzaj]]="B",Tabela1[[#This Row],[Powierzchnia]]*0.77,0)</f>
        <v>0</v>
      </c>
      <c r="G632">
        <f>IF(Tabela1[[#This Row],[Rodzaj]]="S",Tabela1[[#This Row],[Powierzchnia]]*0.21,0)</f>
        <v>0</v>
      </c>
      <c r="H632">
        <f>IF(Tabela1[[#This Row],[Rodzaj]]="L",Tabela1[[#This Row],[Powierzchnia]]*0.04,0)</f>
        <v>0</v>
      </c>
      <c r="I632">
        <f>IF(Tabela1[[#This Row],[Rodzaj]]="X",Tabela1[[#This Row],[Powierzchnia]]*0.43,0)</f>
        <v>295.77980000000002</v>
      </c>
      <c r="J632">
        <f>IF(Tabela1[[#This Row],[Ulga]]="A",SUM(E632:I632)*80%,0)</f>
        <v>236.62384000000003</v>
      </c>
      <c r="K632">
        <f>IF(Tabela1[[#This Row],[Ulga]]="B",SUM(E632:I632)*50%,0)</f>
        <v>0</v>
      </c>
      <c r="L632">
        <f>IF(Tabela1[[#This Row],[Ulga]]="C",SUM(E632:I632)*10%,0)</f>
        <v>0</v>
      </c>
      <c r="M632">
        <f>IF(Tabela1[[#This Row],[Ulga]]="D",SUM(E632:I632)*100%,0)</f>
        <v>0</v>
      </c>
      <c r="N632">
        <f t="shared" si="10"/>
        <v>236.62384000000003</v>
      </c>
    </row>
    <row r="633" spans="1:14" x14ac:dyDescent="0.25">
      <c r="A633" t="s">
        <v>643</v>
      </c>
      <c r="B633">
        <v>690.64</v>
      </c>
      <c r="C633" t="s">
        <v>94</v>
      </c>
      <c r="D633" t="s">
        <v>21</v>
      </c>
      <c r="E633">
        <f>IF(Tabela1[[#This Row],[Rodzaj]]="R",Tabela1[[#This Row],[Powierzchnia]]*0.65,0)</f>
        <v>0</v>
      </c>
      <c r="F633">
        <f>IF(Tabela1[[#This Row],[Rodzaj]]="B",Tabela1[[#This Row],[Powierzchnia]]*0.77,0)</f>
        <v>0</v>
      </c>
      <c r="G633">
        <f>IF(Tabela1[[#This Row],[Rodzaj]]="S",Tabela1[[#This Row],[Powierzchnia]]*0.21,0)</f>
        <v>0</v>
      </c>
      <c r="H633">
        <f>IF(Tabela1[[#This Row],[Rodzaj]]="L",Tabela1[[#This Row],[Powierzchnia]]*0.04,0)</f>
        <v>27.625599999999999</v>
      </c>
      <c r="I633">
        <f>IF(Tabela1[[#This Row],[Rodzaj]]="X",Tabela1[[#This Row],[Powierzchnia]]*0.43,0)</f>
        <v>0</v>
      </c>
      <c r="J633">
        <f>IF(Tabela1[[#This Row],[Ulga]]="A",SUM(E633:I633)*80%,0)</f>
        <v>0</v>
      </c>
      <c r="K633">
        <f>IF(Tabela1[[#This Row],[Ulga]]="B",SUM(E633:I633)*50%,0)</f>
        <v>0</v>
      </c>
      <c r="L633">
        <f>IF(Tabela1[[#This Row],[Ulga]]="C",SUM(E633:I633)*10%,0)</f>
        <v>0</v>
      </c>
      <c r="M633">
        <f>IF(Tabela1[[#This Row],[Ulga]]="D",SUM(E633:I633)*100%,0)</f>
        <v>27.625599999999999</v>
      </c>
      <c r="N633">
        <f t="shared" si="10"/>
        <v>27.625599999999999</v>
      </c>
    </row>
    <row r="634" spans="1:14" x14ac:dyDescent="0.25">
      <c r="A634" t="s">
        <v>644</v>
      </c>
      <c r="B634">
        <v>964.41</v>
      </c>
      <c r="C634" t="s">
        <v>5</v>
      </c>
      <c r="D634" t="s">
        <v>7</v>
      </c>
      <c r="E634">
        <f>IF(Tabela1[[#This Row],[Rodzaj]]="R",Tabela1[[#This Row],[Powierzchnia]]*0.65,0)</f>
        <v>0</v>
      </c>
      <c r="F634">
        <f>IF(Tabela1[[#This Row],[Rodzaj]]="B",Tabela1[[#This Row],[Powierzchnia]]*0.77,0)</f>
        <v>742.59569999999997</v>
      </c>
      <c r="G634">
        <f>IF(Tabela1[[#This Row],[Rodzaj]]="S",Tabela1[[#This Row],[Powierzchnia]]*0.21,0)</f>
        <v>0</v>
      </c>
      <c r="H634">
        <f>IF(Tabela1[[#This Row],[Rodzaj]]="L",Tabela1[[#This Row],[Powierzchnia]]*0.04,0)</f>
        <v>0</v>
      </c>
      <c r="I634">
        <f>IF(Tabela1[[#This Row],[Rodzaj]]="X",Tabela1[[#This Row],[Powierzchnia]]*0.43,0)</f>
        <v>0</v>
      </c>
      <c r="J634">
        <f>IF(Tabela1[[#This Row],[Ulga]]="A",SUM(E634:I634)*80%,0)</f>
        <v>594.07655999999997</v>
      </c>
      <c r="K634">
        <f>IF(Tabela1[[#This Row],[Ulga]]="B",SUM(E634:I634)*50%,0)</f>
        <v>0</v>
      </c>
      <c r="L634">
        <f>IF(Tabela1[[#This Row],[Ulga]]="C",SUM(E634:I634)*10%,0)</f>
        <v>0</v>
      </c>
      <c r="M634">
        <f>IF(Tabela1[[#This Row],[Ulga]]="D",SUM(E634:I634)*100%,0)</f>
        <v>0</v>
      </c>
      <c r="N634">
        <f t="shared" si="10"/>
        <v>594.07655999999997</v>
      </c>
    </row>
    <row r="635" spans="1:14" x14ac:dyDescent="0.25">
      <c r="A635" t="s">
        <v>645</v>
      </c>
      <c r="B635">
        <v>663.66</v>
      </c>
      <c r="C635" t="s">
        <v>5</v>
      </c>
      <c r="D635" t="s">
        <v>5</v>
      </c>
      <c r="E635">
        <f>IF(Tabela1[[#This Row],[Rodzaj]]="R",Tabela1[[#This Row],[Powierzchnia]]*0.65,0)</f>
        <v>0</v>
      </c>
      <c r="F635">
        <f>IF(Tabela1[[#This Row],[Rodzaj]]="B",Tabela1[[#This Row],[Powierzchnia]]*0.77,0)</f>
        <v>511.01819999999998</v>
      </c>
      <c r="G635">
        <f>IF(Tabela1[[#This Row],[Rodzaj]]="S",Tabela1[[#This Row],[Powierzchnia]]*0.21,0)</f>
        <v>0</v>
      </c>
      <c r="H635">
        <f>IF(Tabela1[[#This Row],[Rodzaj]]="L",Tabela1[[#This Row],[Powierzchnia]]*0.04,0)</f>
        <v>0</v>
      </c>
      <c r="I635">
        <f>IF(Tabela1[[#This Row],[Rodzaj]]="X",Tabela1[[#This Row],[Powierzchnia]]*0.43,0)</f>
        <v>0</v>
      </c>
      <c r="J635">
        <f>IF(Tabela1[[#This Row],[Ulga]]="A",SUM(E635:I635)*80%,0)</f>
        <v>0</v>
      </c>
      <c r="K635">
        <f>IF(Tabela1[[#This Row],[Ulga]]="B",SUM(E635:I635)*50%,0)</f>
        <v>255.50909999999999</v>
      </c>
      <c r="L635">
        <f>IF(Tabela1[[#This Row],[Ulga]]="C",SUM(E635:I635)*10%,0)</f>
        <v>0</v>
      </c>
      <c r="M635">
        <f>IF(Tabela1[[#This Row],[Ulga]]="D",SUM(E635:I635)*100%,0)</f>
        <v>0</v>
      </c>
      <c r="N635">
        <f t="shared" si="10"/>
        <v>255.50909999999999</v>
      </c>
    </row>
    <row r="636" spans="1:14" x14ac:dyDescent="0.25">
      <c r="A636" t="s">
        <v>646</v>
      </c>
      <c r="B636">
        <v>985.42</v>
      </c>
      <c r="C636" t="s">
        <v>9</v>
      </c>
      <c r="D636" t="s">
        <v>5</v>
      </c>
      <c r="E636">
        <f>IF(Tabela1[[#This Row],[Rodzaj]]="R",Tabela1[[#This Row],[Powierzchnia]]*0.65,0)</f>
        <v>640.52300000000002</v>
      </c>
      <c r="F636">
        <f>IF(Tabela1[[#This Row],[Rodzaj]]="B",Tabela1[[#This Row],[Powierzchnia]]*0.77,0)</f>
        <v>0</v>
      </c>
      <c r="G636">
        <f>IF(Tabela1[[#This Row],[Rodzaj]]="S",Tabela1[[#This Row],[Powierzchnia]]*0.21,0)</f>
        <v>0</v>
      </c>
      <c r="H636">
        <f>IF(Tabela1[[#This Row],[Rodzaj]]="L",Tabela1[[#This Row],[Powierzchnia]]*0.04,0)</f>
        <v>0</v>
      </c>
      <c r="I636">
        <f>IF(Tabela1[[#This Row],[Rodzaj]]="X",Tabela1[[#This Row],[Powierzchnia]]*0.43,0)</f>
        <v>0</v>
      </c>
      <c r="J636">
        <f>IF(Tabela1[[#This Row],[Ulga]]="A",SUM(E636:I636)*80%,0)</f>
        <v>0</v>
      </c>
      <c r="K636">
        <f>IF(Tabela1[[#This Row],[Ulga]]="B",SUM(E636:I636)*50%,0)</f>
        <v>320.26150000000001</v>
      </c>
      <c r="L636">
        <f>IF(Tabela1[[#This Row],[Ulga]]="C",SUM(E636:I636)*10%,0)</f>
        <v>0</v>
      </c>
      <c r="M636">
        <f>IF(Tabela1[[#This Row],[Ulga]]="D",SUM(E636:I636)*100%,0)</f>
        <v>0</v>
      </c>
      <c r="N636">
        <f t="shared" si="10"/>
        <v>320.26150000000001</v>
      </c>
    </row>
    <row r="637" spans="1:14" x14ac:dyDescent="0.25">
      <c r="A637" t="s">
        <v>647</v>
      </c>
      <c r="B637">
        <v>1014.06</v>
      </c>
      <c r="C637" t="s">
        <v>31</v>
      </c>
      <c r="D637" t="s">
        <v>11</v>
      </c>
      <c r="E637">
        <f>IF(Tabela1[[#This Row],[Rodzaj]]="R",Tabela1[[#This Row],[Powierzchnia]]*0.65,0)</f>
        <v>0</v>
      </c>
      <c r="F637">
        <f>IF(Tabela1[[#This Row],[Rodzaj]]="B",Tabela1[[#This Row],[Powierzchnia]]*0.77,0)</f>
        <v>0</v>
      </c>
      <c r="G637">
        <f>IF(Tabela1[[#This Row],[Rodzaj]]="S",Tabela1[[#This Row],[Powierzchnia]]*0.21,0)</f>
        <v>0</v>
      </c>
      <c r="H637">
        <f>IF(Tabela1[[#This Row],[Rodzaj]]="L",Tabela1[[#This Row],[Powierzchnia]]*0.04,0)</f>
        <v>0</v>
      </c>
      <c r="I637">
        <f>IF(Tabela1[[#This Row],[Rodzaj]]="X",Tabela1[[#This Row],[Powierzchnia]]*0.43,0)</f>
        <v>436.04579999999999</v>
      </c>
      <c r="J637">
        <f>IF(Tabela1[[#This Row],[Ulga]]="A",SUM(E637:I637)*80%,0)</f>
        <v>0</v>
      </c>
      <c r="K637">
        <f>IF(Tabela1[[#This Row],[Ulga]]="B",SUM(E637:I637)*50%,0)</f>
        <v>0</v>
      </c>
      <c r="L637">
        <f>IF(Tabela1[[#This Row],[Ulga]]="C",SUM(E637:I637)*10%,0)</f>
        <v>43.604579999999999</v>
      </c>
      <c r="M637">
        <f>IF(Tabela1[[#This Row],[Ulga]]="D",SUM(E637:I637)*100%,0)</f>
        <v>0</v>
      </c>
      <c r="N637">
        <f t="shared" si="10"/>
        <v>43.604579999999999</v>
      </c>
    </row>
    <row r="638" spans="1:14" x14ac:dyDescent="0.25">
      <c r="A638" t="s">
        <v>648</v>
      </c>
      <c r="B638">
        <v>1325.19</v>
      </c>
      <c r="C638" t="s">
        <v>31</v>
      </c>
      <c r="D638" t="s">
        <v>11</v>
      </c>
      <c r="E638">
        <f>IF(Tabela1[[#This Row],[Rodzaj]]="R",Tabela1[[#This Row],[Powierzchnia]]*0.65,0)</f>
        <v>0</v>
      </c>
      <c r="F638">
        <f>IF(Tabela1[[#This Row],[Rodzaj]]="B",Tabela1[[#This Row],[Powierzchnia]]*0.77,0)</f>
        <v>0</v>
      </c>
      <c r="G638">
        <f>IF(Tabela1[[#This Row],[Rodzaj]]="S",Tabela1[[#This Row],[Powierzchnia]]*0.21,0)</f>
        <v>0</v>
      </c>
      <c r="H638">
        <f>IF(Tabela1[[#This Row],[Rodzaj]]="L",Tabela1[[#This Row],[Powierzchnia]]*0.04,0)</f>
        <v>0</v>
      </c>
      <c r="I638">
        <f>IF(Tabela1[[#This Row],[Rodzaj]]="X",Tabela1[[#This Row],[Powierzchnia]]*0.43,0)</f>
        <v>569.83170000000007</v>
      </c>
      <c r="J638">
        <f>IF(Tabela1[[#This Row],[Ulga]]="A",SUM(E638:I638)*80%,0)</f>
        <v>0</v>
      </c>
      <c r="K638">
        <f>IF(Tabela1[[#This Row],[Ulga]]="B",SUM(E638:I638)*50%,0)</f>
        <v>0</v>
      </c>
      <c r="L638">
        <f>IF(Tabela1[[#This Row],[Ulga]]="C",SUM(E638:I638)*10%,0)</f>
        <v>56.983170000000008</v>
      </c>
      <c r="M638">
        <f>IF(Tabela1[[#This Row],[Ulga]]="D",SUM(E638:I638)*100%,0)</f>
        <v>0</v>
      </c>
      <c r="N638">
        <f t="shared" si="10"/>
        <v>56.983170000000008</v>
      </c>
    </row>
    <row r="639" spans="1:14" x14ac:dyDescent="0.25">
      <c r="A639" t="s">
        <v>649</v>
      </c>
      <c r="B639">
        <v>899.6</v>
      </c>
      <c r="C639" t="s">
        <v>5</v>
      </c>
      <c r="D639" t="s">
        <v>5</v>
      </c>
      <c r="E639">
        <f>IF(Tabela1[[#This Row],[Rodzaj]]="R",Tabela1[[#This Row],[Powierzchnia]]*0.65,0)</f>
        <v>0</v>
      </c>
      <c r="F639">
        <f>IF(Tabela1[[#This Row],[Rodzaj]]="B",Tabela1[[#This Row],[Powierzchnia]]*0.77,0)</f>
        <v>692.69200000000001</v>
      </c>
      <c r="G639">
        <f>IF(Tabela1[[#This Row],[Rodzaj]]="S",Tabela1[[#This Row],[Powierzchnia]]*0.21,0)</f>
        <v>0</v>
      </c>
      <c r="H639">
        <f>IF(Tabela1[[#This Row],[Rodzaj]]="L",Tabela1[[#This Row],[Powierzchnia]]*0.04,0)</f>
        <v>0</v>
      </c>
      <c r="I639">
        <f>IF(Tabela1[[#This Row],[Rodzaj]]="X",Tabela1[[#This Row],[Powierzchnia]]*0.43,0)</f>
        <v>0</v>
      </c>
      <c r="J639">
        <f>IF(Tabela1[[#This Row],[Ulga]]="A",SUM(E639:I639)*80%,0)</f>
        <v>0</v>
      </c>
      <c r="K639">
        <f>IF(Tabela1[[#This Row],[Ulga]]="B",SUM(E639:I639)*50%,0)</f>
        <v>346.346</v>
      </c>
      <c r="L639">
        <f>IF(Tabela1[[#This Row],[Ulga]]="C",SUM(E639:I639)*10%,0)</f>
        <v>0</v>
      </c>
      <c r="M639">
        <f>IF(Tabela1[[#This Row],[Ulga]]="D",SUM(E639:I639)*100%,0)</f>
        <v>0</v>
      </c>
      <c r="N639">
        <f t="shared" si="10"/>
        <v>346.346</v>
      </c>
    </row>
    <row r="640" spans="1:14" x14ac:dyDescent="0.25">
      <c r="A640" t="s">
        <v>650</v>
      </c>
      <c r="B640">
        <v>1230.3800000000001</v>
      </c>
      <c r="C640" t="s">
        <v>9</v>
      </c>
      <c r="D640" t="s">
        <v>5</v>
      </c>
      <c r="E640">
        <f>IF(Tabela1[[#This Row],[Rodzaj]]="R",Tabela1[[#This Row],[Powierzchnia]]*0.65,0)</f>
        <v>799.74700000000007</v>
      </c>
      <c r="F640">
        <f>IF(Tabela1[[#This Row],[Rodzaj]]="B",Tabela1[[#This Row],[Powierzchnia]]*0.77,0)</f>
        <v>0</v>
      </c>
      <c r="G640">
        <f>IF(Tabela1[[#This Row],[Rodzaj]]="S",Tabela1[[#This Row],[Powierzchnia]]*0.21,0)</f>
        <v>0</v>
      </c>
      <c r="H640">
        <f>IF(Tabela1[[#This Row],[Rodzaj]]="L",Tabela1[[#This Row],[Powierzchnia]]*0.04,0)</f>
        <v>0</v>
      </c>
      <c r="I640">
        <f>IF(Tabela1[[#This Row],[Rodzaj]]="X",Tabela1[[#This Row],[Powierzchnia]]*0.43,0)</f>
        <v>0</v>
      </c>
      <c r="J640">
        <f>IF(Tabela1[[#This Row],[Ulga]]="A",SUM(E640:I640)*80%,0)</f>
        <v>0</v>
      </c>
      <c r="K640">
        <f>IF(Tabela1[[#This Row],[Ulga]]="B",SUM(E640:I640)*50%,0)</f>
        <v>399.87350000000004</v>
      </c>
      <c r="L640">
        <f>IF(Tabela1[[#This Row],[Ulga]]="C",SUM(E640:I640)*10%,0)</f>
        <v>0</v>
      </c>
      <c r="M640">
        <f>IF(Tabela1[[#This Row],[Ulga]]="D",SUM(E640:I640)*100%,0)</f>
        <v>0</v>
      </c>
      <c r="N640">
        <f t="shared" si="10"/>
        <v>399.87350000000004</v>
      </c>
    </row>
    <row r="641" spans="1:14" x14ac:dyDescent="0.25">
      <c r="A641" t="s">
        <v>651</v>
      </c>
      <c r="B641">
        <v>778.3</v>
      </c>
      <c r="C641" t="s">
        <v>5</v>
      </c>
      <c r="D641" t="s">
        <v>21</v>
      </c>
      <c r="E641">
        <f>IF(Tabela1[[#This Row],[Rodzaj]]="R",Tabela1[[#This Row],[Powierzchnia]]*0.65,0)</f>
        <v>0</v>
      </c>
      <c r="F641">
        <f>IF(Tabela1[[#This Row],[Rodzaj]]="B",Tabela1[[#This Row],[Powierzchnia]]*0.77,0)</f>
        <v>599.29099999999994</v>
      </c>
      <c r="G641">
        <f>IF(Tabela1[[#This Row],[Rodzaj]]="S",Tabela1[[#This Row],[Powierzchnia]]*0.21,0)</f>
        <v>0</v>
      </c>
      <c r="H641">
        <f>IF(Tabela1[[#This Row],[Rodzaj]]="L",Tabela1[[#This Row],[Powierzchnia]]*0.04,0)</f>
        <v>0</v>
      </c>
      <c r="I641">
        <f>IF(Tabela1[[#This Row],[Rodzaj]]="X",Tabela1[[#This Row],[Powierzchnia]]*0.43,0)</f>
        <v>0</v>
      </c>
      <c r="J641">
        <f>IF(Tabela1[[#This Row],[Ulga]]="A",SUM(E641:I641)*80%,0)</f>
        <v>0</v>
      </c>
      <c r="K641">
        <f>IF(Tabela1[[#This Row],[Ulga]]="B",SUM(E641:I641)*50%,0)</f>
        <v>0</v>
      </c>
      <c r="L641">
        <f>IF(Tabela1[[#This Row],[Ulga]]="C",SUM(E641:I641)*10%,0)</f>
        <v>0</v>
      </c>
      <c r="M641">
        <f>IF(Tabela1[[#This Row],[Ulga]]="D",SUM(E641:I641)*100%,0)</f>
        <v>599.29099999999994</v>
      </c>
      <c r="N641">
        <f t="shared" si="10"/>
        <v>599.29099999999994</v>
      </c>
    </row>
    <row r="642" spans="1:14" x14ac:dyDescent="0.25">
      <c r="A642" t="s">
        <v>652</v>
      </c>
      <c r="B642">
        <v>880.4</v>
      </c>
      <c r="C642" t="s">
        <v>5</v>
      </c>
      <c r="D642" t="s">
        <v>5</v>
      </c>
      <c r="E642">
        <f>IF(Tabela1[[#This Row],[Rodzaj]]="R",Tabela1[[#This Row],[Powierzchnia]]*0.65,0)</f>
        <v>0</v>
      </c>
      <c r="F642">
        <f>IF(Tabela1[[#This Row],[Rodzaj]]="B",Tabela1[[#This Row],[Powierzchnia]]*0.77,0)</f>
        <v>677.90800000000002</v>
      </c>
      <c r="G642">
        <f>IF(Tabela1[[#This Row],[Rodzaj]]="S",Tabela1[[#This Row],[Powierzchnia]]*0.21,0)</f>
        <v>0</v>
      </c>
      <c r="H642">
        <f>IF(Tabela1[[#This Row],[Rodzaj]]="L",Tabela1[[#This Row],[Powierzchnia]]*0.04,0)</f>
        <v>0</v>
      </c>
      <c r="I642">
        <f>IF(Tabela1[[#This Row],[Rodzaj]]="X",Tabela1[[#This Row],[Powierzchnia]]*0.43,0)</f>
        <v>0</v>
      </c>
      <c r="J642">
        <f>IF(Tabela1[[#This Row],[Ulga]]="A",SUM(E642:I642)*80%,0)</f>
        <v>0</v>
      </c>
      <c r="K642">
        <f>IF(Tabela1[[#This Row],[Ulga]]="B",SUM(E642:I642)*50%,0)</f>
        <v>338.95400000000001</v>
      </c>
      <c r="L642">
        <f>IF(Tabela1[[#This Row],[Ulga]]="C",SUM(E642:I642)*10%,0)</f>
        <v>0</v>
      </c>
      <c r="M642">
        <f>IF(Tabela1[[#This Row],[Ulga]]="D",SUM(E642:I642)*100%,0)</f>
        <v>0</v>
      </c>
      <c r="N642">
        <f t="shared" si="10"/>
        <v>338.95400000000001</v>
      </c>
    </row>
    <row r="643" spans="1:14" x14ac:dyDescent="0.25">
      <c r="A643" t="s">
        <v>653</v>
      </c>
      <c r="B643">
        <v>662.94</v>
      </c>
      <c r="C643" t="s">
        <v>9</v>
      </c>
      <c r="D643" t="s">
        <v>21</v>
      </c>
      <c r="E643">
        <f>IF(Tabela1[[#This Row],[Rodzaj]]="R",Tabela1[[#This Row],[Powierzchnia]]*0.65,0)</f>
        <v>430.91100000000006</v>
      </c>
      <c r="F643">
        <f>IF(Tabela1[[#This Row],[Rodzaj]]="B",Tabela1[[#This Row],[Powierzchnia]]*0.77,0)</f>
        <v>0</v>
      </c>
      <c r="G643">
        <f>IF(Tabela1[[#This Row],[Rodzaj]]="S",Tabela1[[#This Row],[Powierzchnia]]*0.21,0)</f>
        <v>0</v>
      </c>
      <c r="H643">
        <f>IF(Tabela1[[#This Row],[Rodzaj]]="L",Tabela1[[#This Row],[Powierzchnia]]*0.04,0)</f>
        <v>0</v>
      </c>
      <c r="I643">
        <f>IF(Tabela1[[#This Row],[Rodzaj]]="X",Tabela1[[#This Row],[Powierzchnia]]*0.43,0)</f>
        <v>0</v>
      </c>
      <c r="J643">
        <f>IF(Tabela1[[#This Row],[Ulga]]="A",SUM(E643:I643)*80%,0)</f>
        <v>0</v>
      </c>
      <c r="K643">
        <f>IF(Tabela1[[#This Row],[Ulga]]="B",SUM(E643:I643)*50%,0)</f>
        <v>0</v>
      </c>
      <c r="L643">
        <f>IF(Tabela1[[#This Row],[Ulga]]="C",SUM(E643:I643)*10%,0)</f>
        <v>0</v>
      </c>
      <c r="M643">
        <f>IF(Tabela1[[#This Row],[Ulga]]="D",SUM(E643:I643)*100%,0)</f>
        <v>430.91100000000006</v>
      </c>
      <c r="N643">
        <f t="shared" ref="N643:N706" si="11">SUM(J643:M643)</f>
        <v>430.91100000000006</v>
      </c>
    </row>
    <row r="644" spans="1:14" x14ac:dyDescent="0.25">
      <c r="A644" t="s">
        <v>654</v>
      </c>
      <c r="B644">
        <v>909.27</v>
      </c>
      <c r="C644" t="s">
        <v>31</v>
      </c>
      <c r="D644" t="s">
        <v>21</v>
      </c>
      <c r="E644">
        <f>IF(Tabela1[[#This Row],[Rodzaj]]="R",Tabela1[[#This Row],[Powierzchnia]]*0.65,0)</f>
        <v>0</v>
      </c>
      <c r="F644">
        <f>IF(Tabela1[[#This Row],[Rodzaj]]="B",Tabela1[[#This Row],[Powierzchnia]]*0.77,0)</f>
        <v>0</v>
      </c>
      <c r="G644">
        <f>IF(Tabela1[[#This Row],[Rodzaj]]="S",Tabela1[[#This Row],[Powierzchnia]]*0.21,0)</f>
        <v>0</v>
      </c>
      <c r="H644">
        <f>IF(Tabela1[[#This Row],[Rodzaj]]="L",Tabela1[[#This Row],[Powierzchnia]]*0.04,0)</f>
        <v>0</v>
      </c>
      <c r="I644">
        <f>IF(Tabela1[[#This Row],[Rodzaj]]="X",Tabela1[[#This Row],[Powierzchnia]]*0.43,0)</f>
        <v>390.98609999999996</v>
      </c>
      <c r="J644">
        <f>IF(Tabela1[[#This Row],[Ulga]]="A",SUM(E644:I644)*80%,0)</f>
        <v>0</v>
      </c>
      <c r="K644">
        <f>IF(Tabela1[[#This Row],[Ulga]]="B",SUM(E644:I644)*50%,0)</f>
        <v>0</v>
      </c>
      <c r="L644">
        <f>IF(Tabela1[[#This Row],[Ulga]]="C",SUM(E644:I644)*10%,0)</f>
        <v>0</v>
      </c>
      <c r="M644">
        <f>IF(Tabela1[[#This Row],[Ulga]]="D",SUM(E644:I644)*100%,0)</f>
        <v>390.98609999999996</v>
      </c>
      <c r="N644">
        <f t="shared" si="11"/>
        <v>390.98609999999996</v>
      </c>
    </row>
    <row r="645" spans="1:14" x14ac:dyDescent="0.25">
      <c r="A645" t="s">
        <v>655</v>
      </c>
      <c r="B645">
        <v>1112.25</v>
      </c>
      <c r="C645" t="s">
        <v>5</v>
      </c>
      <c r="D645" t="s">
        <v>11</v>
      </c>
      <c r="E645">
        <f>IF(Tabela1[[#This Row],[Rodzaj]]="R",Tabela1[[#This Row],[Powierzchnia]]*0.65,0)</f>
        <v>0</v>
      </c>
      <c r="F645">
        <f>IF(Tabela1[[#This Row],[Rodzaj]]="B",Tabela1[[#This Row],[Powierzchnia]]*0.77,0)</f>
        <v>856.4325</v>
      </c>
      <c r="G645">
        <f>IF(Tabela1[[#This Row],[Rodzaj]]="S",Tabela1[[#This Row],[Powierzchnia]]*0.21,0)</f>
        <v>0</v>
      </c>
      <c r="H645">
        <f>IF(Tabela1[[#This Row],[Rodzaj]]="L",Tabela1[[#This Row],[Powierzchnia]]*0.04,0)</f>
        <v>0</v>
      </c>
      <c r="I645">
        <f>IF(Tabela1[[#This Row],[Rodzaj]]="X",Tabela1[[#This Row],[Powierzchnia]]*0.43,0)</f>
        <v>0</v>
      </c>
      <c r="J645">
        <f>IF(Tabela1[[#This Row],[Ulga]]="A",SUM(E645:I645)*80%,0)</f>
        <v>0</v>
      </c>
      <c r="K645">
        <f>IF(Tabela1[[#This Row],[Ulga]]="B",SUM(E645:I645)*50%,0)</f>
        <v>0</v>
      </c>
      <c r="L645">
        <f>IF(Tabela1[[#This Row],[Ulga]]="C",SUM(E645:I645)*10%,0)</f>
        <v>85.643250000000009</v>
      </c>
      <c r="M645">
        <f>IF(Tabela1[[#This Row],[Ulga]]="D",SUM(E645:I645)*100%,0)</f>
        <v>0</v>
      </c>
      <c r="N645">
        <f t="shared" si="11"/>
        <v>85.643250000000009</v>
      </c>
    </row>
    <row r="646" spans="1:14" x14ac:dyDescent="0.25">
      <c r="A646" t="s">
        <v>656</v>
      </c>
      <c r="B646">
        <v>615.92999999999995</v>
      </c>
      <c r="C646" t="s">
        <v>5</v>
      </c>
      <c r="D646" t="s">
        <v>5</v>
      </c>
      <c r="E646">
        <f>IF(Tabela1[[#This Row],[Rodzaj]]="R",Tabela1[[#This Row],[Powierzchnia]]*0.65,0)</f>
        <v>0</v>
      </c>
      <c r="F646">
        <f>IF(Tabela1[[#This Row],[Rodzaj]]="B",Tabela1[[#This Row],[Powierzchnia]]*0.77,0)</f>
        <v>474.26609999999999</v>
      </c>
      <c r="G646">
        <f>IF(Tabela1[[#This Row],[Rodzaj]]="S",Tabela1[[#This Row],[Powierzchnia]]*0.21,0)</f>
        <v>0</v>
      </c>
      <c r="H646">
        <f>IF(Tabela1[[#This Row],[Rodzaj]]="L",Tabela1[[#This Row],[Powierzchnia]]*0.04,0)</f>
        <v>0</v>
      </c>
      <c r="I646">
        <f>IF(Tabela1[[#This Row],[Rodzaj]]="X",Tabela1[[#This Row],[Powierzchnia]]*0.43,0)</f>
        <v>0</v>
      </c>
      <c r="J646">
        <f>IF(Tabela1[[#This Row],[Ulga]]="A",SUM(E646:I646)*80%,0)</f>
        <v>0</v>
      </c>
      <c r="K646">
        <f>IF(Tabela1[[#This Row],[Ulga]]="B",SUM(E646:I646)*50%,0)</f>
        <v>237.13305</v>
      </c>
      <c r="L646">
        <f>IF(Tabela1[[#This Row],[Ulga]]="C",SUM(E646:I646)*10%,0)</f>
        <v>0</v>
      </c>
      <c r="M646">
        <f>IF(Tabela1[[#This Row],[Ulga]]="D",SUM(E646:I646)*100%,0)</f>
        <v>0</v>
      </c>
      <c r="N646">
        <f t="shared" si="11"/>
        <v>237.13305</v>
      </c>
    </row>
    <row r="647" spans="1:14" x14ac:dyDescent="0.25">
      <c r="A647" t="s">
        <v>657</v>
      </c>
      <c r="B647">
        <v>1303.72</v>
      </c>
      <c r="C647" t="s">
        <v>52</v>
      </c>
      <c r="D647" t="s">
        <v>5</v>
      </c>
      <c r="E647">
        <f>IF(Tabela1[[#This Row],[Rodzaj]]="R",Tabela1[[#This Row],[Powierzchnia]]*0.65,0)</f>
        <v>0</v>
      </c>
      <c r="F647">
        <f>IF(Tabela1[[#This Row],[Rodzaj]]="B",Tabela1[[#This Row],[Powierzchnia]]*0.77,0)</f>
        <v>0</v>
      </c>
      <c r="G647">
        <f>IF(Tabela1[[#This Row],[Rodzaj]]="S",Tabela1[[#This Row],[Powierzchnia]]*0.21,0)</f>
        <v>273.78120000000001</v>
      </c>
      <c r="H647">
        <f>IF(Tabela1[[#This Row],[Rodzaj]]="L",Tabela1[[#This Row],[Powierzchnia]]*0.04,0)</f>
        <v>0</v>
      </c>
      <c r="I647">
        <f>IF(Tabela1[[#This Row],[Rodzaj]]="X",Tabela1[[#This Row],[Powierzchnia]]*0.43,0)</f>
        <v>0</v>
      </c>
      <c r="J647">
        <f>IF(Tabela1[[#This Row],[Ulga]]="A",SUM(E647:I647)*80%,0)</f>
        <v>0</v>
      </c>
      <c r="K647">
        <f>IF(Tabela1[[#This Row],[Ulga]]="B",SUM(E647:I647)*50%,0)</f>
        <v>136.89060000000001</v>
      </c>
      <c r="L647">
        <f>IF(Tabela1[[#This Row],[Ulga]]="C",SUM(E647:I647)*10%,0)</f>
        <v>0</v>
      </c>
      <c r="M647">
        <f>IF(Tabela1[[#This Row],[Ulga]]="D",SUM(E647:I647)*100%,0)</f>
        <v>0</v>
      </c>
      <c r="N647">
        <f t="shared" si="11"/>
        <v>136.89060000000001</v>
      </c>
    </row>
    <row r="648" spans="1:14" x14ac:dyDescent="0.25">
      <c r="A648" t="s">
        <v>658</v>
      </c>
      <c r="B648">
        <v>1013.51</v>
      </c>
      <c r="C648" t="s">
        <v>5</v>
      </c>
      <c r="D648" t="s">
        <v>5</v>
      </c>
      <c r="E648">
        <f>IF(Tabela1[[#This Row],[Rodzaj]]="R",Tabela1[[#This Row],[Powierzchnia]]*0.65,0)</f>
        <v>0</v>
      </c>
      <c r="F648">
        <f>IF(Tabela1[[#This Row],[Rodzaj]]="B",Tabela1[[#This Row],[Powierzchnia]]*0.77,0)</f>
        <v>780.40269999999998</v>
      </c>
      <c r="G648">
        <f>IF(Tabela1[[#This Row],[Rodzaj]]="S",Tabela1[[#This Row],[Powierzchnia]]*0.21,0)</f>
        <v>0</v>
      </c>
      <c r="H648">
        <f>IF(Tabela1[[#This Row],[Rodzaj]]="L",Tabela1[[#This Row],[Powierzchnia]]*0.04,0)</f>
        <v>0</v>
      </c>
      <c r="I648">
        <f>IF(Tabela1[[#This Row],[Rodzaj]]="X",Tabela1[[#This Row],[Powierzchnia]]*0.43,0)</f>
        <v>0</v>
      </c>
      <c r="J648">
        <f>IF(Tabela1[[#This Row],[Ulga]]="A",SUM(E648:I648)*80%,0)</f>
        <v>0</v>
      </c>
      <c r="K648">
        <f>IF(Tabela1[[#This Row],[Ulga]]="B",SUM(E648:I648)*50%,0)</f>
        <v>390.20134999999999</v>
      </c>
      <c r="L648">
        <f>IF(Tabela1[[#This Row],[Ulga]]="C",SUM(E648:I648)*10%,0)</f>
        <v>0</v>
      </c>
      <c r="M648">
        <f>IF(Tabela1[[#This Row],[Ulga]]="D",SUM(E648:I648)*100%,0)</f>
        <v>0</v>
      </c>
      <c r="N648">
        <f t="shared" si="11"/>
        <v>390.20134999999999</v>
      </c>
    </row>
    <row r="649" spans="1:14" x14ac:dyDescent="0.25">
      <c r="A649" t="s">
        <v>659</v>
      </c>
      <c r="B649">
        <v>936.19</v>
      </c>
      <c r="C649" t="s">
        <v>5</v>
      </c>
      <c r="D649" t="s">
        <v>11</v>
      </c>
      <c r="E649">
        <f>IF(Tabela1[[#This Row],[Rodzaj]]="R",Tabela1[[#This Row],[Powierzchnia]]*0.65,0)</f>
        <v>0</v>
      </c>
      <c r="F649">
        <f>IF(Tabela1[[#This Row],[Rodzaj]]="B",Tabela1[[#This Row],[Powierzchnia]]*0.77,0)</f>
        <v>720.86630000000002</v>
      </c>
      <c r="G649">
        <f>IF(Tabela1[[#This Row],[Rodzaj]]="S",Tabela1[[#This Row],[Powierzchnia]]*0.21,0)</f>
        <v>0</v>
      </c>
      <c r="H649">
        <f>IF(Tabela1[[#This Row],[Rodzaj]]="L",Tabela1[[#This Row],[Powierzchnia]]*0.04,0)</f>
        <v>0</v>
      </c>
      <c r="I649">
        <f>IF(Tabela1[[#This Row],[Rodzaj]]="X",Tabela1[[#This Row],[Powierzchnia]]*0.43,0)</f>
        <v>0</v>
      </c>
      <c r="J649">
        <f>IF(Tabela1[[#This Row],[Ulga]]="A",SUM(E649:I649)*80%,0)</f>
        <v>0</v>
      </c>
      <c r="K649">
        <f>IF(Tabela1[[#This Row],[Ulga]]="B",SUM(E649:I649)*50%,0)</f>
        <v>0</v>
      </c>
      <c r="L649">
        <f>IF(Tabela1[[#This Row],[Ulga]]="C",SUM(E649:I649)*10%,0)</f>
        <v>72.08663</v>
      </c>
      <c r="M649">
        <f>IF(Tabela1[[#This Row],[Ulga]]="D",SUM(E649:I649)*100%,0)</f>
        <v>0</v>
      </c>
      <c r="N649">
        <f t="shared" si="11"/>
        <v>72.08663</v>
      </c>
    </row>
    <row r="650" spans="1:14" x14ac:dyDescent="0.25">
      <c r="A650" t="s">
        <v>660</v>
      </c>
      <c r="B650">
        <v>559.41</v>
      </c>
      <c r="C650" t="s">
        <v>31</v>
      </c>
      <c r="D650" t="s">
        <v>5</v>
      </c>
      <c r="E650">
        <f>IF(Tabela1[[#This Row],[Rodzaj]]="R",Tabela1[[#This Row],[Powierzchnia]]*0.65,0)</f>
        <v>0</v>
      </c>
      <c r="F650">
        <f>IF(Tabela1[[#This Row],[Rodzaj]]="B",Tabela1[[#This Row],[Powierzchnia]]*0.77,0)</f>
        <v>0</v>
      </c>
      <c r="G650">
        <f>IF(Tabela1[[#This Row],[Rodzaj]]="S",Tabela1[[#This Row],[Powierzchnia]]*0.21,0)</f>
        <v>0</v>
      </c>
      <c r="H650">
        <f>IF(Tabela1[[#This Row],[Rodzaj]]="L",Tabela1[[#This Row],[Powierzchnia]]*0.04,0)</f>
        <v>0</v>
      </c>
      <c r="I650">
        <f>IF(Tabela1[[#This Row],[Rodzaj]]="X",Tabela1[[#This Row],[Powierzchnia]]*0.43,0)</f>
        <v>240.54629999999997</v>
      </c>
      <c r="J650">
        <f>IF(Tabela1[[#This Row],[Ulga]]="A",SUM(E650:I650)*80%,0)</f>
        <v>0</v>
      </c>
      <c r="K650">
        <f>IF(Tabela1[[#This Row],[Ulga]]="B",SUM(E650:I650)*50%,0)</f>
        <v>120.27314999999999</v>
      </c>
      <c r="L650">
        <f>IF(Tabela1[[#This Row],[Ulga]]="C",SUM(E650:I650)*10%,0)</f>
        <v>0</v>
      </c>
      <c r="M650">
        <f>IF(Tabela1[[#This Row],[Ulga]]="D",SUM(E650:I650)*100%,0)</f>
        <v>0</v>
      </c>
      <c r="N650">
        <f t="shared" si="11"/>
        <v>120.27314999999999</v>
      </c>
    </row>
    <row r="651" spans="1:14" x14ac:dyDescent="0.25">
      <c r="A651" t="s">
        <v>661</v>
      </c>
      <c r="B651">
        <v>1210.69</v>
      </c>
      <c r="C651" t="s">
        <v>5</v>
      </c>
      <c r="D651" t="s">
        <v>11</v>
      </c>
      <c r="E651">
        <f>IF(Tabela1[[#This Row],[Rodzaj]]="R",Tabela1[[#This Row],[Powierzchnia]]*0.65,0)</f>
        <v>0</v>
      </c>
      <c r="F651">
        <f>IF(Tabela1[[#This Row],[Rodzaj]]="B",Tabela1[[#This Row],[Powierzchnia]]*0.77,0)</f>
        <v>932.23130000000003</v>
      </c>
      <c r="G651">
        <f>IF(Tabela1[[#This Row],[Rodzaj]]="S",Tabela1[[#This Row],[Powierzchnia]]*0.21,0)</f>
        <v>0</v>
      </c>
      <c r="H651">
        <f>IF(Tabela1[[#This Row],[Rodzaj]]="L",Tabela1[[#This Row],[Powierzchnia]]*0.04,0)</f>
        <v>0</v>
      </c>
      <c r="I651">
        <f>IF(Tabela1[[#This Row],[Rodzaj]]="X",Tabela1[[#This Row],[Powierzchnia]]*0.43,0)</f>
        <v>0</v>
      </c>
      <c r="J651">
        <f>IF(Tabela1[[#This Row],[Ulga]]="A",SUM(E651:I651)*80%,0)</f>
        <v>0</v>
      </c>
      <c r="K651">
        <f>IF(Tabela1[[#This Row],[Ulga]]="B",SUM(E651:I651)*50%,0)</f>
        <v>0</v>
      </c>
      <c r="L651">
        <f>IF(Tabela1[[#This Row],[Ulga]]="C",SUM(E651:I651)*10%,0)</f>
        <v>93.223130000000012</v>
      </c>
      <c r="M651">
        <f>IF(Tabela1[[#This Row],[Ulga]]="D",SUM(E651:I651)*100%,0)</f>
        <v>0</v>
      </c>
      <c r="N651">
        <f t="shared" si="11"/>
        <v>93.223130000000012</v>
      </c>
    </row>
    <row r="652" spans="1:14" x14ac:dyDescent="0.25">
      <c r="A652" t="s">
        <v>662</v>
      </c>
      <c r="B652">
        <v>1420.74</v>
      </c>
      <c r="C652" t="s">
        <v>5</v>
      </c>
      <c r="D652" t="s">
        <v>11</v>
      </c>
      <c r="E652">
        <f>IF(Tabela1[[#This Row],[Rodzaj]]="R",Tabela1[[#This Row],[Powierzchnia]]*0.65,0)</f>
        <v>0</v>
      </c>
      <c r="F652">
        <f>IF(Tabela1[[#This Row],[Rodzaj]]="B",Tabela1[[#This Row],[Powierzchnia]]*0.77,0)</f>
        <v>1093.9698000000001</v>
      </c>
      <c r="G652">
        <f>IF(Tabela1[[#This Row],[Rodzaj]]="S",Tabela1[[#This Row],[Powierzchnia]]*0.21,0)</f>
        <v>0</v>
      </c>
      <c r="H652">
        <f>IF(Tabela1[[#This Row],[Rodzaj]]="L",Tabela1[[#This Row],[Powierzchnia]]*0.04,0)</f>
        <v>0</v>
      </c>
      <c r="I652">
        <f>IF(Tabela1[[#This Row],[Rodzaj]]="X",Tabela1[[#This Row],[Powierzchnia]]*0.43,0)</f>
        <v>0</v>
      </c>
      <c r="J652">
        <f>IF(Tabela1[[#This Row],[Ulga]]="A",SUM(E652:I652)*80%,0)</f>
        <v>0</v>
      </c>
      <c r="K652">
        <f>IF(Tabela1[[#This Row],[Ulga]]="B",SUM(E652:I652)*50%,0)</f>
        <v>0</v>
      </c>
      <c r="L652">
        <f>IF(Tabela1[[#This Row],[Ulga]]="C",SUM(E652:I652)*10%,0)</f>
        <v>109.39698000000001</v>
      </c>
      <c r="M652">
        <f>IF(Tabela1[[#This Row],[Ulga]]="D",SUM(E652:I652)*100%,0)</f>
        <v>0</v>
      </c>
      <c r="N652">
        <f t="shared" si="11"/>
        <v>109.39698000000001</v>
      </c>
    </row>
    <row r="653" spans="1:14" x14ac:dyDescent="0.25">
      <c r="A653" t="s">
        <v>663</v>
      </c>
      <c r="B653">
        <v>1318.28</v>
      </c>
      <c r="C653" t="s">
        <v>5</v>
      </c>
      <c r="D653" t="s">
        <v>5</v>
      </c>
      <c r="E653">
        <f>IF(Tabela1[[#This Row],[Rodzaj]]="R",Tabela1[[#This Row],[Powierzchnia]]*0.65,0)</f>
        <v>0</v>
      </c>
      <c r="F653">
        <f>IF(Tabela1[[#This Row],[Rodzaj]]="B",Tabela1[[#This Row],[Powierzchnia]]*0.77,0)</f>
        <v>1015.0756</v>
      </c>
      <c r="G653">
        <f>IF(Tabela1[[#This Row],[Rodzaj]]="S",Tabela1[[#This Row],[Powierzchnia]]*0.21,0)</f>
        <v>0</v>
      </c>
      <c r="H653">
        <f>IF(Tabela1[[#This Row],[Rodzaj]]="L",Tabela1[[#This Row],[Powierzchnia]]*0.04,0)</f>
        <v>0</v>
      </c>
      <c r="I653">
        <f>IF(Tabela1[[#This Row],[Rodzaj]]="X",Tabela1[[#This Row],[Powierzchnia]]*0.43,0)</f>
        <v>0</v>
      </c>
      <c r="J653">
        <f>IF(Tabela1[[#This Row],[Ulga]]="A",SUM(E653:I653)*80%,0)</f>
        <v>0</v>
      </c>
      <c r="K653">
        <f>IF(Tabela1[[#This Row],[Ulga]]="B",SUM(E653:I653)*50%,0)</f>
        <v>507.5378</v>
      </c>
      <c r="L653">
        <f>IF(Tabela1[[#This Row],[Ulga]]="C",SUM(E653:I653)*10%,0)</f>
        <v>0</v>
      </c>
      <c r="M653">
        <f>IF(Tabela1[[#This Row],[Ulga]]="D",SUM(E653:I653)*100%,0)</f>
        <v>0</v>
      </c>
      <c r="N653">
        <f t="shared" si="11"/>
        <v>507.5378</v>
      </c>
    </row>
    <row r="654" spans="1:14" x14ac:dyDescent="0.25">
      <c r="A654" t="s">
        <v>664</v>
      </c>
      <c r="B654">
        <v>1039.6600000000001</v>
      </c>
      <c r="C654" t="s">
        <v>5</v>
      </c>
      <c r="D654" t="s">
        <v>5</v>
      </c>
      <c r="E654">
        <f>IF(Tabela1[[#This Row],[Rodzaj]]="R",Tabela1[[#This Row],[Powierzchnia]]*0.65,0)</f>
        <v>0</v>
      </c>
      <c r="F654">
        <f>IF(Tabela1[[#This Row],[Rodzaj]]="B",Tabela1[[#This Row],[Powierzchnia]]*0.77,0)</f>
        <v>800.53820000000007</v>
      </c>
      <c r="G654">
        <f>IF(Tabela1[[#This Row],[Rodzaj]]="S",Tabela1[[#This Row],[Powierzchnia]]*0.21,0)</f>
        <v>0</v>
      </c>
      <c r="H654">
        <f>IF(Tabela1[[#This Row],[Rodzaj]]="L",Tabela1[[#This Row],[Powierzchnia]]*0.04,0)</f>
        <v>0</v>
      </c>
      <c r="I654">
        <f>IF(Tabela1[[#This Row],[Rodzaj]]="X",Tabela1[[#This Row],[Powierzchnia]]*0.43,0)</f>
        <v>0</v>
      </c>
      <c r="J654">
        <f>IF(Tabela1[[#This Row],[Ulga]]="A",SUM(E654:I654)*80%,0)</f>
        <v>0</v>
      </c>
      <c r="K654">
        <f>IF(Tabela1[[#This Row],[Ulga]]="B",SUM(E654:I654)*50%,0)</f>
        <v>400.26910000000004</v>
      </c>
      <c r="L654">
        <f>IF(Tabela1[[#This Row],[Ulga]]="C",SUM(E654:I654)*10%,0)</f>
        <v>0</v>
      </c>
      <c r="M654">
        <f>IF(Tabela1[[#This Row],[Ulga]]="D",SUM(E654:I654)*100%,0)</f>
        <v>0</v>
      </c>
      <c r="N654">
        <f t="shared" si="11"/>
        <v>400.26910000000004</v>
      </c>
    </row>
    <row r="655" spans="1:14" x14ac:dyDescent="0.25">
      <c r="A655" t="s">
        <v>665</v>
      </c>
      <c r="B655">
        <v>691.14</v>
      </c>
      <c r="C655" t="s">
        <v>9</v>
      </c>
      <c r="D655" t="s">
        <v>5</v>
      </c>
      <c r="E655">
        <f>IF(Tabela1[[#This Row],[Rodzaj]]="R",Tabela1[[#This Row],[Powierzchnia]]*0.65,0)</f>
        <v>449.24099999999999</v>
      </c>
      <c r="F655">
        <f>IF(Tabela1[[#This Row],[Rodzaj]]="B",Tabela1[[#This Row],[Powierzchnia]]*0.77,0)</f>
        <v>0</v>
      </c>
      <c r="G655">
        <f>IF(Tabela1[[#This Row],[Rodzaj]]="S",Tabela1[[#This Row],[Powierzchnia]]*0.21,0)</f>
        <v>0</v>
      </c>
      <c r="H655">
        <f>IF(Tabela1[[#This Row],[Rodzaj]]="L",Tabela1[[#This Row],[Powierzchnia]]*0.04,0)</f>
        <v>0</v>
      </c>
      <c r="I655">
        <f>IF(Tabela1[[#This Row],[Rodzaj]]="X",Tabela1[[#This Row],[Powierzchnia]]*0.43,0)</f>
        <v>0</v>
      </c>
      <c r="J655">
        <f>IF(Tabela1[[#This Row],[Ulga]]="A",SUM(E655:I655)*80%,0)</f>
        <v>0</v>
      </c>
      <c r="K655">
        <f>IF(Tabela1[[#This Row],[Ulga]]="B",SUM(E655:I655)*50%,0)</f>
        <v>224.62049999999999</v>
      </c>
      <c r="L655">
        <f>IF(Tabela1[[#This Row],[Ulga]]="C",SUM(E655:I655)*10%,0)</f>
        <v>0</v>
      </c>
      <c r="M655">
        <f>IF(Tabela1[[#This Row],[Ulga]]="D",SUM(E655:I655)*100%,0)</f>
        <v>0</v>
      </c>
      <c r="N655">
        <f t="shared" si="11"/>
        <v>224.62049999999999</v>
      </c>
    </row>
    <row r="656" spans="1:14" x14ac:dyDescent="0.25">
      <c r="A656" t="s">
        <v>666</v>
      </c>
      <c r="B656">
        <v>912.87</v>
      </c>
      <c r="C656" t="s">
        <v>52</v>
      </c>
      <c r="D656" t="s">
        <v>11</v>
      </c>
      <c r="E656">
        <f>IF(Tabela1[[#This Row],[Rodzaj]]="R",Tabela1[[#This Row],[Powierzchnia]]*0.65,0)</f>
        <v>0</v>
      </c>
      <c r="F656">
        <f>IF(Tabela1[[#This Row],[Rodzaj]]="B",Tabela1[[#This Row],[Powierzchnia]]*0.77,0)</f>
        <v>0</v>
      </c>
      <c r="G656">
        <f>IF(Tabela1[[#This Row],[Rodzaj]]="S",Tabela1[[#This Row],[Powierzchnia]]*0.21,0)</f>
        <v>191.70269999999999</v>
      </c>
      <c r="H656">
        <f>IF(Tabela1[[#This Row],[Rodzaj]]="L",Tabela1[[#This Row],[Powierzchnia]]*0.04,0)</f>
        <v>0</v>
      </c>
      <c r="I656">
        <f>IF(Tabela1[[#This Row],[Rodzaj]]="X",Tabela1[[#This Row],[Powierzchnia]]*0.43,0)</f>
        <v>0</v>
      </c>
      <c r="J656">
        <f>IF(Tabela1[[#This Row],[Ulga]]="A",SUM(E656:I656)*80%,0)</f>
        <v>0</v>
      </c>
      <c r="K656">
        <f>IF(Tabela1[[#This Row],[Ulga]]="B",SUM(E656:I656)*50%,0)</f>
        <v>0</v>
      </c>
      <c r="L656">
        <f>IF(Tabela1[[#This Row],[Ulga]]="C",SUM(E656:I656)*10%,0)</f>
        <v>19.170269999999999</v>
      </c>
      <c r="M656">
        <f>IF(Tabela1[[#This Row],[Ulga]]="D",SUM(E656:I656)*100%,0)</f>
        <v>0</v>
      </c>
      <c r="N656">
        <f t="shared" si="11"/>
        <v>19.170269999999999</v>
      </c>
    </row>
    <row r="657" spans="1:14" x14ac:dyDescent="0.25">
      <c r="A657" t="s">
        <v>667</v>
      </c>
      <c r="B657">
        <v>1475.57</v>
      </c>
      <c r="C657" t="s">
        <v>5</v>
      </c>
      <c r="D657" t="s">
        <v>5</v>
      </c>
      <c r="E657">
        <f>IF(Tabela1[[#This Row],[Rodzaj]]="R",Tabela1[[#This Row],[Powierzchnia]]*0.65,0)</f>
        <v>0</v>
      </c>
      <c r="F657">
        <f>IF(Tabela1[[#This Row],[Rodzaj]]="B",Tabela1[[#This Row],[Powierzchnia]]*0.77,0)</f>
        <v>1136.1888999999999</v>
      </c>
      <c r="G657">
        <f>IF(Tabela1[[#This Row],[Rodzaj]]="S",Tabela1[[#This Row],[Powierzchnia]]*0.21,0)</f>
        <v>0</v>
      </c>
      <c r="H657">
        <f>IF(Tabela1[[#This Row],[Rodzaj]]="L",Tabela1[[#This Row],[Powierzchnia]]*0.04,0)</f>
        <v>0</v>
      </c>
      <c r="I657">
        <f>IF(Tabela1[[#This Row],[Rodzaj]]="X",Tabela1[[#This Row],[Powierzchnia]]*0.43,0)</f>
        <v>0</v>
      </c>
      <c r="J657">
        <f>IF(Tabela1[[#This Row],[Ulga]]="A",SUM(E657:I657)*80%,0)</f>
        <v>0</v>
      </c>
      <c r="K657">
        <f>IF(Tabela1[[#This Row],[Ulga]]="B",SUM(E657:I657)*50%,0)</f>
        <v>568.09444999999994</v>
      </c>
      <c r="L657">
        <f>IF(Tabela1[[#This Row],[Ulga]]="C",SUM(E657:I657)*10%,0)</f>
        <v>0</v>
      </c>
      <c r="M657">
        <f>IF(Tabela1[[#This Row],[Ulga]]="D",SUM(E657:I657)*100%,0)</f>
        <v>0</v>
      </c>
      <c r="N657">
        <f t="shared" si="11"/>
        <v>568.09444999999994</v>
      </c>
    </row>
    <row r="658" spans="1:14" x14ac:dyDescent="0.25">
      <c r="A658" t="s">
        <v>668</v>
      </c>
      <c r="B658">
        <v>816.79</v>
      </c>
      <c r="C658" t="s">
        <v>31</v>
      </c>
      <c r="D658" t="s">
        <v>21</v>
      </c>
      <c r="E658">
        <f>IF(Tabela1[[#This Row],[Rodzaj]]="R",Tabela1[[#This Row],[Powierzchnia]]*0.65,0)</f>
        <v>0</v>
      </c>
      <c r="F658">
        <f>IF(Tabela1[[#This Row],[Rodzaj]]="B",Tabela1[[#This Row],[Powierzchnia]]*0.77,0)</f>
        <v>0</v>
      </c>
      <c r="G658">
        <f>IF(Tabela1[[#This Row],[Rodzaj]]="S",Tabela1[[#This Row],[Powierzchnia]]*0.21,0)</f>
        <v>0</v>
      </c>
      <c r="H658">
        <f>IF(Tabela1[[#This Row],[Rodzaj]]="L",Tabela1[[#This Row],[Powierzchnia]]*0.04,0)</f>
        <v>0</v>
      </c>
      <c r="I658">
        <f>IF(Tabela1[[#This Row],[Rodzaj]]="X",Tabela1[[#This Row],[Powierzchnia]]*0.43,0)</f>
        <v>351.21969999999999</v>
      </c>
      <c r="J658">
        <f>IF(Tabela1[[#This Row],[Ulga]]="A",SUM(E658:I658)*80%,0)</f>
        <v>0</v>
      </c>
      <c r="K658">
        <f>IF(Tabela1[[#This Row],[Ulga]]="B",SUM(E658:I658)*50%,0)</f>
        <v>0</v>
      </c>
      <c r="L658">
        <f>IF(Tabela1[[#This Row],[Ulga]]="C",SUM(E658:I658)*10%,0)</f>
        <v>0</v>
      </c>
      <c r="M658">
        <f>IF(Tabela1[[#This Row],[Ulga]]="D",SUM(E658:I658)*100%,0)</f>
        <v>351.21969999999999</v>
      </c>
      <c r="N658">
        <f t="shared" si="11"/>
        <v>351.21969999999999</v>
      </c>
    </row>
    <row r="659" spans="1:14" x14ac:dyDescent="0.25">
      <c r="A659" t="s">
        <v>669</v>
      </c>
      <c r="B659">
        <v>884.91</v>
      </c>
      <c r="C659" t="s">
        <v>5</v>
      </c>
      <c r="D659" t="s">
        <v>21</v>
      </c>
      <c r="E659">
        <f>IF(Tabela1[[#This Row],[Rodzaj]]="R",Tabela1[[#This Row],[Powierzchnia]]*0.65,0)</f>
        <v>0</v>
      </c>
      <c r="F659">
        <f>IF(Tabela1[[#This Row],[Rodzaj]]="B",Tabela1[[#This Row],[Powierzchnia]]*0.77,0)</f>
        <v>681.38070000000005</v>
      </c>
      <c r="G659">
        <f>IF(Tabela1[[#This Row],[Rodzaj]]="S",Tabela1[[#This Row],[Powierzchnia]]*0.21,0)</f>
        <v>0</v>
      </c>
      <c r="H659">
        <f>IF(Tabela1[[#This Row],[Rodzaj]]="L",Tabela1[[#This Row],[Powierzchnia]]*0.04,0)</f>
        <v>0</v>
      </c>
      <c r="I659">
        <f>IF(Tabela1[[#This Row],[Rodzaj]]="X",Tabela1[[#This Row],[Powierzchnia]]*0.43,0)</f>
        <v>0</v>
      </c>
      <c r="J659">
        <f>IF(Tabela1[[#This Row],[Ulga]]="A",SUM(E659:I659)*80%,0)</f>
        <v>0</v>
      </c>
      <c r="K659">
        <f>IF(Tabela1[[#This Row],[Ulga]]="B",SUM(E659:I659)*50%,0)</f>
        <v>0</v>
      </c>
      <c r="L659">
        <f>IF(Tabela1[[#This Row],[Ulga]]="C",SUM(E659:I659)*10%,0)</f>
        <v>0</v>
      </c>
      <c r="M659">
        <f>IF(Tabela1[[#This Row],[Ulga]]="D",SUM(E659:I659)*100%,0)</f>
        <v>681.38070000000005</v>
      </c>
      <c r="N659">
        <f t="shared" si="11"/>
        <v>681.38070000000005</v>
      </c>
    </row>
    <row r="660" spans="1:14" x14ac:dyDescent="0.25">
      <c r="A660" t="s">
        <v>670</v>
      </c>
      <c r="B660">
        <v>908.92</v>
      </c>
      <c r="C660" t="s">
        <v>5</v>
      </c>
      <c r="D660" t="s">
        <v>7</v>
      </c>
      <c r="E660">
        <f>IF(Tabela1[[#This Row],[Rodzaj]]="R",Tabela1[[#This Row],[Powierzchnia]]*0.65,0)</f>
        <v>0</v>
      </c>
      <c r="F660">
        <f>IF(Tabela1[[#This Row],[Rodzaj]]="B",Tabela1[[#This Row],[Powierzchnia]]*0.77,0)</f>
        <v>699.86839999999995</v>
      </c>
      <c r="G660">
        <f>IF(Tabela1[[#This Row],[Rodzaj]]="S",Tabela1[[#This Row],[Powierzchnia]]*0.21,0)</f>
        <v>0</v>
      </c>
      <c r="H660">
        <f>IF(Tabela1[[#This Row],[Rodzaj]]="L",Tabela1[[#This Row],[Powierzchnia]]*0.04,0)</f>
        <v>0</v>
      </c>
      <c r="I660">
        <f>IF(Tabela1[[#This Row],[Rodzaj]]="X",Tabela1[[#This Row],[Powierzchnia]]*0.43,0)</f>
        <v>0</v>
      </c>
      <c r="J660">
        <f>IF(Tabela1[[#This Row],[Ulga]]="A",SUM(E660:I660)*80%,0)</f>
        <v>559.89472000000001</v>
      </c>
      <c r="K660">
        <f>IF(Tabela1[[#This Row],[Ulga]]="B",SUM(E660:I660)*50%,0)</f>
        <v>0</v>
      </c>
      <c r="L660">
        <f>IF(Tabela1[[#This Row],[Ulga]]="C",SUM(E660:I660)*10%,0)</f>
        <v>0</v>
      </c>
      <c r="M660">
        <f>IF(Tabela1[[#This Row],[Ulga]]="D",SUM(E660:I660)*100%,0)</f>
        <v>0</v>
      </c>
      <c r="N660">
        <f t="shared" si="11"/>
        <v>559.89472000000001</v>
      </c>
    </row>
    <row r="661" spans="1:14" x14ac:dyDescent="0.25">
      <c r="A661" t="s">
        <v>671</v>
      </c>
      <c r="B661">
        <v>737.34</v>
      </c>
      <c r="C661" t="s">
        <v>52</v>
      </c>
      <c r="D661" t="s">
        <v>5</v>
      </c>
      <c r="E661">
        <f>IF(Tabela1[[#This Row],[Rodzaj]]="R",Tabela1[[#This Row],[Powierzchnia]]*0.65,0)</f>
        <v>0</v>
      </c>
      <c r="F661">
        <f>IF(Tabela1[[#This Row],[Rodzaj]]="B",Tabela1[[#This Row],[Powierzchnia]]*0.77,0)</f>
        <v>0</v>
      </c>
      <c r="G661">
        <f>IF(Tabela1[[#This Row],[Rodzaj]]="S",Tabela1[[#This Row],[Powierzchnia]]*0.21,0)</f>
        <v>154.84139999999999</v>
      </c>
      <c r="H661">
        <f>IF(Tabela1[[#This Row],[Rodzaj]]="L",Tabela1[[#This Row],[Powierzchnia]]*0.04,0)</f>
        <v>0</v>
      </c>
      <c r="I661">
        <f>IF(Tabela1[[#This Row],[Rodzaj]]="X",Tabela1[[#This Row],[Powierzchnia]]*0.43,0)</f>
        <v>0</v>
      </c>
      <c r="J661">
        <f>IF(Tabela1[[#This Row],[Ulga]]="A",SUM(E661:I661)*80%,0)</f>
        <v>0</v>
      </c>
      <c r="K661">
        <f>IF(Tabela1[[#This Row],[Ulga]]="B",SUM(E661:I661)*50%,0)</f>
        <v>77.420699999999997</v>
      </c>
      <c r="L661">
        <f>IF(Tabela1[[#This Row],[Ulga]]="C",SUM(E661:I661)*10%,0)</f>
        <v>0</v>
      </c>
      <c r="M661">
        <f>IF(Tabela1[[#This Row],[Ulga]]="D",SUM(E661:I661)*100%,0)</f>
        <v>0</v>
      </c>
      <c r="N661">
        <f t="shared" si="11"/>
        <v>77.420699999999997</v>
      </c>
    </row>
    <row r="662" spans="1:14" x14ac:dyDescent="0.25">
      <c r="A662" t="s">
        <v>672</v>
      </c>
      <c r="B662">
        <v>587.29999999999995</v>
      </c>
      <c r="C662" t="s">
        <v>5</v>
      </c>
      <c r="D662" t="s">
        <v>21</v>
      </c>
      <c r="E662">
        <f>IF(Tabela1[[#This Row],[Rodzaj]]="R",Tabela1[[#This Row],[Powierzchnia]]*0.65,0)</f>
        <v>0</v>
      </c>
      <c r="F662">
        <f>IF(Tabela1[[#This Row],[Rodzaj]]="B",Tabela1[[#This Row],[Powierzchnia]]*0.77,0)</f>
        <v>452.221</v>
      </c>
      <c r="G662">
        <f>IF(Tabela1[[#This Row],[Rodzaj]]="S",Tabela1[[#This Row],[Powierzchnia]]*0.21,0)</f>
        <v>0</v>
      </c>
      <c r="H662">
        <f>IF(Tabela1[[#This Row],[Rodzaj]]="L",Tabela1[[#This Row],[Powierzchnia]]*0.04,0)</f>
        <v>0</v>
      </c>
      <c r="I662">
        <f>IF(Tabela1[[#This Row],[Rodzaj]]="X",Tabela1[[#This Row],[Powierzchnia]]*0.43,0)</f>
        <v>0</v>
      </c>
      <c r="J662">
        <f>IF(Tabela1[[#This Row],[Ulga]]="A",SUM(E662:I662)*80%,0)</f>
        <v>0</v>
      </c>
      <c r="K662">
        <f>IF(Tabela1[[#This Row],[Ulga]]="B",SUM(E662:I662)*50%,0)</f>
        <v>0</v>
      </c>
      <c r="L662">
        <f>IF(Tabela1[[#This Row],[Ulga]]="C",SUM(E662:I662)*10%,0)</f>
        <v>0</v>
      </c>
      <c r="M662">
        <f>IF(Tabela1[[#This Row],[Ulga]]="D",SUM(E662:I662)*100%,0)</f>
        <v>452.221</v>
      </c>
      <c r="N662">
        <f t="shared" si="11"/>
        <v>452.221</v>
      </c>
    </row>
    <row r="663" spans="1:14" x14ac:dyDescent="0.25">
      <c r="A663" t="s">
        <v>673</v>
      </c>
      <c r="B663">
        <v>1085.04</v>
      </c>
      <c r="C663" t="s">
        <v>52</v>
      </c>
      <c r="D663" t="s">
        <v>11</v>
      </c>
      <c r="E663">
        <f>IF(Tabela1[[#This Row],[Rodzaj]]="R",Tabela1[[#This Row],[Powierzchnia]]*0.65,0)</f>
        <v>0</v>
      </c>
      <c r="F663">
        <f>IF(Tabela1[[#This Row],[Rodzaj]]="B",Tabela1[[#This Row],[Powierzchnia]]*0.77,0)</f>
        <v>0</v>
      </c>
      <c r="G663">
        <f>IF(Tabela1[[#This Row],[Rodzaj]]="S",Tabela1[[#This Row],[Powierzchnia]]*0.21,0)</f>
        <v>227.85839999999999</v>
      </c>
      <c r="H663">
        <f>IF(Tabela1[[#This Row],[Rodzaj]]="L",Tabela1[[#This Row],[Powierzchnia]]*0.04,0)</f>
        <v>0</v>
      </c>
      <c r="I663">
        <f>IF(Tabela1[[#This Row],[Rodzaj]]="X",Tabela1[[#This Row],[Powierzchnia]]*0.43,0)</f>
        <v>0</v>
      </c>
      <c r="J663">
        <f>IF(Tabela1[[#This Row],[Ulga]]="A",SUM(E663:I663)*80%,0)</f>
        <v>0</v>
      </c>
      <c r="K663">
        <f>IF(Tabela1[[#This Row],[Ulga]]="B",SUM(E663:I663)*50%,0)</f>
        <v>0</v>
      </c>
      <c r="L663">
        <f>IF(Tabela1[[#This Row],[Ulga]]="C",SUM(E663:I663)*10%,0)</f>
        <v>22.78584</v>
      </c>
      <c r="M663">
        <f>IF(Tabela1[[#This Row],[Ulga]]="D",SUM(E663:I663)*100%,0)</f>
        <v>0</v>
      </c>
      <c r="N663">
        <f t="shared" si="11"/>
        <v>22.78584</v>
      </c>
    </row>
    <row r="664" spans="1:14" x14ac:dyDescent="0.25">
      <c r="A664" t="s">
        <v>674</v>
      </c>
      <c r="B664">
        <v>1437.87</v>
      </c>
      <c r="C664" t="s">
        <v>52</v>
      </c>
      <c r="D664" t="s">
        <v>11</v>
      </c>
      <c r="E664">
        <f>IF(Tabela1[[#This Row],[Rodzaj]]="R",Tabela1[[#This Row],[Powierzchnia]]*0.65,0)</f>
        <v>0</v>
      </c>
      <c r="F664">
        <f>IF(Tabela1[[#This Row],[Rodzaj]]="B",Tabela1[[#This Row],[Powierzchnia]]*0.77,0)</f>
        <v>0</v>
      </c>
      <c r="G664">
        <f>IF(Tabela1[[#This Row],[Rodzaj]]="S",Tabela1[[#This Row],[Powierzchnia]]*0.21,0)</f>
        <v>301.95269999999999</v>
      </c>
      <c r="H664">
        <f>IF(Tabela1[[#This Row],[Rodzaj]]="L",Tabela1[[#This Row],[Powierzchnia]]*0.04,0)</f>
        <v>0</v>
      </c>
      <c r="I664">
        <f>IF(Tabela1[[#This Row],[Rodzaj]]="X",Tabela1[[#This Row],[Powierzchnia]]*0.43,0)</f>
        <v>0</v>
      </c>
      <c r="J664">
        <f>IF(Tabela1[[#This Row],[Ulga]]="A",SUM(E664:I664)*80%,0)</f>
        <v>0</v>
      </c>
      <c r="K664">
        <f>IF(Tabela1[[#This Row],[Ulga]]="B",SUM(E664:I664)*50%,0)</f>
        <v>0</v>
      </c>
      <c r="L664">
        <f>IF(Tabela1[[#This Row],[Ulga]]="C",SUM(E664:I664)*10%,0)</f>
        <v>30.195270000000001</v>
      </c>
      <c r="M664">
        <f>IF(Tabela1[[#This Row],[Ulga]]="D",SUM(E664:I664)*100%,0)</f>
        <v>0</v>
      </c>
      <c r="N664">
        <f t="shared" si="11"/>
        <v>30.195270000000001</v>
      </c>
    </row>
    <row r="665" spans="1:14" x14ac:dyDescent="0.25">
      <c r="A665" t="s">
        <v>675</v>
      </c>
      <c r="B665">
        <v>526.23</v>
      </c>
      <c r="C665" t="s">
        <v>5</v>
      </c>
      <c r="D665" t="s">
        <v>5</v>
      </c>
      <c r="E665">
        <f>IF(Tabela1[[#This Row],[Rodzaj]]="R",Tabela1[[#This Row],[Powierzchnia]]*0.65,0)</f>
        <v>0</v>
      </c>
      <c r="F665">
        <f>IF(Tabela1[[#This Row],[Rodzaj]]="B",Tabela1[[#This Row],[Powierzchnia]]*0.77,0)</f>
        <v>405.19710000000003</v>
      </c>
      <c r="G665">
        <f>IF(Tabela1[[#This Row],[Rodzaj]]="S",Tabela1[[#This Row],[Powierzchnia]]*0.21,0)</f>
        <v>0</v>
      </c>
      <c r="H665">
        <f>IF(Tabela1[[#This Row],[Rodzaj]]="L",Tabela1[[#This Row],[Powierzchnia]]*0.04,0)</f>
        <v>0</v>
      </c>
      <c r="I665">
        <f>IF(Tabela1[[#This Row],[Rodzaj]]="X",Tabela1[[#This Row],[Powierzchnia]]*0.43,0)</f>
        <v>0</v>
      </c>
      <c r="J665">
        <f>IF(Tabela1[[#This Row],[Ulga]]="A",SUM(E665:I665)*80%,0)</f>
        <v>0</v>
      </c>
      <c r="K665">
        <f>IF(Tabela1[[#This Row],[Ulga]]="B",SUM(E665:I665)*50%,0)</f>
        <v>202.59855000000002</v>
      </c>
      <c r="L665">
        <f>IF(Tabela1[[#This Row],[Ulga]]="C",SUM(E665:I665)*10%,0)</f>
        <v>0</v>
      </c>
      <c r="M665">
        <f>IF(Tabela1[[#This Row],[Ulga]]="D",SUM(E665:I665)*100%,0)</f>
        <v>0</v>
      </c>
      <c r="N665">
        <f t="shared" si="11"/>
        <v>202.59855000000002</v>
      </c>
    </row>
    <row r="666" spans="1:14" x14ac:dyDescent="0.25">
      <c r="A666" t="s">
        <v>676</v>
      </c>
      <c r="B666">
        <v>1276.6600000000001</v>
      </c>
      <c r="C666" t="s">
        <v>5</v>
      </c>
      <c r="D666" t="s">
        <v>7</v>
      </c>
      <c r="E666">
        <f>IF(Tabela1[[#This Row],[Rodzaj]]="R",Tabela1[[#This Row],[Powierzchnia]]*0.65,0)</f>
        <v>0</v>
      </c>
      <c r="F666">
        <f>IF(Tabela1[[#This Row],[Rodzaj]]="B",Tabela1[[#This Row],[Powierzchnia]]*0.77,0)</f>
        <v>983.02820000000008</v>
      </c>
      <c r="G666">
        <f>IF(Tabela1[[#This Row],[Rodzaj]]="S",Tabela1[[#This Row],[Powierzchnia]]*0.21,0)</f>
        <v>0</v>
      </c>
      <c r="H666">
        <f>IF(Tabela1[[#This Row],[Rodzaj]]="L",Tabela1[[#This Row],[Powierzchnia]]*0.04,0)</f>
        <v>0</v>
      </c>
      <c r="I666">
        <f>IF(Tabela1[[#This Row],[Rodzaj]]="X",Tabela1[[#This Row],[Powierzchnia]]*0.43,0)</f>
        <v>0</v>
      </c>
      <c r="J666">
        <f>IF(Tabela1[[#This Row],[Ulga]]="A",SUM(E666:I666)*80%,0)</f>
        <v>786.42256000000009</v>
      </c>
      <c r="K666">
        <f>IF(Tabela1[[#This Row],[Ulga]]="B",SUM(E666:I666)*50%,0)</f>
        <v>0</v>
      </c>
      <c r="L666">
        <f>IF(Tabela1[[#This Row],[Ulga]]="C",SUM(E666:I666)*10%,0)</f>
        <v>0</v>
      </c>
      <c r="M666">
        <f>IF(Tabela1[[#This Row],[Ulga]]="D",SUM(E666:I666)*100%,0)</f>
        <v>0</v>
      </c>
      <c r="N666">
        <f t="shared" si="11"/>
        <v>786.42256000000009</v>
      </c>
    </row>
    <row r="667" spans="1:14" x14ac:dyDescent="0.25">
      <c r="A667" t="s">
        <v>677</v>
      </c>
      <c r="B667">
        <v>1266.22</v>
      </c>
      <c r="C667" t="s">
        <v>52</v>
      </c>
      <c r="D667" t="s">
        <v>5</v>
      </c>
      <c r="E667">
        <f>IF(Tabela1[[#This Row],[Rodzaj]]="R",Tabela1[[#This Row],[Powierzchnia]]*0.65,0)</f>
        <v>0</v>
      </c>
      <c r="F667">
        <f>IF(Tabela1[[#This Row],[Rodzaj]]="B",Tabela1[[#This Row],[Powierzchnia]]*0.77,0)</f>
        <v>0</v>
      </c>
      <c r="G667">
        <f>IF(Tabela1[[#This Row],[Rodzaj]]="S",Tabela1[[#This Row],[Powierzchnia]]*0.21,0)</f>
        <v>265.90620000000001</v>
      </c>
      <c r="H667">
        <f>IF(Tabela1[[#This Row],[Rodzaj]]="L",Tabela1[[#This Row],[Powierzchnia]]*0.04,0)</f>
        <v>0</v>
      </c>
      <c r="I667">
        <f>IF(Tabela1[[#This Row],[Rodzaj]]="X",Tabela1[[#This Row],[Powierzchnia]]*0.43,0)</f>
        <v>0</v>
      </c>
      <c r="J667">
        <f>IF(Tabela1[[#This Row],[Ulga]]="A",SUM(E667:I667)*80%,0)</f>
        <v>0</v>
      </c>
      <c r="K667">
        <f>IF(Tabela1[[#This Row],[Ulga]]="B",SUM(E667:I667)*50%,0)</f>
        <v>132.95310000000001</v>
      </c>
      <c r="L667">
        <f>IF(Tabela1[[#This Row],[Ulga]]="C",SUM(E667:I667)*10%,0)</f>
        <v>0</v>
      </c>
      <c r="M667">
        <f>IF(Tabela1[[#This Row],[Ulga]]="D",SUM(E667:I667)*100%,0)</f>
        <v>0</v>
      </c>
      <c r="N667">
        <f t="shared" si="11"/>
        <v>132.95310000000001</v>
      </c>
    </row>
    <row r="668" spans="1:14" x14ac:dyDescent="0.25">
      <c r="A668" t="s">
        <v>678</v>
      </c>
      <c r="B668">
        <v>719.79</v>
      </c>
      <c r="C668" t="s">
        <v>5</v>
      </c>
      <c r="D668" t="s">
        <v>7</v>
      </c>
      <c r="E668">
        <f>IF(Tabela1[[#This Row],[Rodzaj]]="R",Tabela1[[#This Row],[Powierzchnia]]*0.65,0)</f>
        <v>0</v>
      </c>
      <c r="F668">
        <f>IF(Tabela1[[#This Row],[Rodzaj]]="B",Tabela1[[#This Row],[Powierzchnia]]*0.77,0)</f>
        <v>554.23829999999998</v>
      </c>
      <c r="G668">
        <f>IF(Tabela1[[#This Row],[Rodzaj]]="S",Tabela1[[#This Row],[Powierzchnia]]*0.21,0)</f>
        <v>0</v>
      </c>
      <c r="H668">
        <f>IF(Tabela1[[#This Row],[Rodzaj]]="L",Tabela1[[#This Row],[Powierzchnia]]*0.04,0)</f>
        <v>0</v>
      </c>
      <c r="I668">
        <f>IF(Tabela1[[#This Row],[Rodzaj]]="X",Tabela1[[#This Row],[Powierzchnia]]*0.43,0)</f>
        <v>0</v>
      </c>
      <c r="J668">
        <f>IF(Tabela1[[#This Row],[Ulga]]="A",SUM(E668:I668)*80%,0)</f>
        <v>443.39064000000002</v>
      </c>
      <c r="K668">
        <f>IF(Tabela1[[#This Row],[Ulga]]="B",SUM(E668:I668)*50%,0)</f>
        <v>0</v>
      </c>
      <c r="L668">
        <f>IF(Tabela1[[#This Row],[Ulga]]="C",SUM(E668:I668)*10%,0)</f>
        <v>0</v>
      </c>
      <c r="M668">
        <f>IF(Tabela1[[#This Row],[Ulga]]="D",SUM(E668:I668)*100%,0)</f>
        <v>0</v>
      </c>
      <c r="N668">
        <f t="shared" si="11"/>
        <v>443.39064000000002</v>
      </c>
    </row>
    <row r="669" spans="1:14" x14ac:dyDescent="0.25">
      <c r="A669" t="s">
        <v>679</v>
      </c>
      <c r="B669">
        <v>1297.96</v>
      </c>
      <c r="C669" t="s">
        <v>5</v>
      </c>
      <c r="D669" t="s">
        <v>21</v>
      </c>
      <c r="E669">
        <f>IF(Tabela1[[#This Row],[Rodzaj]]="R",Tabela1[[#This Row],[Powierzchnia]]*0.65,0)</f>
        <v>0</v>
      </c>
      <c r="F669">
        <f>IF(Tabela1[[#This Row],[Rodzaj]]="B",Tabela1[[#This Row],[Powierzchnia]]*0.77,0)</f>
        <v>999.42920000000004</v>
      </c>
      <c r="G669">
        <f>IF(Tabela1[[#This Row],[Rodzaj]]="S",Tabela1[[#This Row],[Powierzchnia]]*0.21,0)</f>
        <v>0</v>
      </c>
      <c r="H669">
        <f>IF(Tabela1[[#This Row],[Rodzaj]]="L",Tabela1[[#This Row],[Powierzchnia]]*0.04,0)</f>
        <v>0</v>
      </c>
      <c r="I669">
        <f>IF(Tabela1[[#This Row],[Rodzaj]]="X",Tabela1[[#This Row],[Powierzchnia]]*0.43,0)</f>
        <v>0</v>
      </c>
      <c r="J669">
        <f>IF(Tabela1[[#This Row],[Ulga]]="A",SUM(E669:I669)*80%,0)</f>
        <v>0</v>
      </c>
      <c r="K669">
        <f>IF(Tabela1[[#This Row],[Ulga]]="B",SUM(E669:I669)*50%,0)</f>
        <v>0</v>
      </c>
      <c r="L669">
        <f>IF(Tabela1[[#This Row],[Ulga]]="C",SUM(E669:I669)*10%,0)</f>
        <v>0</v>
      </c>
      <c r="M669">
        <f>IF(Tabela1[[#This Row],[Ulga]]="D",SUM(E669:I669)*100%,0)</f>
        <v>999.42920000000004</v>
      </c>
      <c r="N669">
        <f t="shared" si="11"/>
        <v>999.42920000000004</v>
      </c>
    </row>
    <row r="670" spans="1:14" x14ac:dyDescent="0.25">
      <c r="A670" t="s">
        <v>680</v>
      </c>
      <c r="B670">
        <v>517.57000000000005</v>
      </c>
      <c r="C670" t="s">
        <v>9</v>
      </c>
      <c r="D670" t="s">
        <v>5</v>
      </c>
      <c r="E670">
        <f>IF(Tabela1[[#This Row],[Rodzaj]]="R",Tabela1[[#This Row],[Powierzchnia]]*0.65,0)</f>
        <v>336.42050000000006</v>
      </c>
      <c r="F670">
        <f>IF(Tabela1[[#This Row],[Rodzaj]]="B",Tabela1[[#This Row],[Powierzchnia]]*0.77,0)</f>
        <v>0</v>
      </c>
      <c r="G670">
        <f>IF(Tabela1[[#This Row],[Rodzaj]]="S",Tabela1[[#This Row],[Powierzchnia]]*0.21,0)</f>
        <v>0</v>
      </c>
      <c r="H670">
        <f>IF(Tabela1[[#This Row],[Rodzaj]]="L",Tabela1[[#This Row],[Powierzchnia]]*0.04,0)</f>
        <v>0</v>
      </c>
      <c r="I670">
        <f>IF(Tabela1[[#This Row],[Rodzaj]]="X",Tabela1[[#This Row],[Powierzchnia]]*0.43,0)</f>
        <v>0</v>
      </c>
      <c r="J670">
        <f>IF(Tabela1[[#This Row],[Ulga]]="A",SUM(E670:I670)*80%,0)</f>
        <v>0</v>
      </c>
      <c r="K670">
        <f>IF(Tabela1[[#This Row],[Ulga]]="B",SUM(E670:I670)*50%,0)</f>
        <v>168.21025000000003</v>
      </c>
      <c r="L670">
        <f>IF(Tabela1[[#This Row],[Ulga]]="C",SUM(E670:I670)*10%,0)</f>
        <v>0</v>
      </c>
      <c r="M670">
        <f>IF(Tabela1[[#This Row],[Ulga]]="D",SUM(E670:I670)*100%,0)</f>
        <v>0</v>
      </c>
      <c r="N670">
        <f t="shared" si="11"/>
        <v>168.21025000000003</v>
      </c>
    </row>
    <row r="671" spans="1:14" x14ac:dyDescent="0.25">
      <c r="A671" t="s">
        <v>681</v>
      </c>
      <c r="B671">
        <v>1254.58</v>
      </c>
      <c r="C671" t="s">
        <v>5</v>
      </c>
      <c r="D671" t="s">
        <v>7</v>
      </c>
      <c r="E671">
        <f>IF(Tabela1[[#This Row],[Rodzaj]]="R",Tabela1[[#This Row],[Powierzchnia]]*0.65,0)</f>
        <v>0</v>
      </c>
      <c r="F671">
        <f>IF(Tabela1[[#This Row],[Rodzaj]]="B",Tabela1[[#This Row],[Powierzchnia]]*0.77,0)</f>
        <v>966.02659999999992</v>
      </c>
      <c r="G671">
        <f>IF(Tabela1[[#This Row],[Rodzaj]]="S",Tabela1[[#This Row],[Powierzchnia]]*0.21,0)</f>
        <v>0</v>
      </c>
      <c r="H671">
        <f>IF(Tabela1[[#This Row],[Rodzaj]]="L",Tabela1[[#This Row],[Powierzchnia]]*0.04,0)</f>
        <v>0</v>
      </c>
      <c r="I671">
        <f>IF(Tabela1[[#This Row],[Rodzaj]]="X",Tabela1[[#This Row],[Powierzchnia]]*0.43,0)</f>
        <v>0</v>
      </c>
      <c r="J671">
        <f>IF(Tabela1[[#This Row],[Ulga]]="A",SUM(E671:I671)*80%,0)</f>
        <v>772.82128</v>
      </c>
      <c r="K671">
        <f>IF(Tabela1[[#This Row],[Ulga]]="B",SUM(E671:I671)*50%,0)</f>
        <v>0</v>
      </c>
      <c r="L671">
        <f>IF(Tabela1[[#This Row],[Ulga]]="C",SUM(E671:I671)*10%,0)</f>
        <v>0</v>
      </c>
      <c r="M671">
        <f>IF(Tabela1[[#This Row],[Ulga]]="D",SUM(E671:I671)*100%,0)</f>
        <v>0</v>
      </c>
      <c r="N671">
        <f t="shared" si="11"/>
        <v>772.82128</v>
      </c>
    </row>
    <row r="672" spans="1:14" x14ac:dyDescent="0.25">
      <c r="A672" t="s">
        <v>682</v>
      </c>
      <c r="B672">
        <v>1422.1</v>
      </c>
      <c r="C672" t="s">
        <v>5</v>
      </c>
      <c r="D672" t="s">
        <v>5</v>
      </c>
      <c r="E672">
        <f>IF(Tabela1[[#This Row],[Rodzaj]]="R",Tabela1[[#This Row],[Powierzchnia]]*0.65,0)</f>
        <v>0</v>
      </c>
      <c r="F672">
        <f>IF(Tabela1[[#This Row],[Rodzaj]]="B",Tabela1[[#This Row],[Powierzchnia]]*0.77,0)</f>
        <v>1095.0170000000001</v>
      </c>
      <c r="G672">
        <f>IF(Tabela1[[#This Row],[Rodzaj]]="S",Tabela1[[#This Row],[Powierzchnia]]*0.21,0)</f>
        <v>0</v>
      </c>
      <c r="H672">
        <f>IF(Tabela1[[#This Row],[Rodzaj]]="L",Tabela1[[#This Row],[Powierzchnia]]*0.04,0)</f>
        <v>0</v>
      </c>
      <c r="I672">
        <f>IF(Tabela1[[#This Row],[Rodzaj]]="X",Tabela1[[#This Row],[Powierzchnia]]*0.43,0)</f>
        <v>0</v>
      </c>
      <c r="J672">
        <f>IF(Tabela1[[#This Row],[Ulga]]="A",SUM(E672:I672)*80%,0)</f>
        <v>0</v>
      </c>
      <c r="K672">
        <f>IF(Tabela1[[#This Row],[Ulga]]="B",SUM(E672:I672)*50%,0)</f>
        <v>547.50850000000003</v>
      </c>
      <c r="L672">
        <f>IF(Tabela1[[#This Row],[Ulga]]="C",SUM(E672:I672)*10%,0)</f>
        <v>0</v>
      </c>
      <c r="M672">
        <f>IF(Tabela1[[#This Row],[Ulga]]="D",SUM(E672:I672)*100%,0)</f>
        <v>0</v>
      </c>
      <c r="N672">
        <f t="shared" si="11"/>
        <v>547.50850000000003</v>
      </c>
    </row>
    <row r="673" spans="1:14" x14ac:dyDescent="0.25">
      <c r="A673" t="s">
        <v>683</v>
      </c>
      <c r="B673">
        <v>631.16</v>
      </c>
      <c r="C673" t="s">
        <v>52</v>
      </c>
      <c r="D673" t="s">
        <v>7</v>
      </c>
      <c r="E673">
        <f>IF(Tabela1[[#This Row],[Rodzaj]]="R",Tabela1[[#This Row],[Powierzchnia]]*0.65,0)</f>
        <v>0</v>
      </c>
      <c r="F673">
        <f>IF(Tabela1[[#This Row],[Rodzaj]]="B",Tabela1[[#This Row],[Powierzchnia]]*0.77,0)</f>
        <v>0</v>
      </c>
      <c r="G673">
        <f>IF(Tabela1[[#This Row],[Rodzaj]]="S",Tabela1[[#This Row],[Powierzchnia]]*0.21,0)</f>
        <v>132.5436</v>
      </c>
      <c r="H673">
        <f>IF(Tabela1[[#This Row],[Rodzaj]]="L",Tabela1[[#This Row],[Powierzchnia]]*0.04,0)</f>
        <v>0</v>
      </c>
      <c r="I673">
        <f>IF(Tabela1[[#This Row],[Rodzaj]]="X",Tabela1[[#This Row],[Powierzchnia]]*0.43,0)</f>
        <v>0</v>
      </c>
      <c r="J673">
        <f>IF(Tabela1[[#This Row],[Ulga]]="A",SUM(E673:I673)*80%,0)</f>
        <v>106.03488</v>
      </c>
      <c r="K673">
        <f>IF(Tabela1[[#This Row],[Ulga]]="B",SUM(E673:I673)*50%,0)</f>
        <v>0</v>
      </c>
      <c r="L673">
        <f>IF(Tabela1[[#This Row],[Ulga]]="C",SUM(E673:I673)*10%,0)</f>
        <v>0</v>
      </c>
      <c r="M673">
        <f>IF(Tabela1[[#This Row],[Ulga]]="D",SUM(E673:I673)*100%,0)</f>
        <v>0</v>
      </c>
      <c r="N673">
        <f t="shared" si="11"/>
        <v>106.03488</v>
      </c>
    </row>
    <row r="674" spans="1:14" x14ac:dyDescent="0.25">
      <c r="A674" t="s">
        <v>684</v>
      </c>
      <c r="B674">
        <v>824.86</v>
      </c>
      <c r="C674" t="s">
        <v>5</v>
      </c>
      <c r="D674" t="s">
        <v>11</v>
      </c>
      <c r="E674">
        <f>IF(Tabela1[[#This Row],[Rodzaj]]="R",Tabela1[[#This Row],[Powierzchnia]]*0.65,0)</f>
        <v>0</v>
      </c>
      <c r="F674">
        <f>IF(Tabela1[[#This Row],[Rodzaj]]="B",Tabela1[[#This Row],[Powierzchnia]]*0.77,0)</f>
        <v>635.1422</v>
      </c>
      <c r="G674">
        <f>IF(Tabela1[[#This Row],[Rodzaj]]="S",Tabela1[[#This Row],[Powierzchnia]]*0.21,0)</f>
        <v>0</v>
      </c>
      <c r="H674">
        <f>IF(Tabela1[[#This Row],[Rodzaj]]="L",Tabela1[[#This Row],[Powierzchnia]]*0.04,0)</f>
        <v>0</v>
      </c>
      <c r="I674">
        <f>IF(Tabela1[[#This Row],[Rodzaj]]="X",Tabela1[[#This Row],[Powierzchnia]]*0.43,0)</f>
        <v>0</v>
      </c>
      <c r="J674">
        <f>IF(Tabela1[[#This Row],[Ulga]]="A",SUM(E674:I674)*80%,0)</f>
        <v>0</v>
      </c>
      <c r="K674">
        <f>IF(Tabela1[[#This Row],[Ulga]]="B",SUM(E674:I674)*50%,0)</f>
        <v>0</v>
      </c>
      <c r="L674">
        <f>IF(Tabela1[[#This Row],[Ulga]]="C",SUM(E674:I674)*10%,0)</f>
        <v>63.514220000000002</v>
      </c>
      <c r="M674">
        <f>IF(Tabela1[[#This Row],[Ulga]]="D",SUM(E674:I674)*100%,0)</f>
        <v>0</v>
      </c>
      <c r="N674">
        <f t="shared" si="11"/>
        <v>63.514220000000002</v>
      </c>
    </row>
    <row r="675" spans="1:14" x14ac:dyDescent="0.25">
      <c r="A675" t="s">
        <v>685</v>
      </c>
      <c r="B675">
        <v>1122.27</v>
      </c>
      <c r="C675" t="s">
        <v>5</v>
      </c>
      <c r="D675" t="s">
        <v>21</v>
      </c>
      <c r="E675">
        <f>IF(Tabela1[[#This Row],[Rodzaj]]="R",Tabela1[[#This Row],[Powierzchnia]]*0.65,0)</f>
        <v>0</v>
      </c>
      <c r="F675">
        <f>IF(Tabela1[[#This Row],[Rodzaj]]="B",Tabela1[[#This Row],[Powierzchnia]]*0.77,0)</f>
        <v>864.14790000000005</v>
      </c>
      <c r="G675">
        <f>IF(Tabela1[[#This Row],[Rodzaj]]="S",Tabela1[[#This Row],[Powierzchnia]]*0.21,0)</f>
        <v>0</v>
      </c>
      <c r="H675">
        <f>IF(Tabela1[[#This Row],[Rodzaj]]="L",Tabela1[[#This Row],[Powierzchnia]]*0.04,0)</f>
        <v>0</v>
      </c>
      <c r="I675">
        <f>IF(Tabela1[[#This Row],[Rodzaj]]="X",Tabela1[[#This Row],[Powierzchnia]]*0.43,0)</f>
        <v>0</v>
      </c>
      <c r="J675">
        <f>IF(Tabela1[[#This Row],[Ulga]]="A",SUM(E675:I675)*80%,0)</f>
        <v>0</v>
      </c>
      <c r="K675">
        <f>IF(Tabela1[[#This Row],[Ulga]]="B",SUM(E675:I675)*50%,0)</f>
        <v>0</v>
      </c>
      <c r="L675">
        <f>IF(Tabela1[[#This Row],[Ulga]]="C",SUM(E675:I675)*10%,0)</f>
        <v>0</v>
      </c>
      <c r="M675">
        <f>IF(Tabela1[[#This Row],[Ulga]]="D",SUM(E675:I675)*100%,0)</f>
        <v>864.14790000000005</v>
      </c>
      <c r="N675">
        <f t="shared" si="11"/>
        <v>864.14790000000005</v>
      </c>
    </row>
    <row r="676" spans="1:14" x14ac:dyDescent="0.25">
      <c r="A676" t="s">
        <v>686</v>
      </c>
      <c r="B676">
        <v>998.67</v>
      </c>
      <c r="C676" t="s">
        <v>5</v>
      </c>
      <c r="D676" t="s">
        <v>7</v>
      </c>
      <c r="E676">
        <f>IF(Tabela1[[#This Row],[Rodzaj]]="R",Tabela1[[#This Row],[Powierzchnia]]*0.65,0)</f>
        <v>0</v>
      </c>
      <c r="F676">
        <f>IF(Tabela1[[#This Row],[Rodzaj]]="B",Tabela1[[#This Row],[Powierzchnia]]*0.77,0)</f>
        <v>768.97590000000002</v>
      </c>
      <c r="G676">
        <f>IF(Tabela1[[#This Row],[Rodzaj]]="S",Tabela1[[#This Row],[Powierzchnia]]*0.21,0)</f>
        <v>0</v>
      </c>
      <c r="H676">
        <f>IF(Tabela1[[#This Row],[Rodzaj]]="L",Tabela1[[#This Row],[Powierzchnia]]*0.04,0)</f>
        <v>0</v>
      </c>
      <c r="I676">
        <f>IF(Tabela1[[#This Row],[Rodzaj]]="X",Tabela1[[#This Row],[Powierzchnia]]*0.43,0)</f>
        <v>0</v>
      </c>
      <c r="J676">
        <f>IF(Tabela1[[#This Row],[Ulga]]="A",SUM(E676:I676)*80%,0)</f>
        <v>615.18072000000006</v>
      </c>
      <c r="K676">
        <f>IF(Tabela1[[#This Row],[Ulga]]="B",SUM(E676:I676)*50%,0)</f>
        <v>0</v>
      </c>
      <c r="L676">
        <f>IF(Tabela1[[#This Row],[Ulga]]="C",SUM(E676:I676)*10%,0)</f>
        <v>0</v>
      </c>
      <c r="M676">
        <f>IF(Tabela1[[#This Row],[Ulga]]="D",SUM(E676:I676)*100%,0)</f>
        <v>0</v>
      </c>
      <c r="N676">
        <f t="shared" si="11"/>
        <v>615.18072000000006</v>
      </c>
    </row>
    <row r="677" spans="1:14" x14ac:dyDescent="0.25">
      <c r="A677" t="s">
        <v>687</v>
      </c>
      <c r="B677">
        <v>1196.5</v>
      </c>
      <c r="C677" t="s">
        <v>5</v>
      </c>
      <c r="D677" t="s">
        <v>7</v>
      </c>
      <c r="E677">
        <f>IF(Tabela1[[#This Row],[Rodzaj]]="R",Tabela1[[#This Row],[Powierzchnia]]*0.65,0)</f>
        <v>0</v>
      </c>
      <c r="F677">
        <f>IF(Tabela1[[#This Row],[Rodzaj]]="B",Tabela1[[#This Row],[Powierzchnia]]*0.77,0)</f>
        <v>921.30500000000006</v>
      </c>
      <c r="G677">
        <f>IF(Tabela1[[#This Row],[Rodzaj]]="S",Tabela1[[#This Row],[Powierzchnia]]*0.21,0)</f>
        <v>0</v>
      </c>
      <c r="H677">
        <f>IF(Tabela1[[#This Row],[Rodzaj]]="L",Tabela1[[#This Row],[Powierzchnia]]*0.04,0)</f>
        <v>0</v>
      </c>
      <c r="I677">
        <f>IF(Tabela1[[#This Row],[Rodzaj]]="X",Tabela1[[#This Row],[Powierzchnia]]*0.43,0)</f>
        <v>0</v>
      </c>
      <c r="J677">
        <f>IF(Tabela1[[#This Row],[Ulga]]="A",SUM(E677:I677)*80%,0)</f>
        <v>737.0440000000001</v>
      </c>
      <c r="K677">
        <f>IF(Tabela1[[#This Row],[Ulga]]="B",SUM(E677:I677)*50%,0)</f>
        <v>0</v>
      </c>
      <c r="L677">
        <f>IF(Tabela1[[#This Row],[Ulga]]="C",SUM(E677:I677)*10%,0)</f>
        <v>0</v>
      </c>
      <c r="M677">
        <f>IF(Tabela1[[#This Row],[Ulga]]="D",SUM(E677:I677)*100%,0)</f>
        <v>0</v>
      </c>
      <c r="N677">
        <f t="shared" si="11"/>
        <v>737.0440000000001</v>
      </c>
    </row>
    <row r="678" spans="1:14" x14ac:dyDescent="0.25">
      <c r="A678" t="s">
        <v>688</v>
      </c>
      <c r="B678">
        <v>1074.21</v>
      </c>
      <c r="C678" t="s">
        <v>31</v>
      </c>
      <c r="D678" t="s">
        <v>5</v>
      </c>
      <c r="E678">
        <f>IF(Tabela1[[#This Row],[Rodzaj]]="R",Tabela1[[#This Row],[Powierzchnia]]*0.65,0)</f>
        <v>0</v>
      </c>
      <c r="F678">
        <f>IF(Tabela1[[#This Row],[Rodzaj]]="B",Tabela1[[#This Row],[Powierzchnia]]*0.77,0)</f>
        <v>0</v>
      </c>
      <c r="G678">
        <f>IF(Tabela1[[#This Row],[Rodzaj]]="S",Tabela1[[#This Row],[Powierzchnia]]*0.21,0)</f>
        <v>0</v>
      </c>
      <c r="H678">
        <f>IF(Tabela1[[#This Row],[Rodzaj]]="L",Tabela1[[#This Row],[Powierzchnia]]*0.04,0)</f>
        <v>0</v>
      </c>
      <c r="I678">
        <f>IF(Tabela1[[#This Row],[Rodzaj]]="X",Tabela1[[#This Row],[Powierzchnia]]*0.43,0)</f>
        <v>461.91030000000001</v>
      </c>
      <c r="J678">
        <f>IF(Tabela1[[#This Row],[Ulga]]="A",SUM(E678:I678)*80%,0)</f>
        <v>0</v>
      </c>
      <c r="K678">
        <f>IF(Tabela1[[#This Row],[Ulga]]="B",SUM(E678:I678)*50%,0)</f>
        <v>230.95515</v>
      </c>
      <c r="L678">
        <f>IF(Tabela1[[#This Row],[Ulga]]="C",SUM(E678:I678)*10%,0)</f>
        <v>0</v>
      </c>
      <c r="M678">
        <f>IF(Tabela1[[#This Row],[Ulga]]="D",SUM(E678:I678)*100%,0)</f>
        <v>0</v>
      </c>
      <c r="N678">
        <f t="shared" si="11"/>
        <v>230.95515</v>
      </c>
    </row>
    <row r="679" spans="1:14" x14ac:dyDescent="0.25">
      <c r="A679" t="s">
        <v>689</v>
      </c>
      <c r="B679">
        <v>1059.3800000000001</v>
      </c>
      <c r="C679" t="s">
        <v>31</v>
      </c>
      <c r="D679" t="s">
        <v>5</v>
      </c>
      <c r="E679">
        <f>IF(Tabela1[[#This Row],[Rodzaj]]="R",Tabela1[[#This Row],[Powierzchnia]]*0.65,0)</f>
        <v>0</v>
      </c>
      <c r="F679">
        <f>IF(Tabela1[[#This Row],[Rodzaj]]="B",Tabela1[[#This Row],[Powierzchnia]]*0.77,0)</f>
        <v>0</v>
      </c>
      <c r="G679">
        <f>IF(Tabela1[[#This Row],[Rodzaj]]="S",Tabela1[[#This Row],[Powierzchnia]]*0.21,0)</f>
        <v>0</v>
      </c>
      <c r="H679">
        <f>IF(Tabela1[[#This Row],[Rodzaj]]="L",Tabela1[[#This Row],[Powierzchnia]]*0.04,0)</f>
        <v>0</v>
      </c>
      <c r="I679">
        <f>IF(Tabela1[[#This Row],[Rodzaj]]="X",Tabela1[[#This Row],[Powierzchnia]]*0.43,0)</f>
        <v>455.53340000000003</v>
      </c>
      <c r="J679">
        <f>IF(Tabela1[[#This Row],[Ulga]]="A",SUM(E679:I679)*80%,0)</f>
        <v>0</v>
      </c>
      <c r="K679">
        <f>IF(Tabela1[[#This Row],[Ulga]]="B",SUM(E679:I679)*50%,0)</f>
        <v>227.76670000000001</v>
      </c>
      <c r="L679">
        <f>IF(Tabela1[[#This Row],[Ulga]]="C",SUM(E679:I679)*10%,0)</f>
        <v>0</v>
      </c>
      <c r="M679">
        <f>IF(Tabela1[[#This Row],[Ulga]]="D",SUM(E679:I679)*100%,0)</f>
        <v>0</v>
      </c>
      <c r="N679">
        <f t="shared" si="11"/>
        <v>227.76670000000001</v>
      </c>
    </row>
    <row r="680" spans="1:14" x14ac:dyDescent="0.25">
      <c r="A680" t="s">
        <v>690</v>
      </c>
      <c r="B680">
        <v>1420.52</v>
      </c>
      <c r="C680" t="s">
        <v>5</v>
      </c>
      <c r="D680" t="s">
        <v>21</v>
      </c>
      <c r="E680">
        <f>IF(Tabela1[[#This Row],[Rodzaj]]="R",Tabela1[[#This Row],[Powierzchnia]]*0.65,0)</f>
        <v>0</v>
      </c>
      <c r="F680">
        <f>IF(Tabela1[[#This Row],[Rodzaj]]="B",Tabela1[[#This Row],[Powierzchnia]]*0.77,0)</f>
        <v>1093.8004000000001</v>
      </c>
      <c r="G680">
        <f>IF(Tabela1[[#This Row],[Rodzaj]]="S",Tabela1[[#This Row],[Powierzchnia]]*0.21,0)</f>
        <v>0</v>
      </c>
      <c r="H680">
        <f>IF(Tabela1[[#This Row],[Rodzaj]]="L",Tabela1[[#This Row],[Powierzchnia]]*0.04,0)</f>
        <v>0</v>
      </c>
      <c r="I680">
        <f>IF(Tabela1[[#This Row],[Rodzaj]]="X",Tabela1[[#This Row],[Powierzchnia]]*0.43,0)</f>
        <v>0</v>
      </c>
      <c r="J680">
        <f>IF(Tabela1[[#This Row],[Ulga]]="A",SUM(E680:I680)*80%,0)</f>
        <v>0</v>
      </c>
      <c r="K680">
        <f>IF(Tabela1[[#This Row],[Ulga]]="B",SUM(E680:I680)*50%,0)</f>
        <v>0</v>
      </c>
      <c r="L680">
        <f>IF(Tabela1[[#This Row],[Ulga]]="C",SUM(E680:I680)*10%,0)</f>
        <v>0</v>
      </c>
      <c r="M680">
        <f>IF(Tabela1[[#This Row],[Ulga]]="D",SUM(E680:I680)*100%,0)</f>
        <v>1093.8004000000001</v>
      </c>
      <c r="N680">
        <f t="shared" si="11"/>
        <v>1093.8004000000001</v>
      </c>
    </row>
    <row r="681" spans="1:14" x14ac:dyDescent="0.25">
      <c r="A681" t="s">
        <v>691</v>
      </c>
      <c r="B681">
        <v>1185.67</v>
      </c>
      <c r="C681" t="s">
        <v>5</v>
      </c>
      <c r="D681" t="s">
        <v>11</v>
      </c>
      <c r="E681">
        <f>IF(Tabela1[[#This Row],[Rodzaj]]="R",Tabela1[[#This Row],[Powierzchnia]]*0.65,0)</f>
        <v>0</v>
      </c>
      <c r="F681">
        <f>IF(Tabela1[[#This Row],[Rodzaj]]="B",Tabela1[[#This Row],[Powierzchnia]]*0.77,0)</f>
        <v>912.96590000000003</v>
      </c>
      <c r="G681">
        <f>IF(Tabela1[[#This Row],[Rodzaj]]="S",Tabela1[[#This Row],[Powierzchnia]]*0.21,0)</f>
        <v>0</v>
      </c>
      <c r="H681">
        <f>IF(Tabela1[[#This Row],[Rodzaj]]="L",Tabela1[[#This Row],[Powierzchnia]]*0.04,0)</f>
        <v>0</v>
      </c>
      <c r="I681">
        <f>IF(Tabela1[[#This Row],[Rodzaj]]="X",Tabela1[[#This Row],[Powierzchnia]]*0.43,0)</f>
        <v>0</v>
      </c>
      <c r="J681">
        <f>IF(Tabela1[[#This Row],[Ulga]]="A",SUM(E681:I681)*80%,0)</f>
        <v>0</v>
      </c>
      <c r="K681">
        <f>IF(Tabela1[[#This Row],[Ulga]]="B",SUM(E681:I681)*50%,0)</f>
        <v>0</v>
      </c>
      <c r="L681">
        <f>IF(Tabela1[[#This Row],[Ulga]]="C",SUM(E681:I681)*10%,0)</f>
        <v>91.296590000000009</v>
      </c>
      <c r="M681">
        <f>IF(Tabela1[[#This Row],[Ulga]]="D",SUM(E681:I681)*100%,0)</f>
        <v>0</v>
      </c>
      <c r="N681">
        <f t="shared" si="11"/>
        <v>91.296590000000009</v>
      </c>
    </row>
    <row r="682" spans="1:14" x14ac:dyDescent="0.25">
      <c r="A682" t="s">
        <v>692</v>
      </c>
      <c r="B682">
        <v>689.77</v>
      </c>
      <c r="C682" t="s">
        <v>52</v>
      </c>
      <c r="D682" t="s">
        <v>5</v>
      </c>
      <c r="E682">
        <f>IF(Tabela1[[#This Row],[Rodzaj]]="R",Tabela1[[#This Row],[Powierzchnia]]*0.65,0)</f>
        <v>0</v>
      </c>
      <c r="F682">
        <f>IF(Tabela1[[#This Row],[Rodzaj]]="B",Tabela1[[#This Row],[Powierzchnia]]*0.77,0)</f>
        <v>0</v>
      </c>
      <c r="G682">
        <f>IF(Tabela1[[#This Row],[Rodzaj]]="S",Tabela1[[#This Row],[Powierzchnia]]*0.21,0)</f>
        <v>144.85169999999999</v>
      </c>
      <c r="H682">
        <f>IF(Tabela1[[#This Row],[Rodzaj]]="L",Tabela1[[#This Row],[Powierzchnia]]*0.04,0)</f>
        <v>0</v>
      </c>
      <c r="I682">
        <f>IF(Tabela1[[#This Row],[Rodzaj]]="X",Tabela1[[#This Row],[Powierzchnia]]*0.43,0)</f>
        <v>0</v>
      </c>
      <c r="J682">
        <f>IF(Tabela1[[#This Row],[Ulga]]="A",SUM(E682:I682)*80%,0)</f>
        <v>0</v>
      </c>
      <c r="K682">
        <f>IF(Tabela1[[#This Row],[Ulga]]="B",SUM(E682:I682)*50%,0)</f>
        <v>72.425849999999997</v>
      </c>
      <c r="L682">
        <f>IF(Tabela1[[#This Row],[Ulga]]="C",SUM(E682:I682)*10%,0)</f>
        <v>0</v>
      </c>
      <c r="M682">
        <f>IF(Tabela1[[#This Row],[Ulga]]="D",SUM(E682:I682)*100%,0)</f>
        <v>0</v>
      </c>
      <c r="N682">
        <f t="shared" si="11"/>
        <v>72.425849999999997</v>
      </c>
    </row>
    <row r="683" spans="1:14" x14ac:dyDescent="0.25">
      <c r="A683" t="s">
        <v>693</v>
      </c>
      <c r="B683">
        <v>1473.77</v>
      </c>
      <c r="C683" t="s">
        <v>9</v>
      </c>
      <c r="D683" t="s">
        <v>5</v>
      </c>
      <c r="E683">
        <f>IF(Tabela1[[#This Row],[Rodzaj]]="R",Tabela1[[#This Row],[Powierzchnia]]*0.65,0)</f>
        <v>957.95050000000003</v>
      </c>
      <c r="F683">
        <f>IF(Tabela1[[#This Row],[Rodzaj]]="B",Tabela1[[#This Row],[Powierzchnia]]*0.77,0)</f>
        <v>0</v>
      </c>
      <c r="G683">
        <f>IF(Tabela1[[#This Row],[Rodzaj]]="S",Tabela1[[#This Row],[Powierzchnia]]*0.21,0)</f>
        <v>0</v>
      </c>
      <c r="H683">
        <f>IF(Tabela1[[#This Row],[Rodzaj]]="L",Tabela1[[#This Row],[Powierzchnia]]*0.04,0)</f>
        <v>0</v>
      </c>
      <c r="I683">
        <f>IF(Tabela1[[#This Row],[Rodzaj]]="X",Tabela1[[#This Row],[Powierzchnia]]*0.43,0)</f>
        <v>0</v>
      </c>
      <c r="J683">
        <f>IF(Tabela1[[#This Row],[Ulga]]="A",SUM(E683:I683)*80%,0)</f>
        <v>0</v>
      </c>
      <c r="K683">
        <f>IF(Tabela1[[#This Row],[Ulga]]="B",SUM(E683:I683)*50%,0)</f>
        <v>478.97525000000002</v>
      </c>
      <c r="L683">
        <f>IF(Tabela1[[#This Row],[Ulga]]="C",SUM(E683:I683)*10%,0)</f>
        <v>0</v>
      </c>
      <c r="M683">
        <f>IF(Tabela1[[#This Row],[Ulga]]="D",SUM(E683:I683)*100%,0)</f>
        <v>0</v>
      </c>
      <c r="N683">
        <f t="shared" si="11"/>
        <v>478.97525000000002</v>
      </c>
    </row>
    <row r="684" spans="1:14" x14ac:dyDescent="0.25">
      <c r="A684" t="s">
        <v>694</v>
      </c>
      <c r="B684">
        <v>1088.97</v>
      </c>
      <c r="C684" t="s">
        <v>5</v>
      </c>
      <c r="D684" t="s">
        <v>11</v>
      </c>
      <c r="E684">
        <f>IF(Tabela1[[#This Row],[Rodzaj]]="R",Tabela1[[#This Row],[Powierzchnia]]*0.65,0)</f>
        <v>0</v>
      </c>
      <c r="F684">
        <f>IF(Tabela1[[#This Row],[Rodzaj]]="B",Tabela1[[#This Row],[Powierzchnia]]*0.77,0)</f>
        <v>838.50690000000009</v>
      </c>
      <c r="G684">
        <f>IF(Tabela1[[#This Row],[Rodzaj]]="S",Tabela1[[#This Row],[Powierzchnia]]*0.21,0)</f>
        <v>0</v>
      </c>
      <c r="H684">
        <f>IF(Tabela1[[#This Row],[Rodzaj]]="L",Tabela1[[#This Row],[Powierzchnia]]*0.04,0)</f>
        <v>0</v>
      </c>
      <c r="I684">
        <f>IF(Tabela1[[#This Row],[Rodzaj]]="X",Tabela1[[#This Row],[Powierzchnia]]*0.43,0)</f>
        <v>0</v>
      </c>
      <c r="J684">
        <f>IF(Tabela1[[#This Row],[Ulga]]="A",SUM(E684:I684)*80%,0)</f>
        <v>0</v>
      </c>
      <c r="K684">
        <f>IF(Tabela1[[#This Row],[Ulga]]="B",SUM(E684:I684)*50%,0)</f>
        <v>0</v>
      </c>
      <c r="L684">
        <f>IF(Tabela1[[#This Row],[Ulga]]="C",SUM(E684:I684)*10%,0)</f>
        <v>83.850690000000014</v>
      </c>
      <c r="M684">
        <f>IF(Tabela1[[#This Row],[Ulga]]="D",SUM(E684:I684)*100%,0)</f>
        <v>0</v>
      </c>
      <c r="N684">
        <f t="shared" si="11"/>
        <v>83.850690000000014</v>
      </c>
    </row>
    <row r="685" spans="1:14" x14ac:dyDescent="0.25">
      <c r="A685" t="s">
        <v>695</v>
      </c>
      <c r="B685">
        <v>984.13</v>
      </c>
      <c r="C685" t="s">
        <v>9</v>
      </c>
      <c r="D685" t="s">
        <v>21</v>
      </c>
      <c r="E685">
        <f>IF(Tabela1[[#This Row],[Rodzaj]]="R",Tabela1[[#This Row],[Powierzchnia]]*0.65,0)</f>
        <v>639.68450000000007</v>
      </c>
      <c r="F685">
        <f>IF(Tabela1[[#This Row],[Rodzaj]]="B",Tabela1[[#This Row],[Powierzchnia]]*0.77,0)</f>
        <v>0</v>
      </c>
      <c r="G685">
        <f>IF(Tabela1[[#This Row],[Rodzaj]]="S",Tabela1[[#This Row],[Powierzchnia]]*0.21,0)</f>
        <v>0</v>
      </c>
      <c r="H685">
        <f>IF(Tabela1[[#This Row],[Rodzaj]]="L",Tabela1[[#This Row],[Powierzchnia]]*0.04,0)</f>
        <v>0</v>
      </c>
      <c r="I685">
        <f>IF(Tabela1[[#This Row],[Rodzaj]]="X",Tabela1[[#This Row],[Powierzchnia]]*0.43,0)</f>
        <v>0</v>
      </c>
      <c r="J685">
        <f>IF(Tabela1[[#This Row],[Ulga]]="A",SUM(E685:I685)*80%,0)</f>
        <v>0</v>
      </c>
      <c r="K685">
        <f>IF(Tabela1[[#This Row],[Ulga]]="B",SUM(E685:I685)*50%,0)</f>
        <v>0</v>
      </c>
      <c r="L685">
        <f>IF(Tabela1[[#This Row],[Ulga]]="C",SUM(E685:I685)*10%,0)</f>
        <v>0</v>
      </c>
      <c r="M685">
        <f>IF(Tabela1[[#This Row],[Ulga]]="D",SUM(E685:I685)*100%,0)</f>
        <v>639.68450000000007</v>
      </c>
      <c r="N685">
        <f t="shared" si="11"/>
        <v>639.68450000000007</v>
      </c>
    </row>
    <row r="686" spans="1:14" x14ac:dyDescent="0.25">
      <c r="A686" t="s">
        <v>696</v>
      </c>
      <c r="B686">
        <v>1347.99</v>
      </c>
      <c r="C686" t="s">
        <v>9</v>
      </c>
      <c r="D686" t="s">
        <v>11</v>
      </c>
      <c r="E686">
        <f>IF(Tabela1[[#This Row],[Rodzaj]]="R",Tabela1[[#This Row],[Powierzchnia]]*0.65,0)</f>
        <v>876.19350000000009</v>
      </c>
      <c r="F686">
        <f>IF(Tabela1[[#This Row],[Rodzaj]]="B",Tabela1[[#This Row],[Powierzchnia]]*0.77,0)</f>
        <v>0</v>
      </c>
      <c r="G686">
        <f>IF(Tabela1[[#This Row],[Rodzaj]]="S",Tabela1[[#This Row],[Powierzchnia]]*0.21,0)</f>
        <v>0</v>
      </c>
      <c r="H686">
        <f>IF(Tabela1[[#This Row],[Rodzaj]]="L",Tabela1[[#This Row],[Powierzchnia]]*0.04,0)</f>
        <v>0</v>
      </c>
      <c r="I686">
        <f>IF(Tabela1[[#This Row],[Rodzaj]]="X",Tabela1[[#This Row],[Powierzchnia]]*0.43,0)</f>
        <v>0</v>
      </c>
      <c r="J686">
        <f>IF(Tabela1[[#This Row],[Ulga]]="A",SUM(E686:I686)*80%,0)</f>
        <v>0</v>
      </c>
      <c r="K686">
        <f>IF(Tabela1[[#This Row],[Ulga]]="B",SUM(E686:I686)*50%,0)</f>
        <v>0</v>
      </c>
      <c r="L686">
        <f>IF(Tabela1[[#This Row],[Ulga]]="C",SUM(E686:I686)*10%,0)</f>
        <v>87.619350000000011</v>
      </c>
      <c r="M686">
        <f>IF(Tabela1[[#This Row],[Ulga]]="D",SUM(E686:I686)*100%,0)</f>
        <v>0</v>
      </c>
      <c r="N686">
        <f t="shared" si="11"/>
        <v>87.619350000000011</v>
      </c>
    </row>
    <row r="687" spans="1:14" x14ac:dyDescent="0.25">
      <c r="A687" t="s">
        <v>697</v>
      </c>
      <c r="B687">
        <v>832.13</v>
      </c>
      <c r="C687" t="s">
        <v>31</v>
      </c>
      <c r="D687" t="s">
        <v>11</v>
      </c>
      <c r="E687">
        <f>IF(Tabela1[[#This Row],[Rodzaj]]="R",Tabela1[[#This Row],[Powierzchnia]]*0.65,0)</f>
        <v>0</v>
      </c>
      <c r="F687">
        <f>IF(Tabela1[[#This Row],[Rodzaj]]="B",Tabela1[[#This Row],[Powierzchnia]]*0.77,0)</f>
        <v>0</v>
      </c>
      <c r="G687">
        <f>IF(Tabela1[[#This Row],[Rodzaj]]="S",Tabela1[[#This Row],[Powierzchnia]]*0.21,0)</f>
        <v>0</v>
      </c>
      <c r="H687">
        <f>IF(Tabela1[[#This Row],[Rodzaj]]="L",Tabela1[[#This Row],[Powierzchnia]]*0.04,0)</f>
        <v>0</v>
      </c>
      <c r="I687">
        <f>IF(Tabela1[[#This Row],[Rodzaj]]="X",Tabela1[[#This Row],[Powierzchnia]]*0.43,0)</f>
        <v>357.8159</v>
      </c>
      <c r="J687">
        <f>IF(Tabela1[[#This Row],[Ulga]]="A",SUM(E687:I687)*80%,0)</f>
        <v>0</v>
      </c>
      <c r="K687">
        <f>IF(Tabela1[[#This Row],[Ulga]]="B",SUM(E687:I687)*50%,0)</f>
        <v>0</v>
      </c>
      <c r="L687">
        <f>IF(Tabela1[[#This Row],[Ulga]]="C",SUM(E687:I687)*10%,0)</f>
        <v>35.781590000000001</v>
      </c>
      <c r="M687">
        <f>IF(Tabela1[[#This Row],[Ulga]]="D",SUM(E687:I687)*100%,0)</f>
        <v>0</v>
      </c>
      <c r="N687">
        <f t="shared" si="11"/>
        <v>35.781590000000001</v>
      </c>
    </row>
    <row r="688" spans="1:14" x14ac:dyDescent="0.25">
      <c r="A688" t="s">
        <v>698</v>
      </c>
      <c r="B688">
        <v>515.91</v>
      </c>
      <c r="C688" t="s">
        <v>5</v>
      </c>
      <c r="D688" t="s">
        <v>7</v>
      </c>
      <c r="E688">
        <f>IF(Tabela1[[#This Row],[Rodzaj]]="R",Tabela1[[#This Row],[Powierzchnia]]*0.65,0)</f>
        <v>0</v>
      </c>
      <c r="F688">
        <f>IF(Tabela1[[#This Row],[Rodzaj]]="B",Tabela1[[#This Row],[Powierzchnia]]*0.77,0)</f>
        <v>397.25069999999999</v>
      </c>
      <c r="G688">
        <f>IF(Tabela1[[#This Row],[Rodzaj]]="S",Tabela1[[#This Row],[Powierzchnia]]*0.21,0)</f>
        <v>0</v>
      </c>
      <c r="H688">
        <f>IF(Tabela1[[#This Row],[Rodzaj]]="L",Tabela1[[#This Row],[Powierzchnia]]*0.04,0)</f>
        <v>0</v>
      </c>
      <c r="I688">
        <f>IF(Tabela1[[#This Row],[Rodzaj]]="X",Tabela1[[#This Row],[Powierzchnia]]*0.43,0)</f>
        <v>0</v>
      </c>
      <c r="J688">
        <f>IF(Tabela1[[#This Row],[Ulga]]="A",SUM(E688:I688)*80%,0)</f>
        <v>317.80056000000002</v>
      </c>
      <c r="K688">
        <f>IF(Tabela1[[#This Row],[Ulga]]="B",SUM(E688:I688)*50%,0)</f>
        <v>0</v>
      </c>
      <c r="L688">
        <f>IF(Tabela1[[#This Row],[Ulga]]="C",SUM(E688:I688)*10%,0)</f>
        <v>0</v>
      </c>
      <c r="M688">
        <f>IF(Tabela1[[#This Row],[Ulga]]="D",SUM(E688:I688)*100%,0)</f>
        <v>0</v>
      </c>
      <c r="N688">
        <f t="shared" si="11"/>
        <v>317.80056000000002</v>
      </c>
    </row>
    <row r="689" spans="1:14" x14ac:dyDescent="0.25">
      <c r="A689" t="s">
        <v>699</v>
      </c>
      <c r="B689">
        <v>1005.69</v>
      </c>
      <c r="C689" t="s">
        <v>31</v>
      </c>
      <c r="D689" t="s">
        <v>11</v>
      </c>
      <c r="E689">
        <f>IF(Tabela1[[#This Row],[Rodzaj]]="R",Tabela1[[#This Row],[Powierzchnia]]*0.65,0)</f>
        <v>0</v>
      </c>
      <c r="F689">
        <f>IF(Tabela1[[#This Row],[Rodzaj]]="B",Tabela1[[#This Row],[Powierzchnia]]*0.77,0)</f>
        <v>0</v>
      </c>
      <c r="G689">
        <f>IF(Tabela1[[#This Row],[Rodzaj]]="S",Tabela1[[#This Row],[Powierzchnia]]*0.21,0)</f>
        <v>0</v>
      </c>
      <c r="H689">
        <f>IF(Tabela1[[#This Row],[Rodzaj]]="L",Tabela1[[#This Row],[Powierzchnia]]*0.04,0)</f>
        <v>0</v>
      </c>
      <c r="I689">
        <f>IF(Tabela1[[#This Row],[Rodzaj]]="X",Tabela1[[#This Row],[Powierzchnia]]*0.43,0)</f>
        <v>432.44670000000002</v>
      </c>
      <c r="J689">
        <f>IF(Tabela1[[#This Row],[Ulga]]="A",SUM(E689:I689)*80%,0)</f>
        <v>0</v>
      </c>
      <c r="K689">
        <f>IF(Tabela1[[#This Row],[Ulga]]="B",SUM(E689:I689)*50%,0)</f>
        <v>0</v>
      </c>
      <c r="L689">
        <f>IF(Tabela1[[#This Row],[Ulga]]="C",SUM(E689:I689)*10%,0)</f>
        <v>43.244670000000006</v>
      </c>
      <c r="M689">
        <f>IF(Tabela1[[#This Row],[Ulga]]="D",SUM(E689:I689)*100%,0)</f>
        <v>0</v>
      </c>
      <c r="N689">
        <f t="shared" si="11"/>
        <v>43.244670000000006</v>
      </c>
    </row>
    <row r="690" spans="1:14" x14ac:dyDescent="0.25">
      <c r="A690" t="s">
        <v>700</v>
      </c>
      <c r="B690">
        <v>1090.42</v>
      </c>
      <c r="C690" t="s">
        <v>5</v>
      </c>
      <c r="D690" t="s">
        <v>21</v>
      </c>
      <c r="E690">
        <f>IF(Tabela1[[#This Row],[Rodzaj]]="R",Tabela1[[#This Row],[Powierzchnia]]*0.65,0)</f>
        <v>0</v>
      </c>
      <c r="F690">
        <f>IF(Tabela1[[#This Row],[Rodzaj]]="B",Tabela1[[#This Row],[Powierzchnia]]*0.77,0)</f>
        <v>839.62340000000006</v>
      </c>
      <c r="G690">
        <f>IF(Tabela1[[#This Row],[Rodzaj]]="S",Tabela1[[#This Row],[Powierzchnia]]*0.21,0)</f>
        <v>0</v>
      </c>
      <c r="H690">
        <f>IF(Tabela1[[#This Row],[Rodzaj]]="L",Tabela1[[#This Row],[Powierzchnia]]*0.04,0)</f>
        <v>0</v>
      </c>
      <c r="I690">
        <f>IF(Tabela1[[#This Row],[Rodzaj]]="X",Tabela1[[#This Row],[Powierzchnia]]*0.43,0)</f>
        <v>0</v>
      </c>
      <c r="J690">
        <f>IF(Tabela1[[#This Row],[Ulga]]="A",SUM(E690:I690)*80%,0)</f>
        <v>0</v>
      </c>
      <c r="K690">
        <f>IF(Tabela1[[#This Row],[Ulga]]="B",SUM(E690:I690)*50%,0)</f>
        <v>0</v>
      </c>
      <c r="L690">
        <f>IF(Tabela1[[#This Row],[Ulga]]="C",SUM(E690:I690)*10%,0)</f>
        <v>0</v>
      </c>
      <c r="M690">
        <f>IF(Tabela1[[#This Row],[Ulga]]="D",SUM(E690:I690)*100%,0)</f>
        <v>839.62340000000006</v>
      </c>
      <c r="N690">
        <f t="shared" si="11"/>
        <v>839.62340000000006</v>
      </c>
    </row>
    <row r="691" spans="1:14" x14ac:dyDescent="0.25">
      <c r="A691" t="s">
        <v>701</v>
      </c>
      <c r="B691">
        <v>1230.3</v>
      </c>
      <c r="C691" t="s">
        <v>52</v>
      </c>
      <c r="D691" t="s">
        <v>11</v>
      </c>
      <c r="E691">
        <f>IF(Tabela1[[#This Row],[Rodzaj]]="R",Tabela1[[#This Row],[Powierzchnia]]*0.65,0)</f>
        <v>0</v>
      </c>
      <c r="F691">
        <f>IF(Tabela1[[#This Row],[Rodzaj]]="B",Tabela1[[#This Row],[Powierzchnia]]*0.77,0)</f>
        <v>0</v>
      </c>
      <c r="G691">
        <f>IF(Tabela1[[#This Row],[Rodzaj]]="S",Tabela1[[#This Row],[Powierzchnia]]*0.21,0)</f>
        <v>258.363</v>
      </c>
      <c r="H691">
        <f>IF(Tabela1[[#This Row],[Rodzaj]]="L",Tabela1[[#This Row],[Powierzchnia]]*0.04,0)</f>
        <v>0</v>
      </c>
      <c r="I691">
        <f>IF(Tabela1[[#This Row],[Rodzaj]]="X",Tabela1[[#This Row],[Powierzchnia]]*0.43,0)</f>
        <v>0</v>
      </c>
      <c r="J691">
        <f>IF(Tabela1[[#This Row],[Ulga]]="A",SUM(E691:I691)*80%,0)</f>
        <v>0</v>
      </c>
      <c r="K691">
        <f>IF(Tabela1[[#This Row],[Ulga]]="B",SUM(E691:I691)*50%,0)</f>
        <v>0</v>
      </c>
      <c r="L691">
        <f>IF(Tabela1[[#This Row],[Ulga]]="C",SUM(E691:I691)*10%,0)</f>
        <v>25.836300000000001</v>
      </c>
      <c r="M691">
        <f>IF(Tabela1[[#This Row],[Ulga]]="D",SUM(E691:I691)*100%,0)</f>
        <v>0</v>
      </c>
      <c r="N691">
        <f t="shared" si="11"/>
        <v>25.836300000000001</v>
      </c>
    </row>
    <row r="692" spans="1:14" x14ac:dyDescent="0.25">
      <c r="A692" t="s">
        <v>702</v>
      </c>
      <c r="B692">
        <v>952.01</v>
      </c>
      <c r="C692" t="s">
        <v>52</v>
      </c>
      <c r="D692" t="s">
        <v>11</v>
      </c>
      <c r="E692">
        <f>IF(Tabela1[[#This Row],[Rodzaj]]="R",Tabela1[[#This Row],[Powierzchnia]]*0.65,0)</f>
        <v>0</v>
      </c>
      <c r="F692">
        <f>IF(Tabela1[[#This Row],[Rodzaj]]="B",Tabela1[[#This Row],[Powierzchnia]]*0.77,0)</f>
        <v>0</v>
      </c>
      <c r="G692">
        <f>IF(Tabela1[[#This Row],[Rodzaj]]="S",Tabela1[[#This Row],[Powierzchnia]]*0.21,0)</f>
        <v>199.9221</v>
      </c>
      <c r="H692">
        <f>IF(Tabela1[[#This Row],[Rodzaj]]="L",Tabela1[[#This Row],[Powierzchnia]]*0.04,0)</f>
        <v>0</v>
      </c>
      <c r="I692">
        <f>IF(Tabela1[[#This Row],[Rodzaj]]="X",Tabela1[[#This Row],[Powierzchnia]]*0.43,0)</f>
        <v>0</v>
      </c>
      <c r="J692">
        <f>IF(Tabela1[[#This Row],[Ulga]]="A",SUM(E692:I692)*80%,0)</f>
        <v>0</v>
      </c>
      <c r="K692">
        <f>IF(Tabela1[[#This Row],[Ulga]]="B",SUM(E692:I692)*50%,0)</f>
        <v>0</v>
      </c>
      <c r="L692">
        <f>IF(Tabela1[[#This Row],[Ulga]]="C",SUM(E692:I692)*10%,0)</f>
        <v>19.99221</v>
      </c>
      <c r="M692">
        <f>IF(Tabela1[[#This Row],[Ulga]]="D",SUM(E692:I692)*100%,0)</f>
        <v>0</v>
      </c>
      <c r="N692">
        <f t="shared" si="11"/>
        <v>19.99221</v>
      </c>
    </row>
    <row r="693" spans="1:14" x14ac:dyDescent="0.25">
      <c r="A693" t="s">
        <v>703</v>
      </c>
      <c r="B693">
        <v>876.72</v>
      </c>
      <c r="C693" t="s">
        <v>9</v>
      </c>
      <c r="D693" t="s">
        <v>11</v>
      </c>
      <c r="E693">
        <f>IF(Tabela1[[#This Row],[Rodzaj]]="R",Tabela1[[#This Row],[Powierzchnia]]*0.65,0)</f>
        <v>569.86800000000005</v>
      </c>
      <c r="F693">
        <f>IF(Tabela1[[#This Row],[Rodzaj]]="B",Tabela1[[#This Row],[Powierzchnia]]*0.77,0)</f>
        <v>0</v>
      </c>
      <c r="G693">
        <f>IF(Tabela1[[#This Row],[Rodzaj]]="S",Tabela1[[#This Row],[Powierzchnia]]*0.21,0)</f>
        <v>0</v>
      </c>
      <c r="H693">
        <f>IF(Tabela1[[#This Row],[Rodzaj]]="L",Tabela1[[#This Row],[Powierzchnia]]*0.04,0)</f>
        <v>0</v>
      </c>
      <c r="I693">
        <f>IF(Tabela1[[#This Row],[Rodzaj]]="X",Tabela1[[#This Row],[Powierzchnia]]*0.43,0)</f>
        <v>0</v>
      </c>
      <c r="J693">
        <f>IF(Tabela1[[#This Row],[Ulga]]="A",SUM(E693:I693)*80%,0)</f>
        <v>0</v>
      </c>
      <c r="K693">
        <f>IF(Tabela1[[#This Row],[Ulga]]="B",SUM(E693:I693)*50%,0)</f>
        <v>0</v>
      </c>
      <c r="L693">
        <f>IF(Tabela1[[#This Row],[Ulga]]="C",SUM(E693:I693)*10%,0)</f>
        <v>56.986800000000009</v>
      </c>
      <c r="M693">
        <f>IF(Tabela1[[#This Row],[Ulga]]="D",SUM(E693:I693)*100%,0)</f>
        <v>0</v>
      </c>
      <c r="N693">
        <f t="shared" si="11"/>
        <v>56.986800000000009</v>
      </c>
    </row>
    <row r="694" spans="1:14" x14ac:dyDescent="0.25">
      <c r="A694" t="s">
        <v>704</v>
      </c>
      <c r="B694">
        <v>1481.26</v>
      </c>
      <c r="C694" t="s">
        <v>5</v>
      </c>
      <c r="D694" t="s">
        <v>11</v>
      </c>
      <c r="E694">
        <f>IF(Tabela1[[#This Row],[Rodzaj]]="R",Tabela1[[#This Row],[Powierzchnia]]*0.65,0)</f>
        <v>0</v>
      </c>
      <c r="F694">
        <f>IF(Tabela1[[#This Row],[Rodzaj]]="B",Tabela1[[#This Row],[Powierzchnia]]*0.77,0)</f>
        <v>1140.5702000000001</v>
      </c>
      <c r="G694">
        <f>IF(Tabela1[[#This Row],[Rodzaj]]="S",Tabela1[[#This Row],[Powierzchnia]]*0.21,0)</f>
        <v>0</v>
      </c>
      <c r="H694">
        <f>IF(Tabela1[[#This Row],[Rodzaj]]="L",Tabela1[[#This Row],[Powierzchnia]]*0.04,0)</f>
        <v>0</v>
      </c>
      <c r="I694">
        <f>IF(Tabela1[[#This Row],[Rodzaj]]="X",Tabela1[[#This Row],[Powierzchnia]]*0.43,0)</f>
        <v>0</v>
      </c>
      <c r="J694">
        <f>IF(Tabela1[[#This Row],[Ulga]]="A",SUM(E694:I694)*80%,0)</f>
        <v>0</v>
      </c>
      <c r="K694">
        <f>IF(Tabela1[[#This Row],[Ulga]]="B",SUM(E694:I694)*50%,0)</f>
        <v>0</v>
      </c>
      <c r="L694">
        <f>IF(Tabela1[[#This Row],[Ulga]]="C",SUM(E694:I694)*10%,0)</f>
        <v>114.05702000000002</v>
      </c>
      <c r="M694">
        <f>IF(Tabela1[[#This Row],[Ulga]]="D",SUM(E694:I694)*100%,0)</f>
        <v>0</v>
      </c>
      <c r="N694">
        <f t="shared" si="11"/>
        <v>114.05702000000002</v>
      </c>
    </row>
    <row r="695" spans="1:14" x14ac:dyDescent="0.25">
      <c r="A695" t="s">
        <v>705</v>
      </c>
      <c r="B695">
        <v>643.71</v>
      </c>
      <c r="C695" t="s">
        <v>5</v>
      </c>
      <c r="D695" t="s">
        <v>11</v>
      </c>
      <c r="E695">
        <f>IF(Tabela1[[#This Row],[Rodzaj]]="R",Tabela1[[#This Row],[Powierzchnia]]*0.65,0)</f>
        <v>0</v>
      </c>
      <c r="F695">
        <f>IF(Tabela1[[#This Row],[Rodzaj]]="B",Tabela1[[#This Row],[Powierzchnia]]*0.77,0)</f>
        <v>495.65670000000006</v>
      </c>
      <c r="G695">
        <f>IF(Tabela1[[#This Row],[Rodzaj]]="S",Tabela1[[#This Row],[Powierzchnia]]*0.21,0)</f>
        <v>0</v>
      </c>
      <c r="H695">
        <f>IF(Tabela1[[#This Row],[Rodzaj]]="L",Tabela1[[#This Row],[Powierzchnia]]*0.04,0)</f>
        <v>0</v>
      </c>
      <c r="I695">
        <f>IF(Tabela1[[#This Row],[Rodzaj]]="X",Tabela1[[#This Row],[Powierzchnia]]*0.43,0)</f>
        <v>0</v>
      </c>
      <c r="J695">
        <f>IF(Tabela1[[#This Row],[Ulga]]="A",SUM(E695:I695)*80%,0)</f>
        <v>0</v>
      </c>
      <c r="K695">
        <f>IF(Tabela1[[#This Row],[Ulga]]="B",SUM(E695:I695)*50%,0)</f>
        <v>0</v>
      </c>
      <c r="L695">
        <f>IF(Tabela1[[#This Row],[Ulga]]="C",SUM(E695:I695)*10%,0)</f>
        <v>49.565670000000011</v>
      </c>
      <c r="M695">
        <f>IF(Tabela1[[#This Row],[Ulga]]="D",SUM(E695:I695)*100%,0)</f>
        <v>0</v>
      </c>
      <c r="N695">
        <f t="shared" si="11"/>
        <v>49.565670000000011</v>
      </c>
    </row>
    <row r="696" spans="1:14" x14ac:dyDescent="0.25">
      <c r="A696" t="s">
        <v>706</v>
      </c>
      <c r="B696">
        <v>1040.32</v>
      </c>
      <c r="C696" t="s">
        <v>52</v>
      </c>
      <c r="D696" t="s">
        <v>5</v>
      </c>
      <c r="E696">
        <f>IF(Tabela1[[#This Row],[Rodzaj]]="R",Tabela1[[#This Row],[Powierzchnia]]*0.65,0)</f>
        <v>0</v>
      </c>
      <c r="F696">
        <f>IF(Tabela1[[#This Row],[Rodzaj]]="B",Tabela1[[#This Row],[Powierzchnia]]*0.77,0)</f>
        <v>0</v>
      </c>
      <c r="G696">
        <f>IF(Tabela1[[#This Row],[Rodzaj]]="S",Tabela1[[#This Row],[Powierzchnia]]*0.21,0)</f>
        <v>218.46719999999999</v>
      </c>
      <c r="H696">
        <f>IF(Tabela1[[#This Row],[Rodzaj]]="L",Tabela1[[#This Row],[Powierzchnia]]*0.04,0)</f>
        <v>0</v>
      </c>
      <c r="I696">
        <f>IF(Tabela1[[#This Row],[Rodzaj]]="X",Tabela1[[#This Row],[Powierzchnia]]*0.43,0)</f>
        <v>0</v>
      </c>
      <c r="J696">
        <f>IF(Tabela1[[#This Row],[Ulga]]="A",SUM(E696:I696)*80%,0)</f>
        <v>0</v>
      </c>
      <c r="K696">
        <f>IF(Tabela1[[#This Row],[Ulga]]="B",SUM(E696:I696)*50%,0)</f>
        <v>109.2336</v>
      </c>
      <c r="L696">
        <f>IF(Tabela1[[#This Row],[Ulga]]="C",SUM(E696:I696)*10%,0)</f>
        <v>0</v>
      </c>
      <c r="M696">
        <f>IF(Tabela1[[#This Row],[Ulga]]="D",SUM(E696:I696)*100%,0)</f>
        <v>0</v>
      </c>
      <c r="N696">
        <f t="shared" si="11"/>
        <v>109.2336</v>
      </c>
    </row>
    <row r="697" spans="1:14" x14ac:dyDescent="0.25">
      <c r="A697" t="s">
        <v>707</v>
      </c>
      <c r="B697">
        <v>1211.94</v>
      </c>
      <c r="C697" t="s">
        <v>5</v>
      </c>
      <c r="D697" t="s">
        <v>7</v>
      </c>
      <c r="E697">
        <f>IF(Tabela1[[#This Row],[Rodzaj]]="R",Tabela1[[#This Row],[Powierzchnia]]*0.65,0)</f>
        <v>0</v>
      </c>
      <c r="F697">
        <f>IF(Tabela1[[#This Row],[Rodzaj]]="B",Tabela1[[#This Row],[Powierzchnia]]*0.77,0)</f>
        <v>933.19380000000001</v>
      </c>
      <c r="G697">
        <f>IF(Tabela1[[#This Row],[Rodzaj]]="S",Tabela1[[#This Row],[Powierzchnia]]*0.21,0)</f>
        <v>0</v>
      </c>
      <c r="H697">
        <f>IF(Tabela1[[#This Row],[Rodzaj]]="L",Tabela1[[#This Row],[Powierzchnia]]*0.04,0)</f>
        <v>0</v>
      </c>
      <c r="I697">
        <f>IF(Tabela1[[#This Row],[Rodzaj]]="X",Tabela1[[#This Row],[Powierzchnia]]*0.43,0)</f>
        <v>0</v>
      </c>
      <c r="J697">
        <f>IF(Tabela1[[#This Row],[Ulga]]="A",SUM(E697:I697)*80%,0)</f>
        <v>746.55504000000008</v>
      </c>
      <c r="K697">
        <f>IF(Tabela1[[#This Row],[Ulga]]="B",SUM(E697:I697)*50%,0)</f>
        <v>0</v>
      </c>
      <c r="L697">
        <f>IF(Tabela1[[#This Row],[Ulga]]="C",SUM(E697:I697)*10%,0)</f>
        <v>0</v>
      </c>
      <c r="M697">
        <f>IF(Tabela1[[#This Row],[Ulga]]="D",SUM(E697:I697)*100%,0)</f>
        <v>0</v>
      </c>
      <c r="N697">
        <f t="shared" si="11"/>
        <v>746.55504000000008</v>
      </c>
    </row>
    <row r="698" spans="1:14" x14ac:dyDescent="0.25">
      <c r="A698" t="s">
        <v>708</v>
      </c>
      <c r="B698">
        <v>689.33</v>
      </c>
      <c r="C698" t="s">
        <v>31</v>
      </c>
      <c r="D698" t="s">
        <v>21</v>
      </c>
      <c r="E698">
        <f>IF(Tabela1[[#This Row],[Rodzaj]]="R",Tabela1[[#This Row],[Powierzchnia]]*0.65,0)</f>
        <v>0</v>
      </c>
      <c r="F698">
        <f>IF(Tabela1[[#This Row],[Rodzaj]]="B",Tabela1[[#This Row],[Powierzchnia]]*0.77,0)</f>
        <v>0</v>
      </c>
      <c r="G698">
        <f>IF(Tabela1[[#This Row],[Rodzaj]]="S",Tabela1[[#This Row],[Powierzchnia]]*0.21,0)</f>
        <v>0</v>
      </c>
      <c r="H698">
        <f>IF(Tabela1[[#This Row],[Rodzaj]]="L",Tabela1[[#This Row],[Powierzchnia]]*0.04,0)</f>
        <v>0</v>
      </c>
      <c r="I698">
        <f>IF(Tabela1[[#This Row],[Rodzaj]]="X",Tabela1[[#This Row],[Powierzchnia]]*0.43,0)</f>
        <v>296.4119</v>
      </c>
      <c r="J698">
        <f>IF(Tabela1[[#This Row],[Ulga]]="A",SUM(E698:I698)*80%,0)</f>
        <v>0</v>
      </c>
      <c r="K698">
        <f>IF(Tabela1[[#This Row],[Ulga]]="B",SUM(E698:I698)*50%,0)</f>
        <v>0</v>
      </c>
      <c r="L698">
        <f>IF(Tabela1[[#This Row],[Ulga]]="C",SUM(E698:I698)*10%,0)</f>
        <v>0</v>
      </c>
      <c r="M698">
        <f>IF(Tabela1[[#This Row],[Ulga]]="D",SUM(E698:I698)*100%,0)</f>
        <v>296.4119</v>
      </c>
      <c r="N698">
        <f t="shared" si="11"/>
        <v>296.4119</v>
      </c>
    </row>
    <row r="699" spans="1:14" x14ac:dyDescent="0.25">
      <c r="A699" t="s">
        <v>709</v>
      </c>
      <c r="B699">
        <v>1095.55</v>
      </c>
      <c r="C699" t="s">
        <v>5</v>
      </c>
      <c r="D699" t="s">
        <v>5</v>
      </c>
      <c r="E699">
        <f>IF(Tabela1[[#This Row],[Rodzaj]]="R",Tabela1[[#This Row],[Powierzchnia]]*0.65,0)</f>
        <v>0</v>
      </c>
      <c r="F699">
        <f>IF(Tabela1[[#This Row],[Rodzaj]]="B",Tabela1[[#This Row],[Powierzchnia]]*0.77,0)</f>
        <v>843.57349999999997</v>
      </c>
      <c r="G699">
        <f>IF(Tabela1[[#This Row],[Rodzaj]]="S",Tabela1[[#This Row],[Powierzchnia]]*0.21,0)</f>
        <v>0</v>
      </c>
      <c r="H699">
        <f>IF(Tabela1[[#This Row],[Rodzaj]]="L",Tabela1[[#This Row],[Powierzchnia]]*0.04,0)</f>
        <v>0</v>
      </c>
      <c r="I699">
        <f>IF(Tabela1[[#This Row],[Rodzaj]]="X",Tabela1[[#This Row],[Powierzchnia]]*0.43,0)</f>
        <v>0</v>
      </c>
      <c r="J699">
        <f>IF(Tabela1[[#This Row],[Ulga]]="A",SUM(E699:I699)*80%,0)</f>
        <v>0</v>
      </c>
      <c r="K699">
        <f>IF(Tabela1[[#This Row],[Ulga]]="B",SUM(E699:I699)*50%,0)</f>
        <v>421.78674999999998</v>
      </c>
      <c r="L699">
        <f>IF(Tabela1[[#This Row],[Ulga]]="C",SUM(E699:I699)*10%,0)</f>
        <v>0</v>
      </c>
      <c r="M699">
        <f>IF(Tabela1[[#This Row],[Ulga]]="D",SUM(E699:I699)*100%,0)</f>
        <v>0</v>
      </c>
      <c r="N699">
        <f t="shared" si="11"/>
        <v>421.78674999999998</v>
      </c>
    </row>
    <row r="700" spans="1:14" x14ac:dyDescent="0.25">
      <c r="A700" t="s">
        <v>710</v>
      </c>
      <c r="B700">
        <v>650.14</v>
      </c>
      <c r="C700" t="s">
        <v>9</v>
      </c>
      <c r="D700" t="s">
        <v>5</v>
      </c>
      <c r="E700">
        <f>IF(Tabela1[[#This Row],[Rodzaj]]="R",Tabela1[[#This Row],[Powierzchnia]]*0.65,0)</f>
        <v>422.59100000000001</v>
      </c>
      <c r="F700">
        <f>IF(Tabela1[[#This Row],[Rodzaj]]="B",Tabela1[[#This Row],[Powierzchnia]]*0.77,0)</f>
        <v>0</v>
      </c>
      <c r="G700">
        <f>IF(Tabela1[[#This Row],[Rodzaj]]="S",Tabela1[[#This Row],[Powierzchnia]]*0.21,0)</f>
        <v>0</v>
      </c>
      <c r="H700">
        <f>IF(Tabela1[[#This Row],[Rodzaj]]="L",Tabela1[[#This Row],[Powierzchnia]]*0.04,0)</f>
        <v>0</v>
      </c>
      <c r="I700">
        <f>IF(Tabela1[[#This Row],[Rodzaj]]="X",Tabela1[[#This Row],[Powierzchnia]]*0.43,0)</f>
        <v>0</v>
      </c>
      <c r="J700">
        <f>IF(Tabela1[[#This Row],[Ulga]]="A",SUM(E700:I700)*80%,0)</f>
        <v>0</v>
      </c>
      <c r="K700">
        <f>IF(Tabela1[[#This Row],[Ulga]]="B",SUM(E700:I700)*50%,0)</f>
        <v>211.2955</v>
      </c>
      <c r="L700">
        <f>IF(Tabela1[[#This Row],[Ulga]]="C",SUM(E700:I700)*10%,0)</f>
        <v>0</v>
      </c>
      <c r="M700">
        <f>IF(Tabela1[[#This Row],[Ulga]]="D",SUM(E700:I700)*100%,0)</f>
        <v>0</v>
      </c>
      <c r="N700">
        <f t="shared" si="11"/>
        <v>211.2955</v>
      </c>
    </row>
    <row r="701" spans="1:14" x14ac:dyDescent="0.25">
      <c r="A701" t="s">
        <v>711</v>
      </c>
      <c r="B701">
        <v>1264.3599999999999</v>
      </c>
      <c r="C701" t="s">
        <v>94</v>
      </c>
      <c r="D701" t="s">
        <v>11</v>
      </c>
      <c r="E701">
        <f>IF(Tabela1[[#This Row],[Rodzaj]]="R",Tabela1[[#This Row],[Powierzchnia]]*0.65,0)</f>
        <v>0</v>
      </c>
      <c r="F701">
        <f>IF(Tabela1[[#This Row],[Rodzaj]]="B",Tabela1[[#This Row],[Powierzchnia]]*0.77,0)</f>
        <v>0</v>
      </c>
      <c r="G701">
        <f>IF(Tabela1[[#This Row],[Rodzaj]]="S",Tabela1[[#This Row],[Powierzchnia]]*0.21,0)</f>
        <v>0</v>
      </c>
      <c r="H701">
        <f>IF(Tabela1[[#This Row],[Rodzaj]]="L",Tabela1[[#This Row],[Powierzchnia]]*0.04,0)</f>
        <v>50.574399999999997</v>
      </c>
      <c r="I701">
        <f>IF(Tabela1[[#This Row],[Rodzaj]]="X",Tabela1[[#This Row],[Powierzchnia]]*0.43,0)</f>
        <v>0</v>
      </c>
      <c r="J701">
        <f>IF(Tabela1[[#This Row],[Ulga]]="A",SUM(E701:I701)*80%,0)</f>
        <v>0</v>
      </c>
      <c r="K701">
        <f>IF(Tabela1[[#This Row],[Ulga]]="B",SUM(E701:I701)*50%,0)</f>
        <v>0</v>
      </c>
      <c r="L701">
        <f>IF(Tabela1[[#This Row],[Ulga]]="C",SUM(E701:I701)*10%,0)</f>
        <v>5.0574399999999997</v>
      </c>
      <c r="M701">
        <f>IF(Tabela1[[#This Row],[Ulga]]="D",SUM(E701:I701)*100%,0)</f>
        <v>0</v>
      </c>
      <c r="N701">
        <f t="shared" si="11"/>
        <v>5.0574399999999997</v>
      </c>
    </row>
    <row r="702" spans="1:14" x14ac:dyDescent="0.25">
      <c r="A702" t="s">
        <v>712</v>
      </c>
      <c r="B702">
        <v>522.79999999999995</v>
      </c>
      <c r="C702" t="s">
        <v>52</v>
      </c>
      <c r="D702" t="s">
        <v>11</v>
      </c>
      <c r="E702">
        <f>IF(Tabela1[[#This Row],[Rodzaj]]="R",Tabela1[[#This Row],[Powierzchnia]]*0.65,0)</f>
        <v>0</v>
      </c>
      <c r="F702">
        <f>IF(Tabela1[[#This Row],[Rodzaj]]="B",Tabela1[[#This Row],[Powierzchnia]]*0.77,0)</f>
        <v>0</v>
      </c>
      <c r="G702">
        <f>IF(Tabela1[[#This Row],[Rodzaj]]="S",Tabela1[[#This Row],[Powierzchnia]]*0.21,0)</f>
        <v>109.78799999999998</v>
      </c>
      <c r="H702">
        <f>IF(Tabela1[[#This Row],[Rodzaj]]="L",Tabela1[[#This Row],[Powierzchnia]]*0.04,0)</f>
        <v>0</v>
      </c>
      <c r="I702">
        <f>IF(Tabela1[[#This Row],[Rodzaj]]="X",Tabela1[[#This Row],[Powierzchnia]]*0.43,0)</f>
        <v>0</v>
      </c>
      <c r="J702">
        <f>IF(Tabela1[[#This Row],[Ulga]]="A",SUM(E702:I702)*80%,0)</f>
        <v>0</v>
      </c>
      <c r="K702">
        <f>IF(Tabela1[[#This Row],[Ulga]]="B",SUM(E702:I702)*50%,0)</f>
        <v>0</v>
      </c>
      <c r="L702">
        <f>IF(Tabela1[[#This Row],[Ulga]]="C",SUM(E702:I702)*10%,0)</f>
        <v>10.9788</v>
      </c>
      <c r="M702">
        <f>IF(Tabela1[[#This Row],[Ulga]]="D",SUM(E702:I702)*100%,0)</f>
        <v>0</v>
      </c>
      <c r="N702">
        <f t="shared" si="11"/>
        <v>10.9788</v>
      </c>
    </row>
    <row r="703" spans="1:14" x14ac:dyDescent="0.25">
      <c r="A703" t="s">
        <v>713</v>
      </c>
      <c r="B703">
        <v>629.69000000000005</v>
      </c>
      <c r="C703" t="s">
        <v>5</v>
      </c>
      <c r="D703" t="s">
        <v>21</v>
      </c>
      <c r="E703">
        <f>IF(Tabela1[[#This Row],[Rodzaj]]="R",Tabela1[[#This Row],[Powierzchnia]]*0.65,0)</f>
        <v>0</v>
      </c>
      <c r="F703">
        <f>IF(Tabela1[[#This Row],[Rodzaj]]="B",Tabela1[[#This Row],[Powierzchnia]]*0.77,0)</f>
        <v>484.86130000000003</v>
      </c>
      <c r="G703">
        <f>IF(Tabela1[[#This Row],[Rodzaj]]="S",Tabela1[[#This Row],[Powierzchnia]]*0.21,0)</f>
        <v>0</v>
      </c>
      <c r="H703">
        <f>IF(Tabela1[[#This Row],[Rodzaj]]="L",Tabela1[[#This Row],[Powierzchnia]]*0.04,0)</f>
        <v>0</v>
      </c>
      <c r="I703">
        <f>IF(Tabela1[[#This Row],[Rodzaj]]="X",Tabela1[[#This Row],[Powierzchnia]]*0.43,0)</f>
        <v>0</v>
      </c>
      <c r="J703">
        <f>IF(Tabela1[[#This Row],[Ulga]]="A",SUM(E703:I703)*80%,0)</f>
        <v>0</v>
      </c>
      <c r="K703">
        <f>IF(Tabela1[[#This Row],[Ulga]]="B",SUM(E703:I703)*50%,0)</f>
        <v>0</v>
      </c>
      <c r="L703">
        <f>IF(Tabela1[[#This Row],[Ulga]]="C",SUM(E703:I703)*10%,0)</f>
        <v>0</v>
      </c>
      <c r="M703">
        <f>IF(Tabela1[[#This Row],[Ulga]]="D",SUM(E703:I703)*100%,0)</f>
        <v>484.86130000000003</v>
      </c>
      <c r="N703">
        <f t="shared" si="11"/>
        <v>484.86130000000003</v>
      </c>
    </row>
    <row r="704" spans="1:14" x14ac:dyDescent="0.25">
      <c r="A704" t="s">
        <v>714</v>
      </c>
      <c r="B704">
        <v>1383.39</v>
      </c>
      <c r="C704" t="s">
        <v>5</v>
      </c>
      <c r="D704" t="s">
        <v>5</v>
      </c>
      <c r="E704">
        <f>IF(Tabela1[[#This Row],[Rodzaj]]="R",Tabela1[[#This Row],[Powierzchnia]]*0.65,0)</f>
        <v>0</v>
      </c>
      <c r="F704">
        <f>IF(Tabela1[[#This Row],[Rodzaj]]="B",Tabela1[[#This Row],[Powierzchnia]]*0.77,0)</f>
        <v>1065.2103000000002</v>
      </c>
      <c r="G704">
        <f>IF(Tabela1[[#This Row],[Rodzaj]]="S",Tabela1[[#This Row],[Powierzchnia]]*0.21,0)</f>
        <v>0</v>
      </c>
      <c r="H704">
        <f>IF(Tabela1[[#This Row],[Rodzaj]]="L",Tabela1[[#This Row],[Powierzchnia]]*0.04,0)</f>
        <v>0</v>
      </c>
      <c r="I704">
        <f>IF(Tabela1[[#This Row],[Rodzaj]]="X",Tabela1[[#This Row],[Powierzchnia]]*0.43,0)</f>
        <v>0</v>
      </c>
      <c r="J704">
        <f>IF(Tabela1[[#This Row],[Ulga]]="A",SUM(E704:I704)*80%,0)</f>
        <v>0</v>
      </c>
      <c r="K704">
        <f>IF(Tabela1[[#This Row],[Ulga]]="B",SUM(E704:I704)*50%,0)</f>
        <v>532.60515000000009</v>
      </c>
      <c r="L704">
        <f>IF(Tabela1[[#This Row],[Ulga]]="C",SUM(E704:I704)*10%,0)</f>
        <v>0</v>
      </c>
      <c r="M704">
        <f>IF(Tabela1[[#This Row],[Ulga]]="D",SUM(E704:I704)*100%,0)</f>
        <v>0</v>
      </c>
      <c r="N704">
        <f t="shared" si="11"/>
        <v>532.60515000000009</v>
      </c>
    </row>
    <row r="705" spans="1:14" x14ac:dyDescent="0.25">
      <c r="A705" t="s">
        <v>715</v>
      </c>
      <c r="B705">
        <v>1492.4</v>
      </c>
      <c r="C705" t="s">
        <v>5</v>
      </c>
      <c r="D705" t="s">
        <v>21</v>
      </c>
      <c r="E705">
        <f>IF(Tabela1[[#This Row],[Rodzaj]]="R",Tabela1[[#This Row],[Powierzchnia]]*0.65,0)</f>
        <v>0</v>
      </c>
      <c r="F705">
        <f>IF(Tabela1[[#This Row],[Rodzaj]]="B",Tabela1[[#This Row],[Powierzchnia]]*0.77,0)</f>
        <v>1149.1480000000001</v>
      </c>
      <c r="G705">
        <f>IF(Tabela1[[#This Row],[Rodzaj]]="S",Tabela1[[#This Row],[Powierzchnia]]*0.21,0)</f>
        <v>0</v>
      </c>
      <c r="H705">
        <f>IF(Tabela1[[#This Row],[Rodzaj]]="L",Tabela1[[#This Row],[Powierzchnia]]*0.04,0)</f>
        <v>0</v>
      </c>
      <c r="I705">
        <f>IF(Tabela1[[#This Row],[Rodzaj]]="X",Tabela1[[#This Row],[Powierzchnia]]*0.43,0)</f>
        <v>0</v>
      </c>
      <c r="J705">
        <f>IF(Tabela1[[#This Row],[Ulga]]="A",SUM(E705:I705)*80%,0)</f>
        <v>0</v>
      </c>
      <c r="K705">
        <f>IF(Tabela1[[#This Row],[Ulga]]="B",SUM(E705:I705)*50%,0)</f>
        <v>0</v>
      </c>
      <c r="L705">
        <f>IF(Tabela1[[#This Row],[Ulga]]="C",SUM(E705:I705)*10%,0)</f>
        <v>0</v>
      </c>
      <c r="M705">
        <f>IF(Tabela1[[#This Row],[Ulga]]="D",SUM(E705:I705)*100%,0)</f>
        <v>1149.1480000000001</v>
      </c>
      <c r="N705">
        <f t="shared" si="11"/>
        <v>1149.1480000000001</v>
      </c>
    </row>
    <row r="706" spans="1:14" x14ac:dyDescent="0.25">
      <c r="A706" t="s">
        <v>716</v>
      </c>
      <c r="B706">
        <v>1048.57</v>
      </c>
      <c r="C706" t="s">
        <v>5</v>
      </c>
      <c r="D706" t="s">
        <v>7</v>
      </c>
      <c r="E706">
        <f>IF(Tabela1[[#This Row],[Rodzaj]]="R",Tabela1[[#This Row],[Powierzchnia]]*0.65,0)</f>
        <v>0</v>
      </c>
      <c r="F706">
        <f>IF(Tabela1[[#This Row],[Rodzaj]]="B",Tabela1[[#This Row],[Powierzchnia]]*0.77,0)</f>
        <v>807.39890000000003</v>
      </c>
      <c r="G706">
        <f>IF(Tabela1[[#This Row],[Rodzaj]]="S",Tabela1[[#This Row],[Powierzchnia]]*0.21,0)</f>
        <v>0</v>
      </c>
      <c r="H706">
        <f>IF(Tabela1[[#This Row],[Rodzaj]]="L",Tabela1[[#This Row],[Powierzchnia]]*0.04,0)</f>
        <v>0</v>
      </c>
      <c r="I706">
        <f>IF(Tabela1[[#This Row],[Rodzaj]]="X",Tabela1[[#This Row],[Powierzchnia]]*0.43,0)</f>
        <v>0</v>
      </c>
      <c r="J706">
        <f>IF(Tabela1[[#This Row],[Ulga]]="A",SUM(E706:I706)*80%,0)</f>
        <v>645.91912000000002</v>
      </c>
      <c r="K706">
        <f>IF(Tabela1[[#This Row],[Ulga]]="B",SUM(E706:I706)*50%,0)</f>
        <v>0</v>
      </c>
      <c r="L706">
        <f>IF(Tabela1[[#This Row],[Ulga]]="C",SUM(E706:I706)*10%,0)</f>
        <v>0</v>
      </c>
      <c r="M706">
        <f>IF(Tabela1[[#This Row],[Ulga]]="D",SUM(E706:I706)*100%,0)</f>
        <v>0</v>
      </c>
      <c r="N706">
        <f t="shared" si="11"/>
        <v>645.91912000000002</v>
      </c>
    </row>
    <row r="707" spans="1:14" x14ac:dyDescent="0.25">
      <c r="A707" t="s">
        <v>717</v>
      </c>
      <c r="B707">
        <v>1244.54</v>
      </c>
      <c r="C707" t="s">
        <v>5</v>
      </c>
      <c r="D707" t="s">
        <v>11</v>
      </c>
      <c r="E707">
        <f>IF(Tabela1[[#This Row],[Rodzaj]]="R",Tabela1[[#This Row],[Powierzchnia]]*0.65,0)</f>
        <v>0</v>
      </c>
      <c r="F707">
        <f>IF(Tabela1[[#This Row],[Rodzaj]]="B",Tabela1[[#This Row],[Powierzchnia]]*0.77,0)</f>
        <v>958.29579999999999</v>
      </c>
      <c r="G707">
        <f>IF(Tabela1[[#This Row],[Rodzaj]]="S",Tabela1[[#This Row],[Powierzchnia]]*0.21,0)</f>
        <v>0</v>
      </c>
      <c r="H707">
        <f>IF(Tabela1[[#This Row],[Rodzaj]]="L",Tabela1[[#This Row],[Powierzchnia]]*0.04,0)</f>
        <v>0</v>
      </c>
      <c r="I707">
        <f>IF(Tabela1[[#This Row],[Rodzaj]]="X",Tabela1[[#This Row],[Powierzchnia]]*0.43,0)</f>
        <v>0</v>
      </c>
      <c r="J707">
        <f>IF(Tabela1[[#This Row],[Ulga]]="A",SUM(E707:I707)*80%,0)</f>
        <v>0</v>
      </c>
      <c r="K707">
        <f>IF(Tabela1[[#This Row],[Ulga]]="B",SUM(E707:I707)*50%,0)</f>
        <v>0</v>
      </c>
      <c r="L707">
        <f>IF(Tabela1[[#This Row],[Ulga]]="C",SUM(E707:I707)*10%,0)</f>
        <v>95.829580000000007</v>
      </c>
      <c r="M707">
        <f>IF(Tabela1[[#This Row],[Ulga]]="D",SUM(E707:I707)*100%,0)</f>
        <v>0</v>
      </c>
      <c r="N707">
        <f t="shared" ref="N707:N770" si="12">SUM(J707:M707)</f>
        <v>95.829580000000007</v>
      </c>
    </row>
    <row r="708" spans="1:14" x14ac:dyDescent="0.25">
      <c r="A708" t="s">
        <v>718</v>
      </c>
      <c r="B708">
        <v>816.79</v>
      </c>
      <c r="C708" t="s">
        <v>94</v>
      </c>
      <c r="D708" t="s">
        <v>5</v>
      </c>
      <c r="E708">
        <f>IF(Tabela1[[#This Row],[Rodzaj]]="R",Tabela1[[#This Row],[Powierzchnia]]*0.65,0)</f>
        <v>0</v>
      </c>
      <c r="F708">
        <f>IF(Tabela1[[#This Row],[Rodzaj]]="B",Tabela1[[#This Row],[Powierzchnia]]*0.77,0)</f>
        <v>0</v>
      </c>
      <c r="G708">
        <f>IF(Tabela1[[#This Row],[Rodzaj]]="S",Tabela1[[#This Row],[Powierzchnia]]*0.21,0)</f>
        <v>0</v>
      </c>
      <c r="H708">
        <f>IF(Tabela1[[#This Row],[Rodzaj]]="L",Tabela1[[#This Row],[Powierzchnia]]*0.04,0)</f>
        <v>32.671599999999998</v>
      </c>
      <c r="I708">
        <f>IF(Tabela1[[#This Row],[Rodzaj]]="X",Tabela1[[#This Row],[Powierzchnia]]*0.43,0)</f>
        <v>0</v>
      </c>
      <c r="J708">
        <f>IF(Tabela1[[#This Row],[Ulga]]="A",SUM(E708:I708)*80%,0)</f>
        <v>0</v>
      </c>
      <c r="K708">
        <f>IF(Tabela1[[#This Row],[Ulga]]="B",SUM(E708:I708)*50%,0)</f>
        <v>16.335799999999999</v>
      </c>
      <c r="L708">
        <f>IF(Tabela1[[#This Row],[Ulga]]="C",SUM(E708:I708)*10%,0)</f>
        <v>0</v>
      </c>
      <c r="M708">
        <f>IF(Tabela1[[#This Row],[Ulga]]="D",SUM(E708:I708)*100%,0)</f>
        <v>0</v>
      </c>
      <c r="N708">
        <f t="shared" si="12"/>
        <v>16.335799999999999</v>
      </c>
    </row>
    <row r="709" spans="1:14" x14ac:dyDescent="0.25">
      <c r="A709" t="s">
        <v>719</v>
      </c>
      <c r="B709">
        <v>952.49</v>
      </c>
      <c r="C709" t="s">
        <v>31</v>
      </c>
      <c r="D709" t="s">
        <v>7</v>
      </c>
      <c r="E709">
        <f>IF(Tabela1[[#This Row],[Rodzaj]]="R",Tabela1[[#This Row],[Powierzchnia]]*0.65,0)</f>
        <v>0</v>
      </c>
      <c r="F709">
        <f>IF(Tabela1[[#This Row],[Rodzaj]]="B",Tabela1[[#This Row],[Powierzchnia]]*0.77,0)</f>
        <v>0</v>
      </c>
      <c r="G709">
        <f>IF(Tabela1[[#This Row],[Rodzaj]]="S",Tabela1[[#This Row],[Powierzchnia]]*0.21,0)</f>
        <v>0</v>
      </c>
      <c r="H709">
        <f>IF(Tabela1[[#This Row],[Rodzaj]]="L",Tabela1[[#This Row],[Powierzchnia]]*0.04,0)</f>
        <v>0</v>
      </c>
      <c r="I709">
        <f>IF(Tabela1[[#This Row],[Rodzaj]]="X",Tabela1[[#This Row],[Powierzchnia]]*0.43,0)</f>
        <v>409.57069999999999</v>
      </c>
      <c r="J709">
        <f>IF(Tabela1[[#This Row],[Ulga]]="A",SUM(E709:I709)*80%,0)</f>
        <v>327.65656000000001</v>
      </c>
      <c r="K709">
        <f>IF(Tabela1[[#This Row],[Ulga]]="B",SUM(E709:I709)*50%,0)</f>
        <v>0</v>
      </c>
      <c r="L709">
        <f>IF(Tabela1[[#This Row],[Ulga]]="C",SUM(E709:I709)*10%,0)</f>
        <v>0</v>
      </c>
      <c r="M709">
        <f>IF(Tabela1[[#This Row],[Ulga]]="D",SUM(E709:I709)*100%,0)</f>
        <v>0</v>
      </c>
      <c r="N709">
        <f t="shared" si="12"/>
        <v>327.65656000000001</v>
      </c>
    </row>
    <row r="710" spans="1:14" x14ac:dyDescent="0.25">
      <c r="A710" t="s">
        <v>720</v>
      </c>
      <c r="B710">
        <v>587.97</v>
      </c>
      <c r="C710" t="s">
        <v>5</v>
      </c>
      <c r="D710" t="s">
        <v>11</v>
      </c>
      <c r="E710">
        <f>IF(Tabela1[[#This Row],[Rodzaj]]="R",Tabela1[[#This Row],[Powierzchnia]]*0.65,0)</f>
        <v>0</v>
      </c>
      <c r="F710">
        <f>IF(Tabela1[[#This Row],[Rodzaj]]="B",Tabela1[[#This Row],[Powierzchnia]]*0.77,0)</f>
        <v>452.73690000000005</v>
      </c>
      <c r="G710">
        <f>IF(Tabela1[[#This Row],[Rodzaj]]="S",Tabela1[[#This Row],[Powierzchnia]]*0.21,0)</f>
        <v>0</v>
      </c>
      <c r="H710">
        <f>IF(Tabela1[[#This Row],[Rodzaj]]="L",Tabela1[[#This Row],[Powierzchnia]]*0.04,0)</f>
        <v>0</v>
      </c>
      <c r="I710">
        <f>IF(Tabela1[[#This Row],[Rodzaj]]="X",Tabela1[[#This Row],[Powierzchnia]]*0.43,0)</f>
        <v>0</v>
      </c>
      <c r="J710">
        <f>IF(Tabela1[[#This Row],[Ulga]]="A",SUM(E710:I710)*80%,0)</f>
        <v>0</v>
      </c>
      <c r="K710">
        <f>IF(Tabela1[[#This Row],[Ulga]]="B",SUM(E710:I710)*50%,0)</f>
        <v>0</v>
      </c>
      <c r="L710">
        <f>IF(Tabela1[[#This Row],[Ulga]]="C",SUM(E710:I710)*10%,0)</f>
        <v>45.273690000000009</v>
      </c>
      <c r="M710">
        <f>IF(Tabela1[[#This Row],[Ulga]]="D",SUM(E710:I710)*100%,0)</f>
        <v>0</v>
      </c>
      <c r="N710">
        <f t="shared" si="12"/>
        <v>45.273690000000009</v>
      </c>
    </row>
    <row r="711" spans="1:14" x14ac:dyDescent="0.25">
      <c r="A711" t="s">
        <v>721</v>
      </c>
      <c r="B711">
        <v>677.64</v>
      </c>
      <c r="C711" t="s">
        <v>5</v>
      </c>
      <c r="D711" t="s">
        <v>11</v>
      </c>
      <c r="E711">
        <f>IF(Tabela1[[#This Row],[Rodzaj]]="R",Tabela1[[#This Row],[Powierzchnia]]*0.65,0)</f>
        <v>0</v>
      </c>
      <c r="F711">
        <f>IF(Tabela1[[#This Row],[Rodzaj]]="B",Tabela1[[#This Row],[Powierzchnia]]*0.77,0)</f>
        <v>521.78279999999995</v>
      </c>
      <c r="G711">
        <f>IF(Tabela1[[#This Row],[Rodzaj]]="S",Tabela1[[#This Row],[Powierzchnia]]*0.21,0)</f>
        <v>0</v>
      </c>
      <c r="H711">
        <f>IF(Tabela1[[#This Row],[Rodzaj]]="L",Tabela1[[#This Row],[Powierzchnia]]*0.04,0)</f>
        <v>0</v>
      </c>
      <c r="I711">
        <f>IF(Tabela1[[#This Row],[Rodzaj]]="X",Tabela1[[#This Row],[Powierzchnia]]*0.43,0)</f>
        <v>0</v>
      </c>
      <c r="J711">
        <f>IF(Tabela1[[#This Row],[Ulga]]="A",SUM(E711:I711)*80%,0)</f>
        <v>0</v>
      </c>
      <c r="K711">
        <f>IF(Tabela1[[#This Row],[Ulga]]="B",SUM(E711:I711)*50%,0)</f>
        <v>0</v>
      </c>
      <c r="L711">
        <f>IF(Tabela1[[#This Row],[Ulga]]="C",SUM(E711:I711)*10%,0)</f>
        <v>52.178280000000001</v>
      </c>
      <c r="M711">
        <f>IF(Tabela1[[#This Row],[Ulga]]="D",SUM(E711:I711)*100%,0)</f>
        <v>0</v>
      </c>
      <c r="N711">
        <f t="shared" si="12"/>
        <v>52.178280000000001</v>
      </c>
    </row>
    <row r="712" spans="1:14" x14ac:dyDescent="0.25">
      <c r="A712" t="s">
        <v>722</v>
      </c>
      <c r="B712">
        <v>1312.62</v>
      </c>
      <c r="C712" t="s">
        <v>5</v>
      </c>
      <c r="D712" t="s">
        <v>11</v>
      </c>
      <c r="E712">
        <f>IF(Tabela1[[#This Row],[Rodzaj]]="R",Tabela1[[#This Row],[Powierzchnia]]*0.65,0)</f>
        <v>0</v>
      </c>
      <c r="F712">
        <f>IF(Tabela1[[#This Row],[Rodzaj]]="B",Tabela1[[#This Row],[Powierzchnia]]*0.77,0)</f>
        <v>1010.7173999999999</v>
      </c>
      <c r="G712">
        <f>IF(Tabela1[[#This Row],[Rodzaj]]="S",Tabela1[[#This Row],[Powierzchnia]]*0.21,0)</f>
        <v>0</v>
      </c>
      <c r="H712">
        <f>IF(Tabela1[[#This Row],[Rodzaj]]="L",Tabela1[[#This Row],[Powierzchnia]]*0.04,0)</f>
        <v>0</v>
      </c>
      <c r="I712">
        <f>IF(Tabela1[[#This Row],[Rodzaj]]="X",Tabela1[[#This Row],[Powierzchnia]]*0.43,0)</f>
        <v>0</v>
      </c>
      <c r="J712">
        <f>IF(Tabela1[[#This Row],[Ulga]]="A",SUM(E712:I712)*80%,0)</f>
        <v>0</v>
      </c>
      <c r="K712">
        <f>IF(Tabela1[[#This Row],[Ulga]]="B",SUM(E712:I712)*50%,0)</f>
        <v>0</v>
      </c>
      <c r="L712">
        <f>IF(Tabela1[[#This Row],[Ulga]]="C",SUM(E712:I712)*10%,0)</f>
        <v>101.07173999999999</v>
      </c>
      <c r="M712">
        <f>IF(Tabela1[[#This Row],[Ulga]]="D",SUM(E712:I712)*100%,0)</f>
        <v>0</v>
      </c>
      <c r="N712">
        <f t="shared" si="12"/>
        <v>101.07173999999999</v>
      </c>
    </row>
    <row r="713" spans="1:14" x14ac:dyDescent="0.25">
      <c r="A713" t="s">
        <v>723</v>
      </c>
      <c r="B713">
        <v>1475.42</v>
      </c>
      <c r="C713" t="s">
        <v>5</v>
      </c>
      <c r="D713" t="s">
        <v>11</v>
      </c>
      <c r="E713">
        <f>IF(Tabela1[[#This Row],[Rodzaj]]="R",Tabela1[[#This Row],[Powierzchnia]]*0.65,0)</f>
        <v>0</v>
      </c>
      <c r="F713">
        <f>IF(Tabela1[[#This Row],[Rodzaj]]="B",Tabela1[[#This Row],[Powierzchnia]]*0.77,0)</f>
        <v>1136.0734</v>
      </c>
      <c r="G713">
        <f>IF(Tabela1[[#This Row],[Rodzaj]]="S",Tabela1[[#This Row],[Powierzchnia]]*0.21,0)</f>
        <v>0</v>
      </c>
      <c r="H713">
        <f>IF(Tabela1[[#This Row],[Rodzaj]]="L",Tabela1[[#This Row],[Powierzchnia]]*0.04,0)</f>
        <v>0</v>
      </c>
      <c r="I713">
        <f>IF(Tabela1[[#This Row],[Rodzaj]]="X",Tabela1[[#This Row],[Powierzchnia]]*0.43,0)</f>
        <v>0</v>
      </c>
      <c r="J713">
        <f>IF(Tabela1[[#This Row],[Ulga]]="A",SUM(E713:I713)*80%,0)</f>
        <v>0</v>
      </c>
      <c r="K713">
        <f>IF(Tabela1[[#This Row],[Ulga]]="B",SUM(E713:I713)*50%,0)</f>
        <v>0</v>
      </c>
      <c r="L713">
        <f>IF(Tabela1[[#This Row],[Ulga]]="C",SUM(E713:I713)*10%,0)</f>
        <v>113.60734000000001</v>
      </c>
      <c r="M713">
        <f>IF(Tabela1[[#This Row],[Ulga]]="D",SUM(E713:I713)*100%,0)</f>
        <v>0</v>
      </c>
      <c r="N713">
        <f t="shared" si="12"/>
        <v>113.60734000000001</v>
      </c>
    </row>
    <row r="714" spans="1:14" x14ac:dyDescent="0.25">
      <c r="A714" t="s">
        <v>724</v>
      </c>
      <c r="B714">
        <v>1331.36</v>
      </c>
      <c r="C714" t="s">
        <v>94</v>
      </c>
      <c r="D714" t="s">
        <v>5</v>
      </c>
      <c r="E714">
        <f>IF(Tabela1[[#This Row],[Rodzaj]]="R",Tabela1[[#This Row],[Powierzchnia]]*0.65,0)</f>
        <v>0</v>
      </c>
      <c r="F714">
        <f>IF(Tabela1[[#This Row],[Rodzaj]]="B",Tabela1[[#This Row],[Powierzchnia]]*0.77,0)</f>
        <v>0</v>
      </c>
      <c r="G714">
        <f>IF(Tabela1[[#This Row],[Rodzaj]]="S",Tabela1[[#This Row],[Powierzchnia]]*0.21,0)</f>
        <v>0</v>
      </c>
      <c r="H714">
        <f>IF(Tabela1[[#This Row],[Rodzaj]]="L",Tabela1[[#This Row],[Powierzchnia]]*0.04,0)</f>
        <v>53.254399999999997</v>
      </c>
      <c r="I714">
        <f>IF(Tabela1[[#This Row],[Rodzaj]]="X",Tabela1[[#This Row],[Powierzchnia]]*0.43,0)</f>
        <v>0</v>
      </c>
      <c r="J714">
        <f>IF(Tabela1[[#This Row],[Ulga]]="A",SUM(E714:I714)*80%,0)</f>
        <v>0</v>
      </c>
      <c r="K714">
        <f>IF(Tabela1[[#This Row],[Ulga]]="B",SUM(E714:I714)*50%,0)</f>
        <v>26.627199999999998</v>
      </c>
      <c r="L714">
        <f>IF(Tabela1[[#This Row],[Ulga]]="C",SUM(E714:I714)*10%,0)</f>
        <v>0</v>
      </c>
      <c r="M714">
        <f>IF(Tabela1[[#This Row],[Ulga]]="D",SUM(E714:I714)*100%,0)</f>
        <v>0</v>
      </c>
      <c r="N714">
        <f t="shared" si="12"/>
        <v>26.627199999999998</v>
      </c>
    </row>
    <row r="715" spans="1:14" x14ac:dyDescent="0.25">
      <c r="A715" t="s">
        <v>725</v>
      </c>
      <c r="B715">
        <v>1466.12</v>
      </c>
      <c r="C715" t="s">
        <v>31</v>
      </c>
      <c r="D715" t="s">
        <v>11</v>
      </c>
      <c r="E715">
        <f>IF(Tabela1[[#This Row],[Rodzaj]]="R",Tabela1[[#This Row],[Powierzchnia]]*0.65,0)</f>
        <v>0</v>
      </c>
      <c r="F715">
        <f>IF(Tabela1[[#This Row],[Rodzaj]]="B",Tabela1[[#This Row],[Powierzchnia]]*0.77,0)</f>
        <v>0</v>
      </c>
      <c r="G715">
        <f>IF(Tabela1[[#This Row],[Rodzaj]]="S",Tabela1[[#This Row],[Powierzchnia]]*0.21,0)</f>
        <v>0</v>
      </c>
      <c r="H715">
        <f>IF(Tabela1[[#This Row],[Rodzaj]]="L",Tabela1[[#This Row],[Powierzchnia]]*0.04,0)</f>
        <v>0</v>
      </c>
      <c r="I715">
        <f>IF(Tabela1[[#This Row],[Rodzaj]]="X",Tabela1[[#This Row],[Powierzchnia]]*0.43,0)</f>
        <v>630.43159999999989</v>
      </c>
      <c r="J715">
        <f>IF(Tabela1[[#This Row],[Ulga]]="A",SUM(E715:I715)*80%,0)</f>
        <v>0</v>
      </c>
      <c r="K715">
        <f>IF(Tabela1[[#This Row],[Ulga]]="B",SUM(E715:I715)*50%,0)</f>
        <v>0</v>
      </c>
      <c r="L715">
        <f>IF(Tabela1[[#This Row],[Ulga]]="C",SUM(E715:I715)*10%,0)</f>
        <v>63.043159999999993</v>
      </c>
      <c r="M715">
        <f>IF(Tabela1[[#This Row],[Ulga]]="D",SUM(E715:I715)*100%,0)</f>
        <v>0</v>
      </c>
      <c r="N715">
        <f t="shared" si="12"/>
        <v>63.043159999999993</v>
      </c>
    </row>
    <row r="716" spans="1:14" x14ac:dyDescent="0.25">
      <c r="A716" t="s">
        <v>726</v>
      </c>
      <c r="B716">
        <v>1018.14</v>
      </c>
      <c r="C716" t="s">
        <v>5</v>
      </c>
      <c r="D716" t="s">
        <v>5</v>
      </c>
      <c r="E716">
        <f>IF(Tabela1[[#This Row],[Rodzaj]]="R",Tabela1[[#This Row],[Powierzchnia]]*0.65,0)</f>
        <v>0</v>
      </c>
      <c r="F716">
        <f>IF(Tabela1[[#This Row],[Rodzaj]]="B",Tabela1[[#This Row],[Powierzchnia]]*0.77,0)</f>
        <v>783.96780000000001</v>
      </c>
      <c r="G716">
        <f>IF(Tabela1[[#This Row],[Rodzaj]]="S",Tabela1[[#This Row],[Powierzchnia]]*0.21,0)</f>
        <v>0</v>
      </c>
      <c r="H716">
        <f>IF(Tabela1[[#This Row],[Rodzaj]]="L",Tabela1[[#This Row],[Powierzchnia]]*0.04,0)</f>
        <v>0</v>
      </c>
      <c r="I716">
        <f>IF(Tabela1[[#This Row],[Rodzaj]]="X",Tabela1[[#This Row],[Powierzchnia]]*0.43,0)</f>
        <v>0</v>
      </c>
      <c r="J716">
        <f>IF(Tabela1[[#This Row],[Ulga]]="A",SUM(E716:I716)*80%,0)</f>
        <v>0</v>
      </c>
      <c r="K716">
        <f>IF(Tabela1[[#This Row],[Ulga]]="B",SUM(E716:I716)*50%,0)</f>
        <v>391.98390000000001</v>
      </c>
      <c r="L716">
        <f>IF(Tabela1[[#This Row],[Ulga]]="C",SUM(E716:I716)*10%,0)</f>
        <v>0</v>
      </c>
      <c r="M716">
        <f>IF(Tabela1[[#This Row],[Ulga]]="D",SUM(E716:I716)*100%,0)</f>
        <v>0</v>
      </c>
      <c r="N716">
        <f t="shared" si="12"/>
        <v>391.98390000000001</v>
      </c>
    </row>
    <row r="717" spans="1:14" x14ac:dyDescent="0.25">
      <c r="A717" t="s">
        <v>727</v>
      </c>
      <c r="B717">
        <v>1318.23</v>
      </c>
      <c r="C717" t="s">
        <v>94</v>
      </c>
      <c r="D717" t="s">
        <v>11</v>
      </c>
      <c r="E717">
        <f>IF(Tabela1[[#This Row],[Rodzaj]]="R",Tabela1[[#This Row],[Powierzchnia]]*0.65,0)</f>
        <v>0</v>
      </c>
      <c r="F717">
        <f>IF(Tabela1[[#This Row],[Rodzaj]]="B",Tabela1[[#This Row],[Powierzchnia]]*0.77,0)</f>
        <v>0</v>
      </c>
      <c r="G717">
        <f>IF(Tabela1[[#This Row],[Rodzaj]]="S",Tabela1[[#This Row],[Powierzchnia]]*0.21,0)</f>
        <v>0</v>
      </c>
      <c r="H717">
        <f>IF(Tabela1[[#This Row],[Rodzaj]]="L",Tabela1[[#This Row],[Powierzchnia]]*0.04,0)</f>
        <v>52.729199999999999</v>
      </c>
      <c r="I717">
        <f>IF(Tabela1[[#This Row],[Rodzaj]]="X",Tabela1[[#This Row],[Powierzchnia]]*0.43,0)</f>
        <v>0</v>
      </c>
      <c r="J717">
        <f>IF(Tabela1[[#This Row],[Ulga]]="A",SUM(E717:I717)*80%,0)</f>
        <v>0</v>
      </c>
      <c r="K717">
        <f>IF(Tabela1[[#This Row],[Ulga]]="B",SUM(E717:I717)*50%,0)</f>
        <v>0</v>
      </c>
      <c r="L717">
        <f>IF(Tabela1[[#This Row],[Ulga]]="C",SUM(E717:I717)*10%,0)</f>
        <v>5.2729200000000001</v>
      </c>
      <c r="M717">
        <f>IF(Tabela1[[#This Row],[Ulga]]="D",SUM(E717:I717)*100%,0)</f>
        <v>0</v>
      </c>
      <c r="N717">
        <f t="shared" si="12"/>
        <v>5.2729200000000001</v>
      </c>
    </row>
    <row r="718" spans="1:14" x14ac:dyDescent="0.25">
      <c r="A718" t="s">
        <v>728</v>
      </c>
      <c r="B718">
        <v>529.79999999999995</v>
      </c>
      <c r="C718" t="s">
        <v>94</v>
      </c>
      <c r="D718" t="s">
        <v>11</v>
      </c>
      <c r="E718">
        <f>IF(Tabela1[[#This Row],[Rodzaj]]="R",Tabela1[[#This Row],[Powierzchnia]]*0.65,0)</f>
        <v>0</v>
      </c>
      <c r="F718">
        <f>IF(Tabela1[[#This Row],[Rodzaj]]="B",Tabela1[[#This Row],[Powierzchnia]]*0.77,0)</f>
        <v>0</v>
      </c>
      <c r="G718">
        <f>IF(Tabela1[[#This Row],[Rodzaj]]="S",Tabela1[[#This Row],[Powierzchnia]]*0.21,0)</f>
        <v>0</v>
      </c>
      <c r="H718">
        <f>IF(Tabela1[[#This Row],[Rodzaj]]="L",Tabela1[[#This Row],[Powierzchnia]]*0.04,0)</f>
        <v>21.192</v>
      </c>
      <c r="I718">
        <f>IF(Tabela1[[#This Row],[Rodzaj]]="X",Tabela1[[#This Row],[Powierzchnia]]*0.43,0)</f>
        <v>0</v>
      </c>
      <c r="J718">
        <f>IF(Tabela1[[#This Row],[Ulga]]="A",SUM(E718:I718)*80%,0)</f>
        <v>0</v>
      </c>
      <c r="K718">
        <f>IF(Tabela1[[#This Row],[Ulga]]="B",SUM(E718:I718)*50%,0)</f>
        <v>0</v>
      </c>
      <c r="L718">
        <f>IF(Tabela1[[#This Row],[Ulga]]="C",SUM(E718:I718)*10%,0)</f>
        <v>2.1192000000000002</v>
      </c>
      <c r="M718">
        <f>IF(Tabela1[[#This Row],[Ulga]]="D",SUM(E718:I718)*100%,0)</f>
        <v>0</v>
      </c>
      <c r="N718">
        <f t="shared" si="12"/>
        <v>2.1192000000000002</v>
      </c>
    </row>
    <row r="719" spans="1:14" x14ac:dyDescent="0.25">
      <c r="A719" t="s">
        <v>729</v>
      </c>
      <c r="B719">
        <v>1395.22</v>
      </c>
      <c r="C719" t="s">
        <v>5</v>
      </c>
      <c r="D719" t="s">
        <v>11</v>
      </c>
      <c r="E719">
        <f>IF(Tabela1[[#This Row],[Rodzaj]]="R",Tabela1[[#This Row],[Powierzchnia]]*0.65,0)</f>
        <v>0</v>
      </c>
      <c r="F719">
        <f>IF(Tabela1[[#This Row],[Rodzaj]]="B",Tabela1[[#This Row],[Powierzchnia]]*0.77,0)</f>
        <v>1074.3194000000001</v>
      </c>
      <c r="G719">
        <f>IF(Tabela1[[#This Row],[Rodzaj]]="S",Tabela1[[#This Row],[Powierzchnia]]*0.21,0)</f>
        <v>0</v>
      </c>
      <c r="H719">
        <f>IF(Tabela1[[#This Row],[Rodzaj]]="L",Tabela1[[#This Row],[Powierzchnia]]*0.04,0)</f>
        <v>0</v>
      </c>
      <c r="I719">
        <f>IF(Tabela1[[#This Row],[Rodzaj]]="X",Tabela1[[#This Row],[Powierzchnia]]*0.43,0)</f>
        <v>0</v>
      </c>
      <c r="J719">
        <f>IF(Tabela1[[#This Row],[Ulga]]="A",SUM(E719:I719)*80%,0)</f>
        <v>0</v>
      </c>
      <c r="K719">
        <f>IF(Tabela1[[#This Row],[Ulga]]="B",SUM(E719:I719)*50%,0)</f>
        <v>0</v>
      </c>
      <c r="L719">
        <f>IF(Tabela1[[#This Row],[Ulga]]="C",SUM(E719:I719)*10%,0)</f>
        <v>107.43194000000001</v>
      </c>
      <c r="M719">
        <f>IF(Tabela1[[#This Row],[Ulga]]="D",SUM(E719:I719)*100%,0)</f>
        <v>0</v>
      </c>
      <c r="N719">
        <f t="shared" si="12"/>
        <v>107.43194000000001</v>
      </c>
    </row>
    <row r="720" spans="1:14" x14ac:dyDescent="0.25">
      <c r="A720" t="s">
        <v>730</v>
      </c>
      <c r="B720">
        <v>621.58000000000004</v>
      </c>
      <c r="C720" t="s">
        <v>52</v>
      </c>
      <c r="D720" t="s">
        <v>11</v>
      </c>
      <c r="E720">
        <f>IF(Tabela1[[#This Row],[Rodzaj]]="R",Tabela1[[#This Row],[Powierzchnia]]*0.65,0)</f>
        <v>0</v>
      </c>
      <c r="F720">
        <f>IF(Tabela1[[#This Row],[Rodzaj]]="B",Tabela1[[#This Row],[Powierzchnia]]*0.77,0)</f>
        <v>0</v>
      </c>
      <c r="G720">
        <f>IF(Tabela1[[#This Row],[Rodzaj]]="S",Tabela1[[#This Row],[Powierzchnia]]*0.21,0)</f>
        <v>130.5318</v>
      </c>
      <c r="H720">
        <f>IF(Tabela1[[#This Row],[Rodzaj]]="L",Tabela1[[#This Row],[Powierzchnia]]*0.04,0)</f>
        <v>0</v>
      </c>
      <c r="I720">
        <f>IF(Tabela1[[#This Row],[Rodzaj]]="X",Tabela1[[#This Row],[Powierzchnia]]*0.43,0)</f>
        <v>0</v>
      </c>
      <c r="J720">
        <f>IF(Tabela1[[#This Row],[Ulga]]="A",SUM(E720:I720)*80%,0)</f>
        <v>0</v>
      </c>
      <c r="K720">
        <f>IF(Tabela1[[#This Row],[Ulga]]="B",SUM(E720:I720)*50%,0)</f>
        <v>0</v>
      </c>
      <c r="L720">
        <f>IF(Tabela1[[#This Row],[Ulga]]="C",SUM(E720:I720)*10%,0)</f>
        <v>13.053180000000001</v>
      </c>
      <c r="M720">
        <f>IF(Tabela1[[#This Row],[Ulga]]="D",SUM(E720:I720)*100%,0)</f>
        <v>0</v>
      </c>
      <c r="N720">
        <f t="shared" si="12"/>
        <v>13.053180000000001</v>
      </c>
    </row>
    <row r="721" spans="1:14" x14ac:dyDescent="0.25">
      <c r="A721" t="s">
        <v>731</v>
      </c>
      <c r="B721">
        <v>765.65</v>
      </c>
      <c r="C721" t="s">
        <v>5</v>
      </c>
      <c r="D721" t="s">
        <v>11</v>
      </c>
      <c r="E721">
        <f>IF(Tabela1[[#This Row],[Rodzaj]]="R",Tabela1[[#This Row],[Powierzchnia]]*0.65,0)</f>
        <v>0</v>
      </c>
      <c r="F721">
        <f>IF(Tabela1[[#This Row],[Rodzaj]]="B",Tabela1[[#This Row],[Powierzchnia]]*0.77,0)</f>
        <v>589.55049999999994</v>
      </c>
      <c r="G721">
        <f>IF(Tabela1[[#This Row],[Rodzaj]]="S",Tabela1[[#This Row],[Powierzchnia]]*0.21,0)</f>
        <v>0</v>
      </c>
      <c r="H721">
        <f>IF(Tabela1[[#This Row],[Rodzaj]]="L",Tabela1[[#This Row],[Powierzchnia]]*0.04,0)</f>
        <v>0</v>
      </c>
      <c r="I721">
        <f>IF(Tabela1[[#This Row],[Rodzaj]]="X",Tabela1[[#This Row],[Powierzchnia]]*0.43,0)</f>
        <v>0</v>
      </c>
      <c r="J721">
        <f>IF(Tabela1[[#This Row],[Ulga]]="A",SUM(E721:I721)*80%,0)</f>
        <v>0</v>
      </c>
      <c r="K721">
        <f>IF(Tabela1[[#This Row],[Ulga]]="B",SUM(E721:I721)*50%,0)</f>
        <v>0</v>
      </c>
      <c r="L721">
        <f>IF(Tabela1[[#This Row],[Ulga]]="C",SUM(E721:I721)*10%,0)</f>
        <v>58.95505</v>
      </c>
      <c r="M721">
        <f>IF(Tabela1[[#This Row],[Ulga]]="D",SUM(E721:I721)*100%,0)</f>
        <v>0</v>
      </c>
      <c r="N721">
        <f t="shared" si="12"/>
        <v>58.95505</v>
      </c>
    </row>
    <row r="722" spans="1:14" x14ac:dyDescent="0.25">
      <c r="A722" t="s">
        <v>732</v>
      </c>
      <c r="B722">
        <v>626.91999999999996</v>
      </c>
      <c r="C722" t="s">
        <v>5</v>
      </c>
      <c r="D722" t="s">
        <v>7</v>
      </c>
      <c r="E722">
        <f>IF(Tabela1[[#This Row],[Rodzaj]]="R",Tabela1[[#This Row],[Powierzchnia]]*0.65,0)</f>
        <v>0</v>
      </c>
      <c r="F722">
        <f>IF(Tabela1[[#This Row],[Rodzaj]]="B",Tabela1[[#This Row],[Powierzchnia]]*0.77,0)</f>
        <v>482.72839999999997</v>
      </c>
      <c r="G722">
        <f>IF(Tabela1[[#This Row],[Rodzaj]]="S",Tabela1[[#This Row],[Powierzchnia]]*0.21,0)</f>
        <v>0</v>
      </c>
      <c r="H722">
        <f>IF(Tabela1[[#This Row],[Rodzaj]]="L",Tabela1[[#This Row],[Powierzchnia]]*0.04,0)</f>
        <v>0</v>
      </c>
      <c r="I722">
        <f>IF(Tabela1[[#This Row],[Rodzaj]]="X",Tabela1[[#This Row],[Powierzchnia]]*0.43,0)</f>
        <v>0</v>
      </c>
      <c r="J722">
        <f>IF(Tabela1[[#This Row],[Ulga]]="A",SUM(E722:I722)*80%,0)</f>
        <v>386.18272000000002</v>
      </c>
      <c r="K722">
        <f>IF(Tabela1[[#This Row],[Ulga]]="B",SUM(E722:I722)*50%,0)</f>
        <v>0</v>
      </c>
      <c r="L722">
        <f>IF(Tabela1[[#This Row],[Ulga]]="C",SUM(E722:I722)*10%,0)</f>
        <v>0</v>
      </c>
      <c r="M722">
        <f>IF(Tabela1[[#This Row],[Ulga]]="D",SUM(E722:I722)*100%,0)</f>
        <v>0</v>
      </c>
      <c r="N722">
        <f t="shared" si="12"/>
        <v>386.18272000000002</v>
      </c>
    </row>
    <row r="723" spans="1:14" x14ac:dyDescent="0.25">
      <c r="A723" t="s">
        <v>733</v>
      </c>
      <c r="B723">
        <v>1233.5</v>
      </c>
      <c r="C723" t="s">
        <v>31</v>
      </c>
      <c r="D723" t="s">
        <v>5</v>
      </c>
      <c r="E723">
        <f>IF(Tabela1[[#This Row],[Rodzaj]]="R",Tabela1[[#This Row],[Powierzchnia]]*0.65,0)</f>
        <v>0</v>
      </c>
      <c r="F723">
        <f>IF(Tabela1[[#This Row],[Rodzaj]]="B",Tabela1[[#This Row],[Powierzchnia]]*0.77,0)</f>
        <v>0</v>
      </c>
      <c r="G723">
        <f>IF(Tabela1[[#This Row],[Rodzaj]]="S",Tabela1[[#This Row],[Powierzchnia]]*0.21,0)</f>
        <v>0</v>
      </c>
      <c r="H723">
        <f>IF(Tabela1[[#This Row],[Rodzaj]]="L",Tabela1[[#This Row],[Powierzchnia]]*0.04,0)</f>
        <v>0</v>
      </c>
      <c r="I723">
        <f>IF(Tabela1[[#This Row],[Rodzaj]]="X",Tabela1[[#This Row],[Powierzchnia]]*0.43,0)</f>
        <v>530.40499999999997</v>
      </c>
      <c r="J723">
        <f>IF(Tabela1[[#This Row],[Ulga]]="A",SUM(E723:I723)*80%,0)</f>
        <v>0</v>
      </c>
      <c r="K723">
        <f>IF(Tabela1[[#This Row],[Ulga]]="B",SUM(E723:I723)*50%,0)</f>
        <v>265.20249999999999</v>
      </c>
      <c r="L723">
        <f>IF(Tabela1[[#This Row],[Ulga]]="C",SUM(E723:I723)*10%,0)</f>
        <v>0</v>
      </c>
      <c r="M723">
        <f>IF(Tabela1[[#This Row],[Ulga]]="D",SUM(E723:I723)*100%,0)</f>
        <v>0</v>
      </c>
      <c r="N723">
        <f t="shared" si="12"/>
        <v>265.20249999999999</v>
      </c>
    </row>
    <row r="724" spans="1:14" x14ac:dyDescent="0.25">
      <c r="A724" t="s">
        <v>734</v>
      </c>
      <c r="B724">
        <v>1398.04</v>
      </c>
      <c r="C724" t="s">
        <v>94</v>
      </c>
      <c r="D724" t="s">
        <v>21</v>
      </c>
      <c r="E724">
        <f>IF(Tabela1[[#This Row],[Rodzaj]]="R",Tabela1[[#This Row],[Powierzchnia]]*0.65,0)</f>
        <v>0</v>
      </c>
      <c r="F724">
        <f>IF(Tabela1[[#This Row],[Rodzaj]]="B",Tabela1[[#This Row],[Powierzchnia]]*0.77,0)</f>
        <v>0</v>
      </c>
      <c r="G724">
        <f>IF(Tabela1[[#This Row],[Rodzaj]]="S",Tabela1[[#This Row],[Powierzchnia]]*0.21,0)</f>
        <v>0</v>
      </c>
      <c r="H724">
        <f>IF(Tabela1[[#This Row],[Rodzaj]]="L",Tabela1[[#This Row],[Powierzchnia]]*0.04,0)</f>
        <v>55.921599999999998</v>
      </c>
      <c r="I724">
        <f>IF(Tabela1[[#This Row],[Rodzaj]]="X",Tabela1[[#This Row],[Powierzchnia]]*0.43,0)</f>
        <v>0</v>
      </c>
      <c r="J724">
        <f>IF(Tabela1[[#This Row],[Ulga]]="A",SUM(E724:I724)*80%,0)</f>
        <v>0</v>
      </c>
      <c r="K724">
        <f>IF(Tabela1[[#This Row],[Ulga]]="B",SUM(E724:I724)*50%,0)</f>
        <v>0</v>
      </c>
      <c r="L724">
        <f>IF(Tabela1[[#This Row],[Ulga]]="C",SUM(E724:I724)*10%,0)</f>
        <v>0</v>
      </c>
      <c r="M724">
        <f>IF(Tabela1[[#This Row],[Ulga]]="D",SUM(E724:I724)*100%,0)</f>
        <v>55.921599999999998</v>
      </c>
      <c r="N724">
        <f t="shared" si="12"/>
        <v>55.921599999999998</v>
      </c>
    </row>
    <row r="725" spans="1:14" x14ac:dyDescent="0.25">
      <c r="A725" t="s">
        <v>735</v>
      </c>
      <c r="B725">
        <v>1329.2</v>
      </c>
      <c r="C725" t="s">
        <v>31</v>
      </c>
      <c r="D725" t="s">
        <v>7</v>
      </c>
      <c r="E725">
        <f>IF(Tabela1[[#This Row],[Rodzaj]]="R",Tabela1[[#This Row],[Powierzchnia]]*0.65,0)</f>
        <v>0</v>
      </c>
      <c r="F725">
        <f>IF(Tabela1[[#This Row],[Rodzaj]]="B",Tabela1[[#This Row],[Powierzchnia]]*0.77,0)</f>
        <v>0</v>
      </c>
      <c r="G725">
        <f>IF(Tabela1[[#This Row],[Rodzaj]]="S",Tabela1[[#This Row],[Powierzchnia]]*0.21,0)</f>
        <v>0</v>
      </c>
      <c r="H725">
        <f>IF(Tabela1[[#This Row],[Rodzaj]]="L",Tabela1[[#This Row],[Powierzchnia]]*0.04,0)</f>
        <v>0</v>
      </c>
      <c r="I725">
        <f>IF(Tabela1[[#This Row],[Rodzaj]]="X",Tabela1[[#This Row],[Powierzchnia]]*0.43,0)</f>
        <v>571.55600000000004</v>
      </c>
      <c r="J725">
        <f>IF(Tabela1[[#This Row],[Ulga]]="A",SUM(E725:I725)*80%,0)</f>
        <v>457.24480000000005</v>
      </c>
      <c r="K725">
        <f>IF(Tabela1[[#This Row],[Ulga]]="B",SUM(E725:I725)*50%,0)</f>
        <v>0</v>
      </c>
      <c r="L725">
        <f>IF(Tabela1[[#This Row],[Ulga]]="C",SUM(E725:I725)*10%,0)</f>
        <v>0</v>
      </c>
      <c r="M725">
        <f>IF(Tabela1[[#This Row],[Ulga]]="D",SUM(E725:I725)*100%,0)</f>
        <v>0</v>
      </c>
      <c r="N725">
        <f t="shared" si="12"/>
        <v>457.24480000000005</v>
      </c>
    </row>
    <row r="726" spans="1:14" x14ac:dyDescent="0.25">
      <c r="A726" t="s">
        <v>736</v>
      </c>
      <c r="B726">
        <v>1294.58</v>
      </c>
      <c r="C726" t="s">
        <v>31</v>
      </c>
      <c r="D726" t="s">
        <v>7</v>
      </c>
      <c r="E726">
        <f>IF(Tabela1[[#This Row],[Rodzaj]]="R",Tabela1[[#This Row],[Powierzchnia]]*0.65,0)</f>
        <v>0</v>
      </c>
      <c r="F726">
        <f>IF(Tabela1[[#This Row],[Rodzaj]]="B",Tabela1[[#This Row],[Powierzchnia]]*0.77,0)</f>
        <v>0</v>
      </c>
      <c r="G726">
        <f>IF(Tabela1[[#This Row],[Rodzaj]]="S",Tabela1[[#This Row],[Powierzchnia]]*0.21,0)</f>
        <v>0</v>
      </c>
      <c r="H726">
        <f>IF(Tabela1[[#This Row],[Rodzaj]]="L",Tabela1[[#This Row],[Powierzchnia]]*0.04,0)</f>
        <v>0</v>
      </c>
      <c r="I726">
        <f>IF(Tabela1[[#This Row],[Rodzaj]]="X",Tabela1[[#This Row],[Powierzchnia]]*0.43,0)</f>
        <v>556.6694</v>
      </c>
      <c r="J726">
        <f>IF(Tabela1[[#This Row],[Ulga]]="A",SUM(E726:I726)*80%,0)</f>
        <v>445.33552000000003</v>
      </c>
      <c r="K726">
        <f>IF(Tabela1[[#This Row],[Ulga]]="B",SUM(E726:I726)*50%,0)</f>
        <v>0</v>
      </c>
      <c r="L726">
        <f>IF(Tabela1[[#This Row],[Ulga]]="C",SUM(E726:I726)*10%,0)</f>
        <v>0</v>
      </c>
      <c r="M726">
        <f>IF(Tabela1[[#This Row],[Ulga]]="D",SUM(E726:I726)*100%,0)</f>
        <v>0</v>
      </c>
      <c r="N726">
        <f t="shared" si="12"/>
        <v>445.33552000000003</v>
      </c>
    </row>
    <row r="727" spans="1:14" x14ac:dyDescent="0.25">
      <c r="A727" t="s">
        <v>737</v>
      </c>
      <c r="B727">
        <v>1239.8699999999999</v>
      </c>
      <c r="C727" t="s">
        <v>52</v>
      </c>
      <c r="D727" t="s">
        <v>5</v>
      </c>
      <c r="E727">
        <f>IF(Tabela1[[#This Row],[Rodzaj]]="R",Tabela1[[#This Row],[Powierzchnia]]*0.65,0)</f>
        <v>0</v>
      </c>
      <c r="F727">
        <f>IF(Tabela1[[#This Row],[Rodzaj]]="B",Tabela1[[#This Row],[Powierzchnia]]*0.77,0)</f>
        <v>0</v>
      </c>
      <c r="G727">
        <f>IF(Tabela1[[#This Row],[Rodzaj]]="S",Tabela1[[#This Row],[Powierzchnia]]*0.21,0)</f>
        <v>260.37269999999995</v>
      </c>
      <c r="H727">
        <f>IF(Tabela1[[#This Row],[Rodzaj]]="L",Tabela1[[#This Row],[Powierzchnia]]*0.04,0)</f>
        <v>0</v>
      </c>
      <c r="I727">
        <f>IF(Tabela1[[#This Row],[Rodzaj]]="X",Tabela1[[#This Row],[Powierzchnia]]*0.43,0)</f>
        <v>0</v>
      </c>
      <c r="J727">
        <f>IF(Tabela1[[#This Row],[Ulga]]="A",SUM(E727:I727)*80%,0)</f>
        <v>0</v>
      </c>
      <c r="K727">
        <f>IF(Tabela1[[#This Row],[Ulga]]="B",SUM(E727:I727)*50%,0)</f>
        <v>130.18634999999998</v>
      </c>
      <c r="L727">
        <f>IF(Tabela1[[#This Row],[Ulga]]="C",SUM(E727:I727)*10%,0)</f>
        <v>0</v>
      </c>
      <c r="M727">
        <f>IF(Tabela1[[#This Row],[Ulga]]="D",SUM(E727:I727)*100%,0)</f>
        <v>0</v>
      </c>
      <c r="N727">
        <f t="shared" si="12"/>
        <v>130.18634999999998</v>
      </c>
    </row>
    <row r="728" spans="1:14" x14ac:dyDescent="0.25">
      <c r="A728" t="s">
        <v>738</v>
      </c>
      <c r="B728">
        <v>944.42</v>
      </c>
      <c r="C728" t="s">
        <v>5</v>
      </c>
      <c r="D728" t="s">
        <v>11</v>
      </c>
      <c r="E728">
        <f>IF(Tabela1[[#This Row],[Rodzaj]]="R",Tabela1[[#This Row],[Powierzchnia]]*0.65,0)</f>
        <v>0</v>
      </c>
      <c r="F728">
        <f>IF(Tabela1[[#This Row],[Rodzaj]]="B",Tabela1[[#This Row],[Powierzchnia]]*0.77,0)</f>
        <v>727.20339999999999</v>
      </c>
      <c r="G728">
        <f>IF(Tabela1[[#This Row],[Rodzaj]]="S",Tabela1[[#This Row],[Powierzchnia]]*0.21,0)</f>
        <v>0</v>
      </c>
      <c r="H728">
        <f>IF(Tabela1[[#This Row],[Rodzaj]]="L",Tabela1[[#This Row],[Powierzchnia]]*0.04,0)</f>
        <v>0</v>
      </c>
      <c r="I728">
        <f>IF(Tabela1[[#This Row],[Rodzaj]]="X",Tabela1[[#This Row],[Powierzchnia]]*0.43,0)</f>
        <v>0</v>
      </c>
      <c r="J728">
        <f>IF(Tabela1[[#This Row],[Ulga]]="A",SUM(E728:I728)*80%,0)</f>
        <v>0</v>
      </c>
      <c r="K728">
        <f>IF(Tabela1[[#This Row],[Ulga]]="B",SUM(E728:I728)*50%,0)</f>
        <v>0</v>
      </c>
      <c r="L728">
        <f>IF(Tabela1[[#This Row],[Ulga]]="C",SUM(E728:I728)*10%,0)</f>
        <v>72.720340000000007</v>
      </c>
      <c r="M728">
        <f>IF(Tabela1[[#This Row],[Ulga]]="D",SUM(E728:I728)*100%,0)</f>
        <v>0</v>
      </c>
      <c r="N728">
        <f t="shared" si="12"/>
        <v>72.720340000000007</v>
      </c>
    </row>
    <row r="729" spans="1:14" x14ac:dyDescent="0.25">
      <c r="A729" t="s">
        <v>739</v>
      </c>
      <c r="B729">
        <v>1327.93</v>
      </c>
      <c r="C729" t="s">
        <v>5</v>
      </c>
      <c r="D729" t="s">
        <v>11</v>
      </c>
      <c r="E729">
        <f>IF(Tabela1[[#This Row],[Rodzaj]]="R",Tabela1[[#This Row],[Powierzchnia]]*0.65,0)</f>
        <v>0</v>
      </c>
      <c r="F729">
        <f>IF(Tabela1[[#This Row],[Rodzaj]]="B",Tabela1[[#This Row],[Powierzchnia]]*0.77,0)</f>
        <v>1022.5061000000001</v>
      </c>
      <c r="G729">
        <f>IF(Tabela1[[#This Row],[Rodzaj]]="S",Tabela1[[#This Row],[Powierzchnia]]*0.21,0)</f>
        <v>0</v>
      </c>
      <c r="H729">
        <f>IF(Tabela1[[#This Row],[Rodzaj]]="L",Tabela1[[#This Row],[Powierzchnia]]*0.04,0)</f>
        <v>0</v>
      </c>
      <c r="I729">
        <f>IF(Tabela1[[#This Row],[Rodzaj]]="X",Tabela1[[#This Row],[Powierzchnia]]*0.43,0)</f>
        <v>0</v>
      </c>
      <c r="J729">
        <f>IF(Tabela1[[#This Row],[Ulga]]="A",SUM(E729:I729)*80%,0)</f>
        <v>0</v>
      </c>
      <c r="K729">
        <f>IF(Tabela1[[#This Row],[Ulga]]="B",SUM(E729:I729)*50%,0)</f>
        <v>0</v>
      </c>
      <c r="L729">
        <f>IF(Tabela1[[#This Row],[Ulga]]="C",SUM(E729:I729)*10%,0)</f>
        <v>102.25061000000001</v>
      </c>
      <c r="M729">
        <f>IF(Tabela1[[#This Row],[Ulga]]="D",SUM(E729:I729)*100%,0)</f>
        <v>0</v>
      </c>
      <c r="N729">
        <f t="shared" si="12"/>
        <v>102.25061000000001</v>
      </c>
    </row>
    <row r="730" spans="1:14" x14ac:dyDescent="0.25">
      <c r="A730" t="s">
        <v>740</v>
      </c>
      <c r="B730">
        <v>770.97</v>
      </c>
      <c r="C730" t="s">
        <v>5</v>
      </c>
      <c r="D730" t="s">
        <v>11</v>
      </c>
      <c r="E730">
        <f>IF(Tabela1[[#This Row],[Rodzaj]]="R",Tabela1[[#This Row],[Powierzchnia]]*0.65,0)</f>
        <v>0</v>
      </c>
      <c r="F730">
        <f>IF(Tabela1[[#This Row],[Rodzaj]]="B",Tabela1[[#This Row],[Powierzchnia]]*0.77,0)</f>
        <v>593.64690000000007</v>
      </c>
      <c r="G730">
        <f>IF(Tabela1[[#This Row],[Rodzaj]]="S",Tabela1[[#This Row],[Powierzchnia]]*0.21,0)</f>
        <v>0</v>
      </c>
      <c r="H730">
        <f>IF(Tabela1[[#This Row],[Rodzaj]]="L",Tabela1[[#This Row],[Powierzchnia]]*0.04,0)</f>
        <v>0</v>
      </c>
      <c r="I730">
        <f>IF(Tabela1[[#This Row],[Rodzaj]]="X",Tabela1[[#This Row],[Powierzchnia]]*0.43,0)</f>
        <v>0</v>
      </c>
      <c r="J730">
        <f>IF(Tabela1[[#This Row],[Ulga]]="A",SUM(E730:I730)*80%,0)</f>
        <v>0</v>
      </c>
      <c r="K730">
        <f>IF(Tabela1[[#This Row],[Ulga]]="B",SUM(E730:I730)*50%,0)</f>
        <v>0</v>
      </c>
      <c r="L730">
        <f>IF(Tabela1[[#This Row],[Ulga]]="C",SUM(E730:I730)*10%,0)</f>
        <v>59.36469000000001</v>
      </c>
      <c r="M730">
        <f>IF(Tabela1[[#This Row],[Ulga]]="D",SUM(E730:I730)*100%,0)</f>
        <v>0</v>
      </c>
      <c r="N730">
        <f t="shared" si="12"/>
        <v>59.36469000000001</v>
      </c>
    </row>
    <row r="731" spans="1:14" x14ac:dyDescent="0.25">
      <c r="A731" t="s">
        <v>741</v>
      </c>
      <c r="B731">
        <v>932.33</v>
      </c>
      <c r="C731" t="s">
        <v>94</v>
      </c>
      <c r="D731" t="s">
        <v>11</v>
      </c>
      <c r="E731">
        <f>IF(Tabela1[[#This Row],[Rodzaj]]="R",Tabela1[[#This Row],[Powierzchnia]]*0.65,0)</f>
        <v>0</v>
      </c>
      <c r="F731">
        <f>IF(Tabela1[[#This Row],[Rodzaj]]="B",Tabela1[[#This Row],[Powierzchnia]]*0.77,0)</f>
        <v>0</v>
      </c>
      <c r="G731">
        <f>IF(Tabela1[[#This Row],[Rodzaj]]="S",Tabela1[[#This Row],[Powierzchnia]]*0.21,0)</f>
        <v>0</v>
      </c>
      <c r="H731">
        <f>IF(Tabela1[[#This Row],[Rodzaj]]="L",Tabela1[[#This Row],[Powierzchnia]]*0.04,0)</f>
        <v>37.293200000000006</v>
      </c>
      <c r="I731">
        <f>IF(Tabela1[[#This Row],[Rodzaj]]="X",Tabela1[[#This Row],[Powierzchnia]]*0.43,0)</f>
        <v>0</v>
      </c>
      <c r="J731">
        <f>IF(Tabela1[[#This Row],[Ulga]]="A",SUM(E731:I731)*80%,0)</f>
        <v>0</v>
      </c>
      <c r="K731">
        <f>IF(Tabela1[[#This Row],[Ulga]]="B",SUM(E731:I731)*50%,0)</f>
        <v>0</v>
      </c>
      <c r="L731">
        <f>IF(Tabela1[[#This Row],[Ulga]]="C",SUM(E731:I731)*10%,0)</f>
        <v>3.7293200000000009</v>
      </c>
      <c r="M731">
        <f>IF(Tabela1[[#This Row],[Ulga]]="D",SUM(E731:I731)*100%,0)</f>
        <v>0</v>
      </c>
      <c r="N731">
        <f t="shared" si="12"/>
        <v>3.7293200000000009</v>
      </c>
    </row>
    <row r="732" spans="1:14" x14ac:dyDescent="0.25">
      <c r="A732" t="s">
        <v>742</v>
      </c>
      <c r="B732">
        <v>634.70000000000005</v>
      </c>
      <c r="C732" t="s">
        <v>52</v>
      </c>
      <c r="D732" t="s">
        <v>7</v>
      </c>
      <c r="E732">
        <f>IF(Tabela1[[#This Row],[Rodzaj]]="R",Tabela1[[#This Row],[Powierzchnia]]*0.65,0)</f>
        <v>0</v>
      </c>
      <c r="F732">
        <f>IF(Tabela1[[#This Row],[Rodzaj]]="B",Tabela1[[#This Row],[Powierzchnia]]*0.77,0)</f>
        <v>0</v>
      </c>
      <c r="G732">
        <f>IF(Tabela1[[#This Row],[Rodzaj]]="S",Tabela1[[#This Row],[Powierzchnia]]*0.21,0)</f>
        <v>133.28700000000001</v>
      </c>
      <c r="H732">
        <f>IF(Tabela1[[#This Row],[Rodzaj]]="L",Tabela1[[#This Row],[Powierzchnia]]*0.04,0)</f>
        <v>0</v>
      </c>
      <c r="I732">
        <f>IF(Tabela1[[#This Row],[Rodzaj]]="X",Tabela1[[#This Row],[Powierzchnia]]*0.43,0)</f>
        <v>0</v>
      </c>
      <c r="J732">
        <f>IF(Tabela1[[#This Row],[Ulga]]="A",SUM(E732:I732)*80%,0)</f>
        <v>106.62960000000001</v>
      </c>
      <c r="K732">
        <f>IF(Tabela1[[#This Row],[Ulga]]="B",SUM(E732:I732)*50%,0)</f>
        <v>0</v>
      </c>
      <c r="L732">
        <f>IF(Tabela1[[#This Row],[Ulga]]="C",SUM(E732:I732)*10%,0)</f>
        <v>0</v>
      </c>
      <c r="M732">
        <f>IF(Tabela1[[#This Row],[Ulga]]="D",SUM(E732:I732)*100%,0)</f>
        <v>0</v>
      </c>
      <c r="N732">
        <f t="shared" si="12"/>
        <v>106.62960000000001</v>
      </c>
    </row>
    <row r="733" spans="1:14" x14ac:dyDescent="0.25">
      <c r="A733" t="s">
        <v>743</v>
      </c>
      <c r="B733">
        <v>622.34</v>
      </c>
      <c r="C733" t="s">
        <v>94</v>
      </c>
      <c r="D733" t="s">
        <v>21</v>
      </c>
      <c r="E733">
        <f>IF(Tabela1[[#This Row],[Rodzaj]]="R",Tabela1[[#This Row],[Powierzchnia]]*0.65,0)</f>
        <v>0</v>
      </c>
      <c r="F733">
        <f>IF(Tabela1[[#This Row],[Rodzaj]]="B",Tabela1[[#This Row],[Powierzchnia]]*0.77,0)</f>
        <v>0</v>
      </c>
      <c r="G733">
        <f>IF(Tabela1[[#This Row],[Rodzaj]]="S",Tabela1[[#This Row],[Powierzchnia]]*0.21,0)</f>
        <v>0</v>
      </c>
      <c r="H733">
        <f>IF(Tabela1[[#This Row],[Rodzaj]]="L",Tabela1[[#This Row],[Powierzchnia]]*0.04,0)</f>
        <v>24.893600000000003</v>
      </c>
      <c r="I733">
        <f>IF(Tabela1[[#This Row],[Rodzaj]]="X",Tabela1[[#This Row],[Powierzchnia]]*0.43,0)</f>
        <v>0</v>
      </c>
      <c r="J733">
        <f>IF(Tabela1[[#This Row],[Ulga]]="A",SUM(E733:I733)*80%,0)</f>
        <v>0</v>
      </c>
      <c r="K733">
        <f>IF(Tabela1[[#This Row],[Ulga]]="B",SUM(E733:I733)*50%,0)</f>
        <v>0</v>
      </c>
      <c r="L733">
        <f>IF(Tabela1[[#This Row],[Ulga]]="C",SUM(E733:I733)*10%,0)</f>
        <v>0</v>
      </c>
      <c r="M733">
        <f>IF(Tabela1[[#This Row],[Ulga]]="D",SUM(E733:I733)*100%,0)</f>
        <v>24.893600000000003</v>
      </c>
      <c r="N733">
        <f t="shared" si="12"/>
        <v>24.893600000000003</v>
      </c>
    </row>
    <row r="734" spans="1:14" x14ac:dyDescent="0.25">
      <c r="A734" t="s">
        <v>744</v>
      </c>
      <c r="B734">
        <v>1195.0999999999999</v>
      </c>
      <c r="C734" t="s">
        <v>31</v>
      </c>
      <c r="D734" t="s">
        <v>21</v>
      </c>
      <c r="E734">
        <f>IF(Tabela1[[#This Row],[Rodzaj]]="R",Tabela1[[#This Row],[Powierzchnia]]*0.65,0)</f>
        <v>0</v>
      </c>
      <c r="F734">
        <f>IF(Tabela1[[#This Row],[Rodzaj]]="B",Tabela1[[#This Row],[Powierzchnia]]*0.77,0)</f>
        <v>0</v>
      </c>
      <c r="G734">
        <f>IF(Tabela1[[#This Row],[Rodzaj]]="S",Tabela1[[#This Row],[Powierzchnia]]*0.21,0)</f>
        <v>0</v>
      </c>
      <c r="H734">
        <f>IF(Tabela1[[#This Row],[Rodzaj]]="L",Tabela1[[#This Row],[Powierzchnia]]*0.04,0)</f>
        <v>0</v>
      </c>
      <c r="I734">
        <f>IF(Tabela1[[#This Row],[Rodzaj]]="X",Tabela1[[#This Row],[Powierzchnia]]*0.43,0)</f>
        <v>513.89299999999992</v>
      </c>
      <c r="J734">
        <f>IF(Tabela1[[#This Row],[Ulga]]="A",SUM(E734:I734)*80%,0)</f>
        <v>0</v>
      </c>
      <c r="K734">
        <f>IF(Tabela1[[#This Row],[Ulga]]="B",SUM(E734:I734)*50%,0)</f>
        <v>0</v>
      </c>
      <c r="L734">
        <f>IF(Tabela1[[#This Row],[Ulga]]="C",SUM(E734:I734)*10%,0)</f>
        <v>0</v>
      </c>
      <c r="M734">
        <f>IF(Tabela1[[#This Row],[Ulga]]="D",SUM(E734:I734)*100%,0)</f>
        <v>513.89299999999992</v>
      </c>
      <c r="N734">
        <f t="shared" si="12"/>
        <v>513.89299999999992</v>
      </c>
    </row>
    <row r="735" spans="1:14" x14ac:dyDescent="0.25">
      <c r="A735" t="s">
        <v>745</v>
      </c>
      <c r="B735">
        <v>1309.68</v>
      </c>
      <c r="C735" t="s">
        <v>94</v>
      </c>
      <c r="D735" t="s">
        <v>5</v>
      </c>
      <c r="E735">
        <f>IF(Tabela1[[#This Row],[Rodzaj]]="R",Tabela1[[#This Row],[Powierzchnia]]*0.65,0)</f>
        <v>0</v>
      </c>
      <c r="F735">
        <f>IF(Tabela1[[#This Row],[Rodzaj]]="B",Tabela1[[#This Row],[Powierzchnia]]*0.77,0)</f>
        <v>0</v>
      </c>
      <c r="G735">
        <f>IF(Tabela1[[#This Row],[Rodzaj]]="S",Tabela1[[#This Row],[Powierzchnia]]*0.21,0)</f>
        <v>0</v>
      </c>
      <c r="H735">
        <f>IF(Tabela1[[#This Row],[Rodzaj]]="L",Tabela1[[#This Row],[Powierzchnia]]*0.04,0)</f>
        <v>52.387200000000007</v>
      </c>
      <c r="I735">
        <f>IF(Tabela1[[#This Row],[Rodzaj]]="X",Tabela1[[#This Row],[Powierzchnia]]*0.43,0)</f>
        <v>0</v>
      </c>
      <c r="J735">
        <f>IF(Tabela1[[#This Row],[Ulga]]="A",SUM(E735:I735)*80%,0)</f>
        <v>0</v>
      </c>
      <c r="K735">
        <f>IF(Tabela1[[#This Row],[Ulga]]="B",SUM(E735:I735)*50%,0)</f>
        <v>26.193600000000004</v>
      </c>
      <c r="L735">
        <f>IF(Tabela1[[#This Row],[Ulga]]="C",SUM(E735:I735)*10%,0)</f>
        <v>0</v>
      </c>
      <c r="M735">
        <f>IF(Tabela1[[#This Row],[Ulga]]="D",SUM(E735:I735)*100%,0)</f>
        <v>0</v>
      </c>
      <c r="N735">
        <f t="shared" si="12"/>
        <v>26.193600000000004</v>
      </c>
    </row>
    <row r="736" spans="1:14" x14ac:dyDescent="0.25">
      <c r="A736" t="s">
        <v>746</v>
      </c>
      <c r="B736">
        <v>607.73</v>
      </c>
      <c r="C736" t="s">
        <v>52</v>
      </c>
      <c r="D736" t="s">
        <v>5</v>
      </c>
      <c r="E736">
        <f>IF(Tabela1[[#This Row],[Rodzaj]]="R",Tabela1[[#This Row],[Powierzchnia]]*0.65,0)</f>
        <v>0</v>
      </c>
      <c r="F736">
        <f>IF(Tabela1[[#This Row],[Rodzaj]]="B",Tabela1[[#This Row],[Powierzchnia]]*0.77,0)</f>
        <v>0</v>
      </c>
      <c r="G736">
        <f>IF(Tabela1[[#This Row],[Rodzaj]]="S",Tabela1[[#This Row],[Powierzchnia]]*0.21,0)</f>
        <v>127.6233</v>
      </c>
      <c r="H736">
        <f>IF(Tabela1[[#This Row],[Rodzaj]]="L",Tabela1[[#This Row],[Powierzchnia]]*0.04,0)</f>
        <v>0</v>
      </c>
      <c r="I736">
        <f>IF(Tabela1[[#This Row],[Rodzaj]]="X",Tabela1[[#This Row],[Powierzchnia]]*0.43,0)</f>
        <v>0</v>
      </c>
      <c r="J736">
        <f>IF(Tabela1[[#This Row],[Ulga]]="A",SUM(E736:I736)*80%,0)</f>
        <v>0</v>
      </c>
      <c r="K736">
        <f>IF(Tabela1[[#This Row],[Ulga]]="B",SUM(E736:I736)*50%,0)</f>
        <v>63.81165</v>
      </c>
      <c r="L736">
        <f>IF(Tabela1[[#This Row],[Ulga]]="C",SUM(E736:I736)*10%,0)</f>
        <v>0</v>
      </c>
      <c r="M736">
        <f>IF(Tabela1[[#This Row],[Ulga]]="D",SUM(E736:I736)*100%,0)</f>
        <v>0</v>
      </c>
      <c r="N736">
        <f t="shared" si="12"/>
        <v>63.81165</v>
      </c>
    </row>
    <row r="737" spans="1:14" x14ac:dyDescent="0.25">
      <c r="A737" t="s">
        <v>747</v>
      </c>
      <c r="B737">
        <v>748.01</v>
      </c>
      <c r="C737" t="s">
        <v>5</v>
      </c>
      <c r="D737" t="s">
        <v>5</v>
      </c>
      <c r="E737">
        <f>IF(Tabela1[[#This Row],[Rodzaj]]="R",Tabela1[[#This Row],[Powierzchnia]]*0.65,0)</f>
        <v>0</v>
      </c>
      <c r="F737">
        <f>IF(Tabela1[[#This Row],[Rodzaj]]="B",Tabela1[[#This Row],[Powierzchnia]]*0.77,0)</f>
        <v>575.96770000000004</v>
      </c>
      <c r="G737">
        <f>IF(Tabela1[[#This Row],[Rodzaj]]="S",Tabela1[[#This Row],[Powierzchnia]]*0.21,0)</f>
        <v>0</v>
      </c>
      <c r="H737">
        <f>IF(Tabela1[[#This Row],[Rodzaj]]="L",Tabela1[[#This Row],[Powierzchnia]]*0.04,0)</f>
        <v>0</v>
      </c>
      <c r="I737">
        <f>IF(Tabela1[[#This Row],[Rodzaj]]="X",Tabela1[[#This Row],[Powierzchnia]]*0.43,0)</f>
        <v>0</v>
      </c>
      <c r="J737">
        <f>IF(Tabela1[[#This Row],[Ulga]]="A",SUM(E737:I737)*80%,0)</f>
        <v>0</v>
      </c>
      <c r="K737">
        <f>IF(Tabela1[[#This Row],[Ulga]]="B",SUM(E737:I737)*50%,0)</f>
        <v>287.98385000000002</v>
      </c>
      <c r="L737">
        <f>IF(Tabela1[[#This Row],[Ulga]]="C",SUM(E737:I737)*10%,0)</f>
        <v>0</v>
      </c>
      <c r="M737">
        <f>IF(Tabela1[[#This Row],[Ulga]]="D",SUM(E737:I737)*100%,0)</f>
        <v>0</v>
      </c>
      <c r="N737">
        <f t="shared" si="12"/>
        <v>287.98385000000002</v>
      </c>
    </row>
    <row r="738" spans="1:14" x14ac:dyDescent="0.25">
      <c r="A738" t="s">
        <v>748</v>
      </c>
      <c r="B738">
        <v>1405.71</v>
      </c>
      <c r="C738" t="s">
        <v>5</v>
      </c>
      <c r="D738" t="s">
        <v>7</v>
      </c>
      <c r="E738">
        <f>IF(Tabela1[[#This Row],[Rodzaj]]="R",Tabela1[[#This Row],[Powierzchnia]]*0.65,0)</f>
        <v>0</v>
      </c>
      <c r="F738">
        <f>IF(Tabela1[[#This Row],[Rodzaj]]="B",Tabela1[[#This Row],[Powierzchnia]]*0.77,0)</f>
        <v>1082.3967</v>
      </c>
      <c r="G738">
        <f>IF(Tabela1[[#This Row],[Rodzaj]]="S",Tabela1[[#This Row],[Powierzchnia]]*0.21,0)</f>
        <v>0</v>
      </c>
      <c r="H738">
        <f>IF(Tabela1[[#This Row],[Rodzaj]]="L",Tabela1[[#This Row],[Powierzchnia]]*0.04,0)</f>
        <v>0</v>
      </c>
      <c r="I738">
        <f>IF(Tabela1[[#This Row],[Rodzaj]]="X",Tabela1[[#This Row],[Powierzchnia]]*0.43,0)</f>
        <v>0</v>
      </c>
      <c r="J738">
        <f>IF(Tabela1[[#This Row],[Ulga]]="A",SUM(E738:I738)*80%,0)</f>
        <v>865.91736000000003</v>
      </c>
      <c r="K738">
        <f>IF(Tabela1[[#This Row],[Ulga]]="B",SUM(E738:I738)*50%,0)</f>
        <v>0</v>
      </c>
      <c r="L738">
        <f>IF(Tabela1[[#This Row],[Ulga]]="C",SUM(E738:I738)*10%,0)</f>
        <v>0</v>
      </c>
      <c r="M738">
        <f>IF(Tabela1[[#This Row],[Ulga]]="D",SUM(E738:I738)*100%,0)</f>
        <v>0</v>
      </c>
      <c r="N738">
        <f t="shared" si="12"/>
        <v>865.91736000000003</v>
      </c>
    </row>
    <row r="739" spans="1:14" x14ac:dyDescent="0.25">
      <c r="A739" t="s">
        <v>749</v>
      </c>
      <c r="B739">
        <v>704.09</v>
      </c>
      <c r="C739" t="s">
        <v>9</v>
      </c>
      <c r="D739" t="s">
        <v>5</v>
      </c>
      <c r="E739">
        <f>IF(Tabela1[[#This Row],[Rodzaj]]="R",Tabela1[[#This Row],[Powierzchnia]]*0.65,0)</f>
        <v>457.65850000000006</v>
      </c>
      <c r="F739">
        <f>IF(Tabela1[[#This Row],[Rodzaj]]="B",Tabela1[[#This Row],[Powierzchnia]]*0.77,0)</f>
        <v>0</v>
      </c>
      <c r="G739">
        <f>IF(Tabela1[[#This Row],[Rodzaj]]="S",Tabela1[[#This Row],[Powierzchnia]]*0.21,0)</f>
        <v>0</v>
      </c>
      <c r="H739">
        <f>IF(Tabela1[[#This Row],[Rodzaj]]="L",Tabela1[[#This Row],[Powierzchnia]]*0.04,0)</f>
        <v>0</v>
      </c>
      <c r="I739">
        <f>IF(Tabela1[[#This Row],[Rodzaj]]="X",Tabela1[[#This Row],[Powierzchnia]]*0.43,0)</f>
        <v>0</v>
      </c>
      <c r="J739">
        <f>IF(Tabela1[[#This Row],[Ulga]]="A",SUM(E739:I739)*80%,0)</f>
        <v>0</v>
      </c>
      <c r="K739">
        <f>IF(Tabela1[[#This Row],[Ulga]]="B",SUM(E739:I739)*50%,0)</f>
        <v>228.82925000000003</v>
      </c>
      <c r="L739">
        <f>IF(Tabela1[[#This Row],[Ulga]]="C",SUM(E739:I739)*10%,0)</f>
        <v>0</v>
      </c>
      <c r="M739">
        <f>IF(Tabela1[[#This Row],[Ulga]]="D",SUM(E739:I739)*100%,0)</f>
        <v>0</v>
      </c>
      <c r="N739">
        <f t="shared" si="12"/>
        <v>228.82925000000003</v>
      </c>
    </row>
    <row r="740" spans="1:14" x14ac:dyDescent="0.25">
      <c r="A740" t="s">
        <v>750</v>
      </c>
      <c r="B740">
        <v>1084.67</v>
      </c>
      <c r="C740" t="s">
        <v>94</v>
      </c>
      <c r="D740" t="s">
        <v>11</v>
      </c>
      <c r="E740">
        <f>IF(Tabela1[[#This Row],[Rodzaj]]="R",Tabela1[[#This Row],[Powierzchnia]]*0.65,0)</f>
        <v>0</v>
      </c>
      <c r="F740">
        <f>IF(Tabela1[[#This Row],[Rodzaj]]="B",Tabela1[[#This Row],[Powierzchnia]]*0.77,0)</f>
        <v>0</v>
      </c>
      <c r="G740">
        <f>IF(Tabela1[[#This Row],[Rodzaj]]="S",Tabela1[[#This Row],[Powierzchnia]]*0.21,0)</f>
        <v>0</v>
      </c>
      <c r="H740">
        <f>IF(Tabela1[[#This Row],[Rodzaj]]="L",Tabela1[[#This Row],[Powierzchnia]]*0.04,0)</f>
        <v>43.386800000000001</v>
      </c>
      <c r="I740">
        <f>IF(Tabela1[[#This Row],[Rodzaj]]="X",Tabela1[[#This Row],[Powierzchnia]]*0.43,0)</f>
        <v>0</v>
      </c>
      <c r="J740">
        <f>IF(Tabela1[[#This Row],[Ulga]]="A",SUM(E740:I740)*80%,0)</f>
        <v>0</v>
      </c>
      <c r="K740">
        <f>IF(Tabela1[[#This Row],[Ulga]]="B",SUM(E740:I740)*50%,0)</f>
        <v>0</v>
      </c>
      <c r="L740">
        <f>IF(Tabela1[[#This Row],[Ulga]]="C",SUM(E740:I740)*10%,0)</f>
        <v>4.3386800000000001</v>
      </c>
      <c r="M740">
        <f>IF(Tabela1[[#This Row],[Ulga]]="D",SUM(E740:I740)*100%,0)</f>
        <v>0</v>
      </c>
      <c r="N740">
        <f t="shared" si="12"/>
        <v>4.3386800000000001</v>
      </c>
    </row>
    <row r="741" spans="1:14" x14ac:dyDescent="0.25">
      <c r="A741" t="s">
        <v>751</v>
      </c>
      <c r="B741">
        <v>735.05</v>
      </c>
      <c r="C741" t="s">
        <v>9</v>
      </c>
      <c r="D741" t="s">
        <v>21</v>
      </c>
      <c r="E741">
        <f>IF(Tabela1[[#This Row],[Rodzaj]]="R",Tabela1[[#This Row],[Powierzchnia]]*0.65,0)</f>
        <v>477.78249999999997</v>
      </c>
      <c r="F741">
        <f>IF(Tabela1[[#This Row],[Rodzaj]]="B",Tabela1[[#This Row],[Powierzchnia]]*0.77,0)</f>
        <v>0</v>
      </c>
      <c r="G741">
        <f>IF(Tabela1[[#This Row],[Rodzaj]]="S",Tabela1[[#This Row],[Powierzchnia]]*0.21,0)</f>
        <v>0</v>
      </c>
      <c r="H741">
        <f>IF(Tabela1[[#This Row],[Rodzaj]]="L",Tabela1[[#This Row],[Powierzchnia]]*0.04,0)</f>
        <v>0</v>
      </c>
      <c r="I741">
        <f>IF(Tabela1[[#This Row],[Rodzaj]]="X",Tabela1[[#This Row],[Powierzchnia]]*0.43,0)</f>
        <v>0</v>
      </c>
      <c r="J741">
        <f>IF(Tabela1[[#This Row],[Ulga]]="A",SUM(E741:I741)*80%,0)</f>
        <v>0</v>
      </c>
      <c r="K741">
        <f>IF(Tabela1[[#This Row],[Ulga]]="B",SUM(E741:I741)*50%,0)</f>
        <v>0</v>
      </c>
      <c r="L741">
        <f>IF(Tabela1[[#This Row],[Ulga]]="C",SUM(E741:I741)*10%,0)</f>
        <v>0</v>
      </c>
      <c r="M741">
        <f>IF(Tabela1[[#This Row],[Ulga]]="D",SUM(E741:I741)*100%,0)</f>
        <v>477.78249999999997</v>
      </c>
      <c r="N741">
        <f t="shared" si="12"/>
        <v>477.78249999999997</v>
      </c>
    </row>
    <row r="742" spans="1:14" x14ac:dyDescent="0.25">
      <c r="A742" t="s">
        <v>752</v>
      </c>
      <c r="B742">
        <v>1158.94</v>
      </c>
      <c r="C742" t="s">
        <v>94</v>
      </c>
      <c r="D742" t="s">
        <v>7</v>
      </c>
      <c r="E742">
        <f>IF(Tabela1[[#This Row],[Rodzaj]]="R",Tabela1[[#This Row],[Powierzchnia]]*0.65,0)</f>
        <v>0</v>
      </c>
      <c r="F742">
        <f>IF(Tabela1[[#This Row],[Rodzaj]]="B",Tabela1[[#This Row],[Powierzchnia]]*0.77,0)</f>
        <v>0</v>
      </c>
      <c r="G742">
        <f>IF(Tabela1[[#This Row],[Rodzaj]]="S",Tabela1[[#This Row],[Powierzchnia]]*0.21,0)</f>
        <v>0</v>
      </c>
      <c r="H742">
        <f>IF(Tabela1[[#This Row],[Rodzaj]]="L",Tabela1[[#This Row],[Powierzchnia]]*0.04,0)</f>
        <v>46.357600000000005</v>
      </c>
      <c r="I742">
        <f>IF(Tabela1[[#This Row],[Rodzaj]]="X",Tabela1[[#This Row],[Powierzchnia]]*0.43,0)</f>
        <v>0</v>
      </c>
      <c r="J742">
        <f>IF(Tabela1[[#This Row],[Ulga]]="A",SUM(E742:I742)*80%,0)</f>
        <v>37.086080000000003</v>
      </c>
      <c r="K742">
        <f>IF(Tabela1[[#This Row],[Ulga]]="B",SUM(E742:I742)*50%,0)</f>
        <v>0</v>
      </c>
      <c r="L742">
        <f>IF(Tabela1[[#This Row],[Ulga]]="C",SUM(E742:I742)*10%,0)</f>
        <v>0</v>
      </c>
      <c r="M742">
        <f>IF(Tabela1[[#This Row],[Ulga]]="D",SUM(E742:I742)*100%,0)</f>
        <v>0</v>
      </c>
      <c r="N742">
        <f t="shared" si="12"/>
        <v>37.086080000000003</v>
      </c>
    </row>
    <row r="743" spans="1:14" x14ac:dyDescent="0.25">
      <c r="A743" t="s">
        <v>753</v>
      </c>
      <c r="B743">
        <v>1144.1300000000001</v>
      </c>
      <c r="C743" t="s">
        <v>52</v>
      </c>
      <c r="D743" t="s">
        <v>5</v>
      </c>
      <c r="E743">
        <f>IF(Tabela1[[#This Row],[Rodzaj]]="R",Tabela1[[#This Row],[Powierzchnia]]*0.65,0)</f>
        <v>0</v>
      </c>
      <c r="F743">
        <f>IF(Tabela1[[#This Row],[Rodzaj]]="B",Tabela1[[#This Row],[Powierzchnia]]*0.77,0)</f>
        <v>0</v>
      </c>
      <c r="G743">
        <f>IF(Tabela1[[#This Row],[Rodzaj]]="S",Tabela1[[#This Row],[Powierzchnia]]*0.21,0)</f>
        <v>240.26730000000001</v>
      </c>
      <c r="H743">
        <f>IF(Tabela1[[#This Row],[Rodzaj]]="L",Tabela1[[#This Row],[Powierzchnia]]*0.04,0)</f>
        <v>0</v>
      </c>
      <c r="I743">
        <f>IF(Tabela1[[#This Row],[Rodzaj]]="X",Tabela1[[#This Row],[Powierzchnia]]*0.43,0)</f>
        <v>0</v>
      </c>
      <c r="J743">
        <f>IF(Tabela1[[#This Row],[Ulga]]="A",SUM(E743:I743)*80%,0)</f>
        <v>0</v>
      </c>
      <c r="K743">
        <f>IF(Tabela1[[#This Row],[Ulga]]="B",SUM(E743:I743)*50%,0)</f>
        <v>120.13365</v>
      </c>
      <c r="L743">
        <f>IF(Tabela1[[#This Row],[Ulga]]="C",SUM(E743:I743)*10%,0)</f>
        <v>0</v>
      </c>
      <c r="M743">
        <f>IF(Tabela1[[#This Row],[Ulga]]="D",SUM(E743:I743)*100%,0)</f>
        <v>0</v>
      </c>
      <c r="N743">
        <f t="shared" si="12"/>
        <v>120.13365</v>
      </c>
    </row>
    <row r="744" spans="1:14" x14ac:dyDescent="0.25">
      <c r="A744" t="s">
        <v>754</v>
      </c>
      <c r="B744">
        <v>705.73</v>
      </c>
      <c r="C744" t="s">
        <v>94</v>
      </c>
      <c r="D744" t="s">
        <v>21</v>
      </c>
      <c r="E744">
        <f>IF(Tabela1[[#This Row],[Rodzaj]]="R",Tabela1[[#This Row],[Powierzchnia]]*0.65,0)</f>
        <v>0</v>
      </c>
      <c r="F744">
        <f>IF(Tabela1[[#This Row],[Rodzaj]]="B",Tabela1[[#This Row],[Powierzchnia]]*0.77,0)</f>
        <v>0</v>
      </c>
      <c r="G744">
        <f>IF(Tabela1[[#This Row],[Rodzaj]]="S",Tabela1[[#This Row],[Powierzchnia]]*0.21,0)</f>
        <v>0</v>
      </c>
      <c r="H744">
        <f>IF(Tabela1[[#This Row],[Rodzaj]]="L",Tabela1[[#This Row],[Powierzchnia]]*0.04,0)</f>
        <v>28.229200000000002</v>
      </c>
      <c r="I744">
        <f>IF(Tabela1[[#This Row],[Rodzaj]]="X",Tabela1[[#This Row],[Powierzchnia]]*0.43,0)</f>
        <v>0</v>
      </c>
      <c r="J744">
        <f>IF(Tabela1[[#This Row],[Ulga]]="A",SUM(E744:I744)*80%,0)</f>
        <v>0</v>
      </c>
      <c r="K744">
        <f>IF(Tabela1[[#This Row],[Ulga]]="B",SUM(E744:I744)*50%,0)</f>
        <v>0</v>
      </c>
      <c r="L744">
        <f>IF(Tabela1[[#This Row],[Ulga]]="C",SUM(E744:I744)*10%,0)</f>
        <v>0</v>
      </c>
      <c r="M744">
        <f>IF(Tabela1[[#This Row],[Ulga]]="D",SUM(E744:I744)*100%,0)</f>
        <v>28.229200000000002</v>
      </c>
      <c r="N744">
        <f t="shared" si="12"/>
        <v>28.229200000000002</v>
      </c>
    </row>
    <row r="745" spans="1:14" x14ac:dyDescent="0.25">
      <c r="A745" t="s">
        <v>755</v>
      </c>
      <c r="B745">
        <v>1179.9000000000001</v>
      </c>
      <c r="C745" t="s">
        <v>5</v>
      </c>
      <c r="D745" t="s">
        <v>21</v>
      </c>
      <c r="E745">
        <f>IF(Tabela1[[#This Row],[Rodzaj]]="R",Tabela1[[#This Row],[Powierzchnia]]*0.65,0)</f>
        <v>0</v>
      </c>
      <c r="F745">
        <f>IF(Tabela1[[#This Row],[Rodzaj]]="B",Tabela1[[#This Row],[Powierzchnia]]*0.77,0)</f>
        <v>908.52300000000014</v>
      </c>
      <c r="G745">
        <f>IF(Tabela1[[#This Row],[Rodzaj]]="S",Tabela1[[#This Row],[Powierzchnia]]*0.21,0)</f>
        <v>0</v>
      </c>
      <c r="H745">
        <f>IF(Tabela1[[#This Row],[Rodzaj]]="L",Tabela1[[#This Row],[Powierzchnia]]*0.04,0)</f>
        <v>0</v>
      </c>
      <c r="I745">
        <f>IF(Tabela1[[#This Row],[Rodzaj]]="X",Tabela1[[#This Row],[Powierzchnia]]*0.43,0)</f>
        <v>0</v>
      </c>
      <c r="J745">
        <f>IF(Tabela1[[#This Row],[Ulga]]="A",SUM(E745:I745)*80%,0)</f>
        <v>0</v>
      </c>
      <c r="K745">
        <f>IF(Tabela1[[#This Row],[Ulga]]="B",SUM(E745:I745)*50%,0)</f>
        <v>0</v>
      </c>
      <c r="L745">
        <f>IF(Tabela1[[#This Row],[Ulga]]="C",SUM(E745:I745)*10%,0)</f>
        <v>0</v>
      </c>
      <c r="M745">
        <f>IF(Tabela1[[#This Row],[Ulga]]="D",SUM(E745:I745)*100%,0)</f>
        <v>908.52300000000014</v>
      </c>
      <c r="N745">
        <f t="shared" si="12"/>
        <v>908.52300000000014</v>
      </c>
    </row>
    <row r="746" spans="1:14" x14ac:dyDescent="0.25">
      <c r="A746" t="s">
        <v>756</v>
      </c>
      <c r="B746">
        <v>1033.93</v>
      </c>
      <c r="C746" t="s">
        <v>31</v>
      </c>
      <c r="D746" t="s">
        <v>5</v>
      </c>
      <c r="E746">
        <f>IF(Tabela1[[#This Row],[Rodzaj]]="R",Tabela1[[#This Row],[Powierzchnia]]*0.65,0)</f>
        <v>0</v>
      </c>
      <c r="F746">
        <f>IF(Tabela1[[#This Row],[Rodzaj]]="B",Tabela1[[#This Row],[Powierzchnia]]*0.77,0)</f>
        <v>0</v>
      </c>
      <c r="G746">
        <f>IF(Tabela1[[#This Row],[Rodzaj]]="S",Tabela1[[#This Row],[Powierzchnia]]*0.21,0)</f>
        <v>0</v>
      </c>
      <c r="H746">
        <f>IF(Tabela1[[#This Row],[Rodzaj]]="L",Tabela1[[#This Row],[Powierzchnia]]*0.04,0)</f>
        <v>0</v>
      </c>
      <c r="I746">
        <f>IF(Tabela1[[#This Row],[Rodzaj]]="X",Tabela1[[#This Row],[Powierzchnia]]*0.43,0)</f>
        <v>444.5899</v>
      </c>
      <c r="J746">
        <f>IF(Tabela1[[#This Row],[Ulga]]="A",SUM(E746:I746)*80%,0)</f>
        <v>0</v>
      </c>
      <c r="K746">
        <f>IF(Tabela1[[#This Row],[Ulga]]="B",SUM(E746:I746)*50%,0)</f>
        <v>222.29495</v>
      </c>
      <c r="L746">
        <f>IF(Tabela1[[#This Row],[Ulga]]="C",SUM(E746:I746)*10%,0)</f>
        <v>0</v>
      </c>
      <c r="M746">
        <f>IF(Tabela1[[#This Row],[Ulga]]="D",SUM(E746:I746)*100%,0)</f>
        <v>0</v>
      </c>
      <c r="N746">
        <f t="shared" si="12"/>
        <v>222.29495</v>
      </c>
    </row>
    <row r="747" spans="1:14" x14ac:dyDescent="0.25">
      <c r="A747" t="s">
        <v>757</v>
      </c>
      <c r="B747">
        <v>1446.66</v>
      </c>
      <c r="C747" t="s">
        <v>5</v>
      </c>
      <c r="D747" t="s">
        <v>7</v>
      </c>
      <c r="E747">
        <f>IF(Tabela1[[#This Row],[Rodzaj]]="R",Tabela1[[#This Row],[Powierzchnia]]*0.65,0)</f>
        <v>0</v>
      </c>
      <c r="F747">
        <f>IF(Tabela1[[#This Row],[Rodzaj]]="B",Tabela1[[#This Row],[Powierzchnia]]*0.77,0)</f>
        <v>1113.9282000000001</v>
      </c>
      <c r="G747">
        <f>IF(Tabela1[[#This Row],[Rodzaj]]="S",Tabela1[[#This Row],[Powierzchnia]]*0.21,0)</f>
        <v>0</v>
      </c>
      <c r="H747">
        <f>IF(Tabela1[[#This Row],[Rodzaj]]="L",Tabela1[[#This Row],[Powierzchnia]]*0.04,0)</f>
        <v>0</v>
      </c>
      <c r="I747">
        <f>IF(Tabela1[[#This Row],[Rodzaj]]="X",Tabela1[[#This Row],[Powierzchnia]]*0.43,0)</f>
        <v>0</v>
      </c>
      <c r="J747">
        <f>IF(Tabela1[[#This Row],[Ulga]]="A",SUM(E747:I747)*80%,0)</f>
        <v>891.14256000000012</v>
      </c>
      <c r="K747">
        <f>IF(Tabela1[[#This Row],[Ulga]]="B",SUM(E747:I747)*50%,0)</f>
        <v>0</v>
      </c>
      <c r="L747">
        <f>IF(Tabela1[[#This Row],[Ulga]]="C",SUM(E747:I747)*10%,0)</f>
        <v>0</v>
      </c>
      <c r="M747">
        <f>IF(Tabela1[[#This Row],[Ulga]]="D",SUM(E747:I747)*100%,0)</f>
        <v>0</v>
      </c>
      <c r="N747">
        <f t="shared" si="12"/>
        <v>891.14256000000012</v>
      </c>
    </row>
    <row r="748" spans="1:14" x14ac:dyDescent="0.25">
      <c r="A748" t="s">
        <v>758</v>
      </c>
      <c r="B748">
        <v>842.05</v>
      </c>
      <c r="C748" t="s">
        <v>5</v>
      </c>
      <c r="D748" t="s">
        <v>11</v>
      </c>
      <c r="E748">
        <f>IF(Tabela1[[#This Row],[Rodzaj]]="R",Tabela1[[#This Row],[Powierzchnia]]*0.65,0)</f>
        <v>0</v>
      </c>
      <c r="F748">
        <f>IF(Tabela1[[#This Row],[Rodzaj]]="B",Tabela1[[#This Row],[Powierzchnia]]*0.77,0)</f>
        <v>648.37850000000003</v>
      </c>
      <c r="G748">
        <f>IF(Tabela1[[#This Row],[Rodzaj]]="S",Tabela1[[#This Row],[Powierzchnia]]*0.21,0)</f>
        <v>0</v>
      </c>
      <c r="H748">
        <f>IF(Tabela1[[#This Row],[Rodzaj]]="L",Tabela1[[#This Row],[Powierzchnia]]*0.04,0)</f>
        <v>0</v>
      </c>
      <c r="I748">
        <f>IF(Tabela1[[#This Row],[Rodzaj]]="X",Tabela1[[#This Row],[Powierzchnia]]*0.43,0)</f>
        <v>0</v>
      </c>
      <c r="J748">
        <f>IF(Tabela1[[#This Row],[Ulga]]="A",SUM(E748:I748)*80%,0)</f>
        <v>0</v>
      </c>
      <c r="K748">
        <f>IF(Tabela1[[#This Row],[Ulga]]="B",SUM(E748:I748)*50%,0)</f>
        <v>0</v>
      </c>
      <c r="L748">
        <f>IF(Tabela1[[#This Row],[Ulga]]="C",SUM(E748:I748)*10%,0)</f>
        <v>64.837850000000003</v>
      </c>
      <c r="M748">
        <f>IF(Tabela1[[#This Row],[Ulga]]="D",SUM(E748:I748)*100%,0)</f>
        <v>0</v>
      </c>
      <c r="N748">
        <f t="shared" si="12"/>
        <v>64.837850000000003</v>
      </c>
    </row>
    <row r="749" spans="1:14" x14ac:dyDescent="0.25">
      <c r="A749" t="s">
        <v>759</v>
      </c>
      <c r="B749">
        <v>1028.4100000000001</v>
      </c>
      <c r="C749" t="s">
        <v>52</v>
      </c>
      <c r="D749" t="s">
        <v>11</v>
      </c>
      <c r="E749">
        <f>IF(Tabela1[[#This Row],[Rodzaj]]="R",Tabela1[[#This Row],[Powierzchnia]]*0.65,0)</f>
        <v>0</v>
      </c>
      <c r="F749">
        <f>IF(Tabela1[[#This Row],[Rodzaj]]="B",Tabela1[[#This Row],[Powierzchnia]]*0.77,0)</f>
        <v>0</v>
      </c>
      <c r="G749">
        <f>IF(Tabela1[[#This Row],[Rodzaj]]="S",Tabela1[[#This Row],[Powierzchnia]]*0.21,0)</f>
        <v>215.96610000000001</v>
      </c>
      <c r="H749">
        <f>IF(Tabela1[[#This Row],[Rodzaj]]="L",Tabela1[[#This Row],[Powierzchnia]]*0.04,0)</f>
        <v>0</v>
      </c>
      <c r="I749">
        <f>IF(Tabela1[[#This Row],[Rodzaj]]="X",Tabela1[[#This Row],[Powierzchnia]]*0.43,0)</f>
        <v>0</v>
      </c>
      <c r="J749">
        <f>IF(Tabela1[[#This Row],[Ulga]]="A",SUM(E749:I749)*80%,0)</f>
        <v>0</v>
      </c>
      <c r="K749">
        <f>IF(Tabela1[[#This Row],[Ulga]]="B",SUM(E749:I749)*50%,0)</f>
        <v>0</v>
      </c>
      <c r="L749">
        <f>IF(Tabela1[[#This Row],[Ulga]]="C",SUM(E749:I749)*10%,0)</f>
        <v>21.596610000000002</v>
      </c>
      <c r="M749">
        <f>IF(Tabela1[[#This Row],[Ulga]]="D",SUM(E749:I749)*100%,0)</f>
        <v>0</v>
      </c>
      <c r="N749">
        <f t="shared" si="12"/>
        <v>21.596610000000002</v>
      </c>
    </row>
    <row r="750" spans="1:14" x14ac:dyDescent="0.25">
      <c r="A750" t="s">
        <v>760</v>
      </c>
      <c r="B750">
        <v>1181.0899999999999</v>
      </c>
      <c r="C750" t="s">
        <v>94</v>
      </c>
      <c r="D750" t="s">
        <v>11</v>
      </c>
      <c r="E750">
        <f>IF(Tabela1[[#This Row],[Rodzaj]]="R",Tabela1[[#This Row],[Powierzchnia]]*0.65,0)</f>
        <v>0</v>
      </c>
      <c r="F750">
        <f>IF(Tabela1[[#This Row],[Rodzaj]]="B",Tabela1[[#This Row],[Powierzchnia]]*0.77,0)</f>
        <v>0</v>
      </c>
      <c r="G750">
        <f>IF(Tabela1[[#This Row],[Rodzaj]]="S",Tabela1[[#This Row],[Powierzchnia]]*0.21,0)</f>
        <v>0</v>
      </c>
      <c r="H750">
        <f>IF(Tabela1[[#This Row],[Rodzaj]]="L",Tabela1[[#This Row],[Powierzchnia]]*0.04,0)</f>
        <v>47.243600000000001</v>
      </c>
      <c r="I750">
        <f>IF(Tabela1[[#This Row],[Rodzaj]]="X",Tabela1[[#This Row],[Powierzchnia]]*0.43,0)</f>
        <v>0</v>
      </c>
      <c r="J750">
        <f>IF(Tabela1[[#This Row],[Ulga]]="A",SUM(E750:I750)*80%,0)</f>
        <v>0</v>
      </c>
      <c r="K750">
        <f>IF(Tabela1[[#This Row],[Ulga]]="B",SUM(E750:I750)*50%,0)</f>
        <v>0</v>
      </c>
      <c r="L750">
        <f>IF(Tabela1[[#This Row],[Ulga]]="C",SUM(E750:I750)*10%,0)</f>
        <v>4.7243599999999999</v>
      </c>
      <c r="M750">
        <f>IF(Tabela1[[#This Row],[Ulga]]="D",SUM(E750:I750)*100%,0)</f>
        <v>0</v>
      </c>
      <c r="N750">
        <f t="shared" si="12"/>
        <v>4.7243599999999999</v>
      </c>
    </row>
    <row r="751" spans="1:14" x14ac:dyDescent="0.25">
      <c r="A751" t="s">
        <v>761</v>
      </c>
      <c r="B751">
        <v>714.18</v>
      </c>
      <c r="C751" t="s">
        <v>52</v>
      </c>
      <c r="D751" t="s">
        <v>7</v>
      </c>
      <c r="E751">
        <f>IF(Tabela1[[#This Row],[Rodzaj]]="R",Tabela1[[#This Row],[Powierzchnia]]*0.65,0)</f>
        <v>0</v>
      </c>
      <c r="F751">
        <f>IF(Tabela1[[#This Row],[Rodzaj]]="B",Tabela1[[#This Row],[Powierzchnia]]*0.77,0)</f>
        <v>0</v>
      </c>
      <c r="G751">
        <f>IF(Tabela1[[#This Row],[Rodzaj]]="S",Tabela1[[#This Row],[Powierzchnia]]*0.21,0)</f>
        <v>149.97779999999997</v>
      </c>
      <c r="H751">
        <f>IF(Tabela1[[#This Row],[Rodzaj]]="L",Tabela1[[#This Row],[Powierzchnia]]*0.04,0)</f>
        <v>0</v>
      </c>
      <c r="I751">
        <f>IF(Tabela1[[#This Row],[Rodzaj]]="X",Tabela1[[#This Row],[Powierzchnia]]*0.43,0)</f>
        <v>0</v>
      </c>
      <c r="J751">
        <f>IF(Tabela1[[#This Row],[Ulga]]="A",SUM(E751:I751)*80%,0)</f>
        <v>119.98223999999999</v>
      </c>
      <c r="K751">
        <f>IF(Tabela1[[#This Row],[Ulga]]="B",SUM(E751:I751)*50%,0)</f>
        <v>0</v>
      </c>
      <c r="L751">
        <f>IF(Tabela1[[#This Row],[Ulga]]="C",SUM(E751:I751)*10%,0)</f>
        <v>0</v>
      </c>
      <c r="M751">
        <f>IF(Tabela1[[#This Row],[Ulga]]="D",SUM(E751:I751)*100%,0)</f>
        <v>0</v>
      </c>
      <c r="N751">
        <f t="shared" si="12"/>
        <v>119.98223999999999</v>
      </c>
    </row>
    <row r="752" spans="1:14" x14ac:dyDescent="0.25">
      <c r="A752" t="s">
        <v>762</v>
      </c>
      <c r="B752">
        <v>1138.58</v>
      </c>
      <c r="C752" t="s">
        <v>31</v>
      </c>
      <c r="D752" t="s">
        <v>11</v>
      </c>
      <c r="E752">
        <f>IF(Tabela1[[#This Row],[Rodzaj]]="R",Tabela1[[#This Row],[Powierzchnia]]*0.65,0)</f>
        <v>0</v>
      </c>
      <c r="F752">
        <f>IF(Tabela1[[#This Row],[Rodzaj]]="B",Tabela1[[#This Row],[Powierzchnia]]*0.77,0)</f>
        <v>0</v>
      </c>
      <c r="G752">
        <f>IF(Tabela1[[#This Row],[Rodzaj]]="S",Tabela1[[#This Row],[Powierzchnia]]*0.21,0)</f>
        <v>0</v>
      </c>
      <c r="H752">
        <f>IF(Tabela1[[#This Row],[Rodzaj]]="L",Tabela1[[#This Row],[Powierzchnia]]*0.04,0)</f>
        <v>0</v>
      </c>
      <c r="I752">
        <f>IF(Tabela1[[#This Row],[Rodzaj]]="X",Tabela1[[#This Row],[Powierzchnia]]*0.43,0)</f>
        <v>489.58939999999996</v>
      </c>
      <c r="J752">
        <f>IF(Tabela1[[#This Row],[Ulga]]="A",SUM(E752:I752)*80%,0)</f>
        <v>0</v>
      </c>
      <c r="K752">
        <f>IF(Tabela1[[#This Row],[Ulga]]="B",SUM(E752:I752)*50%,0)</f>
        <v>0</v>
      </c>
      <c r="L752">
        <f>IF(Tabela1[[#This Row],[Ulga]]="C",SUM(E752:I752)*10%,0)</f>
        <v>48.958939999999998</v>
      </c>
      <c r="M752">
        <f>IF(Tabela1[[#This Row],[Ulga]]="D",SUM(E752:I752)*100%,0)</f>
        <v>0</v>
      </c>
      <c r="N752">
        <f t="shared" si="12"/>
        <v>48.958939999999998</v>
      </c>
    </row>
    <row r="753" spans="1:14" x14ac:dyDescent="0.25">
      <c r="A753" t="s">
        <v>763</v>
      </c>
      <c r="B753">
        <v>1193.45</v>
      </c>
      <c r="C753" t="s">
        <v>94</v>
      </c>
      <c r="D753" t="s">
        <v>7</v>
      </c>
      <c r="E753">
        <f>IF(Tabela1[[#This Row],[Rodzaj]]="R",Tabela1[[#This Row],[Powierzchnia]]*0.65,0)</f>
        <v>0</v>
      </c>
      <c r="F753">
        <f>IF(Tabela1[[#This Row],[Rodzaj]]="B",Tabela1[[#This Row],[Powierzchnia]]*0.77,0)</f>
        <v>0</v>
      </c>
      <c r="G753">
        <f>IF(Tabela1[[#This Row],[Rodzaj]]="S",Tabela1[[#This Row],[Powierzchnia]]*0.21,0)</f>
        <v>0</v>
      </c>
      <c r="H753">
        <f>IF(Tabela1[[#This Row],[Rodzaj]]="L",Tabela1[[#This Row],[Powierzchnia]]*0.04,0)</f>
        <v>47.738</v>
      </c>
      <c r="I753">
        <f>IF(Tabela1[[#This Row],[Rodzaj]]="X",Tabela1[[#This Row],[Powierzchnia]]*0.43,0)</f>
        <v>0</v>
      </c>
      <c r="J753">
        <f>IF(Tabela1[[#This Row],[Ulga]]="A",SUM(E753:I753)*80%,0)</f>
        <v>38.190400000000004</v>
      </c>
      <c r="K753">
        <f>IF(Tabela1[[#This Row],[Ulga]]="B",SUM(E753:I753)*50%,0)</f>
        <v>0</v>
      </c>
      <c r="L753">
        <f>IF(Tabela1[[#This Row],[Ulga]]="C",SUM(E753:I753)*10%,0)</f>
        <v>0</v>
      </c>
      <c r="M753">
        <f>IF(Tabela1[[#This Row],[Ulga]]="D",SUM(E753:I753)*100%,0)</f>
        <v>0</v>
      </c>
      <c r="N753">
        <f t="shared" si="12"/>
        <v>38.190400000000004</v>
      </c>
    </row>
    <row r="754" spans="1:14" x14ac:dyDescent="0.25">
      <c r="A754" t="s">
        <v>764</v>
      </c>
      <c r="B754">
        <v>1119.8699999999999</v>
      </c>
      <c r="C754" t="s">
        <v>52</v>
      </c>
      <c r="D754" t="s">
        <v>11</v>
      </c>
      <c r="E754">
        <f>IF(Tabela1[[#This Row],[Rodzaj]]="R",Tabela1[[#This Row],[Powierzchnia]]*0.65,0)</f>
        <v>0</v>
      </c>
      <c r="F754">
        <f>IF(Tabela1[[#This Row],[Rodzaj]]="B",Tabela1[[#This Row],[Powierzchnia]]*0.77,0)</f>
        <v>0</v>
      </c>
      <c r="G754">
        <f>IF(Tabela1[[#This Row],[Rodzaj]]="S",Tabela1[[#This Row],[Powierzchnia]]*0.21,0)</f>
        <v>235.17269999999996</v>
      </c>
      <c r="H754">
        <f>IF(Tabela1[[#This Row],[Rodzaj]]="L",Tabela1[[#This Row],[Powierzchnia]]*0.04,0)</f>
        <v>0</v>
      </c>
      <c r="I754">
        <f>IF(Tabela1[[#This Row],[Rodzaj]]="X",Tabela1[[#This Row],[Powierzchnia]]*0.43,0)</f>
        <v>0</v>
      </c>
      <c r="J754">
        <f>IF(Tabela1[[#This Row],[Ulga]]="A",SUM(E754:I754)*80%,0)</f>
        <v>0</v>
      </c>
      <c r="K754">
        <f>IF(Tabela1[[#This Row],[Ulga]]="B",SUM(E754:I754)*50%,0)</f>
        <v>0</v>
      </c>
      <c r="L754">
        <f>IF(Tabela1[[#This Row],[Ulga]]="C",SUM(E754:I754)*10%,0)</f>
        <v>23.517269999999996</v>
      </c>
      <c r="M754">
        <f>IF(Tabela1[[#This Row],[Ulga]]="D",SUM(E754:I754)*100%,0)</f>
        <v>0</v>
      </c>
      <c r="N754">
        <f t="shared" si="12"/>
        <v>23.517269999999996</v>
      </c>
    </row>
    <row r="755" spans="1:14" x14ac:dyDescent="0.25">
      <c r="A755" t="s">
        <v>765</v>
      </c>
      <c r="B755">
        <v>1440.1</v>
      </c>
      <c r="C755" t="s">
        <v>31</v>
      </c>
      <c r="D755" t="s">
        <v>11</v>
      </c>
      <c r="E755">
        <f>IF(Tabela1[[#This Row],[Rodzaj]]="R",Tabela1[[#This Row],[Powierzchnia]]*0.65,0)</f>
        <v>0</v>
      </c>
      <c r="F755">
        <f>IF(Tabela1[[#This Row],[Rodzaj]]="B",Tabela1[[#This Row],[Powierzchnia]]*0.77,0)</f>
        <v>0</v>
      </c>
      <c r="G755">
        <f>IF(Tabela1[[#This Row],[Rodzaj]]="S",Tabela1[[#This Row],[Powierzchnia]]*0.21,0)</f>
        <v>0</v>
      </c>
      <c r="H755">
        <f>IF(Tabela1[[#This Row],[Rodzaj]]="L",Tabela1[[#This Row],[Powierzchnia]]*0.04,0)</f>
        <v>0</v>
      </c>
      <c r="I755">
        <f>IF(Tabela1[[#This Row],[Rodzaj]]="X",Tabela1[[#This Row],[Powierzchnia]]*0.43,0)</f>
        <v>619.24299999999994</v>
      </c>
      <c r="J755">
        <f>IF(Tabela1[[#This Row],[Ulga]]="A",SUM(E755:I755)*80%,0)</f>
        <v>0</v>
      </c>
      <c r="K755">
        <f>IF(Tabela1[[#This Row],[Ulga]]="B",SUM(E755:I755)*50%,0)</f>
        <v>0</v>
      </c>
      <c r="L755">
        <f>IF(Tabela1[[#This Row],[Ulga]]="C",SUM(E755:I755)*10%,0)</f>
        <v>61.924299999999995</v>
      </c>
      <c r="M755">
        <f>IF(Tabela1[[#This Row],[Ulga]]="D",SUM(E755:I755)*100%,0)</f>
        <v>0</v>
      </c>
      <c r="N755">
        <f t="shared" si="12"/>
        <v>61.924299999999995</v>
      </c>
    </row>
    <row r="756" spans="1:14" x14ac:dyDescent="0.25">
      <c r="A756" t="s">
        <v>766</v>
      </c>
      <c r="B756">
        <v>1408.85</v>
      </c>
      <c r="C756" t="s">
        <v>9</v>
      </c>
      <c r="D756" t="s">
        <v>5</v>
      </c>
      <c r="E756">
        <f>IF(Tabela1[[#This Row],[Rodzaj]]="R",Tabela1[[#This Row],[Powierzchnia]]*0.65,0)</f>
        <v>915.75249999999994</v>
      </c>
      <c r="F756">
        <f>IF(Tabela1[[#This Row],[Rodzaj]]="B",Tabela1[[#This Row],[Powierzchnia]]*0.77,0)</f>
        <v>0</v>
      </c>
      <c r="G756">
        <f>IF(Tabela1[[#This Row],[Rodzaj]]="S",Tabela1[[#This Row],[Powierzchnia]]*0.21,0)</f>
        <v>0</v>
      </c>
      <c r="H756">
        <f>IF(Tabela1[[#This Row],[Rodzaj]]="L",Tabela1[[#This Row],[Powierzchnia]]*0.04,0)</f>
        <v>0</v>
      </c>
      <c r="I756">
        <f>IF(Tabela1[[#This Row],[Rodzaj]]="X",Tabela1[[#This Row],[Powierzchnia]]*0.43,0)</f>
        <v>0</v>
      </c>
      <c r="J756">
        <f>IF(Tabela1[[#This Row],[Ulga]]="A",SUM(E756:I756)*80%,0)</f>
        <v>0</v>
      </c>
      <c r="K756">
        <f>IF(Tabela1[[#This Row],[Ulga]]="B",SUM(E756:I756)*50%,0)</f>
        <v>457.87624999999997</v>
      </c>
      <c r="L756">
        <f>IF(Tabela1[[#This Row],[Ulga]]="C",SUM(E756:I756)*10%,0)</f>
        <v>0</v>
      </c>
      <c r="M756">
        <f>IF(Tabela1[[#This Row],[Ulga]]="D",SUM(E756:I756)*100%,0)</f>
        <v>0</v>
      </c>
      <c r="N756">
        <f t="shared" si="12"/>
        <v>457.87624999999997</v>
      </c>
    </row>
    <row r="757" spans="1:14" x14ac:dyDescent="0.25">
      <c r="A757" t="s">
        <v>767</v>
      </c>
      <c r="B757">
        <v>557.83000000000004</v>
      </c>
      <c r="C757" t="s">
        <v>52</v>
      </c>
      <c r="D757" t="s">
        <v>11</v>
      </c>
      <c r="E757">
        <f>IF(Tabela1[[#This Row],[Rodzaj]]="R",Tabela1[[#This Row],[Powierzchnia]]*0.65,0)</f>
        <v>0</v>
      </c>
      <c r="F757">
        <f>IF(Tabela1[[#This Row],[Rodzaj]]="B",Tabela1[[#This Row],[Powierzchnia]]*0.77,0)</f>
        <v>0</v>
      </c>
      <c r="G757">
        <f>IF(Tabela1[[#This Row],[Rodzaj]]="S",Tabela1[[#This Row],[Powierzchnia]]*0.21,0)</f>
        <v>117.1443</v>
      </c>
      <c r="H757">
        <f>IF(Tabela1[[#This Row],[Rodzaj]]="L",Tabela1[[#This Row],[Powierzchnia]]*0.04,0)</f>
        <v>0</v>
      </c>
      <c r="I757">
        <f>IF(Tabela1[[#This Row],[Rodzaj]]="X",Tabela1[[#This Row],[Powierzchnia]]*0.43,0)</f>
        <v>0</v>
      </c>
      <c r="J757">
        <f>IF(Tabela1[[#This Row],[Ulga]]="A",SUM(E757:I757)*80%,0)</f>
        <v>0</v>
      </c>
      <c r="K757">
        <f>IF(Tabela1[[#This Row],[Ulga]]="B",SUM(E757:I757)*50%,0)</f>
        <v>0</v>
      </c>
      <c r="L757">
        <f>IF(Tabela1[[#This Row],[Ulga]]="C",SUM(E757:I757)*10%,0)</f>
        <v>11.71443</v>
      </c>
      <c r="M757">
        <f>IF(Tabela1[[#This Row],[Ulga]]="D",SUM(E757:I757)*100%,0)</f>
        <v>0</v>
      </c>
      <c r="N757">
        <f t="shared" si="12"/>
        <v>11.71443</v>
      </c>
    </row>
    <row r="758" spans="1:14" x14ac:dyDescent="0.25">
      <c r="A758" t="s">
        <v>768</v>
      </c>
      <c r="B758">
        <v>646.32000000000005</v>
      </c>
      <c r="C758" t="s">
        <v>31</v>
      </c>
      <c r="D758" t="s">
        <v>21</v>
      </c>
      <c r="E758">
        <f>IF(Tabela1[[#This Row],[Rodzaj]]="R",Tabela1[[#This Row],[Powierzchnia]]*0.65,0)</f>
        <v>0</v>
      </c>
      <c r="F758">
        <f>IF(Tabela1[[#This Row],[Rodzaj]]="B",Tabela1[[#This Row],[Powierzchnia]]*0.77,0)</f>
        <v>0</v>
      </c>
      <c r="G758">
        <f>IF(Tabela1[[#This Row],[Rodzaj]]="S",Tabela1[[#This Row],[Powierzchnia]]*0.21,0)</f>
        <v>0</v>
      </c>
      <c r="H758">
        <f>IF(Tabela1[[#This Row],[Rodzaj]]="L",Tabela1[[#This Row],[Powierzchnia]]*0.04,0)</f>
        <v>0</v>
      </c>
      <c r="I758">
        <f>IF(Tabela1[[#This Row],[Rodzaj]]="X",Tabela1[[#This Row],[Powierzchnia]]*0.43,0)</f>
        <v>277.91759999999999</v>
      </c>
      <c r="J758">
        <f>IF(Tabela1[[#This Row],[Ulga]]="A",SUM(E758:I758)*80%,0)</f>
        <v>0</v>
      </c>
      <c r="K758">
        <f>IF(Tabela1[[#This Row],[Ulga]]="B",SUM(E758:I758)*50%,0)</f>
        <v>0</v>
      </c>
      <c r="L758">
        <f>IF(Tabela1[[#This Row],[Ulga]]="C",SUM(E758:I758)*10%,0)</f>
        <v>0</v>
      </c>
      <c r="M758">
        <f>IF(Tabela1[[#This Row],[Ulga]]="D",SUM(E758:I758)*100%,0)</f>
        <v>277.91759999999999</v>
      </c>
      <c r="N758">
        <f t="shared" si="12"/>
        <v>277.91759999999999</v>
      </c>
    </row>
    <row r="759" spans="1:14" x14ac:dyDescent="0.25">
      <c r="A759" t="s">
        <v>769</v>
      </c>
      <c r="B759">
        <v>745.23</v>
      </c>
      <c r="C759" t="s">
        <v>9</v>
      </c>
      <c r="D759" t="s">
        <v>7</v>
      </c>
      <c r="E759">
        <f>IF(Tabela1[[#This Row],[Rodzaj]]="R",Tabela1[[#This Row],[Powierzchnia]]*0.65,0)</f>
        <v>484.39950000000005</v>
      </c>
      <c r="F759">
        <f>IF(Tabela1[[#This Row],[Rodzaj]]="B",Tabela1[[#This Row],[Powierzchnia]]*0.77,0)</f>
        <v>0</v>
      </c>
      <c r="G759">
        <f>IF(Tabela1[[#This Row],[Rodzaj]]="S",Tabela1[[#This Row],[Powierzchnia]]*0.21,0)</f>
        <v>0</v>
      </c>
      <c r="H759">
        <f>IF(Tabela1[[#This Row],[Rodzaj]]="L",Tabela1[[#This Row],[Powierzchnia]]*0.04,0)</f>
        <v>0</v>
      </c>
      <c r="I759">
        <f>IF(Tabela1[[#This Row],[Rodzaj]]="X",Tabela1[[#This Row],[Powierzchnia]]*0.43,0)</f>
        <v>0</v>
      </c>
      <c r="J759">
        <f>IF(Tabela1[[#This Row],[Ulga]]="A",SUM(E759:I759)*80%,0)</f>
        <v>387.51960000000008</v>
      </c>
      <c r="K759">
        <f>IF(Tabela1[[#This Row],[Ulga]]="B",SUM(E759:I759)*50%,0)</f>
        <v>0</v>
      </c>
      <c r="L759">
        <f>IF(Tabela1[[#This Row],[Ulga]]="C",SUM(E759:I759)*10%,0)</f>
        <v>0</v>
      </c>
      <c r="M759">
        <f>IF(Tabela1[[#This Row],[Ulga]]="D",SUM(E759:I759)*100%,0)</f>
        <v>0</v>
      </c>
      <c r="N759">
        <f t="shared" si="12"/>
        <v>387.51960000000008</v>
      </c>
    </row>
    <row r="760" spans="1:14" x14ac:dyDescent="0.25">
      <c r="A760" t="s">
        <v>770</v>
      </c>
      <c r="B760">
        <v>1075.1600000000001</v>
      </c>
      <c r="C760" t="s">
        <v>94</v>
      </c>
      <c r="D760" t="s">
        <v>11</v>
      </c>
      <c r="E760">
        <f>IF(Tabela1[[#This Row],[Rodzaj]]="R",Tabela1[[#This Row],[Powierzchnia]]*0.65,0)</f>
        <v>0</v>
      </c>
      <c r="F760">
        <f>IF(Tabela1[[#This Row],[Rodzaj]]="B",Tabela1[[#This Row],[Powierzchnia]]*0.77,0)</f>
        <v>0</v>
      </c>
      <c r="G760">
        <f>IF(Tabela1[[#This Row],[Rodzaj]]="S",Tabela1[[#This Row],[Powierzchnia]]*0.21,0)</f>
        <v>0</v>
      </c>
      <c r="H760">
        <f>IF(Tabela1[[#This Row],[Rodzaj]]="L",Tabela1[[#This Row],[Powierzchnia]]*0.04,0)</f>
        <v>43.006400000000006</v>
      </c>
      <c r="I760">
        <f>IF(Tabela1[[#This Row],[Rodzaj]]="X",Tabela1[[#This Row],[Powierzchnia]]*0.43,0)</f>
        <v>0</v>
      </c>
      <c r="J760">
        <f>IF(Tabela1[[#This Row],[Ulga]]="A",SUM(E760:I760)*80%,0)</f>
        <v>0</v>
      </c>
      <c r="K760">
        <f>IF(Tabela1[[#This Row],[Ulga]]="B",SUM(E760:I760)*50%,0)</f>
        <v>0</v>
      </c>
      <c r="L760">
        <f>IF(Tabela1[[#This Row],[Ulga]]="C",SUM(E760:I760)*10%,0)</f>
        <v>4.3006400000000005</v>
      </c>
      <c r="M760">
        <f>IF(Tabela1[[#This Row],[Ulga]]="D",SUM(E760:I760)*100%,0)</f>
        <v>0</v>
      </c>
      <c r="N760">
        <f t="shared" si="12"/>
        <v>4.3006400000000005</v>
      </c>
    </row>
    <row r="761" spans="1:14" x14ac:dyDescent="0.25">
      <c r="A761" t="s">
        <v>771</v>
      </c>
      <c r="B761">
        <v>1358.26</v>
      </c>
      <c r="C761" t="s">
        <v>94</v>
      </c>
      <c r="D761" t="s">
        <v>11</v>
      </c>
      <c r="E761">
        <f>IF(Tabela1[[#This Row],[Rodzaj]]="R",Tabela1[[#This Row],[Powierzchnia]]*0.65,0)</f>
        <v>0</v>
      </c>
      <c r="F761">
        <f>IF(Tabela1[[#This Row],[Rodzaj]]="B",Tabela1[[#This Row],[Powierzchnia]]*0.77,0)</f>
        <v>0</v>
      </c>
      <c r="G761">
        <f>IF(Tabela1[[#This Row],[Rodzaj]]="S",Tabela1[[#This Row],[Powierzchnia]]*0.21,0)</f>
        <v>0</v>
      </c>
      <c r="H761">
        <f>IF(Tabela1[[#This Row],[Rodzaj]]="L",Tabela1[[#This Row],[Powierzchnia]]*0.04,0)</f>
        <v>54.330399999999997</v>
      </c>
      <c r="I761">
        <f>IF(Tabela1[[#This Row],[Rodzaj]]="X",Tabela1[[#This Row],[Powierzchnia]]*0.43,0)</f>
        <v>0</v>
      </c>
      <c r="J761">
        <f>IF(Tabela1[[#This Row],[Ulga]]="A",SUM(E761:I761)*80%,0)</f>
        <v>0</v>
      </c>
      <c r="K761">
        <f>IF(Tabela1[[#This Row],[Ulga]]="B",SUM(E761:I761)*50%,0)</f>
        <v>0</v>
      </c>
      <c r="L761">
        <f>IF(Tabela1[[#This Row],[Ulga]]="C",SUM(E761:I761)*10%,0)</f>
        <v>5.4330400000000001</v>
      </c>
      <c r="M761">
        <f>IF(Tabela1[[#This Row],[Ulga]]="D",SUM(E761:I761)*100%,0)</f>
        <v>0</v>
      </c>
      <c r="N761">
        <f t="shared" si="12"/>
        <v>5.4330400000000001</v>
      </c>
    </row>
    <row r="762" spans="1:14" x14ac:dyDescent="0.25">
      <c r="A762" t="s">
        <v>772</v>
      </c>
      <c r="B762">
        <v>679.09</v>
      </c>
      <c r="C762" t="s">
        <v>31</v>
      </c>
      <c r="D762" t="s">
        <v>11</v>
      </c>
      <c r="E762">
        <f>IF(Tabela1[[#This Row],[Rodzaj]]="R",Tabela1[[#This Row],[Powierzchnia]]*0.65,0)</f>
        <v>0</v>
      </c>
      <c r="F762">
        <f>IF(Tabela1[[#This Row],[Rodzaj]]="B",Tabela1[[#This Row],[Powierzchnia]]*0.77,0)</f>
        <v>0</v>
      </c>
      <c r="G762">
        <f>IF(Tabela1[[#This Row],[Rodzaj]]="S",Tabela1[[#This Row],[Powierzchnia]]*0.21,0)</f>
        <v>0</v>
      </c>
      <c r="H762">
        <f>IF(Tabela1[[#This Row],[Rodzaj]]="L",Tabela1[[#This Row],[Powierzchnia]]*0.04,0)</f>
        <v>0</v>
      </c>
      <c r="I762">
        <f>IF(Tabela1[[#This Row],[Rodzaj]]="X",Tabela1[[#This Row],[Powierzchnia]]*0.43,0)</f>
        <v>292.00870000000003</v>
      </c>
      <c r="J762">
        <f>IF(Tabela1[[#This Row],[Ulga]]="A",SUM(E762:I762)*80%,0)</f>
        <v>0</v>
      </c>
      <c r="K762">
        <f>IF(Tabela1[[#This Row],[Ulga]]="B",SUM(E762:I762)*50%,0)</f>
        <v>0</v>
      </c>
      <c r="L762">
        <f>IF(Tabela1[[#This Row],[Ulga]]="C",SUM(E762:I762)*10%,0)</f>
        <v>29.200870000000005</v>
      </c>
      <c r="M762">
        <f>IF(Tabela1[[#This Row],[Ulga]]="D",SUM(E762:I762)*100%,0)</f>
        <v>0</v>
      </c>
      <c r="N762">
        <f t="shared" si="12"/>
        <v>29.200870000000005</v>
      </c>
    </row>
    <row r="763" spans="1:14" x14ac:dyDescent="0.25">
      <c r="A763" t="s">
        <v>773</v>
      </c>
      <c r="B763">
        <v>512.08000000000004</v>
      </c>
      <c r="C763" t="s">
        <v>9</v>
      </c>
      <c r="D763" t="s">
        <v>11</v>
      </c>
      <c r="E763">
        <f>IF(Tabela1[[#This Row],[Rodzaj]]="R",Tabela1[[#This Row],[Powierzchnia]]*0.65,0)</f>
        <v>332.85200000000003</v>
      </c>
      <c r="F763">
        <f>IF(Tabela1[[#This Row],[Rodzaj]]="B",Tabela1[[#This Row],[Powierzchnia]]*0.77,0)</f>
        <v>0</v>
      </c>
      <c r="G763">
        <f>IF(Tabela1[[#This Row],[Rodzaj]]="S",Tabela1[[#This Row],[Powierzchnia]]*0.21,0)</f>
        <v>0</v>
      </c>
      <c r="H763">
        <f>IF(Tabela1[[#This Row],[Rodzaj]]="L",Tabela1[[#This Row],[Powierzchnia]]*0.04,0)</f>
        <v>0</v>
      </c>
      <c r="I763">
        <f>IF(Tabela1[[#This Row],[Rodzaj]]="X",Tabela1[[#This Row],[Powierzchnia]]*0.43,0)</f>
        <v>0</v>
      </c>
      <c r="J763">
        <f>IF(Tabela1[[#This Row],[Ulga]]="A",SUM(E763:I763)*80%,0)</f>
        <v>0</v>
      </c>
      <c r="K763">
        <f>IF(Tabela1[[#This Row],[Ulga]]="B",SUM(E763:I763)*50%,0)</f>
        <v>0</v>
      </c>
      <c r="L763">
        <f>IF(Tabela1[[#This Row],[Ulga]]="C",SUM(E763:I763)*10%,0)</f>
        <v>33.285200000000003</v>
      </c>
      <c r="M763">
        <f>IF(Tabela1[[#This Row],[Ulga]]="D",SUM(E763:I763)*100%,0)</f>
        <v>0</v>
      </c>
      <c r="N763">
        <f t="shared" si="12"/>
        <v>33.285200000000003</v>
      </c>
    </row>
    <row r="764" spans="1:14" x14ac:dyDescent="0.25">
      <c r="A764" t="s">
        <v>774</v>
      </c>
      <c r="B764">
        <v>1380.04</v>
      </c>
      <c r="C764" t="s">
        <v>5</v>
      </c>
      <c r="D764" t="s">
        <v>11</v>
      </c>
      <c r="E764">
        <f>IF(Tabela1[[#This Row],[Rodzaj]]="R",Tabela1[[#This Row],[Powierzchnia]]*0.65,0)</f>
        <v>0</v>
      </c>
      <c r="F764">
        <f>IF(Tabela1[[#This Row],[Rodzaj]]="B",Tabela1[[#This Row],[Powierzchnia]]*0.77,0)</f>
        <v>1062.6307999999999</v>
      </c>
      <c r="G764">
        <f>IF(Tabela1[[#This Row],[Rodzaj]]="S",Tabela1[[#This Row],[Powierzchnia]]*0.21,0)</f>
        <v>0</v>
      </c>
      <c r="H764">
        <f>IF(Tabela1[[#This Row],[Rodzaj]]="L",Tabela1[[#This Row],[Powierzchnia]]*0.04,0)</f>
        <v>0</v>
      </c>
      <c r="I764">
        <f>IF(Tabela1[[#This Row],[Rodzaj]]="X",Tabela1[[#This Row],[Powierzchnia]]*0.43,0)</f>
        <v>0</v>
      </c>
      <c r="J764">
        <f>IF(Tabela1[[#This Row],[Ulga]]="A",SUM(E764:I764)*80%,0)</f>
        <v>0</v>
      </c>
      <c r="K764">
        <f>IF(Tabela1[[#This Row],[Ulga]]="B",SUM(E764:I764)*50%,0)</f>
        <v>0</v>
      </c>
      <c r="L764">
        <f>IF(Tabela1[[#This Row],[Ulga]]="C",SUM(E764:I764)*10%,0)</f>
        <v>106.26308</v>
      </c>
      <c r="M764">
        <f>IF(Tabela1[[#This Row],[Ulga]]="D",SUM(E764:I764)*100%,0)</f>
        <v>0</v>
      </c>
      <c r="N764">
        <f t="shared" si="12"/>
        <v>106.26308</v>
      </c>
    </row>
    <row r="765" spans="1:14" x14ac:dyDescent="0.25">
      <c r="A765" t="s">
        <v>775</v>
      </c>
      <c r="B765">
        <v>567.63</v>
      </c>
      <c r="C765" t="s">
        <v>9</v>
      </c>
      <c r="D765" t="s">
        <v>7</v>
      </c>
      <c r="E765">
        <f>IF(Tabela1[[#This Row],[Rodzaj]]="R",Tabela1[[#This Row],[Powierzchnia]]*0.65,0)</f>
        <v>368.95949999999999</v>
      </c>
      <c r="F765">
        <f>IF(Tabela1[[#This Row],[Rodzaj]]="B",Tabela1[[#This Row],[Powierzchnia]]*0.77,0)</f>
        <v>0</v>
      </c>
      <c r="G765">
        <f>IF(Tabela1[[#This Row],[Rodzaj]]="S",Tabela1[[#This Row],[Powierzchnia]]*0.21,0)</f>
        <v>0</v>
      </c>
      <c r="H765">
        <f>IF(Tabela1[[#This Row],[Rodzaj]]="L",Tabela1[[#This Row],[Powierzchnia]]*0.04,0)</f>
        <v>0</v>
      </c>
      <c r="I765">
        <f>IF(Tabela1[[#This Row],[Rodzaj]]="X",Tabela1[[#This Row],[Powierzchnia]]*0.43,0)</f>
        <v>0</v>
      </c>
      <c r="J765">
        <f>IF(Tabela1[[#This Row],[Ulga]]="A",SUM(E765:I765)*80%,0)</f>
        <v>295.16759999999999</v>
      </c>
      <c r="K765">
        <f>IF(Tabela1[[#This Row],[Ulga]]="B",SUM(E765:I765)*50%,0)</f>
        <v>0</v>
      </c>
      <c r="L765">
        <f>IF(Tabela1[[#This Row],[Ulga]]="C",SUM(E765:I765)*10%,0)</f>
        <v>0</v>
      </c>
      <c r="M765">
        <f>IF(Tabela1[[#This Row],[Ulga]]="D",SUM(E765:I765)*100%,0)</f>
        <v>0</v>
      </c>
      <c r="N765">
        <f t="shared" si="12"/>
        <v>295.16759999999999</v>
      </c>
    </row>
    <row r="766" spans="1:14" x14ac:dyDescent="0.25">
      <c r="A766" t="s">
        <v>776</v>
      </c>
      <c r="B766">
        <v>913.11</v>
      </c>
      <c r="C766" t="s">
        <v>5</v>
      </c>
      <c r="D766" t="s">
        <v>21</v>
      </c>
      <c r="E766">
        <f>IF(Tabela1[[#This Row],[Rodzaj]]="R",Tabela1[[#This Row],[Powierzchnia]]*0.65,0)</f>
        <v>0</v>
      </c>
      <c r="F766">
        <f>IF(Tabela1[[#This Row],[Rodzaj]]="B",Tabela1[[#This Row],[Powierzchnia]]*0.77,0)</f>
        <v>703.09469999999999</v>
      </c>
      <c r="G766">
        <f>IF(Tabela1[[#This Row],[Rodzaj]]="S",Tabela1[[#This Row],[Powierzchnia]]*0.21,0)</f>
        <v>0</v>
      </c>
      <c r="H766">
        <f>IF(Tabela1[[#This Row],[Rodzaj]]="L",Tabela1[[#This Row],[Powierzchnia]]*0.04,0)</f>
        <v>0</v>
      </c>
      <c r="I766">
        <f>IF(Tabela1[[#This Row],[Rodzaj]]="X",Tabela1[[#This Row],[Powierzchnia]]*0.43,0)</f>
        <v>0</v>
      </c>
      <c r="J766">
        <f>IF(Tabela1[[#This Row],[Ulga]]="A",SUM(E766:I766)*80%,0)</f>
        <v>0</v>
      </c>
      <c r="K766">
        <f>IF(Tabela1[[#This Row],[Ulga]]="B",SUM(E766:I766)*50%,0)</f>
        <v>0</v>
      </c>
      <c r="L766">
        <f>IF(Tabela1[[#This Row],[Ulga]]="C",SUM(E766:I766)*10%,0)</f>
        <v>0</v>
      </c>
      <c r="M766">
        <f>IF(Tabela1[[#This Row],[Ulga]]="D",SUM(E766:I766)*100%,0)</f>
        <v>703.09469999999999</v>
      </c>
      <c r="N766">
        <f t="shared" si="12"/>
        <v>703.09469999999999</v>
      </c>
    </row>
    <row r="767" spans="1:14" x14ac:dyDescent="0.25">
      <c r="A767" t="s">
        <v>777</v>
      </c>
      <c r="B767">
        <v>854.72</v>
      </c>
      <c r="C767" t="s">
        <v>5</v>
      </c>
      <c r="D767" t="s">
        <v>5</v>
      </c>
      <c r="E767">
        <f>IF(Tabela1[[#This Row],[Rodzaj]]="R",Tabela1[[#This Row],[Powierzchnia]]*0.65,0)</f>
        <v>0</v>
      </c>
      <c r="F767">
        <f>IF(Tabela1[[#This Row],[Rodzaj]]="B",Tabela1[[#This Row],[Powierzchnia]]*0.77,0)</f>
        <v>658.13440000000003</v>
      </c>
      <c r="G767">
        <f>IF(Tabela1[[#This Row],[Rodzaj]]="S",Tabela1[[#This Row],[Powierzchnia]]*0.21,0)</f>
        <v>0</v>
      </c>
      <c r="H767">
        <f>IF(Tabela1[[#This Row],[Rodzaj]]="L",Tabela1[[#This Row],[Powierzchnia]]*0.04,0)</f>
        <v>0</v>
      </c>
      <c r="I767">
        <f>IF(Tabela1[[#This Row],[Rodzaj]]="X",Tabela1[[#This Row],[Powierzchnia]]*0.43,0)</f>
        <v>0</v>
      </c>
      <c r="J767">
        <f>IF(Tabela1[[#This Row],[Ulga]]="A",SUM(E767:I767)*80%,0)</f>
        <v>0</v>
      </c>
      <c r="K767">
        <f>IF(Tabela1[[#This Row],[Ulga]]="B",SUM(E767:I767)*50%,0)</f>
        <v>329.06720000000001</v>
      </c>
      <c r="L767">
        <f>IF(Tabela1[[#This Row],[Ulga]]="C",SUM(E767:I767)*10%,0)</f>
        <v>0</v>
      </c>
      <c r="M767">
        <f>IF(Tabela1[[#This Row],[Ulga]]="D",SUM(E767:I767)*100%,0)</f>
        <v>0</v>
      </c>
      <c r="N767">
        <f t="shared" si="12"/>
        <v>329.06720000000001</v>
      </c>
    </row>
    <row r="768" spans="1:14" x14ac:dyDescent="0.25">
      <c r="A768" t="s">
        <v>778</v>
      </c>
      <c r="B768">
        <v>1450.68</v>
      </c>
      <c r="C768" t="s">
        <v>52</v>
      </c>
      <c r="D768" t="s">
        <v>21</v>
      </c>
      <c r="E768">
        <f>IF(Tabela1[[#This Row],[Rodzaj]]="R",Tabela1[[#This Row],[Powierzchnia]]*0.65,0)</f>
        <v>0</v>
      </c>
      <c r="F768">
        <f>IF(Tabela1[[#This Row],[Rodzaj]]="B",Tabela1[[#This Row],[Powierzchnia]]*0.77,0)</f>
        <v>0</v>
      </c>
      <c r="G768">
        <f>IF(Tabela1[[#This Row],[Rodzaj]]="S",Tabela1[[#This Row],[Powierzchnia]]*0.21,0)</f>
        <v>304.64280000000002</v>
      </c>
      <c r="H768">
        <f>IF(Tabela1[[#This Row],[Rodzaj]]="L",Tabela1[[#This Row],[Powierzchnia]]*0.04,0)</f>
        <v>0</v>
      </c>
      <c r="I768">
        <f>IF(Tabela1[[#This Row],[Rodzaj]]="X",Tabela1[[#This Row],[Powierzchnia]]*0.43,0)</f>
        <v>0</v>
      </c>
      <c r="J768">
        <f>IF(Tabela1[[#This Row],[Ulga]]="A",SUM(E768:I768)*80%,0)</f>
        <v>0</v>
      </c>
      <c r="K768">
        <f>IF(Tabela1[[#This Row],[Ulga]]="B",SUM(E768:I768)*50%,0)</f>
        <v>0</v>
      </c>
      <c r="L768">
        <f>IF(Tabela1[[#This Row],[Ulga]]="C",SUM(E768:I768)*10%,0)</f>
        <v>0</v>
      </c>
      <c r="M768">
        <f>IF(Tabela1[[#This Row],[Ulga]]="D",SUM(E768:I768)*100%,0)</f>
        <v>304.64280000000002</v>
      </c>
      <c r="N768">
        <f t="shared" si="12"/>
        <v>304.64280000000002</v>
      </c>
    </row>
    <row r="769" spans="1:14" x14ac:dyDescent="0.25">
      <c r="A769" t="s">
        <v>779</v>
      </c>
      <c r="B769">
        <v>1325.71</v>
      </c>
      <c r="C769" t="s">
        <v>52</v>
      </c>
      <c r="D769" t="s">
        <v>21</v>
      </c>
      <c r="E769">
        <f>IF(Tabela1[[#This Row],[Rodzaj]]="R",Tabela1[[#This Row],[Powierzchnia]]*0.65,0)</f>
        <v>0</v>
      </c>
      <c r="F769">
        <f>IF(Tabela1[[#This Row],[Rodzaj]]="B",Tabela1[[#This Row],[Powierzchnia]]*0.77,0)</f>
        <v>0</v>
      </c>
      <c r="G769">
        <f>IF(Tabela1[[#This Row],[Rodzaj]]="S",Tabela1[[#This Row],[Powierzchnia]]*0.21,0)</f>
        <v>278.39909999999998</v>
      </c>
      <c r="H769">
        <f>IF(Tabela1[[#This Row],[Rodzaj]]="L",Tabela1[[#This Row],[Powierzchnia]]*0.04,0)</f>
        <v>0</v>
      </c>
      <c r="I769">
        <f>IF(Tabela1[[#This Row],[Rodzaj]]="X",Tabela1[[#This Row],[Powierzchnia]]*0.43,0)</f>
        <v>0</v>
      </c>
      <c r="J769">
        <f>IF(Tabela1[[#This Row],[Ulga]]="A",SUM(E769:I769)*80%,0)</f>
        <v>0</v>
      </c>
      <c r="K769">
        <f>IF(Tabela1[[#This Row],[Ulga]]="B",SUM(E769:I769)*50%,0)</f>
        <v>0</v>
      </c>
      <c r="L769">
        <f>IF(Tabela1[[#This Row],[Ulga]]="C",SUM(E769:I769)*10%,0)</f>
        <v>0</v>
      </c>
      <c r="M769">
        <f>IF(Tabela1[[#This Row],[Ulga]]="D",SUM(E769:I769)*100%,0)</f>
        <v>278.39909999999998</v>
      </c>
      <c r="N769">
        <f t="shared" si="12"/>
        <v>278.39909999999998</v>
      </c>
    </row>
    <row r="770" spans="1:14" x14ac:dyDescent="0.25">
      <c r="A770" t="s">
        <v>780</v>
      </c>
      <c r="B770">
        <v>967.08</v>
      </c>
      <c r="C770" t="s">
        <v>9</v>
      </c>
      <c r="D770" t="s">
        <v>11</v>
      </c>
      <c r="E770">
        <f>IF(Tabela1[[#This Row],[Rodzaj]]="R",Tabela1[[#This Row],[Powierzchnia]]*0.65,0)</f>
        <v>628.60200000000009</v>
      </c>
      <c r="F770">
        <f>IF(Tabela1[[#This Row],[Rodzaj]]="B",Tabela1[[#This Row],[Powierzchnia]]*0.77,0)</f>
        <v>0</v>
      </c>
      <c r="G770">
        <f>IF(Tabela1[[#This Row],[Rodzaj]]="S",Tabela1[[#This Row],[Powierzchnia]]*0.21,0)</f>
        <v>0</v>
      </c>
      <c r="H770">
        <f>IF(Tabela1[[#This Row],[Rodzaj]]="L",Tabela1[[#This Row],[Powierzchnia]]*0.04,0)</f>
        <v>0</v>
      </c>
      <c r="I770">
        <f>IF(Tabela1[[#This Row],[Rodzaj]]="X",Tabela1[[#This Row],[Powierzchnia]]*0.43,0)</f>
        <v>0</v>
      </c>
      <c r="J770">
        <f>IF(Tabela1[[#This Row],[Ulga]]="A",SUM(E770:I770)*80%,0)</f>
        <v>0</v>
      </c>
      <c r="K770">
        <f>IF(Tabela1[[#This Row],[Ulga]]="B",SUM(E770:I770)*50%,0)</f>
        <v>0</v>
      </c>
      <c r="L770">
        <f>IF(Tabela1[[#This Row],[Ulga]]="C",SUM(E770:I770)*10%,0)</f>
        <v>62.860200000000013</v>
      </c>
      <c r="M770">
        <f>IF(Tabela1[[#This Row],[Ulga]]="D",SUM(E770:I770)*100%,0)</f>
        <v>0</v>
      </c>
      <c r="N770">
        <f t="shared" si="12"/>
        <v>62.860200000000013</v>
      </c>
    </row>
    <row r="771" spans="1:14" x14ac:dyDescent="0.25">
      <c r="A771" t="s">
        <v>781</v>
      </c>
      <c r="B771">
        <v>895.35</v>
      </c>
      <c r="C771" t="s">
        <v>31</v>
      </c>
      <c r="D771" t="s">
        <v>7</v>
      </c>
      <c r="E771">
        <f>IF(Tabela1[[#This Row],[Rodzaj]]="R",Tabela1[[#This Row],[Powierzchnia]]*0.65,0)</f>
        <v>0</v>
      </c>
      <c r="F771">
        <f>IF(Tabela1[[#This Row],[Rodzaj]]="B",Tabela1[[#This Row],[Powierzchnia]]*0.77,0)</f>
        <v>0</v>
      </c>
      <c r="G771">
        <f>IF(Tabela1[[#This Row],[Rodzaj]]="S",Tabela1[[#This Row],[Powierzchnia]]*0.21,0)</f>
        <v>0</v>
      </c>
      <c r="H771">
        <f>IF(Tabela1[[#This Row],[Rodzaj]]="L",Tabela1[[#This Row],[Powierzchnia]]*0.04,0)</f>
        <v>0</v>
      </c>
      <c r="I771">
        <f>IF(Tabela1[[#This Row],[Rodzaj]]="X",Tabela1[[#This Row],[Powierzchnia]]*0.43,0)</f>
        <v>385.00049999999999</v>
      </c>
      <c r="J771">
        <f>IF(Tabela1[[#This Row],[Ulga]]="A",SUM(E771:I771)*80%,0)</f>
        <v>308.00040000000001</v>
      </c>
      <c r="K771">
        <f>IF(Tabela1[[#This Row],[Ulga]]="B",SUM(E771:I771)*50%,0)</f>
        <v>0</v>
      </c>
      <c r="L771">
        <f>IF(Tabela1[[#This Row],[Ulga]]="C",SUM(E771:I771)*10%,0)</f>
        <v>0</v>
      </c>
      <c r="M771">
        <f>IF(Tabela1[[#This Row],[Ulga]]="D",SUM(E771:I771)*100%,0)</f>
        <v>0</v>
      </c>
      <c r="N771">
        <f t="shared" ref="N771:N834" si="13">SUM(J771:M771)</f>
        <v>308.00040000000001</v>
      </c>
    </row>
    <row r="772" spans="1:14" x14ac:dyDescent="0.25">
      <c r="A772" t="s">
        <v>782</v>
      </c>
      <c r="B772">
        <v>1445.47</v>
      </c>
      <c r="C772" t="s">
        <v>94</v>
      </c>
      <c r="D772" t="s">
        <v>11</v>
      </c>
      <c r="E772">
        <f>IF(Tabela1[[#This Row],[Rodzaj]]="R",Tabela1[[#This Row],[Powierzchnia]]*0.65,0)</f>
        <v>0</v>
      </c>
      <c r="F772">
        <f>IF(Tabela1[[#This Row],[Rodzaj]]="B",Tabela1[[#This Row],[Powierzchnia]]*0.77,0)</f>
        <v>0</v>
      </c>
      <c r="G772">
        <f>IF(Tabela1[[#This Row],[Rodzaj]]="S",Tabela1[[#This Row],[Powierzchnia]]*0.21,0)</f>
        <v>0</v>
      </c>
      <c r="H772">
        <f>IF(Tabela1[[#This Row],[Rodzaj]]="L",Tabela1[[#This Row],[Powierzchnia]]*0.04,0)</f>
        <v>57.818800000000003</v>
      </c>
      <c r="I772">
        <f>IF(Tabela1[[#This Row],[Rodzaj]]="X",Tabela1[[#This Row],[Powierzchnia]]*0.43,0)</f>
        <v>0</v>
      </c>
      <c r="J772">
        <f>IF(Tabela1[[#This Row],[Ulga]]="A",SUM(E772:I772)*80%,0)</f>
        <v>0</v>
      </c>
      <c r="K772">
        <f>IF(Tabela1[[#This Row],[Ulga]]="B",SUM(E772:I772)*50%,0)</f>
        <v>0</v>
      </c>
      <c r="L772">
        <f>IF(Tabela1[[#This Row],[Ulga]]="C",SUM(E772:I772)*10%,0)</f>
        <v>5.781880000000001</v>
      </c>
      <c r="M772">
        <f>IF(Tabela1[[#This Row],[Ulga]]="D",SUM(E772:I772)*100%,0)</f>
        <v>0</v>
      </c>
      <c r="N772">
        <f t="shared" si="13"/>
        <v>5.781880000000001</v>
      </c>
    </row>
    <row r="773" spans="1:14" x14ac:dyDescent="0.25">
      <c r="A773" t="s">
        <v>783</v>
      </c>
      <c r="B773">
        <v>1180.01</v>
      </c>
      <c r="C773" t="s">
        <v>5</v>
      </c>
      <c r="D773" t="s">
        <v>5</v>
      </c>
      <c r="E773">
        <f>IF(Tabela1[[#This Row],[Rodzaj]]="R",Tabela1[[#This Row],[Powierzchnia]]*0.65,0)</f>
        <v>0</v>
      </c>
      <c r="F773">
        <f>IF(Tabela1[[#This Row],[Rodzaj]]="B",Tabela1[[#This Row],[Powierzchnia]]*0.77,0)</f>
        <v>908.60770000000002</v>
      </c>
      <c r="G773">
        <f>IF(Tabela1[[#This Row],[Rodzaj]]="S",Tabela1[[#This Row],[Powierzchnia]]*0.21,0)</f>
        <v>0</v>
      </c>
      <c r="H773">
        <f>IF(Tabela1[[#This Row],[Rodzaj]]="L",Tabela1[[#This Row],[Powierzchnia]]*0.04,0)</f>
        <v>0</v>
      </c>
      <c r="I773">
        <f>IF(Tabela1[[#This Row],[Rodzaj]]="X",Tabela1[[#This Row],[Powierzchnia]]*0.43,0)</f>
        <v>0</v>
      </c>
      <c r="J773">
        <f>IF(Tabela1[[#This Row],[Ulga]]="A",SUM(E773:I773)*80%,0)</f>
        <v>0</v>
      </c>
      <c r="K773">
        <f>IF(Tabela1[[#This Row],[Ulga]]="B",SUM(E773:I773)*50%,0)</f>
        <v>454.30385000000001</v>
      </c>
      <c r="L773">
        <f>IF(Tabela1[[#This Row],[Ulga]]="C",SUM(E773:I773)*10%,0)</f>
        <v>0</v>
      </c>
      <c r="M773">
        <f>IF(Tabela1[[#This Row],[Ulga]]="D",SUM(E773:I773)*100%,0)</f>
        <v>0</v>
      </c>
      <c r="N773">
        <f t="shared" si="13"/>
        <v>454.30385000000001</v>
      </c>
    </row>
    <row r="774" spans="1:14" x14ac:dyDescent="0.25">
      <c r="A774" t="s">
        <v>784</v>
      </c>
      <c r="B774">
        <v>1126.24</v>
      </c>
      <c r="C774" t="s">
        <v>94</v>
      </c>
      <c r="D774" t="s">
        <v>11</v>
      </c>
      <c r="E774">
        <f>IF(Tabela1[[#This Row],[Rodzaj]]="R",Tabela1[[#This Row],[Powierzchnia]]*0.65,0)</f>
        <v>0</v>
      </c>
      <c r="F774">
        <f>IF(Tabela1[[#This Row],[Rodzaj]]="B",Tabela1[[#This Row],[Powierzchnia]]*0.77,0)</f>
        <v>0</v>
      </c>
      <c r="G774">
        <f>IF(Tabela1[[#This Row],[Rodzaj]]="S",Tabela1[[#This Row],[Powierzchnia]]*0.21,0)</f>
        <v>0</v>
      </c>
      <c r="H774">
        <f>IF(Tabela1[[#This Row],[Rodzaj]]="L",Tabela1[[#This Row],[Powierzchnia]]*0.04,0)</f>
        <v>45.049599999999998</v>
      </c>
      <c r="I774">
        <f>IF(Tabela1[[#This Row],[Rodzaj]]="X",Tabela1[[#This Row],[Powierzchnia]]*0.43,0)</f>
        <v>0</v>
      </c>
      <c r="J774">
        <f>IF(Tabela1[[#This Row],[Ulga]]="A",SUM(E774:I774)*80%,0)</f>
        <v>0</v>
      </c>
      <c r="K774">
        <f>IF(Tabela1[[#This Row],[Ulga]]="B",SUM(E774:I774)*50%,0)</f>
        <v>0</v>
      </c>
      <c r="L774">
        <f>IF(Tabela1[[#This Row],[Ulga]]="C",SUM(E774:I774)*10%,0)</f>
        <v>4.5049599999999996</v>
      </c>
      <c r="M774">
        <f>IF(Tabela1[[#This Row],[Ulga]]="D",SUM(E774:I774)*100%,0)</f>
        <v>0</v>
      </c>
      <c r="N774">
        <f t="shared" si="13"/>
        <v>4.5049599999999996</v>
      </c>
    </row>
    <row r="775" spans="1:14" x14ac:dyDescent="0.25">
      <c r="A775" t="s">
        <v>785</v>
      </c>
      <c r="B775">
        <v>1047.54</v>
      </c>
      <c r="C775" t="s">
        <v>94</v>
      </c>
      <c r="D775" t="s">
        <v>11</v>
      </c>
      <c r="E775">
        <f>IF(Tabela1[[#This Row],[Rodzaj]]="R",Tabela1[[#This Row],[Powierzchnia]]*0.65,0)</f>
        <v>0</v>
      </c>
      <c r="F775">
        <f>IF(Tabela1[[#This Row],[Rodzaj]]="B",Tabela1[[#This Row],[Powierzchnia]]*0.77,0)</f>
        <v>0</v>
      </c>
      <c r="G775">
        <f>IF(Tabela1[[#This Row],[Rodzaj]]="S",Tabela1[[#This Row],[Powierzchnia]]*0.21,0)</f>
        <v>0</v>
      </c>
      <c r="H775">
        <f>IF(Tabela1[[#This Row],[Rodzaj]]="L",Tabela1[[#This Row],[Powierzchnia]]*0.04,0)</f>
        <v>41.901600000000002</v>
      </c>
      <c r="I775">
        <f>IF(Tabela1[[#This Row],[Rodzaj]]="X",Tabela1[[#This Row],[Powierzchnia]]*0.43,0)</f>
        <v>0</v>
      </c>
      <c r="J775">
        <f>IF(Tabela1[[#This Row],[Ulga]]="A",SUM(E775:I775)*80%,0)</f>
        <v>0</v>
      </c>
      <c r="K775">
        <f>IF(Tabela1[[#This Row],[Ulga]]="B",SUM(E775:I775)*50%,0)</f>
        <v>0</v>
      </c>
      <c r="L775">
        <f>IF(Tabela1[[#This Row],[Ulga]]="C",SUM(E775:I775)*10%,0)</f>
        <v>4.1901600000000006</v>
      </c>
      <c r="M775">
        <f>IF(Tabela1[[#This Row],[Ulga]]="D",SUM(E775:I775)*100%,0)</f>
        <v>0</v>
      </c>
      <c r="N775">
        <f t="shared" si="13"/>
        <v>4.1901600000000006</v>
      </c>
    </row>
    <row r="776" spans="1:14" x14ac:dyDescent="0.25">
      <c r="A776" t="s">
        <v>786</v>
      </c>
      <c r="B776">
        <v>1074.73</v>
      </c>
      <c r="C776" t="s">
        <v>94</v>
      </c>
      <c r="D776" t="s">
        <v>7</v>
      </c>
      <c r="E776">
        <f>IF(Tabela1[[#This Row],[Rodzaj]]="R",Tabela1[[#This Row],[Powierzchnia]]*0.65,0)</f>
        <v>0</v>
      </c>
      <c r="F776">
        <f>IF(Tabela1[[#This Row],[Rodzaj]]="B",Tabela1[[#This Row],[Powierzchnia]]*0.77,0)</f>
        <v>0</v>
      </c>
      <c r="G776">
        <f>IF(Tabela1[[#This Row],[Rodzaj]]="S",Tabela1[[#This Row],[Powierzchnia]]*0.21,0)</f>
        <v>0</v>
      </c>
      <c r="H776">
        <f>IF(Tabela1[[#This Row],[Rodzaj]]="L",Tabela1[[#This Row],[Powierzchnia]]*0.04,0)</f>
        <v>42.989200000000004</v>
      </c>
      <c r="I776">
        <f>IF(Tabela1[[#This Row],[Rodzaj]]="X",Tabela1[[#This Row],[Powierzchnia]]*0.43,0)</f>
        <v>0</v>
      </c>
      <c r="J776">
        <f>IF(Tabela1[[#This Row],[Ulga]]="A",SUM(E776:I776)*80%,0)</f>
        <v>34.391360000000006</v>
      </c>
      <c r="K776">
        <f>IF(Tabela1[[#This Row],[Ulga]]="B",SUM(E776:I776)*50%,0)</f>
        <v>0</v>
      </c>
      <c r="L776">
        <f>IF(Tabela1[[#This Row],[Ulga]]="C",SUM(E776:I776)*10%,0)</f>
        <v>0</v>
      </c>
      <c r="M776">
        <f>IF(Tabela1[[#This Row],[Ulga]]="D",SUM(E776:I776)*100%,0)</f>
        <v>0</v>
      </c>
      <c r="N776">
        <f t="shared" si="13"/>
        <v>34.391360000000006</v>
      </c>
    </row>
    <row r="777" spans="1:14" x14ac:dyDescent="0.25">
      <c r="A777" t="s">
        <v>787</v>
      </c>
      <c r="B777">
        <v>1172.42</v>
      </c>
      <c r="C777" t="s">
        <v>5</v>
      </c>
      <c r="D777" t="s">
        <v>21</v>
      </c>
      <c r="E777">
        <f>IF(Tabela1[[#This Row],[Rodzaj]]="R",Tabela1[[#This Row],[Powierzchnia]]*0.65,0)</f>
        <v>0</v>
      </c>
      <c r="F777">
        <f>IF(Tabela1[[#This Row],[Rodzaj]]="B",Tabela1[[#This Row],[Powierzchnia]]*0.77,0)</f>
        <v>902.76340000000005</v>
      </c>
      <c r="G777">
        <f>IF(Tabela1[[#This Row],[Rodzaj]]="S",Tabela1[[#This Row],[Powierzchnia]]*0.21,0)</f>
        <v>0</v>
      </c>
      <c r="H777">
        <f>IF(Tabela1[[#This Row],[Rodzaj]]="L",Tabela1[[#This Row],[Powierzchnia]]*0.04,0)</f>
        <v>0</v>
      </c>
      <c r="I777">
        <f>IF(Tabela1[[#This Row],[Rodzaj]]="X",Tabela1[[#This Row],[Powierzchnia]]*0.43,0)</f>
        <v>0</v>
      </c>
      <c r="J777">
        <f>IF(Tabela1[[#This Row],[Ulga]]="A",SUM(E777:I777)*80%,0)</f>
        <v>0</v>
      </c>
      <c r="K777">
        <f>IF(Tabela1[[#This Row],[Ulga]]="B",SUM(E777:I777)*50%,0)</f>
        <v>0</v>
      </c>
      <c r="L777">
        <f>IF(Tabela1[[#This Row],[Ulga]]="C",SUM(E777:I777)*10%,0)</f>
        <v>0</v>
      </c>
      <c r="M777">
        <f>IF(Tabela1[[#This Row],[Ulga]]="D",SUM(E777:I777)*100%,0)</f>
        <v>902.76340000000005</v>
      </c>
      <c r="N777">
        <f t="shared" si="13"/>
        <v>902.76340000000005</v>
      </c>
    </row>
    <row r="778" spans="1:14" x14ac:dyDescent="0.25">
      <c r="A778" t="s">
        <v>788</v>
      </c>
      <c r="B778">
        <v>502.35</v>
      </c>
      <c r="C778" t="s">
        <v>31</v>
      </c>
      <c r="D778" t="s">
        <v>5</v>
      </c>
      <c r="E778">
        <f>IF(Tabela1[[#This Row],[Rodzaj]]="R",Tabela1[[#This Row],[Powierzchnia]]*0.65,0)</f>
        <v>0</v>
      </c>
      <c r="F778">
        <f>IF(Tabela1[[#This Row],[Rodzaj]]="B",Tabela1[[#This Row],[Powierzchnia]]*0.77,0)</f>
        <v>0</v>
      </c>
      <c r="G778">
        <f>IF(Tabela1[[#This Row],[Rodzaj]]="S",Tabela1[[#This Row],[Powierzchnia]]*0.21,0)</f>
        <v>0</v>
      </c>
      <c r="H778">
        <f>IF(Tabela1[[#This Row],[Rodzaj]]="L",Tabela1[[#This Row],[Powierzchnia]]*0.04,0)</f>
        <v>0</v>
      </c>
      <c r="I778">
        <f>IF(Tabela1[[#This Row],[Rodzaj]]="X",Tabela1[[#This Row],[Powierzchnia]]*0.43,0)</f>
        <v>216.01050000000001</v>
      </c>
      <c r="J778">
        <f>IF(Tabela1[[#This Row],[Ulga]]="A",SUM(E778:I778)*80%,0)</f>
        <v>0</v>
      </c>
      <c r="K778">
        <f>IF(Tabela1[[#This Row],[Ulga]]="B",SUM(E778:I778)*50%,0)</f>
        <v>108.00525</v>
      </c>
      <c r="L778">
        <f>IF(Tabela1[[#This Row],[Ulga]]="C",SUM(E778:I778)*10%,0)</f>
        <v>0</v>
      </c>
      <c r="M778">
        <f>IF(Tabela1[[#This Row],[Ulga]]="D",SUM(E778:I778)*100%,0)</f>
        <v>0</v>
      </c>
      <c r="N778">
        <f t="shared" si="13"/>
        <v>108.00525</v>
      </c>
    </row>
    <row r="779" spans="1:14" x14ac:dyDescent="0.25">
      <c r="A779" t="s">
        <v>789</v>
      </c>
      <c r="B779">
        <v>801.36</v>
      </c>
      <c r="C779" t="s">
        <v>31</v>
      </c>
      <c r="D779" t="s">
        <v>5</v>
      </c>
      <c r="E779">
        <f>IF(Tabela1[[#This Row],[Rodzaj]]="R",Tabela1[[#This Row],[Powierzchnia]]*0.65,0)</f>
        <v>0</v>
      </c>
      <c r="F779">
        <f>IF(Tabela1[[#This Row],[Rodzaj]]="B",Tabela1[[#This Row],[Powierzchnia]]*0.77,0)</f>
        <v>0</v>
      </c>
      <c r="G779">
        <f>IF(Tabela1[[#This Row],[Rodzaj]]="S",Tabela1[[#This Row],[Powierzchnia]]*0.21,0)</f>
        <v>0</v>
      </c>
      <c r="H779">
        <f>IF(Tabela1[[#This Row],[Rodzaj]]="L",Tabela1[[#This Row],[Powierzchnia]]*0.04,0)</f>
        <v>0</v>
      </c>
      <c r="I779">
        <f>IF(Tabela1[[#This Row],[Rodzaj]]="X",Tabela1[[#This Row],[Powierzchnia]]*0.43,0)</f>
        <v>344.58479999999997</v>
      </c>
      <c r="J779">
        <f>IF(Tabela1[[#This Row],[Ulga]]="A",SUM(E779:I779)*80%,0)</f>
        <v>0</v>
      </c>
      <c r="K779">
        <f>IF(Tabela1[[#This Row],[Ulga]]="B",SUM(E779:I779)*50%,0)</f>
        <v>172.29239999999999</v>
      </c>
      <c r="L779">
        <f>IF(Tabela1[[#This Row],[Ulga]]="C",SUM(E779:I779)*10%,0)</f>
        <v>0</v>
      </c>
      <c r="M779">
        <f>IF(Tabela1[[#This Row],[Ulga]]="D",SUM(E779:I779)*100%,0)</f>
        <v>0</v>
      </c>
      <c r="N779">
        <f t="shared" si="13"/>
        <v>172.29239999999999</v>
      </c>
    </row>
    <row r="780" spans="1:14" x14ac:dyDescent="0.25">
      <c r="A780" t="s">
        <v>790</v>
      </c>
      <c r="B780">
        <v>1359.31</v>
      </c>
      <c r="C780" t="s">
        <v>31</v>
      </c>
      <c r="D780" t="s">
        <v>21</v>
      </c>
      <c r="E780">
        <f>IF(Tabela1[[#This Row],[Rodzaj]]="R",Tabela1[[#This Row],[Powierzchnia]]*0.65,0)</f>
        <v>0</v>
      </c>
      <c r="F780">
        <f>IF(Tabela1[[#This Row],[Rodzaj]]="B",Tabela1[[#This Row],[Powierzchnia]]*0.77,0)</f>
        <v>0</v>
      </c>
      <c r="G780">
        <f>IF(Tabela1[[#This Row],[Rodzaj]]="S",Tabela1[[#This Row],[Powierzchnia]]*0.21,0)</f>
        <v>0</v>
      </c>
      <c r="H780">
        <f>IF(Tabela1[[#This Row],[Rodzaj]]="L",Tabela1[[#This Row],[Powierzchnia]]*0.04,0)</f>
        <v>0</v>
      </c>
      <c r="I780">
        <f>IF(Tabela1[[#This Row],[Rodzaj]]="X",Tabela1[[#This Row],[Powierzchnia]]*0.43,0)</f>
        <v>584.50329999999997</v>
      </c>
      <c r="J780">
        <f>IF(Tabela1[[#This Row],[Ulga]]="A",SUM(E780:I780)*80%,0)</f>
        <v>0</v>
      </c>
      <c r="K780">
        <f>IF(Tabela1[[#This Row],[Ulga]]="B",SUM(E780:I780)*50%,0)</f>
        <v>0</v>
      </c>
      <c r="L780">
        <f>IF(Tabela1[[#This Row],[Ulga]]="C",SUM(E780:I780)*10%,0)</f>
        <v>0</v>
      </c>
      <c r="M780">
        <f>IF(Tabela1[[#This Row],[Ulga]]="D",SUM(E780:I780)*100%,0)</f>
        <v>584.50329999999997</v>
      </c>
      <c r="N780">
        <f t="shared" si="13"/>
        <v>584.50329999999997</v>
      </c>
    </row>
    <row r="781" spans="1:14" x14ac:dyDescent="0.25">
      <c r="A781" t="s">
        <v>791</v>
      </c>
      <c r="B781">
        <v>997.59</v>
      </c>
      <c r="C781" t="s">
        <v>31</v>
      </c>
      <c r="D781" t="s">
        <v>11</v>
      </c>
      <c r="E781">
        <f>IF(Tabela1[[#This Row],[Rodzaj]]="R",Tabela1[[#This Row],[Powierzchnia]]*0.65,0)</f>
        <v>0</v>
      </c>
      <c r="F781">
        <f>IF(Tabela1[[#This Row],[Rodzaj]]="B",Tabela1[[#This Row],[Powierzchnia]]*0.77,0)</f>
        <v>0</v>
      </c>
      <c r="G781">
        <f>IF(Tabela1[[#This Row],[Rodzaj]]="S",Tabela1[[#This Row],[Powierzchnia]]*0.21,0)</f>
        <v>0</v>
      </c>
      <c r="H781">
        <f>IF(Tabela1[[#This Row],[Rodzaj]]="L",Tabela1[[#This Row],[Powierzchnia]]*0.04,0)</f>
        <v>0</v>
      </c>
      <c r="I781">
        <f>IF(Tabela1[[#This Row],[Rodzaj]]="X",Tabela1[[#This Row],[Powierzchnia]]*0.43,0)</f>
        <v>428.96370000000002</v>
      </c>
      <c r="J781">
        <f>IF(Tabela1[[#This Row],[Ulga]]="A",SUM(E781:I781)*80%,0)</f>
        <v>0</v>
      </c>
      <c r="K781">
        <f>IF(Tabela1[[#This Row],[Ulga]]="B",SUM(E781:I781)*50%,0)</f>
        <v>0</v>
      </c>
      <c r="L781">
        <f>IF(Tabela1[[#This Row],[Ulga]]="C",SUM(E781:I781)*10%,0)</f>
        <v>42.896370000000005</v>
      </c>
      <c r="M781">
        <f>IF(Tabela1[[#This Row],[Ulga]]="D",SUM(E781:I781)*100%,0)</f>
        <v>0</v>
      </c>
      <c r="N781">
        <f t="shared" si="13"/>
        <v>42.896370000000005</v>
      </c>
    </row>
    <row r="782" spans="1:14" x14ac:dyDescent="0.25">
      <c r="A782" t="s">
        <v>792</v>
      </c>
      <c r="B782">
        <v>517.63</v>
      </c>
      <c r="C782" t="s">
        <v>52</v>
      </c>
      <c r="D782" t="s">
        <v>21</v>
      </c>
      <c r="E782">
        <f>IF(Tabela1[[#This Row],[Rodzaj]]="R",Tabela1[[#This Row],[Powierzchnia]]*0.65,0)</f>
        <v>0</v>
      </c>
      <c r="F782">
        <f>IF(Tabela1[[#This Row],[Rodzaj]]="B",Tabela1[[#This Row],[Powierzchnia]]*0.77,0)</f>
        <v>0</v>
      </c>
      <c r="G782">
        <f>IF(Tabela1[[#This Row],[Rodzaj]]="S",Tabela1[[#This Row],[Powierzchnia]]*0.21,0)</f>
        <v>108.70229999999999</v>
      </c>
      <c r="H782">
        <f>IF(Tabela1[[#This Row],[Rodzaj]]="L",Tabela1[[#This Row],[Powierzchnia]]*0.04,0)</f>
        <v>0</v>
      </c>
      <c r="I782">
        <f>IF(Tabela1[[#This Row],[Rodzaj]]="X",Tabela1[[#This Row],[Powierzchnia]]*0.43,0)</f>
        <v>0</v>
      </c>
      <c r="J782">
        <f>IF(Tabela1[[#This Row],[Ulga]]="A",SUM(E782:I782)*80%,0)</f>
        <v>0</v>
      </c>
      <c r="K782">
        <f>IF(Tabela1[[#This Row],[Ulga]]="B",SUM(E782:I782)*50%,0)</f>
        <v>0</v>
      </c>
      <c r="L782">
        <f>IF(Tabela1[[#This Row],[Ulga]]="C",SUM(E782:I782)*10%,0)</f>
        <v>0</v>
      </c>
      <c r="M782">
        <f>IF(Tabela1[[#This Row],[Ulga]]="D",SUM(E782:I782)*100%,0)</f>
        <v>108.70229999999999</v>
      </c>
      <c r="N782">
        <f t="shared" si="13"/>
        <v>108.70229999999999</v>
      </c>
    </row>
    <row r="783" spans="1:14" x14ac:dyDescent="0.25">
      <c r="A783" t="s">
        <v>793</v>
      </c>
      <c r="B783">
        <v>816.7</v>
      </c>
      <c r="C783" t="s">
        <v>94</v>
      </c>
      <c r="D783" t="s">
        <v>21</v>
      </c>
      <c r="E783">
        <f>IF(Tabela1[[#This Row],[Rodzaj]]="R",Tabela1[[#This Row],[Powierzchnia]]*0.65,0)</f>
        <v>0</v>
      </c>
      <c r="F783">
        <f>IF(Tabela1[[#This Row],[Rodzaj]]="B",Tabela1[[#This Row],[Powierzchnia]]*0.77,0)</f>
        <v>0</v>
      </c>
      <c r="G783">
        <f>IF(Tabela1[[#This Row],[Rodzaj]]="S",Tabela1[[#This Row],[Powierzchnia]]*0.21,0)</f>
        <v>0</v>
      </c>
      <c r="H783">
        <f>IF(Tabela1[[#This Row],[Rodzaj]]="L",Tabela1[[#This Row],[Powierzchnia]]*0.04,0)</f>
        <v>32.667999999999999</v>
      </c>
      <c r="I783">
        <f>IF(Tabela1[[#This Row],[Rodzaj]]="X",Tabela1[[#This Row],[Powierzchnia]]*0.43,0)</f>
        <v>0</v>
      </c>
      <c r="J783">
        <f>IF(Tabela1[[#This Row],[Ulga]]="A",SUM(E783:I783)*80%,0)</f>
        <v>0</v>
      </c>
      <c r="K783">
        <f>IF(Tabela1[[#This Row],[Ulga]]="B",SUM(E783:I783)*50%,0)</f>
        <v>0</v>
      </c>
      <c r="L783">
        <f>IF(Tabela1[[#This Row],[Ulga]]="C",SUM(E783:I783)*10%,0)</f>
        <v>0</v>
      </c>
      <c r="M783">
        <f>IF(Tabela1[[#This Row],[Ulga]]="D",SUM(E783:I783)*100%,0)</f>
        <v>32.667999999999999</v>
      </c>
      <c r="N783">
        <f t="shared" si="13"/>
        <v>32.667999999999999</v>
      </c>
    </row>
    <row r="784" spans="1:14" x14ac:dyDescent="0.25">
      <c r="A784" t="s">
        <v>794</v>
      </c>
      <c r="B784">
        <v>1026.75</v>
      </c>
      <c r="C784" t="s">
        <v>94</v>
      </c>
      <c r="D784" t="s">
        <v>11</v>
      </c>
      <c r="E784">
        <f>IF(Tabela1[[#This Row],[Rodzaj]]="R",Tabela1[[#This Row],[Powierzchnia]]*0.65,0)</f>
        <v>0</v>
      </c>
      <c r="F784">
        <f>IF(Tabela1[[#This Row],[Rodzaj]]="B",Tabela1[[#This Row],[Powierzchnia]]*0.77,0)</f>
        <v>0</v>
      </c>
      <c r="G784">
        <f>IF(Tabela1[[#This Row],[Rodzaj]]="S",Tabela1[[#This Row],[Powierzchnia]]*0.21,0)</f>
        <v>0</v>
      </c>
      <c r="H784">
        <f>IF(Tabela1[[#This Row],[Rodzaj]]="L",Tabela1[[#This Row],[Powierzchnia]]*0.04,0)</f>
        <v>41.07</v>
      </c>
      <c r="I784">
        <f>IF(Tabela1[[#This Row],[Rodzaj]]="X",Tabela1[[#This Row],[Powierzchnia]]*0.43,0)</f>
        <v>0</v>
      </c>
      <c r="J784">
        <f>IF(Tabela1[[#This Row],[Ulga]]="A",SUM(E784:I784)*80%,0)</f>
        <v>0</v>
      </c>
      <c r="K784">
        <f>IF(Tabela1[[#This Row],[Ulga]]="B",SUM(E784:I784)*50%,0)</f>
        <v>0</v>
      </c>
      <c r="L784">
        <f>IF(Tabela1[[#This Row],[Ulga]]="C",SUM(E784:I784)*10%,0)</f>
        <v>4.1070000000000002</v>
      </c>
      <c r="M784">
        <f>IF(Tabela1[[#This Row],[Ulga]]="D",SUM(E784:I784)*100%,0)</f>
        <v>0</v>
      </c>
      <c r="N784">
        <f t="shared" si="13"/>
        <v>4.1070000000000002</v>
      </c>
    </row>
    <row r="785" spans="1:14" x14ac:dyDescent="0.25">
      <c r="A785" t="s">
        <v>795</v>
      </c>
      <c r="B785">
        <v>969.12</v>
      </c>
      <c r="C785" t="s">
        <v>31</v>
      </c>
      <c r="D785" t="s">
        <v>21</v>
      </c>
      <c r="E785">
        <f>IF(Tabela1[[#This Row],[Rodzaj]]="R",Tabela1[[#This Row],[Powierzchnia]]*0.65,0)</f>
        <v>0</v>
      </c>
      <c r="F785">
        <f>IF(Tabela1[[#This Row],[Rodzaj]]="B",Tabela1[[#This Row],[Powierzchnia]]*0.77,0)</f>
        <v>0</v>
      </c>
      <c r="G785">
        <f>IF(Tabela1[[#This Row],[Rodzaj]]="S",Tabela1[[#This Row],[Powierzchnia]]*0.21,0)</f>
        <v>0</v>
      </c>
      <c r="H785">
        <f>IF(Tabela1[[#This Row],[Rodzaj]]="L",Tabela1[[#This Row],[Powierzchnia]]*0.04,0)</f>
        <v>0</v>
      </c>
      <c r="I785">
        <f>IF(Tabela1[[#This Row],[Rodzaj]]="X",Tabela1[[#This Row],[Powierzchnia]]*0.43,0)</f>
        <v>416.72160000000002</v>
      </c>
      <c r="J785">
        <f>IF(Tabela1[[#This Row],[Ulga]]="A",SUM(E785:I785)*80%,0)</f>
        <v>0</v>
      </c>
      <c r="K785">
        <f>IF(Tabela1[[#This Row],[Ulga]]="B",SUM(E785:I785)*50%,0)</f>
        <v>0</v>
      </c>
      <c r="L785">
        <f>IF(Tabela1[[#This Row],[Ulga]]="C",SUM(E785:I785)*10%,0)</f>
        <v>0</v>
      </c>
      <c r="M785">
        <f>IF(Tabela1[[#This Row],[Ulga]]="D",SUM(E785:I785)*100%,0)</f>
        <v>416.72160000000002</v>
      </c>
      <c r="N785">
        <f t="shared" si="13"/>
        <v>416.72160000000002</v>
      </c>
    </row>
    <row r="786" spans="1:14" x14ac:dyDescent="0.25">
      <c r="A786" t="s">
        <v>796</v>
      </c>
      <c r="B786">
        <v>901.22</v>
      </c>
      <c r="C786" t="s">
        <v>5</v>
      </c>
      <c r="D786" t="s">
        <v>5</v>
      </c>
      <c r="E786">
        <f>IF(Tabela1[[#This Row],[Rodzaj]]="R",Tabela1[[#This Row],[Powierzchnia]]*0.65,0)</f>
        <v>0</v>
      </c>
      <c r="F786">
        <f>IF(Tabela1[[#This Row],[Rodzaj]]="B",Tabela1[[#This Row],[Powierzchnia]]*0.77,0)</f>
        <v>693.93940000000009</v>
      </c>
      <c r="G786">
        <f>IF(Tabela1[[#This Row],[Rodzaj]]="S",Tabela1[[#This Row],[Powierzchnia]]*0.21,0)</f>
        <v>0</v>
      </c>
      <c r="H786">
        <f>IF(Tabela1[[#This Row],[Rodzaj]]="L",Tabela1[[#This Row],[Powierzchnia]]*0.04,0)</f>
        <v>0</v>
      </c>
      <c r="I786">
        <f>IF(Tabela1[[#This Row],[Rodzaj]]="X",Tabela1[[#This Row],[Powierzchnia]]*0.43,0)</f>
        <v>0</v>
      </c>
      <c r="J786">
        <f>IF(Tabela1[[#This Row],[Ulga]]="A",SUM(E786:I786)*80%,0)</f>
        <v>0</v>
      </c>
      <c r="K786">
        <f>IF(Tabela1[[#This Row],[Ulga]]="B",SUM(E786:I786)*50%,0)</f>
        <v>346.96970000000005</v>
      </c>
      <c r="L786">
        <f>IF(Tabela1[[#This Row],[Ulga]]="C",SUM(E786:I786)*10%,0)</f>
        <v>0</v>
      </c>
      <c r="M786">
        <f>IF(Tabela1[[#This Row],[Ulga]]="D",SUM(E786:I786)*100%,0)</f>
        <v>0</v>
      </c>
      <c r="N786">
        <f t="shared" si="13"/>
        <v>346.96970000000005</v>
      </c>
    </row>
    <row r="787" spans="1:14" x14ac:dyDescent="0.25">
      <c r="A787" t="s">
        <v>797</v>
      </c>
      <c r="B787">
        <v>1141.26</v>
      </c>
      <c r="C787" t="s">
        <v>94</v>
      </c>
      <c r="D787" t="s">
        <v>7</v>
      </c>
      <c r="E787">
        <f>IF(Tabela1[[#This Row],[Rodzaj]]="R",Tabela1[[#This Row],[Powierzchnia]]*0.65,0)</f>
        <v>0</v>
      </c>
      <c r="F787">
        <f>IF(Tabela1[[#This Row],[Rodzaj]]="B",Tabela1[[#This Row],[Powierzchnia]]*0.77,0)</f>
        <v>0</v>
      </c>
      <c r="G787">
        <f>IF(Tabela1[[#This Row],[Rodzaj]]="S",Tabela1[[#This Row],[Powierzchnia]]*0.21,0)</f>
        <v>0</v>
      </c>
      <c r="H787">
        <f>IF(Tabela1[[#This Row],[Rodzaj]]="L",Tabela1[[#This Row],[Powierzchnia]]*0.04,0)</f>
        <v>45.650399999999998</v>
      </c>
      <c r="I787">
        <f>IF(Tabela1[[#This Row],[Rodzaj]]="X",Tabela1[[#This Row],[Powierzchnia]]*0.43,0)</f>
        <v>0</v>
      </c>
      <c r="J787">
        <f>IF(Tabela1[[#This Row],[Ulga]]="A",SUM(E787:I787)*80%,0)</f>
        <v>36.520319999999998</v>
      </c>
      <c r="K787">
        <f>IF(Tabela1[[#This Row],[Ulga]]="B",SUM(E787:I787)*50%,0)</f>
        <v>0</v>
      </c>
      <c r="L787">
        <f>IF(Tabela1[[#This Row],[Ulga]]="C",SUM(E787:I787)*10%,0)</f>
        <v>0</v>
      </c>
      <c r="M787">
        <f>IF(Tabela1[[#This Row],[Ulga]]="D",SUM(E787:I787)*100%,0)</f>
        <v>0</v>
      </c>
      <c r="N787">
        <f t="shared" si="13"/>
        <v>36.520319999999998</v>
      </c>
    </row>
    <row r="788" spans="1:14" x14ac:dyDescent="0.25">
      <c r="A788" t="s">
        <v>798</v>
      </c>
      <c r="B788">
        <v>557.89</v>
      </c>
      <c r="C788" t="s">
        <v>94</v>
      </c>
      <c r="D788" t="s">
        <v>11</v>
      </c>
      <c r="E788">
        <f>IF(Tabela1[[#This Row],[Rodzaj]]="R",Tabela1[[#This Row],[Powierzchnia]]*0.65,0)</f>
        <v>0</v>
      </c>
      <c r="F788">
        <f>IF(Tabela1[[#This Row],[Rodzaj]]="B",Tabela1[[#This Row],[Powierzchnia]]*0.77,0)</f>
        <v>0</v>
      </c>
      <c r="G788">
        <f>IF(Tabela1[[#This Row],[Rodzaj]]="S",Tabela1[[#This Row],[Powierzchnia]]*0.21,0)</f>
        <v>0</v>
      </c>
      <c r="H788">
        <f>IF(Tabela1[[#This Row],[Rodzaj]]="L",Tabela1[[#This Row],[Powierzchnia]]*0.04,0)</f>
        <v>22.3156</v>
      </c>
      <c r="I788">
        <f>IF(Tabela1[[#This Row],[Rodzaj]]="X",Tabela1[[#This Row],[Powierzchnia]]*0.43,0)</f>
        <v>0</v>
      </c>
      <c r="J788">
        <f>IF(Tabela1[[#This Row],[Ulga]]="A",SUM(E788:I788)*80%,0)</f>
        <v>0</v>
      </c>
      <c r="K788">
        <f>IF(Tabela1[[#This Row],[Ulga]]="B",SUM(E788:I788)*50%,0)</f>
        <v>0</v>
      </c>
      <c r="L788">
        <f>IF(Tabela1[[#This Row],[Ulga]]="C",SUM(E788:I788)*10%,0)</f>
        <v>2.23156</v>
      </c>
      <c r="M788">
        <f>IF(Tabela1[[#This Row],[Ulga]]="D",SUM(E788:I788)*100%,0)</f>
        <v>0</v>
      </c>
      <c r="N788">
        <f t="shared" si="13"/>
        <v>2.23156</v>
      </c>
    </row>
    <row r="789" spans="1:14" x14ac:dyDescent="0.25">
      <c r="A789" t="s">
        <v>799</v>
      </c>
      <c r="B789">
        <v>1214.79</v>
      </c>
      <c r="C789" t="s">
        <v>31</v>
      </c>
      <c r="D789" t="s">
        <v>5</v>
      </c>
      <c r="E789">
        <f>IF(Tabela1[[#This Row],[Rodzaj]]="R",Tabela1[[#This Row],[Powierzchnia]]*0.65,0)</f>
        <v>0</v>
      </c>
      <c r="F789">
        <f>IF(Tabela1[[#This Row],[Rodzaj]]="B",Tabela1[[#This Row],[Powierzchnia]]*0.77,0)</f>
        <v>0</v>
      </c>
      <c r="G789">
        <f>IF(Tabela1[[#This Row],[Rodzaj]]="S",Tabela1[[#This Row],[Powierzchnia]]*0.21,0)</f>
        <v>0</v>
      </c>
      <c r="H789">
        <f>IF(Tabela1[[#This Row],[Rodzaj]]="L",Tabela1[[#This Row],[Powierzchnia]]*0.04,0)</f>
        <v>0</v>
      </c>
      <c r="I789">
        <f>IF(Tabela1[[#This Row],[Rodzaj]]="X",Tabela1[[#This Row],[Powierzchnia]]*0.43,0)</f>
        <v>522.35969999999998</v>
      </c>
      <c r="J789">
        <f>IF(Tabela1[[#This Row],[Ulga]]="A",SUM(E789:I789)*80%,0)</f>
        <v>0</v>
      </c>
      <c r="K789">
        <f>IF(Tabela1[[#This Row],[Ulga]]="B",SUM(E789:I789)*50%,0)</f>
        <v>261.17984999999999</v>
      </c>
      <c r="L789">
        <f>IF(Tabela1[[#This Row],[Ulga]]="C",SUM(E789:I789)*10%,0)</f>
        <v>0</v>
      </c>
      <c r="M789">
        <f>IF(Tabela1[[#This Row],[Ulga]]="D",SUM(E789:I789)*100%,0)</f>
        <v>0</v>
      </c>
      <c r="N789">
        <f t="shared" si="13"/>
        <v>261.17984999999999</v>
      </c>
    </row>
    <row r="790" spans="1:14" x14ac:dyDescent="0.25">
      <c r="A790" t="s">
        <v>800</v>
      </c>
      <c r="B790">
        <v>637.91999999999996</v>
      </c>
      <c r="C790" t="s">
        <v>31</v>
      </c>
      <c r="D790" t="s">
        <v>11</v>
      </c>
      <c r="E790">
        <f>IF(Tabela1[[#This Row],[Rodzaj]]="R",Tabela1[[#This Row],[Powierzchnia]]*0.65,0)</f>
        <v>0</v>
      </c>
      <c r="F790">
        <f>IF(Tabela1[[#This Row],[Rodzaj]]="B",Tabela1[[#This Row],[Powierzchnia]]*0.77,0)</f>
        <v>0</v>
      </c>
      <c r="G790">
        <f>IF(Tabela1[[#This Row],[Rodzaj]]="S",Tabela1[[#This Row],[Powierzchnia]]*0.21,0)</f>
        <v>0</v>
      </c>
      <c r="H790">
        <f>IF(Tabela1[[#This Row],[Rodzaj]]="L",Tabela1[[#This Row],[Powierzchnia]]*0.04,0)</f>
        <v>0</v>
      </c>
      <c r="I790">
        <f>IF(Tabela1[[#This Row],[Rodzaj]]="X",Tabela1[[#This Row],[Powierzchnia]]*0.43,0)</f>
        <v>274.30559999999997</v>
      </c>
      <c r="J790">
        <f>IF(Tabela1[[#This Row],[Ulga]]="A",SUM(E790:I790)*80%,0)</f>
        <v>0</v>
      </c>
      <c r="K790">
        <f>IF(Tabela1[[#This Row],[Ulga]]="B",SUM(E790:I790)*50%,0)</f>
        <v>0</v>
      </c>
      <c r="L790">
        <f>IF(Tabela1[[#This Row],[Ulga]]="C",SUM(E790:I790)*10%,0)</f>
        <v>27.43056</v>
      </c>
      <c r="M790">
        <f>IF(Tabela1[[#This Row],[Ulga]]="D",SUM(E790:I790)*100%,0)</f>
        <v>0</v>
      </c>
      <c r="N790">
        <f t="shared" si="13"/>
        <v>27.43056</v>
      </c>
    </row>
    <row r="791" spans="1:14" x14ac:dyDescent="0.25">
      <c r="A791" t="s">
        <v>801</v>
      </c>
      <c r="B791">
        <v>1261.7</v>
      </c>
      <c r="C791" t="s">
        <v>31</v>
      </c>
      <c r="D791" t="s">
        <v>11</v>
      </c>
      <c r="E791">
        <f>IF(Tabela1[[#This Row],[Rodzaj]]="R",Tabela1[[#This Row],[Powierzchnia]]*0.65,0)</f>
        <v>0</v>
      </c>
      <c r="F791">
        <f>IF(Tabela1[[#This Row],[Rodzaj]]="B",Tabela1[[#This Row],[Powierzchnia]]*0.77,0)</f>
        <v>0</v>
      </c>
      <c r="G791">
        <f>IF(Tabela1[[#This Row],[Rodzaj]]="S",Tabela1[[#This Row],[Powierzchnia]]*0.21,0)</f>
        <v>0</v>
      </c>
      <c r="H791">
        <f>IF(Tabela1[[#This Row],[Rodzaj]]="L",Tabela1[[#This Row],[Powierzchnia]]*0.04,0)</f>
        <v>0</v>
      </c>
      <c r="I791">
        <f>IF(Tabela1[[#This Row],[Rodzaj]]="X",Tabela1[[#This Row],[Powierzchnia]]*0.43,0)</f>
        <v>542.53100000000006</v>
      </c>
      <c r="J791">
        <f>IF(Tabela1[[#This Row],[Ulga]]="A",SUM(E791:I791)*80%,0)</f>
        <v>0</v>
      </c>
      <c r="K791">
        <f>IF(Tabela1[[#This Row],[Ulga]]="B",SUM(E791:I791)*50%,0)</f>
        <v>0</v>
      </c>
      <c r="L791">
        <f>IF(Tabela1[[#This Row],[Ulga]]="C",SUM(E791:I791)*10%,0)</f>
        <v>54.253100000000011</v>
      </c>
      <c r="M791">
        <f>IF(Tabela1[[#This Row],[Ulga]]="D",SUM(E791:I791)*100%,0)</f>
        <v>0</v>
      </c>
      <c r="N791">
        <f t="shared" si="13"/>
        <v>54.253100000000011</v>
      </c>
    </row>
    <row r="792" spans="1:14" x14ac:dyDescent="0.25">
      <c r="A792" t="s">
        <v>802</v>
      </c>
      <c r="B792">
        <v>1356.75</v>
      </c>
      <c r="C792" t="s">
        <v>5</v>
      </c>
      <c r="D792" t="s">
        <v>7</v>
      </c>
      <c r="E792">
        <f>IF(Tabela1[[#This Row],[Rodzaj]]="R",Tabela1[[#This Row],[Powierzchnia]]*0.65,0)</f>
        <v>0</v>
      </c>
      <c r="F792">
        <f>IF(Tabela1[[#This Row],[Rodzaj]]="B",Tabela1[[#This Row],[Powierzchnia]]*0.77,0)</f>
        <v>1044.6975</v>
      </c>
      <c r="G792">
        <f>IF(Tabela1[[#This Row],[Rodzaj]]="S",Tabela1[[#This Row],[Powierzchnia]]*0.21,0)</f>
        <v>0</v>
      </c>
      <c r="H792">
        <f>IF(Tabela1[[#This Row],[Rodzaj]]="L",Tabela1[[#This Row],[Powierzchnia]]*0.04,0)</f>
        <v>0</v>
      </c>
      <c r="I792">
        <f>IF(Tabela1[[#This Row],[Rodzaj]]="X",Tabela1[[#This Row],[Powierzchnia]]*0.43,0)</f>
        <v>0</v>
      </c>
      <c r="J792">
        <f>IF(Tabela1[[#This Row],[Ulga]]="A",SUM(E792:I792)*80%,0)</f>
        <v>835.75800000000004</v>
      </c>
      <c r="K792">
        <f>IF(Tabela1[[#This Row],[Ulga]]="B",SUM(E792:I792)*50%,0)</f>
        <v>0</v>
      </c>
      <c r="L792">
        <f>IF(Tabela1[[#This Row],[Ulga]]="C",SUM(E792:I792)*10%,0)</f>
        <v>0</v>
      </c>
      <c r="M792">
        <f>IF(Tabela1[[#This Row],[Ulga]]="D",SUM(E792:I792)*100%,0)</f>
        <v>0</v>
      </c>
      <c r="N792">
        <f t="shared" si="13"/>
        <v>835.75800000000004</v>
      </c>
    </row>
    <row r="793" spans="1:14" x14ac:dyDescent="0.25">
      <c r="A793" t="s">
        <v>803</v>
      </c>
      <c r="B793">
        <v>888.72</v>
      </c>
      <c r="C793" t="s">
        <v>5</v>
      </c>
      <c r="D793" t="s">
        <v>21</v>
      </c>
      <c r="E793">
        <f>IF(Tabela1[[#This Row],[Rodzaj]]="R",Tabela1[[#This Row],[Powierzchnia]]*0.65,0)</f>
        <v>0</v>
      </c>
      <c r="F793">
        <f>IF(Tabela1[[#This Row],[Rodzaj]]="B",Tabela1[[#This Row],[Powierzchnia]]*0.77,0)</f>
        <v>684.31440000000009</v>
      </c>
      <c r="G793">
        <f>IF(Tabela1[[#This Row],[Rodzaj]]="S",Tabela1[[#This Row],[Powierzchnia]]*0.21,0)</f>
        <v>0</v>
      </c>
      <c r="H793">
        <f>IF(Tabela1[[#This Row],[Rodzaj]]="L",Tabela1[[#This Row],[Powierzchnia]]*0.04,0)</f>
        <v>0</v>
      </c>
      <c r="I793">
        <f>IF(Tabela1[[#This Row],[Rodzaj]]="X",Tabela1[[#This Row],[Powierzchnia]]*0.43,0)</f>
        <v>0</v>
      </c>
      <c r="J793">
        <f>IF(Tabela1[[#This Row],[Ulga]]="A",SUM(E793:I793)*80%,0)</f>
        <v>0</v>
      </c>
      <c r="K793">
        <f>IF(Tabela1[[#This Row],[Ulga]]="B",SUM(E793:I793)*50%,0)</f>
        <v>0</v>
      </c>
      <c r="L793">
        <f>IF(Tabela1[[#This Row],[Ulga]]="C",SUM(E793:I793)*10%,0)</f>
        <v>0</v>
      </c>
      <c r="M793">
        <f>IF(Tabela1[[#This Row],[Ulga]]="D",SUM(E793:I793)*100%,0)</f>
        <v>684.31440000000009</v>
      </c>
      <c r="N793">
        <f t="shared" si="13"/>
        <v>684.31440000000009</v>
      </c>
    </row>
    <row r="794" spans="1:14" x14ac:dyDescent="0.25">
      <c r="A794" t="s">
        <v>804</v>
      </c>
      <c r="B794">
        <v>1291.18</v>
      </c>
      <c r="C794" t="s">
        <v>9</v>
      </c>
      <c r="D794" t="s">
        <v>21</v>
      </c>
      <c r="E794">
        <f>IF(Tabela1[[#This Row],[Rodzaj]]="R",Tabela1[[#This Row],[Powierzchnia]]*0.65,0)</f>
        <v>839.26700000000005</v>
      </c>
      <c r="F794">
        <f>IF(Tabela1[[#This Row],[Rodzaj]]="B",Tabela1[[#This Row],[Powierzchnia]]*0.77,0)</f>
        <v>0</v>
      </c>
      <c r="G794">
        <f>IF(Tabela1[[#This Row],[Rodzaj]]="S",Tabela1[[#This Row],[Powierzchnia]]*0.21,0)</f>
        <v>0</v>
      </c>
      <c r="H794">
        <f>IF(Tabela1[[#This Row],[Rodzaj]]="L",Tabela1[[#This Row],[Powierzchnia]]*0.04,0)</f>
        <v>0</v>
      </c>
      <c r="I794">
        <f>IF(Tabela1[[#This Row],[Rodzaj]]="X",Tabela1[[#This Row],[Powierzchnia]]*0.43,0)</f>
        <v>0</v>
      </c>
      <c r="J794">
        <f>IF(Tabela1[[#This Row],[Ulga]]="A",SUM(E794:I794)*80%,0)</f>
        <v>0</v>
      </c>
      <c r="K794">
        <f>IF(Tabela1[[#This Row],[Ulga]]="B",SUM(E794:I794)*50%,0)</f>
        <v>0</v>
      </c>
      <c r="L794">
        <f>IF(Tabela1[[#This Row],[Ulga]]="C",SUM(E794:I794)*10%,0)</f>
        <v>0</v>
      </c>
      <c r="M794">
        <f>IF(Tabela1[[#This Row],[Ulga]]="D",SUM(E794:I794)*100%,0)</f>
        <v>839.26700000000005</v>
      </c>
      <c r="N794">
        <f t="shared" si="13"/>
        <v>839.26700000000005</v>
      </c>
    </row>
    <row r="795" spans="1:14" x14ac:dyDescent="0.25">
      <c r="A795" t="s">
        <v>805</v>
      </c>
      <c r="B795">
        <v>845.69</v>
      </c>
      <c r="C795" t="s">
        <v>5</v>
      </c>
      <c r="D795" t="s">
        <v>5</v>
      </c>
      <c r="E795">
        <f>IF(Tabela1[[#This Row],[Rodzaj]]="R",Tabela1[[#This Row],[Powierzchnia]]*0.65,0)</f>
        <v>0</v>
      </c>
      <c r="F795">
        <f>IF(Tabela1[[#This Row],[Rodzaj]]="B",Tabela1[[#This Row],[Powierzchnia]]*0.77,0)</f>
        <v>651.18130000000008</v>
      </c>
      <c r="G795">
        <f>IF(Tabela1[[#This Row],[Rodzaj]]="S",Tabela1[[#This Row],[Powierzchnia]]*0.21,0)</f>
        <v>0</v>
      </c>
      <c r="H795">
        <f>IF(Tabela1[[#This Row],[Rodzaj]]="L",Tabela1[[#This Row],[Powierzchnia]]*0.04,0)</f>
        <v>0</v>
      </c>
      <c r="I795">
        <f>IF(Tabela1[[#This Row],[Rodzaj]]="X",Tabela1[[#This Row],[Powierzchnia]]*0.43,0)</f>
        <v>0</v>
      </c>
      <c r="J795">
        <f>IF(Tabela1[[#This Row],[Ulga]]="A",SUM(E795:I795)*80%,0)</f>
        <v>0</v>
      </c>
      <c r="K795">
        <f>IF(Tabela1[[#This Row],[Ulga]]="B",SUM(E795:I795)*50%,0)</f>
        <v>325.59065000000004</v>
      </c>
      <c r="L795">
        <f>IF(Tabela1[[#This Row],[Ulga]]="C",SUM(E795:I795)*10%,0)</f>
        <v>0</v>
      </c>
      <c r="M795">
        <f>IF(Tabela1[[#This Row],[Ulga]]="D",SUM(E795:I795)*100%,0)</f>
        <v>0</v>
      </c>
      <c r="N795">
        <f t="shared" si="13"/>
        <v>325.59065000000004</v>
      </c>
    </row>
    <row r="796" spans="1:14" x14ac:dyDescent="0.25">
      <c r="A796" t="s">
        <v>806</v>
      </c>
      <c r="B796">
        <v>752.84</v>
      </c>
      <c r="C796" t="s">
        <v>5</v>
      </c>
      <c r="D796" t="s">
        <v>5</v>
      </c>
      <c r="E796">
        <f>IF(Tabela1[[#This Row],[Rodzaj]]="R",Tabela1[[#This Row],[Powierzchnia]]*0.65,0)</f>
        <v>0</v>
      </c>
      <c r="F796">
        <f>IF(Tabela1[[#This Row],[Rodzaj]]="B",Tabela1[[#This Row],[Powierzchnia]]*0.77,0)</f>
        <v>579.68680000000006</v>
      </c>
      <c r="G796">
        <f>IF(Tabela1[[#This Row],[Rodzaj]]="S",Tabela1[[#This Row],[Powierzchnia]]*0.21,0)</f>
        <v>0</v>
      </c>
      <c r="H796">
        <f>IF(Tabela1[[#This Row],[Rodzaj]]="L",Tabela1[[#This Row],[Powierzchnia]]*0.04,0)</f>
        <v>0</v>
      </c>
      <c r="I796">
        <f>IF(Tabela1[[#This Row],[Rodzaj]]="X",Tabela1[[#This Row],[Powierzchnia]]*0.43,0)</f>
        <v>0</v>
      </c>
      <c r="J796">
        <f>IF(Tabela1[[#This Row],[Ulga]]="A",SUM(E796:I796)*80%,0)</f>
        <v>0</v>
      </c>
      <c r="K796">
        <f>IF(Tabela1[[#This Row],[Ulga]]="B",SUM(E796:I796)*50%,0)</f>
        <v>289.84340000000003</v>
      </c>
      <c r="L796">
        <f>IF(Tabela1[[#This Row],[Ulga]]="C",SUM(E796:I796)*10%,0)</f>
        <v>0</v>
      </c>
      <c r="M796">
        <f>IF(Tabela1[[#This Row],[Ulga]]="D",SUM(E796:I796)*100%,0)</f>
        <v>0</v>
      </c>
      <c r="N796">
        <f t="shared" si="13"/>
        <v>289.84340000000003</v>
      </c>
    </row>
    <row r="797" spans="1:14" x14ac:dyDescent="0.25">
      <c r="A797" t="s">
        <v>807</v>
      </c>
      <c r="B797">
        <v>835.16</v>
      </c>
      <c r="C797" t="s">
        <v>52</v>
      </c>
      <c r="D797" t="s">
        <v>5</v>
      </c>
      <c r="E797">
        <f>IF(Tabela1[[#This Row],[Rodzaj]]="R",Tabela1[[#This Row],[Powierzchnia]]*0.65,0)</f>
        <v>0</v>
      </c>
      <c r="F797">
        <f>IF(Tabela1[[#This Row],[Rodzaj]]="B",Tabela1[[#This Row],[Powierzchnia]]*0.77,0)</f>
        <v>0</v>
      </c>
      <c r="G797">
        <f>IF(Tabela1[[#This Row],[Rodzaj]]="S",Tabela1[[#This Row],[Powierzchnia]]*0.21,0)</f>
        <v>175.38359999999997</v>
      </c>
      <c r="H797">
        <f>IF(Tabela1[[#This Row],[Rodzaj]]="L",Tabela1[[#This Row],[Powierzchnia]]*0.04,0)</f>
        <v>0</v>
      </c>
      <c r="I797">
        <f>IF(Tabela1[[#This Row],[Rodzaj]]="X",Tabela1[[#This Row],[Powierzchnia]]*0.43,0)</f>
        <v>0</v>
      </c>
      <c r="J797">
        <f>IF(Tabela1[[#This Row],[Ulga]]="A",SUM(E797:I797)*80%,0)</f>
        <v>0</v>
      </c>
      <c r="K797">
        <f>IF(Tabela1[[#This Row],[Ulga]]="B",SUM(E797:I797)*50%,0)</f>
        <v>87.691799999999986</v>
      </c>
      <c r="L797">
        <f>IF(Tabela1[[#This Row],[Ulga]]="C",SUM(E797:I797)*10%,0)</f>
        <v>0</v>
      </c>
      <c r="M797">
        <f>IF(Tabela1[[#This Row],[Ulga]]="D",SUM(E797:I797)*100%,0)</f>
        <v>0</v>
      </c>
      <c r="N797">
        <f t="shared" si="13"/>
        <v>87.691799999999986</v>
      </c>
    </row>
    <row r="798" spans="1:14" x14ac:dyDescent="0.25">
      <c r="A798" t="s">
        <v>808</v>
      </c>
      <c r="B798">
        <v>1291.23</v>
      </c>
      <c r="C798" t="s">
        <v>31</v>
      </c>
      <c r="D798" t="s">
        <v>5</v>
      </c>
      <c r="E798">
        <f>IF(Tabela1[[#This Row],[Rodzaj]]="R",Tabela1[[#This Row],[Powierzchnia]]*0.65,0)</f>
        <v>0</v>
      </c>
      <c r="F798">
        <f>IF(Tabela1[[#This Row],[Rodzaj]]="B",Tabela1[[#This Row],[Powierzchnia]]*0.77,0)</f>
        <v>0</v>
      </c>
      <c r="G798">
        <f>IF(Tabela1[[#This Row],[Rodzaj]]="S",Tabela1[[#This Row],[Powierzchnia]]*0.21,0)</f>
        <v>0</v>
      </c>
      <c r="H798">
        <f>IF(Tabela1[[#This Row],[Rodzaj]]="L",Tabela1[[#This Row],[Powierzchnia]]*0.04,0)</f>
        <v>0</v>
      </c>
      <c r="I798">
        <f>IF(Tabela1[[#This Row],[Rodzaj]]="X",Tabela1[[#This Row],[Powierzchnia]]*0.43,0)</f>
        <v>555.22889999999995</v>
      </c>
      <c r="J798">
        <f>IF(Tabela1[[#This Row],[Ulga]]="A",SUM(E798:I798)*80%,0)</f>
        <v>0</v>
      </c>
      <c r="K798">
        <f>IF(Tabela1[[#This Row],[Ulga]]="B",SUM(E798:I798)*50%,0)</f>
        <v>277.61444999999998</v>
      </c>
      <c r="L798">
        <f>IF(Tabela1[[#This Row],[Ulga]]="C",SUM(E798:I798)*10%,0)</f>
        <v>0</v>
      </c>
      <c r="M798">
        <f>IF(Tabela1[[#This Row],[Ulga]]="D",SUM(E798:I798)*100%,0)</f>
        <v>0</v>
      </c>
      <c r="N798">
        <f t="shared" si="13"/>
        <v>277.61444999999998</v>
      </c>
    </row>
    <row r="799" spans="1:14" x14ac:dyDescent="0.25">
      <c r="A799" t="s">
        <v>809</v>
      </c>
      <c r="B799">
        <v>1336.99</v>
      </c>
      <c r="C799" t="s">
        <v>5</v>
      </c>
      <c r="D799" t="s">
        <v>5</v>
      </c>
      <c r="E799">
        <f>IF(Tabela1[[#This Row],[Rodzaj]]="R",Tabela1[[#This Row],[Powierzchnia]]*0.65,0)</f>
        <v>0</v>
      </c>
      <c r="F799">
        <f>IF(Tabela1[[#This Row],[Rodzaj]]="B",Tabela1[[#This Row],[Powierzchnia]]*0.77,0)</f>
        <v>1029.4823000000001</v>
      </c>
      <c r="G799">
        <f>IF(Tabela1[[#This Row],[Rodzaj]]="S",Tabela1[[#This Row],[Powierzchnia]]*0.21,0)</f>
        <v>0</v>
      </c>
      <c r="H799">
        <f>IF(Tabela1[[#This Row],[Rodzaj]]="L",Tabela1[[#This Row],[Powierzchnia]]*0.04,0)</f>
        <v>0</v>
      </c>
      <c r="I799">
        <f>IF(Tabela1[[#This Row],[Rodzaj]]="X",Tabela1[[#This Row],[Powierzchnia]]*0.43,0)</f>
        <v>0</v>
      </c>
      <c r="J799">
        <f>IF(Tabela1[[#This Row],[Ulga]]="A",SUM(E799:I799)*80%,0)</f>
        <v>0</v>
      </c>
      <c r="K799">
        <f>IF(Tabela1[[#This Row],[Ulga]]="B",SUM(E799:I799)*50%,0)</f>
        <v>514.74115000000006</v>
      </c>
      <c r="L799">
        <f>IF(Tabela1[[#This Row],[Ulga]]="C",SUM(E799:I799)*10%,0)</f>
        <v>0</v>
      </c>
      <c r="M799">
        <f>IF(Tabela1[[#This Row],[Ulga]]="D",SUM(E799:I799)*100%,0)</f>
        <v>0</v>
      </c>
      <c r="N799">
        <f t="shared" si="13"/>
        <v>514.74115000000006</v>
      </c>
    </row>
    <row r="800" spans="1:14" x14ac:dyDescent="0.25">
      <c r="A800" t="s">
        <v>810</v>
      </c>
      <c r="B800">
        <v>802.79</v>
      </c>
      <c r="C800" t="s">
        <v>31</v>
      </c>
      <c r="D800" t="s">
        <v>11</v>
      </c>
      <c r="E800">
        <f>IF(Tabela1[[#This Row],[Rodzaj]]="R",Tabela1[[#This Row],[Powierzchnia]]*0.65,0)</f>
        <v>0</v>
      </c>
      <c r="F800">
        <f>IF(Tabela1[[#This Row],[Rodzaj]]="B",Tabela1[[#This Row],[Powierzchnia]]*0.77,0)</f>
        <v>0</v>
      </c>
      <c r="G800">
        <f>IF(Tabela1[[#This Row],[Rodzaj]]="S",Tabela1[[#This Row],[Powierzchnia]]*0.21,0)</f>
        <v>0</v>
      </c>
      <c r="H800">
        <f>IF(Tabela1[[#This Row],[Rodzaj]]="L",Tabela1[[#This Row],[Powierzchnia]]*0.04,0)</f>
        <v>0</v>
      </c>
      <c r="I800">
        <f>IF(Tabela1[[#This Row],[Rodzaj]]="X",Tabela1[[#This Row],[Powierzchnia]]*0.43,0)</f>
        <v>345.19970000000001</v>
      </c>
      <c r="J800">
        <f>IF(Tabela1[[#This Row],[Ulga]]="A",SUM(E800:I800)*80%,0)</f>
        <v>0</v>
      </c>
      <c r="K800">
        <f>IF(Tabela1[[#This Row],[Ulga]]="B",SUM(E800:I800)*50%,0)</f>
        <v>0</v>
      </c>
      <c r="L800">
        <f>IF(Tabela1[[#This Row],[Ulga]]="C",SUM(E800:I800)*10%,0)</f>
        <v>34.519970000000001</v>
      </c>
      <c r="M800">
        <f>IF(Tabela1[[#This Row],[Ulga]]="D",SUM(E800:I800)*100%,0)</f>
        <v>0</v>
      </c>
      <c r="N800">
        <f t="shared" si="13"/>
        <v>34.519970000000001</v>
      </c>
    </row>
    <row r="801" spans="1:14" x14ac:dyDescent="0.25">
      <c r="A801" t="s">
        <v>811</v>
      </c>
      <c r="B801">
        <v>1447.18</v>
      </c>
      <c r="C801" t="s">
        <v>5</v>
      </c>
      <c r="D801" t="s">
        <v>11</v>
      </c>
      <c r="E801">
        <f>IF(Tabela1[[#This Row],[Rodzaj]]="R",Tabela1[[#This Row],[Powierzchnia]]*0.65,0)</f>
        <v>0</v>
      </c>
      <c r="F801">
        <f>IF(Tabela1[[#This Row],[Rodzaj]]="B",Tabela1[[#This Row],[Powierzchnia]]*0.77,0)</f>
        <v>1114.3286000000001</v>
      </c>
      <c r="G801">
        <f>IF(Tabela1[[#This Row],[Rodzaj]]="S",Tabela1[[#This Row],[Powierzchnia]]*0.21,0)</f>
        <v>0</v>
      </c>
      <c r="H801">
        <f>IF(Tabela1[[#This Row],[Rodzaj]]="L",Tabela1[[#This Row],[Powierzchnia]]*0.04,0)</f>
        <v>0</v>
      </c>
      <c r="I801">
        <f>IF(Tabela1[[#This Row],[Rodzaj]]="X",Tabela1[[#This Row],[Powierzchnia]]*0.43,0)</f>
        <v>0</v>
      </c>
      <c r="J801">
        <f>IF(Tabela1[[#This Row],[Ulga]]="A",SUM(E801:I801)*80%,0)</f>
        <v>0</v>
      </c>
      <c r="K801">
        <f>IF(Tabela1[[#This Row],[Ulga]]="B",SUM(E801:I801)*50%,0)</f>
        <v>0</v>
      </c>
      <c r="L801">
        <f>IF(Tabela1[[#This Row],[Ulga]]="C",SUM(E801:I801)*10%,0)</f>
        <v>111.43286000000001</v>
      </c>
      <c r="M801">
        <f>IF(Tabela1[[#This Row],[Ulga]]="D",SUM(E801:I801)*100%,0)</f>
        <v>0</v>
      </c>
      <c r="N801">
        <f t="shared" si="13"/>
        <v>111.43286000000001</v>
      </c>
    </row>
    <row r="802" spans="1:14" x14ac:dyDescent="0.25">
      <c r="A802" t="s">
        <v>812</v>
      </c>
      <c r="B802">
        <v>973.84</v>
      </c>
      <c r="C802" t="s">
        <v>9</v>
      </c>
      <c r="D802" t="s">
        <v>5</v>
      </c>
      <c r="E802">
        <f>IF(Tabela1[[#This Row],[Rodzaj]]="R",Tabela1[[#This Row],[Powierzchnia]]*0.65,0)</f>
        <v>632.99600000000009</v>
      </c>
      <c r="F802">
        <f>IF(Tabela1[[#This Row],[Rodzaj]]="B",Tabela1[[#This Row],[Powierzchnia]]*0.77,0)</f>
        <v>0</v>
      </c>
      <c r="G802">
        <f>IF(Tabela1[[#This Row],[Rodzaj]]="S",Tabela1[[#This Row],[Powierzchnia]]*0.21,0)</f>
        <v>0</v>
      </c>
      <c r="H802">
        <f>IF(Tabela1[[#This Row],[Rodzaj]]="L",Tabela1[[#This Row],[Powierzchnia]]*0.04,0)</f>
        <v>0</v>
      </c>
      <c r="I802">
        <f>IF(Tabela1[[#This Row],[Rodzaj]]="X",Tabela1[[#This Row],[Powierzchnia]]*0.43,0)</f>
        <v>0</v>
      </c>
      <c r="J802">
        <f>IF(Tabela1[[#This Row],[Ulga]]="A",SUM(E802:I802)*80%,0)</f>
        <v>0</v>
      </c>
      <c r="K802">
        <f>IF(Tabela1[[#This Row],[Ulga]]="B",SUM(E802:I802)*50%,0)</f>
        <v>316.49800000000005</v>
      </c>
      <c r="L802">
        <f>IF(Tabela1[[#This Row],[Ulga]]="C",SUM(E802:I802)*10%,0)</f>
        <v>0</v>
      </c>
      <c r="M802">
        <f>IF(Tabela1[[#This Row],[Ulga]]="D",SUM(E802:I802)*100%,0)</f>
        <v>0</v>
      </c>
      <c r="N802">
        <f t="shared" si="13"/>
        <v>316.49800000000005</v>
      </c>
    </row>
    <row r="803" spans="1:14" x14ac:dyDescent="0.25">
      <c r="A803" t="s">
        <v>813</v>
      </c>
      <c r="B803">
        <v>1323.16</v>
      </c>
      <c r="C803" t="s">
        <v>5</v>
      </c>
      <c r="D803" t="s">
        <v>5</v>
      </c>
      <c r="E803">
        <f>IF(Tabela1[[#This Row],[Rodzaj]]="R",Tabela1[[#This Row],[Powierzchnia]]*0.65,0)</f>
        <v>0</v>
      </c>
      <c r="F803">
        <f>IF(Tabela1[[#This Row],[Rodzaj]]="B",Tabela1[[#This Row],[Powierzchnia]]*0.77,0)</f>
        <v>1018.8332</v>
      </c>
      <c r="G803">
        <f>IF(Tabela1[[#This Row],[Rodzaj]]="S",Tabela1[[#This Row],[Powierzchnia]]*0.21,0)</f>
        <v>0</v>
      </c>
      <c r="H803">
        <f>IF(Tabela1[[#This Row],[Rodzaj]]="L",Tabela1[[#This Row],[Powierzchnia]]*0.04,0)</f>
        <v>0</v>
      </c>
      <c r="I803">
        <f>IF(Tabela1[[#This Row],[Rodzaj]]="X",Tabela1[[#This Row],[Powierzchnia]]*0.43,0)</f>
        <v>0</v>
      </c>
      <c r="J803">
        <f>IF(Tabela1[[#This Row],[Ulga]]="A",SUM(E803:I803)*80%,0)</f>
        <v>0</v>
      </c>
      <c r="K803">
        <f>IF(Tabela1[[#This Row],[Ulga]]="B",SUM(E803:I803)*50%,0)</f>
        <v>509.41660000000002</v>
      </c>
      <c r="L803">
        <f>IF(Tabela1[[#This Row],[Ulga]]="C",SUM(E803:I803)*10%,0)</f>
        <v>0</v>
      </c>
      <c r="M803">
        <f>IF(Tabela1[[#This Row],[Ulga]]="D",SUM(E803:I803)*100%,0)</f>
        <v>0</v>
      </c>
      <c r="N803">
        <f t="shared" si="13"/>
        <v>509.41660000000002</v>
      </c>
    </row>
    <row r="804" spans="1:14" x14ac:dyDescent="0.25">
      <c r="A804" t="s">
        <v>814</v>
      </c>
      <c r="B804">
        <v>916.62</v>
      </c>
      <c r="C804" t="s">
        <v>5</v>
      </c>
      <c r="D804" t="s">
        <v>7</v>
      </c>
      <c r="E804">
        <f>IF(Tabela1[[#This Row],[Rodzaj]]="R",Tabela1[[#This Row],[Powierzchnia]]*0.65,0)</f>
        <v>0</v>
      </c>
      <c r="F804">
        <f>IF(Tabela1[[#This Row],[Rodzaj]]="B",Tabela1[[#This Row],[Powierzchnia]]*0.77,0)</f>
        <v>705.79740000000004</v>
      </c>
      <c r="G804">
        <f>IF(Tabela1[[#This Row],[Rodzaj]]="S",Tabela1[[#This Row],[Powierzchnia]]*0.21,0)</f>
        <v>0</v>
      </c>
      <c r="H804">
        <f>IF(Tabela1[[#This Row],[Rodzaj]]="L",Tabela1[[#This Row],[Powierzchnia]]*0.04,0)</f>
        <v>0</v>
      </c>
      <c r="I804">
        <f>IF(Tabela1[[#This Row],[Rodzaj]]="X",Tabela1[[#This Row],[Powierzchnia]]*0.43,0)</f>
        <v>0</v>
      </c>
      <c r="J804">
        <f>IF(Tabela1[[#This Row],[Ulga]]="A",SUM(E804:I804)*80%,0)</f>
        <v>564.63792000000001</v>
      </c>
      <c r="K804">
        <f>IF(Tabela1[[#This Row],[Ulga]]="B",SUM(E804:I804)*50%,0)</f>
        <v>0</v>
      </c>
      <c r="L804">
        <f>IF(Tabela1[[#This Row],[Ulga]]="C",SUM(E804:I804)*10%,0)</f>
        <v>0</v>
      </c>
      <c r="M804">
        <f>IF(Tabela1[[#This Row],[Ulga]]="D",SUM(E804:I804)*100%,0)</f>
        <v>0</v>
      </c>
      <c r="N804">
        <f t="shared" si="13"/>
        <v>564.63792000000001</v>
      </c>
    </row>
    <row r="805" spans="1:14" x14ac:dyDescent="0.25">
      <c r="A805" t="s">
        <v>815</v>
      </c>
      <c r="B805">
        <v>1290.94</v>
      </c>
      <c r="C805" t="s">
        <v>52</v>
      </c>
      <c r="D805" t="s">
        <v>21</v>
      </c>
      <c r="E805">
        <f>IF(Tabela1[[#This Row],[Rodzaj]]="R",Tabela1[[#This Row],[Powierzchnia]]*0.65,0)</f>
        <v>0</v>
      </c>
      <c r="F805">
        <f>IF(Tabela1[[#This Row],[Rodzaj]]="B",Tabela1[[#This Row],[Powierzchnia]]*0.77,0)</f>
        <v>0</v>
      </c>
      <c r="G805">
        <f>IF(Tabela1[[#This Row],[Rodzaj]]="S",Tabela1[[#This Row],[Powierzchnia]]*0.21,0)</f>
        <v>271.09739999999999</v>
      </c>
      <c r="H805">
        <f>IF(Tabela1[[#This Row],[Rodzaj]]="L",Tabela1[[#This Row],[Powierzchnia]]*0.04,0)</f>
        <v>0</v>
      </c>
      <c r="I805">
        <f>IF(Tabela1[[#This Row],[Rodzaj]]="X",Tabela1[[#This Row],[Powierzchnia]]*0.43,0)</f>
        <v>0</v>
      </c>
      <c r="J805">
        <f>IF(Tabela1[[#This Row],[Ulga]]="A",SUM(E805:I805)*80%,0)</f>
        <v>0</v>
      </c>
      <c r="K805">
        <f>IF(Tabela1[[#This Row],[Ulga]]="B",SUM(E805:I805)*50%,0)</f>
        <v>0</v>
      </c>
      <c r="L805">
        <f>IF(Tabela1[[#This Row],[Ulga]]="C",SUM(E805:I805)*10%,0)</f>
        <v>0</v>
      </c>
      <c r="M805">
        <f>IF(Tabela1[[#This Row],[Ulga]]="D",SUM(E805:I805)*100%,0)</f>
        <v>271.09739999999999</v>
      </c>
      <c r="N805">
        <f t="shared" si="13"/>
        <v>271.09739999999999</v>
      </c>
    </row>
    <row r="806" spans="1:14" x14ac:dyDescent="0.25">
      <c r="A806" t="s">
        <v>816</v>
      </c>
      <c r="B806">
        <v>557.24</v>
      </c>
      <c r="C806" t="s">
        <v>5</v>
      </c>
      <c r="D806" t="s">
        <v>21</v>
      </c>
      <c r="E806">
        <f>IF(Tabela1[[#This Row],[Rodzaj]]="R",Tabela1[[#This Row],[Powierzchnia]]*0.65,0)</f>
        <v>0</v>
      </c>
      <c r="F806">
        <f>IF(Tabela1[[#This Row],[Rodzaj]]="B",Tabela1[[#This Row],[Powierzchnia]]*0.77,0)</f>
        <v>429.07480000000004</v>
      </c>
      <c r="G806">
        <f>IF(Tabela1[[#This Row],[Rodzaj]]="S",Tabela1[[#This Row],[Powierzchnia]]*0.21,0)</f>
        <v>0</v>
      </c>
      <c r="H806">
        <f>IF(Tabela1[[#This Row],[Rodzaj]]="L",Tabela1[[#This Row],[Powierzchnia]]*0.04,0)</f>
        <v>0</v>
      </c>
      <c r="I806">
        <f>IF(Tabela1[[#This Row],[Rodzaj]]="X",Tabela1[[#This Row],[Powierzchnia]]*0.43,0)</f>
        <v>0</v>
      </c>
      <c r="J806">
        <f>IF(Tabela1[[#This Row],[Ulga]]="A",SUM(E806:I806)*80%,0)</f>
        <v>0</v>
      </c>
      <c r="K806">
        <f>IF(Tabela1[[#This Row],[Ulga]]="B",SUM(E806:I806)*50%,0)</f>
        <v>0</v>
      </c>
      <c r="L806">
        <f>IF(Tabela1[[#This Row],[Ulga]]="C",SUM(E806:I806)*10%,0)</f>
        <v>0</v>
      </c>
      <c r="M806">
        <f>IF(Tabela1[[#This Row],[Ulga]]="D",SUM(E806:I806)*100%,0)</f>
        <v>429.07480000000004</v>
      </c>
      <c r="N806">
        <f t="shared" si="13"/>
        <v>429.07480000000004</v>
      </c>
    </row>
    <row r="807" spans="1:14" x14ac:dyDescent="0.25">
      <c r="A807" t="s">
        <v>817</v>
      </c>
      <c r="B807">
        <v>864</v>
      </c>
      <c r="C807" t="s">
        <v>5</v>
      </c>
      <c r="D807" t="s">
        <v>5</v>
      </c>
      <c r="E807">
        <f>IF(Tabela1[[#This Row],[Rodzaj]]="R",Tabela1[[#This Row],[Powierzchnia]]*0.65,0)</f>
        <v>0</v>
      </c>
      <c r="F807">
        <f>IF(Tabela1[[#This Row],[Rodzaj]]="B",Tabela1[[#This Row],[Powierzchnia]]*0.77,0)</f>
        <v>665.28</v>
      </c>
      <c r="G807">
        <f>IF(Tabela1[[#This Row],[Rodzaj]]="S",Tabela1[[#This Row],[Powierzchnia]]*0.21,0)</f>
        <v>0</v>
      </c>
      <c r="H807">
        <f>IF(Tabela1[[#This Row],[Rodzaj]]="L",Tabela1[[#This Row],[Powierzchnia]]*0.04,0)</f>
        <v>0</v>
      </c>
      <c r="I807">
        <f>IF(Tabela1[[#This Row],[Rodzaj]]="X",Tabela1[[#This Row],[Powierzchnia]]*0.43,0)</f>
        <v>0</v>
      </c>
      <c r="J807">
        <f>IF(Tabela1[[#This Row],[Ulga]]="A",SUM(E807:I807)*80%,0)</f>
        <v>0</v>
      </c>
      <c r="K807">
        <f>IF(Tabela1[[#This Row],[Ulga]]="B",SUM(E807:I807)*50%,0)</f>
        <v>332.64</v>
      </c>
      <c r="L807">
        <f>IF(Tabela1[[#This Row],[Ulga]]="C",SUM(E807:I807)*10%,0)</f>
        <v>0</v>
      </c>
      <c r="M807">
        <f>IF(Tabela1[[#This Row],[Ulga]]="D",SUM(E807:I807)*100%,0)</f>
        <v>0</v>
      </c>
      <c r="N807">
        <f t="shared" si="13"/>
        <v>332.64</v>
      </c>
    </row>
    <row r="808" spans="1:14" x14ac:dyDescent="0.25">
      <c r="A808" t="s">
        <v>818</v>
      </c>
      <c r="B808">
        <v>507.54</v>
      </c>
      <c r="C808" t="s">
        <v>31</v>
      </c>
      <c r="D808" t="s">
        <v>11</v>
      </c>
      <c r="E808">
        <f>IF(Tabela1[[#This Row],[Rodzaj]]="R",Tabela1[[#This Row],[Powierzchnia]]*0.65,0)</f>
        <v>0</v>
      </c>
      <c r="F808">
        <f>IF(Tabela1[[#This Row],[Rodzaj]]="B",Tabela1[[#This Row],[Powierzchnia]]*0.77,0)</f>
        <v>0</v>
      </c>
      <c r="G808">
        <f>IF(Tabela1[[#This Row],[Rodzaj]]="S",Tabela1[[#This Row],[Powierzchnia]]*0.21,0)</f>
        <v>0</v>
      </c>
      <c r="H808">
        <f>IF(Tabela1[[#This Row],[Rodzaj]]="L",Tabela1[[#This Row],[Powierzchnia]]*0.04,0)</f>
        <v>0</v>
      </c>
      <c r="I808">
        <f>IF(Tabela1[[#This Row],[Rodzaj]]="X",Tabela1[[#This Row],[Powierzchnia]]*0.43,0)</f>
        <v>218.2422</v>
      </c>
      <c r="J808">
        <f>IF(Tabela1[[#This Row],[Ulga]]="A",SUM(E808:I808)*80%,0)</f>
        <v>0</v>
      </c>
      <c r="K808">
        <f>IF(Tabela1[[#This Row],[Ulga]]="B",SUM(E808:I808)*50%,0)</f>
        <v>0</v>
      </c>
      <c r="L808">
        <f>IF(Tabela1[[#This Row],[Ulga]]="C",SUM(E808:I808)*10%,0)</f>
        <v>21.82422</v>
      </c>
      <c r="M808">
        <f>IF(Tabela1[[#This Row],[Ulga]]="D",SUM(E808:I808)*100%,0)</f>
        <v>0</v>
      </c>
      <c r="N808">
        <f t="shared" si="13"/>
        <v>21.82422</v>
      </c>
    </row>
    <row r="809" spans="1:14" x14ac:dyDescent="0.25">
      <c r="A809" t="s">
        <v>819</v>
      </c>
      <c r="B809">
        <v>730.72</v>
      </c>
      <c r="C809" t="s">
        <v>5</v>
      </c>
      <c r="D809" t="s">
        <v>5</v>
      </c>
      <c r="E809">
        <f>IF(Tabela1[[#This Row],[Rodzaj]]="R",Tabela1[[#This Row],[Powierzchnia]]*0.65,0)</f>
        <v>0</v>
      </c>
      <c r="F809">
        <f>IF(Tabela1[[#This Row],[Rodzaj]]="B",Tabela1[[#This Row],[Powierzchnia]]*0.77,0)</f>
        <v>562.65440000000001</v>
      </c>
      <c r="G809">
        <f>IF(Tabela1[[#This Row],[Rodzaj]]="S",Tabela1[[#This Row],[Powierzchnia]]*0.21,0)</f>
        <v>0</v>
      </c>
      <c r="H809">
        <f>IF(Tabela1[[#This Row],[Rodzaj]]="L",Tabela1[[#This Row],[Powierzchnia]]*0.04,0)</f>
        <v>0</v>
      </c>
      <c r="I809">
        <f>IF(Tabela1[[#This Row],[Rodzaj]]="X",Tabela1[[#This Row],[Powierzchnia]]*0.43,0)</f>
        <v>0</v>
      </c>
      <c r="J809">
        <f>IF(Tabela1[[#This Row],[Ulga]]="A",SUM(E809:I809)*80%,0)</f>
        <v>0</v>
      </c>
      <c r="K809">
        <f>IF(Tabela1[[#This Row],[Ulga]]="B",SUM(E809:I809)*50%,0)</f>
        <v>281.3272</v>
      </c>
      <c r="L809">
        <f>IF(Tabela1[[#This Row],[Ulga]]="C",SUM(E809:I809)*10%,0)</f>
        <v>0</v>
      </c>
      <c r="M809">
        <f>IF(Tabela1[[#This Row],[Ulga]]="D",SUM(E809:I809)*100%,0)</f>
        <v>0</v>
      </c>
      <c r="N809">
        <f t="shared" si="13"/>
        <v>281.3272</v>
      </c>
    </row>
    <row r="810" spans="1:14" x14ac:dyDescent="0.25">
      <c r="A810" t="s">
        <v>820</v>
      </c>
      <c r="B810">
        <v>566.84</v>
      </c>
      <c r="C810" t="s">
        <v>52</v>
      </c>
      <c r="D810" t="s">
        <v>11</v>
      </c>
      <c r="E810">
        <f>IF(Tabela1[[#This Row],[Rodzaj]]="R",Tabela1[[#This Row],[Powierzchnia]]*0.65,0)</f>
        <v>0</v>
      </c>
      <c r="F810">
        <f>IF(Tabela1[[#This Row],[Rodzaj]]="B",Tabela1[[#This Row],[Powierzchnia]]*0.77,0)</f>
        <v>0</v>
      </c>
      <c r="G810">
        <f>IF(Tabela1[[#This Row],[Rodzaj]]="S",Tabela1[[#This Row],[Powierzchnia]]*0.21,0)</f>
        <v>119.0364</v>
      </c>
      <c r="H810">
        <f>IF(Tabela1[[#This Row],[Rodzaj]]="L",Tabela1[[#This Row],[Powierzchnia]]*0.04,0)</f>
        <v>0</v>
      </c>
      <c r="I810">
        <f>IF(Tabela1[[#This Row],[Rodzaj]]="X",Tabela1[[#This Row],[Powierzchnia]]*0.43,0)</f>
        <v>0</v>
      </c>
      <c r="J810">
        <f>IF(Tabela1[[#This Row],[Ulga]]="A",SUM(E810:I810)*80%,0)</f>
        <v>0</v>
      </c>
      <c r="K810">
        <f>IF(Tabela1[[#This Row],[Ulga]]="B",SUM(E810:I810)*50%,0)</f>
        <v>0</v>
      </c>
      <c r="L810">
        <f>IF(Tabela1[[#This Row],[Ulga]]="C",SUM(E810:I810)*10%,0)</f>
        <v>11.903640000000001</v>
      </c>
      <c r="M810">
        <f>IF(Tabela1[[#This Row],[Ulga]]="D",SUM(E810:I810)*100%,0)</f>
        <v>0</v>
      </c>
      <c r="N810">
        <f t="shared" si="13"/>
        <v>11.903640000000001</v>
      </c>
    </row>
    <row r="811" spans="1:14" x14ac:dyDescent="0.25">
      <c r="A811" t="s">
        <v>821</v>
      </c>
      <c r="B811">
        <v>1108.47</v>
      </c>
      <c r="C811" t="s">
        <v>5</v>
      </c>
      <c r="D811" t="s">
        <v>11</v>
      </c>
      <c r="E811">
        <f>IF(Tabela1[[#This Row],[Rodzaj]]="R",Tabela1[[#This Row],[Powierzchnia]]*0.65,0)</f>
        <v>0</v>
      </c>
      <c r="F811">
        <f>IF(Tabela1[[#This Row],[Rodzaj]]="B",Tabela1[[#This Row],[Powierzchnia]]*0.77,0)</f>
        <v>853.52190000000007</v>
      </c>
      <c r="G811">
        <f>IF(Tabela1[[#This Row],[Rodzaj]]="S",Tabela1[[#This Row],[Powierzchnia]]*0.21,0)</f>
        <v>0</v>
      </c>
      <c r="H811">
        <f>IF(Tabela1[[#This Row],[Rodzaj]]="L",Tabela1[[#This Row],[Powierzchnia]]*0.04,0)</f>
        <v>0</v>
      </c>
      <c r="I811">
        <f>IF(Tabela1[[#This Row],[Rodzaj]]="X",Tabela1[[#This Row],[Powierzchnia]]*0.43,0)</f>
        <v>0</v>
      </c>
      <c r="J811">
        <f>IF(Tabela1[[#This Row],[Ulga]]="A",SUM(E811:I811)*80%,0)</f>
        <v>0</v>
      </c>
      <c r="K811">
        <f>IF(Tabela1[[#This Row],[Ulga]]="B",SUM(E811:I811)*50%,0)</f>
        <v>0</v>
      </c>
      <c r="L811">
        <f>IF(Tabela1[[#This Row],[Ulga]]="C",SUM(E811:I811)*10%,0)</f>
        <v>85.352190000000007</v>
      </c>
      <c r="M811">
        <f>IF(Tabela1[[#This Row],[Ulga]]="D",SUM(E811:I811)*100%,0)</f>
        <v>0</v>
      </c>
      <c r="N811">
        <f t="shared" si="13"/>
        <v>85.352190000000007</v>
      </c>
    </row>
    <row r="812" spans="1:14" x14ac:dyDescent="0.25">
      <c r="A812" t="s">
        <v>822</v>
      </c>
      <c r="B812">
        <v>505.89</v>
      </c>
      <c r="C812" t="s">
        <v>31</v>
      </c>
      <c r="D812" t="s">
        <v>21</v>
      </c>
      <c r="E812">
        <f>IF(Tabela1[[#This Row],[Rodzaj]]="R",Tabela1[[#This Row],[Powierzchnia]]*0.65,0)</f>
        <v>0</v>
      </c>
      <c r="F812">
        <f>IF(Tabela1[[#This Row],[Rodzaj]]="B",Tabela1[[#This Row],[Powierzchnia]]*0.77,0)</f>
        <v>0</v>
      </c>
      <c r="G812">
        <f>IF(Tabela1[[#This Row],[Rodzaj]]="S",Tabela1[[#This Row],[Powierzchnia]]*0.21,0)</f>
        <v>0</v>
      </c>
      <c r="H812">
        <f>IF(Tabela1[[#This Row],[Rodzaj]]="L",Tabela1[[#This Row],[Powierzchnia]]*0.04,0)</f>
        <v>0</v>
      </c>
      <c r="I812">
        <f>IF(Tabela1[[#This Row],[Rodzaj]]="X",Tabela1[[#This Row],[Powierzchnia]]*0.43,0)</f>
        <v>217.53269999999998</v>
      </c>
      <c r="J812">
        <f>IF(Tabela1[[#This Row],[Ulga]]="A",SUM(E812:I812)*80%,0)</f>
        <v>0</v>
      </c>
      <c r="K812">
        <f>IF(Tabela1[[#This Row],[Ulga]]="B",SUM(E812:I812)*50%,0)</f>
        <v>0</v>
      </c>
      <c r="L812">
        <f>IF(Tabela1[[#This Row],[Ulga]]="C",SUM(E812:I812)*10%,0)</f>
        <v>0</v>
      </c>
      <c r="M812">
        <f>IF(Tabela1[[#This Row],[Ulga]]="D",SUM(E812:I812)*100%,0)</f>
        <v>217.53269999999998</v>
      </c>
      <c r="N812">
        <f t="shared" si="13"/>
        <v>217.53269999999998</v>
      </c>
    </row>
    <row r="813" spans="1:14" x14ac:dyDescent="0.25">
      <c r="A813" t="s">
        <v>823</v>
      </c>
      <c r="B813">
        <v>587.05999999999995</v>
      </c>
      <c r="C813" t="s">
        <v>31</v>
      </c>
      <c r="D813" t="s">
        <v>11</v>
      </c>
      <c r="E813">
        <f>IF(Tabela1[[#This Row],[Rodzaj]]="R",Tabela1[[#This Row],[Powierzchnia]]*0.65,0)</f>
        <v>0</v>
      </c>
      <c r="F813">
        <f>IF(Tabela1[[#This Row],[Rodzaj]]="B",Tabela1[[#This Row],[Powierzchnia]]*0.77,0)</f>
        <v>0</v>
      </c>
      <c r="G813">
        <f>IF(Tabela1[[#This Row],[Rodzaj]]="S",Tabela1[[#This Row],[Powierzchnia]]*0.21,0)</f>
        <v>0</v>
      </c>
      <c r="H813">
        <f>IF(Tabela1[[#This Row],[Rodzaj]]="L",Tabela1[[#This Row],[Powierzchnia]]*0.04,0)</f>
        <v>0</v>
      </c>
      <c r="I813">
        <f>IF(Tabela1[[#This Row],[Rodzaj]]="X",Tabela1[[#This Row],[Powierzchnia]]*0.43,0)</f>
        <v>252.43579999999997</v>
      </c>
      <c r="J813">
        <f>IF(Tabela1[[#This Row],[Ulga]]="A",SUM(E813:I813)*80%,0)</f>
        <v>0</v>
      </c>
      <c r="K813">
        <f>IF(Tabela1[[#This Row],[Ulga]]="B",SUM(E813:I813)*50%,0)</f>
        <v>0</v>
      </c>
      <c r="L813">
        <f>IF(Tabela1[[#This Row],[Ulga]]="C",SUM(E813:I813)*10%,0)</f>
        <v>25.243579999999998</v>
      </c>
      <c r="M813">
        <f>IF(Tabela1[[#This Row],[Ulga]]="D",SUM(E813:I813)*100%,0)</f>
        <v>0</v>
      </c>
      <c r="N813">
        <f t="shared" si="13"/>
        <v>25.243579999999998</v>
      </c>
    </row>
    <row r="814" spans="1:14" x14ac:dyDescent="0.25">
      <c r="A814" t="s">
        <v>824</v>
      </c>
      <c r="B814">
        <v>707.03</v>
      </c>
      <c r="C814" t="s">
        <v>5</v>
      </c>
      <c r="D814" t="s">
        <v>5</v>
      </c>
      <c r="E814">
        <f>IF(Tabela1[[#This Row],[Rodzaj]]="R",Tabela1[[#This Row],[Powierzchnia]]*0.65,0)</f>
        <v>0</v>
      </c>
      <c r="F814">
        <f>IF(Tabela1[[#This Row],[Rodzaj]]="B",Tabela1[[#This Row],[Powierzchnia]]*0.77,0)</f>
        <v>544.41309999999999</v>
      </c>
      <c r="G814">
        <f>IF(Tabela1[[#This Row],[Rodzaj]]="S",Tabela1[[#This Row],[Powierzchnia]]*0.21,0)</f>
        <v>0</v>
      </c>
      <c r="H814">
        <f>IF(Tabela1[[#This Row],[Rodzaj]]="L",Tabela1[[#This Row],[Powierzchnia]]*0.04,0)</f>
        <v>0</v>
      </c>
      <c r="I814">
        <f>IF(Tabela1[[#This Row],[Rodzaj]]="X",Tabela1[[#This Row],[Powierzchnia]]*0.43,0)</f>
        <v>0</v>
      </c>
      <c r="J814">
        <f>IF(Tabela1[[#This Row],[Ulga]]="A",SUM(E814:I814)*80%,0)</f>
        <v>0</v>
      </c>
      <c r="K814">
        <f>IF(Tabela1[[#This Row],[Ulga]]="B",SUM(E814:I814)*50%,0)</f>
        <v>272.20654999999999</v>
      </c>
      <c r="L814">
        <f>IF(Tabela1[[#This Row],[Ulga]]="C",SUM(E814:I814)*10%,0)</f>
        <v>0</v>
      </c>
      <c r="M814">
        <f>IF(Tabela1[[#This Row],[Ulga]]="D",SUM(E814:I814)*100%,0)</f>
        <v>0</v>
      </c>
      <c r="N814">
        <f t="shared" si="13"/>
        <v>272.20654999999999</v>
      </c>
    </row>
    <row r="815" spans="1:14" x14ac:dyDescent="0.25">
      <c r="A815" t="s">
        <v>825</v>
      </c>
      <c r="B815">
        <v>913.26</v>
      </c>
      <c r="C815" t="s">
        <v>31</v>
      </c>
      <c r="D815" t="s">
        <v>5</v>
      </c>
      <c r="E815">
        <f>IF(Tabela1[[#This Row],[Rodzaj]]="R",Tabela1[[#This Row],[Powierzchnia]]*0.65,0)</f>
        <v>0</v>
      </c>
      <c r="F815">
        <f>IF(Tabela1[[#This Row],[Rodzaj]]="B",Tabela1[[#This Row],[Powierzchnia]]*0.77,0)</f>
        <v>0</v>
      </c>
      <c r="G815">
        <f>IF(Tabela1[[#This Row],[Rodzaj]]="S",Tabela1[[#This Row],[Powierzchnia]]*0.21,0)</f>
        <v>0</v>
      </c>
      <c r="H815">
        <f>IF(Tabela1[[#This Row],[Rodzaj]]="L",Tabela1[[#This Row],[Powierzchnia]]*0.04,0)</f>
        <v>0</v>
      </c>
      <c r="I815">
        <f>IF(Tabela1[[#This Row],[Rodzaj]]="X",Tabela1[[#This Row],[Powierzchnia]]*0.43,0)</f>
        <v>392.70179999999999</v>
      </c>
      <c r="J815">
        <f>IF(Tabela1[[#This Row],[Ulga]]="A",SUM(E815:I815)*80%,0)</f>
        <v>0</v>
      </c>
      <c r="K815">
        <f>IF(Tabela1[[#This Row],[Ulga]]="B",SUM(E815:I815)*50%,0)</f>
        <v>196.3509</v>
      </c>
      <c r="L815">
        <f>IF(Tabela1[[#This Row],[Ulga]]="C",SUM(E815:I815)*10%,0)</f>
        <v>0</v>
      </c>
      <c r="M815">
        <f>IF(Tabela1[[#This Row],[Ulga]]="D",SUM(E815:I815)*100%,0)</f>
        <v>0</v>
      </c>
      <c r="N815">
        <f t="shared" si="13"/>
        <v>196.3509</v>
      </c>
    </row>
    <row r="816" spans="1:14" x14ac:dyDescent="0.25">
      <c r="A816" t="s">
        <v>826</v>
      </c>
      <c r="B816">
        <v>1295.9100000000001</v>
      </c>
      <c r="C816" t="s">
        <v>9</v>
      </c>
      <c r="D816" t="s">
        <v>5</v>
      </c>
      <c r="E816">
        <f>IF(Tabela1[[#This Row],[Rodzaj]]="R",Tabela1[[#This Row],[Powierzchnia]]*0.65,0)</f>
        <v>842.34150000000011</v>
      </c>
      <c r="F816">
        <f>IF(Tabela1[[#This Row],[Rodzaj]]="B",Tabela1[[#This Row],[Powierzchnia]]*0.77,0)</f>
        <v>0</v>
      </c>
      <c r="G816">
        <f>IF(Tabela1[[#This Row],[Rodzaj]]="S",Tabela1[[#This Row],[Powierzchnia]]*0.21,0)</f>
        <v>0</v>
      </c>
      <c r="H816">
        <f>IF(Tabela1[[#This Row],[Rodzaj]]="L",Tabela1[[#This Row],[Powierzchnia]]*0.04,0)</f>
        <v>0</v>
      </c>
      <c r="I816">
        <f>IF(Tabela1[[#This Row],[Rodzaj]]="X",Tabela1[[#This Row],[Powierzchnia]]*0.43,0)</f>
        <v>0</v>
      </c>
      <c r="J816">
        <f>IF(Tabela1[[#This Row],[Ulga]]="A",SUM(E816:I816)*80%,0)</f>
        <v>0</v>
      </c>
      <c r="K816">
        <f>IF(Tabela1[[#This Row],[Ulga]]="B",SUM(E816:I816)*50%,0)</f>
        <v>421.17075000000006</v>
      </c>
      <c r="L816">
        <f>IF(Tabela1[[#This Row],[Ulga]]="C",SUM(E816:I816)*10%,0)</f>
        <v>0</v>
      </c>
      <c r="M816">
        <f>IF(Tabela1[[#This Row],[Ulga]]="D",SUM(E816:I816)*100%,0)</f>
        <v>0</v>
      </c>
      <c r="N816">
        <f t="shared" si="13"/>
        <v>421.17075000000006</v>
      </c>
    </row>
    <row r="817" spans="1:14" x14ac:dyDescent="0.25">
      <c r="A817" t="s">
        <v>827</v>
      </c>
      <c r="B817">
        <v>1350.23</v>
      </c>
      <c r="C817" t="s">
        <v>5</v>
      </c>
      <c r="D817" t="s">
        <v>11</v>
      </c>
      <c r="E817">
        <f>IF(Tabela1[[#This Row],[Rodzaj]]="R",Tabela1[[#This Row],[Powierzchnia]]*0.65,0)</f>
        <v>0</v>
      </c>
      <c r="F817">
        <f>IF(Tabela1[[#This Row],[Rodzaj]]="B",Tabela1[[#This Row],[Powierzchnia]]*0.77,0)</f>
        <v>1039.6771000000001</v>
      </c>
      <c r="G817">
        <f>IF(Tabela1[[#This Row],[Rodzaj]]="S",Tabela1[[#This Row],[Powierzchnia]]*0.21,0)</f>
        <v>0</v>
      </c>
      <c r="H817">
        <f>IF(Tabela1[[#This Row],[Rodzaj]]="L",Tabela1[[#This Row],[Powierzchnia]]*0.04,0)</f>
        <v>0</v>
      </c>
      <c r="I817">
        <f>IF(Tabela1[[#This Row],[Rodzaj]]="X",Tabela1[[#This Row],[Powierzchnia]]*0.43,0)</f>
        <v>0</v>
      </c>
      <c r="J817">
        <f>IF(Tabela1[[#This Row],[Ulga]]="A",SUM(E817:I817)*80%,0)</f>
        <v>0</v>
      </c>
      <c r="K817">
        <f>IF(Tabela1[[#This Row],[Ulga]]="B",SUM(E817:I817)*50%,0)</f>
        <v>0</v>
      </c>
      <c r="L817">
        <f>IF(Tabela1[[#This Row],[Ulga]]="C",SUM(E817:I817)*10%,0)</f>
        <v>103.96771000000001</v>
      </c>
      <c r="M817">
        <f>IF(Tabela1[[#This Row],[Ulga]]="D",SUM(E817:I817)*100%,0)</f>
        <v>0</v>
      </c>
      <c r="N817">
        <f t="shared" si="13"/>
        <v>103.96771000000001</v>
      </c>
    </row>
    <row r="818" spans="1:14" x14ac:dyDescent="0.25">
      <c r="A818" t="s">
        <v>828</v>
      </c>
      <c r="B818">
        <v>787.21</v>
      </c>
      <c r="C818" t="s">
        <v>52</v>
      </c>
      <c r="D818" t="s">
        <v>5</v>
      </c>
      <c r="E818">
        <f>IF(Tabela1[[#This Row],[Rodzaj]]="R",Tabela1[[#This Row],[Powierzchnia]]*0.65,0)</f>
        <v>0</v>
      </c>
      <c r="F818">
        <f>IF(Tabela1[[#This Row],[Rodzaj]]="B",Tabela1[[#This Row],[Powierzchnia]]*0.77,0)</f>
        <v>0</v>
      </c>
      <c r="G818">
        <f>IF(Tabela1[[#This Row],[Rodzaj]]="S",Tabela1[[#This Row],[Powierzchnia]]*0.21,0)</f>
        <v>165.3141</v>
      </c>
      <c r="H818">
        <f>IF(Tabela1[[#This Row],[Rodzaj]]="L",Tabela1[[#This Row],[Powierzchnia]]*0.04,0)</f>
        <v>0</v>
      </c>
      <c r="I818">
        <f>IF(Tabela1[[#This Row],[Rodzaj]]="X",Tabela1[[#This Row],[Powierzchnia]]*0.43,0)</f>
        <v>0</v>
      </c>
      <c r="J818">
        <f>IF(Tabela1[[#This Row],[Ulga]]="A",SUM(E818:I818)*80%,0)</f>
        <v>0</v>
      </c>
      <c r="K818">
        <f>IF(Tabela1[[#This Row],[Ulga]]="B",SUM(E818:I818)*50%,0)</f>
        <v>82.657049999999998</v>
      </c>
      <c r="L818">
        <f>IF(Tabela1[[#This Row],[Ulga]]="C",SUM(E818:I818)*10%,0)</f>
        <v>0</v>
      </c>
      <c r="M818">
        <f>IF(Tabela1[[#This Row],[Ulga]]="D",SUM(E818:I818)*100%,0)</f>
        <v>0</v>
      </c>
      <c r="N818">
        <f t="shared" si="13"/>
        <v>82.657049999999998</v>
      </c>
    </row>
    <row r="819" spans="1:14" x14ac:dyDescent="0.25">
      <c r="A819" t="s">
        <v>829</v>
      </c>
      <c r="B819">
        <v>1441.66</v>
      </c>
      <c r="C819" t="s">
        <v>5</v>
      </c>
      <c r="D819" t="s">
        <v>5</v>
      </c>
      <c r="E819">
        <f>IF(Tabela1[[#This Row],[Rodzaj]]="R",Tabela1[[#This Row],[Powierzchnia]]*0.65,0)</f>
        <v>0</v>
      </c>
      <c r="F819">
        <f>IF(Tabela1[[#This Row],[Rodzaj]]="B",Tabela1[[#This Row],[Powierzchnia]]*0.77,0)</f>
        <v>1110.0782000000002</v>
      </c>
      <c r="G819">
        <f>IF(Tabela1[[#This Row],[Rodzaj]]="S",Tabela1[[#This Row],[Powierzchnia]]*0.21,0)</f>
        <v>0</v>
      </c>
      <c r="H819">
        <f>IF(Tabela1[[#This Row],[Rodzaj]]="L",Tabela1[[#This Row],[Powierzchnia]]*0.04,0)</f>
        <v>0</v>
      </c>
      <c r="I819">
        <f>IF(Tabela1[[#This Row],[Rodzaj]]="X",Tabela1[[#This Row],[Powierzchnia]]*0.43,0)</f>
        <v>0</v>
      </c>
      <c r="J819">
        <f>IF(Tabela1[[#This Row],[Ulga]]="A",SUM(E819:I819)*80%,0)</f>
        <v>0</v>
      </c>
      <c r="K819">
        <f>IF(Tabela1[[#This Row],[Ulga]]="B",SUM(E819:I819)*50%,0)</f>
        <v>555.03910000000008</v>
      </c>
      <c r="L819">
        <f>IF(Tabela1[[#This Row],[Ulga]]="C",SUM(E819:I819)*10%,0)</f>
        <v>0</v>
      </c>
      <c r="M819">
        <f>IF(Tabela1[[#This Row],[Ulga]]="D",SUM(E819:I819)*100%,0)</f>
        <v>0</v>
      </c>
      <c r="N819">
        <f t="shared" si="13"/>
        <v>555.03910000000008</v>
      </c>
    </row>
    <row r="820" spans="1:14" x14ac:dyDescent="0.25">
      <c r="A820" t="s">
        <v>830</v>
      </c>
      <c r="B820">
        <v>733.82</v>
      </c>
      <c r="C820" t="s">
        <v>31</v>
      </c>
      <c r="D820" t="s">
        <v>11</v>
      </c>
      <c r="E820">
        <f>IF(Tabela1[[#This Row],[Rodzaj]]="R",Tabela1[[#This Row],[Powierzchnia]]*0.65,0)</f>
        <v>0</v>
      </c>
      <c r="F820">
        <f>IF(Tabela1[[#This Row],[Rodzaj]]="B",Tabela1[[#This Row],[Powierzchnia]]*0.77,0)</f>
        <v>0</v>
      </c>
      <c r="G820">
        <f>IF(Tabela1[[#This Row],[Rodzaj]]="S",Tabela1[[#This Row],[Powierzchnia]]*0.21,0)</f>
        <v>0</v>
      </c>
      <c r="H820">
        <f>IF(Tabela1[[#This Row],[Rodzaj]]="L",Tabela1[[#This Row],[Powierzchnia]]*0.04,0)</f>
        <v>0</v>
      </c>
      <c r="I820">
        <f>IF(Tabela1[[#This Row],[Rodzaj]]="X",Tabela1[[#This Row],[Powierzchnia]]*0.43,0)</f>
        <v>315.54259999999999</v>
      </c>
      <c r="J820">
        <f>IF(Tabela1[[#This Row],[Ulga]]="A",SUM(E820:I820)*80%,0)</f>
        <v>0</v>
      </c>
      <c r="K820">
        <f>IF(Tabela1[[#This Row],[Ulga]]="B",SUM(E820:I820)*50%,0)</f>
        <v>0</v>
      </c>
      <c r="L820">
        <f>IF(Tabela1[[#This Row],[Ulga]]="C",SUM(E820:I820)*10%,0)</f>
        <v>31.554259999999999</v>
      </c>
      <c r="M820">
        <f>IF(Tabela1[[#This Row],[Ulga]]="D",SUM(E820:I820)*100%,0)</f>
        <v>0</v>
      </c>
      <c r="N820">
        <f t="shared" si="13"/>
        <v>31.554259999999999</v>
      </c>
    </row>
    <row r="821" spans="1:14" x14ac:dyDescent="0.25">
      <c r="A821" t="s">
        <v>831</v>
      </c>
      <c r="B821">
        <v>1087.1099999999999</v>
      </c>
      <c r="C821" t="s">
        <v>5</v>
      </c>
      <c r="D821" t="s">
        <v>21</v>
      </c>
      <c r="E821">
        <f>IF(Tabela1[[#This Row],[Rodzaj]]="R",Tabela1[[#This Row],[Powierzchnia]]*0.65,0)</f>
        <v>0</v>
      </c>
      <c r="F821">
        <f>IF(Tabela1[[#This Row],[Rodzaj]]="B",Tabela1[[#This Row],[Powierzchnia]]*0.77,0)</f>
        <v>837.07469999999989</v>
      </c>
      <c r="G821">
        <f>IF(Tabela1[[#This Row],[Rodzaj]]="S",Tabela1[[#This Row],[Powierzchnia]]*0.21,0)</f>
        <v>0</v>
      </c>
      <c r="H821">
        <f>IF(Tabela1[[#This Row],[Rodzaj]]="L",Tabela1[[#This Row],[Powierzchnia]]*0.04,0)</f>
        <v>0</v>
      </c>
      <c r="I821">
        <f>IF(Tabela1[[#This Row],[Rodzaj]]="X",Tabela1[[#This Row],[Powierzchnia]]*0.43,0)</f>
        <v>0</v>
      </c>
      <c r="J821">
        <f>IF(Tabela1[[#This Row],[Ulga]]="A",SUM(E821:I821)*80%,0)</f>
        <v>0</v>
      </c>
      <c r="K821">
        <f>IF(Tabela1[[#This Row],[Ulga]]="B",SUM(E821:I821)*50%,0)</f>
        <v>0</v>
      </c>
      <c r="L821">
        <f>IF(Tabela1[[#This Row],[Ulga]]="C",SUM(E821:I821)*10%,0)</f>
        <v>0</v>
      </c>
      <c r="M821">
        <f>IF(Tabela1[[#This Row],[Ulga]]="D",SUM(E821:I821)*100%,0)</f>
        <v>837.07469999999989</v>
      </c>
      <c r="N821">
        <f t="shared" si="13"/>
        <v>837.07469999999989</v>
      </c>
    </row>
    <row r="822" spans="1:14" x14ac:dyDescent="0.25">
      <c r="A822" t="s">
        <v>832</v>
      </c>
      <c r="B822">
        <v>750.56</v>
      </c>
      <c r="C822" t="s">
        <v>9</v>
      </c>
      <c r="D822" t="s">
        <v>11</v>
      </c>
      <c r="E822">
        <f>IF(Tabela1[[#This Row],[Rodzaj]]="R",Tabela1[[#This Row],[Powierzchnia]]*0.65,0)</f>
        <v>487.86399999999998</v>
      </c>
      <c r="F822">
        <f>IF(Tabela1[[#This Row],[Rodzaj]]="B",Tabela1[[#This Row],[Powierzchnia]]*0.77,0)</f>
        <v>0</v>
      </c>
      <c r="G822">
        <f>IF(Tabela1[[#This Row],[Rodzaj]]="S",Tabela1[[#This Row],[Powierzchnia]]*0.21,0)</f>
        <v>0</v>
      </c>
      <c r="H822">
        <f>IF(Tabela1[[#This Row],[Rodzaj]]="L",Tabela1[[#This Row],[Powierzchnia]]*0.04,0)</f>
        <v>0</v>
      </c>
      <c r="I822">
        <f>IF(Tabela1[[#This Row],[Rodzaj]]="X",Tabela1[[#This Row],[Powierzchnia]]*0.43,0)</f>
        <v>0</v>
      </c>
      <c r="J822">
        <f>IF(Tabela1[[#This Row],[Ulga]]="A",SUM(E822:I822)*80%,0)</f>
        <v>0</v>
      </c>
      <c r="K822">
        <f>IF(Tabela1[[#This Row],[Ulga]]="B",SUM(E822:I822)*50%,0)</f>
        <v>0</v>
      </c>
      <c r="L822">
        <f>IF(Tabela1[[#This Row],[Ulga]]="C",SUM(E822:I822)*10%,0)</f>
        <v>48.7864</v>
      </c>
      <c r="M822">
        <f>IF(Tabela1[[#This Row],[Ulga]]="D",SUM(E822:I822)*100%,0)</f>
        <v>0</v>
      </c>
      <c r="N822">
        <f t="shared" si="13"/>
        <v>48.7864</v>
      </c>
    </row>
    <row r="823" spans="1:14" x14ac:dyDescent="0.25">
      <c r="A823" t="s">
        <v>833</v>
      </c>
      <c r="B823">
        <v>1454.78</v>
      </c>
      <c r="C823" t="s">
        <v>52</v>
      </c>
      <c r="D823" t="s">
        <v>5</v>
      </c>
      <c r="E823">
        <f>IF(Tabela1[[#This Row],[Rodzaj]]="R",Tabela1[[#This Row],[Powierzchnia]]*0.65,0)</f>
        <v>0</v>
      </c>
      <c r="F823">
        <f>IF(Tabela1[[#This Row],[Rodzaj]]="B",Tabela1[[#This Row],[Powierzchnia]]*0.77,0)</f>
        <v>0</v>
      </c>
      <c r="G823">
        <f>IF(Tabela1[[#This Row],[Rodzaj]]="S",Tabela1[[#This Row],[Powierzchnia]]*0.21,0)</f>
        <v>305.50379999999996</v>
      </c>
      <c r="H823">
        <f>IF(Tabela1[[#This Row],[Rodzaj]]="L",Tabela1[[#This Row],[Powierzchnia]]*0.04,0)</f>
        <v>0</v>
      </c>
      <c r="I823">
        <f>IF(Tabela1[[#This Row],[Rodzaj]]="X",Tabela1[[#This Row],[Powierzchnia]]*0.43,0)</f>
        <v>0</v>
      </c>
      <c r="J823">
        <f>IF(Tabela1[[#This Row],[Ulga]]="A",SUM(E823:I823)*80%,0)</f>
        <v>0</v>
      </c>
      <c r="K823">
        <f>IF(Tabela1[[#This Row],[Ulga]]="B",SUM(E823:I823)*50%,0)</f>
        <v>152.75189999999998</v>
      </c>
      <c r="L823">
        <f>IF(Tabela1[[#This Row],[Ulga]]="C",SUM(E823:I823)*10%,0)</f>
        <v>0</v>
      </c>
      <c r="M823">
        <f>IF(Tabela1[[#This Row],[Ulga]]="D",SUM(E823:I823)*100%,0)</f>
        <v>0</v>
      </c>
      <c r="N823">
        <f t="shared" si="13"/>
        <v>152.75189999999998</v>
      </c>
    </row>
    <row r="824" spans="1:14" x14ac:dyDescent="0.25">
      <c r="A824" t="s">
        <v>834</v>
      </c>
      <c r="B824">
        <v>652.61</v>
      </c>
      <c r="C824" t="s">
        <v>52</v>
      </c>
      <c r="D824" t="s">
        <v>5</v>
      </c>
      <c r="E824">
        <f>IF(Tabela1[[#This Row],[Rodzaj]]="R",Tabela1[[#This Row],[Powierzchnia]]*0.65,0)</f>
        <v>0</v>
      </c>
      <c r="F824">
        <f>IF(Tabela1[[#This Row],[Rodzaj]]="B",Tabela1[[#This Row],[Powierzchnia]]*0.77,0)</f>
        <v>0</v>
      </c>
      <c r="G824">
        <f>IF(Tabela1[[#This Row],[Rodzaj]]="S",Tabela1[[#This Row],[Powierzchnia]]*0.21,0)</f>
        <v>137.04810000000001</v>
      </c>
      <c r="H824">
        <f>IF(Tabela1[[#This Row],[Rodzaj]]="L",Tabela1[[#This Row],[Powierzchnia]]*0.04,0)</f>
        <v>0</v>
      </c>
      <c r="I824">
        <f>IF(Tabela1[[#This Row],[Rodzaj]]="X",Tabela1[[#This Row],[Powierzchnia]]*0.43,0)</f>
        <v>0</v>
      </c>
      <c r="J824">
        <f>IF(Tabela1[[#This Row],[Ulga]]="A",SUM(E824:I824)*80%,0)</f>
        <v>0</v>
      </c>
      <c r="K824">
        <f>IF(Tabela1[[#This Row],[Ulga]]="B",SUM(E824:I824)*50%,0)</f>
        <v>68.524050000000003</v>
      </c>
      <c r="L824">
        <f>IF(Tabela1[[#This Row],[Ulga]]="C",SUM(E824:I824)*10%,0)</f>
        <v>0</v>
      </c>
      <c r="M824">
        <f>IF(Tabela1[[#This Row],[Ulga]]="D",SUM(E824:I824)*100%,0)</f>
        <v>0</v>
      </c>
      <c r="N824">
        <f t="shared" si="13"/>
        <v>68.524050000000003</v>
      </c>
    </row>
    <row r="825" spans="1:14" x14ac:dyDescent="0.25">
      <c r="A825" t="s">
        <v>835</v>
      </c>
      <c r="B825">
        <v>1447.62</v>
      </c>
      <c r="C825" t="s">
        <v>9</v>
      </c>
      <c r="D825" t="s">
        <v>7</v>
      </c>
      <c r="E825">
        <f>IF(Tabela1[[#This Row],[Rodzaj]]="R",Tabela1[[#This Row],[Powierzchnia]]*0.65,0)</f>
        <v>940.95299999999997</v>
      </c>
      <c r="F825">
        <f>IF(Tabela1[[#This Row],[Rodzaj]]="B",Tabela1[[#This Row],[Powierzchnia]]*0.77,0)</f>
        <v>0</v>
      </c>
      <c r="G825">
        <f>IF(Tabela1[[#This Row],[Rodzaj]]="S",Tabela1[[#This Row],[Powierzchnia]]*0.21,0)</f>
        <v>0</v>
      </c>
      <c r="H825">
        <f>IF(Tabela1[[#This Row],[Rodzaj]]="L",Tabela1[[#This Row],[Powierzchnia]]*0.04,0)</f>
        <v>0</v>
      </c>
      <c r="I825">
        <f>IF(Tabela1[[#This Row],[Rodzaj]]="X",Tabela1[[#This Row],[Powierzchnia]]*0.43,0)</f>
        <v>0</v>
      </c>
      <c r="J825">
        <f>IF(Tabela1[[#This Row],[Ulga]]="A",SUM(E825:I825)*80%,0)</f>
        <v>752.76240000000007</v>
      </c>
      <c r="K825">
        <f>IF(Tabela1[[#This Row],[Ulga]]="B",SUM(E825:I825)*50%,0)</f>
        <v>0</v>
      </c>
      <c r="L825">
        <f>IF(Tabela1[[#This Row],[Ulga]]="C",SUM(E825:I825)*10%,0)</f>
        <v>0</v>
      </c>
      <c r="M825">
        <f>IF(Tabela1[[#This Row],[Ulga]]="D",SUM(E825:I825)*100%,0)</f>
        <v>0</v>
      </c>
      <c r="N825">
        <f t="shared" si="13"/>
        <v>752.76240000000007</v>
      </c>
    </row>
    <row r="826" spans="1:14" x14ac:dyDescent="0.25">
      <c r="A826" t="s">
        <v>836</v>
      </c>
      <c r="B826">
        <v>1321.61</v>
      </c>
      <c r="C826" t="s">
        <v>31</v>
      </c>
      <c r="D826" t="s">
        <v>11</v>
      </c>
      <c r="E826">
        <f>IF(Tabela1[[#This Row],[Rodzaj]]="R",Tabela1[[#This Row],[Powierzchnia]]*0.65,0)</f>
        <v>0</v>
      </c>
      <c r="F826">
        <f>IF(Tabela1[[#This Row],[Rodzaj]]="B",Tabela1[[#This Row],[Powierzchnia]]*0.77,0)</f>
        <v>0</v>
      </c>
      <c r="G826">
        <f>IF(Tabela1[[#This Row],[Rodzaj]]="S",Tabela1[[#This Row],[Powierzchnia]]*0.21,0)</f>
        <v>0</v>
      </c>
      <c r="H826">
        <f>IF(Tabela1[[#This Row],[Rodzaj]]="L",Tabela1[[#This Row],[Powierzchnia]]*0.04,0)</f>
        <v>0</v>
      </c>
      <c r="I826">
        <f>IF(Tabela1[[#This Row],[Rodzaj]]="X",Tabela1[[#This Row],[Powierzchnia]]*0.43,0)</f>
        <v>568.29229999999995</v>
      </c>
      <c r="J826">
        <f>IF(Tabela1[[#This Row],[Ulga]]="A",SUM(E826:I826)*80%,0)</f>
        <v>0</v>
      </c>
      <c r="K826">
        <f>IF(Tabela1[[#This Row],[Ulga]]="B",SUM(E826:I826)*50%,0)</f>
        <v>0</v>
      </c>
      <c r="L826">
        <f>IF(Tabela1[[#This Row],[Ulga]]="C",SUM(E826:I826)*10%,0)</f>
        <v>56.829229999999995</v>
      </c>
      <c r="M826">
        <f>IF(Tabela1[[#This Row],[Ulga]]="D",SUM(E826:I826)*100%,0)</f>
        <v>0</v>
      </c>
      <c r="N826">
        <f t="shared" si="13"/>
        <v>56.829229999999995</v>
      </c>
    </row>
    <row r="827" spans="1:14" x14ac:dyDescent="0.25">
      <c r="A827" t="s">
        <v>837</v>
      </c>
      <c r="B827">
        <v>721.76</v>
      </c>
      <c r="C827" t="s">
        <v>52</v>
      </c>
      <c r="D827" t="s">
        <v>5</v>
      </c>
      <c r="E827">
        <f>IF(Tabela1[[#This Row],[Rodzaj]]="R",Tabela1[[#This Row],[Powierzchnia]]*0.65,0)</f>
        <v>0</v>
      </c>
      <c r="F827">
        <f>IF(Tabela1[[#This Row],[Rodzaj]]="B",Tabela1[[#This Row],[Powierzchnia]]*0.77,0)</f>
        <v>0</v>
      </c>
      <c r="G827">
        <f>IF(Tabela1[[#This Row],[Rodzaj]]="S",Tabela1[[#This Row],[Powierzchnia]]*0.21,0)</f>
        <v>151.56959999999998</v>
      </c>
      <c r="H827">
        <f>IF(Tabela1[[#This Row],[Rodzaj]]="L",Tabela1[[#This Row],[Powierzchnia]]*0.04,0)</f>
        <v>0</v>
      </c>
      <c r="I827">
        <f>IF(Tabela1[[#This Row],[Rodzaj]]="X",Tabela1[[#This Row],[Powierzchnia]]*0.43,0)</f>
        <v>0</v>
      </c>
      <c r="J827">
        <f>IF(Tabela1[[#This Row],[Ulga]]="A",SUM(E827:I827)*80%,0)</f>
        <v>0</v>
      </c>
      <c r="K827">
        <f>IF(Tabela1[[#This Row],[Ulga]]="B",SUM(E827:I827)*50%,0)</f>
        <v>75.78479999999999</v>
      </c>
      <c r="L827">
        <f>IF(Tabela1[[#This Row],[Ulga]]="C",SUM(E827:I827)*10%,0)</f>
        <v>0</v>
      </c>
      <c r="M827">
        <f>IF(Tabela1[[#This Row],[Ulga]]="D",SUM(E827:I827)*100%,0)</f>
        <v>0</v>
      </c>
      <c r="N827">
        <f t="shared" si="13"/>
        <v>75.78479999999999</v>
      </c>
    </row>
    <row r="828" spans="1:14" x14ac:dyDescent="0.25">
      <c r="A828" t="s">
        <v>838</v>
      </c>
      <c r="B828">
        <v>640.96</v>
      </c>
      <c r="C828" t="s">
        <v>9</v>
      </c>
      <c r="D828" t="s">
        <v>21</v>
      </c>
      <c r="E828">
        <f>IF(Tabela1[[#This Row],[Rodzaj]]="R",Tabela1[[#This Row],[Powierzchnia]]*0.65,0)</f>
        <v>416.62400000000002</v>
      </c>
      <c r="F828">
        <f>IF(Tabela1[[#This Row],[Rodzaj]]="B",Tabela1[[#This Row],[Powierzchnia]]*0.77,0)</f>
        <v>0</v>
      </c>
      <c r="G828">
        <f>IF(Tabela1[[#This Row],[Rodzaj]]="S",Tabela1[[#This Row],[Powierzchnia]]*0.21,0)</f>
        <v>0</v>
      </c>
      <c r="H828">
        <f>IF(Tabela1[[#This Row],[Rodzaj]]="L",Tabela1[[#This Row],[Powierzchnia]]*0.04,0)</f>
        <v>0</v>
      </c>
      <c r="I828">
        <f>IF(Tabela1[[#This Row],[Rodzaj]]="X",Tabela1[[#This Row],[Powierzchnia]]*0.43,0)</f>
        <v>0</v>
      </c>
      <c r="J828">
        <f>IF(Tabela1[[#This Row],[Ulga]]="A",SUM(E828:I828)*80%,0)</f>
        <v>0</v>
      </c>
      <c r="K828">
        <f>IF(Tabela1[[#This Row],[Ulga]]="B",SUM(E828:I828)*50%,0)</f>
        <v>0</v>
      </c>
      <c r="L828">
        <f>IF(Tabela1[[#This Row],[Ulga]]="C",SUM(E828:I828)*10%,0)</f>
        <v>0</v>
      </c>
      <c r="M828">
        <f>IF(Tabela1[[#This Row],[Ulga]]="D",SUM(E828:I828)*100%,0)</f>
        <v>416.62400000000002</v>
      </c>
      <c r="N828">
        <f t="shared" si="13"/>
        <v>416.62400000000002</v>
      </c>
    </row>
    <row r="829" spans="1:14" x14ac:dyDescent="0.25">
      <c r="A829" t="s">
        <v>839</v>
      </c>
      <c r="B829">
        <v>1057.8399999999999</v>
      </c>
      <c r="C829" t="s">
        <v>5</v>
      </c>
      <c r="D829" t="s">
        <v>5</v>
      </c>
      <c r="E829">
        <f>IF(Tabela1[[#This Row],[Rodzaj]]="R",Tabela1[[#This Row],[Powierzchnia]]*0.65,0)</f>
        <v>0</v>
      </c>
      <c r="F829">
        <f>IF(Tabela1[[#This Row],[Rodzaj]]="B",Tabela1[[#This Row],[Powierzchnia]]*0.77,0)</f>
        <v>814.53679999999997</v>
      </c>
      <c r="G829">
        <f>IF(Tabela1[[#This Row],[Rodzaj]]="S",Tabela1[[#This Row],[Powierzchnia]]*0.21,0)</f>
        <v>0</v>
      </c>
      <c r="H829">
        <f>IF(Tabela1[[#This Row],[Rodzaj]]="L",Tabela1[[#This Row],[Powierzchnia]]*0.04,0)</f>
        <v>0</v>
      </c>
      <c r="I829">
        <f>IF(Tabela1[[#This Row],[Rodzaj]]="X",Tabela1[[#This Row],[Powierzchnia]]*0.43,0)</f>
        <v>0</v>
      </c>
      <c r="J829">
        <f>IF(Tabela1[[#This Row],[Ulga]]="A",SUM(E829:I829)*80%,0)</f>
        <v>0</v>
      </c>
      <c r="K829">
        <f>IF(Tabela1[[#This Row],[Ulga]]="B",SUM(E829:I829)*50%,0)</f>
        <v>407.26839999999999</v>
      </c>
      <c r="L829">
        <f>IF(Tabela1[[#This Row],[Ulga]]="C",SUM(E829:I829)*10%,0)</f>
        <v>0</v>
      </c>
      <c r="M829">
        <f>IF(Tabela1[[#This Row],[Ulga]]="D",SUM(E829:I829)*100%,0)</f>
        <v>0</v>
      </c>
      <c r="N829">
        <f t="shared" si="13"/>
        <v>407.26839999999999</v>
      </c>
    </row>
    <row r="830" spans="1:14" x14ac:dyDescent="0.25">
      <c r="A830" t="s">
        <v>840</v>
      </c>
      <c r="B830">
        <v>1283.48</v>
      </c>
      <c r="C830" t="s">
        <v>5</v>
      </c>
      <c r="D830" t="s">
        <v>21</v>
      </c>
      <c r="E830">
        <f>IF(Tabela1[[#This Row],[Rodzaj]]="R",Tabela1[[#This Row],[Powierzchnia]]*0.65,0)</f>
        <v>0</v>
      </c>
      <c r="F830">
        <f>IF(Tabela1[[#This Row],[Rodzaj]]="B",Tabela1[[#This Row],[Powierzchnia]]*0.77,0)</f>
        <v>988.27960000000007</v>
      </c>
      <c r="G830">
        <f>IF(Tabela1[[#This Row],[Rodzaj]]="S",Tabela1[[#This Row],[Powierzchnia]]*0.21,0)</f>
        <v>0</v>
      </c>
      <c r="H830">
        <f>IF(Tabela1[[#This Row],[Rodzaj]]="L",Tabela1[[#This Row],[Powierzchnia]]*0.04,0)</f>
        <v>0</v>
      </c>
      <c r="I830">
        <f>IF(Tabela1[[#This Row],[Rodzaj]]="X",Tabela1[[#This Row],[Powierzchnia]]*0.43,0)</f>
        <v>0</v>
      </c>
      <c r="J830">
        <f>IF(Tabela1[[#This Row],[Ulga]]="A",SUM(E830:I830)*80%,0)</f>
        <v>0</v>
      </c>
      <c r="K830">
        <f>IF(Tabela1[[#This Row],[Ulga]]="B",SUM(E830:I830)*50%,0)</f>
        <v>0</v>
      </c>
      <c r="L830">
        <f>IF(Tabela1[[#This Row],[Ulga]]="C",SUM(E830:I830)*10%,0)</f>
        <v>0</v>
      </c>
      <c r="M830">
        <f>IF(Tabela1[[#This Row],[Ulga]]="D",SUM(E830:I830)*100%,0)</f>
        <v>988.27960000000007</v>
      </c>
      <c r="N830">
        <f t="shared" si="13"/>
        <v>988.27960000000007</v>
      </c>
    </row>
    <row r="831" spans="1:14" x14ac:dyDescent="0.25">
      <c r="A831" t="s">
        <v>841</v>
      </c>
      <c r="B831">
        <v>1266.53</v>
      </c>
      <c r="C831" t="s">
        <v>5</v>
      </c>
      <c r="D831" t="s">
        <v>11</v>
      </c>
      <c r="E831">
        <f>IF(Tabela1[[#This Row],[Rodzaj]]="R",Tabela1[[#This Row],[Powierzchnia]]*0.65,0)</f>
        <v>0</v>
      </c>
      <c r="F831">
        <f>IF(Tabela1[[#This Row],[Rodzaj]]="B",Tabela1[[#This Row],[Powierzchnia]]*0.77,0)</f>
        <v>975.22810000000004</v>
      </c>
      <c r="G831">
        <f>IF(Tabela1[[#This Row],[Rodzaj]]="S",Tabela1[[#This Row],[Powierzchnia]]*0.21,0)</f>
        <v>0</v>
      </c>
      <c r="H831">
        <f>IF(Tabela1[[#This Row],[Rodzaj]]="L",Tabela1[[#This Row],[Powierzchnia]]*0.04,0)</f>
        <v>0</v>
      </c>
      <c r="I831">
        <f>IF(Tabela1[[#This Row],[Rodzaj]]="X",Tabela1[[#This Row],[Powierzchnia]]*0.43,0)</f>
        <v>0</v>
      </c>
      <c r="J831">
        <f>IF(Tabela1[[#This Row],[Ulga]]="A",SUM(E831:I831)*80%,0)</f>
        <v>0</v>
      </c>
      <c r="K831">
        <f>IF(Tabela1[[#This Row],[Ulga]]="B",SUM(E831:I831)*50%,0)</f>
        <v>0</v>
      </c>
      <c r="L831">
        <f>IF(Tabela1[[#This Row],[Ulga]]="C",SUM(E831:I831)*10%,0)</f>
        <v>97.522810000000007</v>
      </c>
      <c r="M831">
        <f>IF(Tabela1[[#This Row],[Ulga]]="D",SUM(E831:I831)*100%,0)</f>
        <v>0</v>
      </c>
      <c r="N831">
        <f t="shared" si="13"/>
        <v>97.522810000000007</v>
      </c>
    </row>
    <row r="832" spans="1:14" x14ac:dyDescent="0.25">
      <c r="A832" t="s">
        <v>842</v>
      </c>
      <c r="B832">
        <v>837.68</v>
      </c>
      <c r="C832" t="s">
        <v>52</v>
      </c>
      <c r="D832" t="s">
        <v>11</v>
      </c>
      <c r="E832">
        <f>IF(Tabela1[[#This Row],[Rodzaj]]="R",Tabela1[[#This Row],[Powierzchnia]]*0.65,0)</f>
        <v>0</v>
      </c>
      <c r="F832">
        <f>IF(Tabela1[[#This Row],[Rodzaj]]="B",Tabela1[[#This Row],[Powierzchnia]]*0.77,0)</f>
        <v>0</v>
      </c>
      <c r="G832">
        <f>IF(Tabela1[[#This Row],[Rodzaj]]="S",Tabela1[[#This Row],[Powierzchnia]]*0.21,0)</f>
        <v>175.91279999999998</v>
      </c>
      <c r="H832">
        <f>IF(Tabela1[[#This Row],[Rodzaj]]="L",Tabela1[[#This Row],[Powierzchnia]]*0.04,0)</f>
        <v>0</v>
      </c>
      <c r="I832">
        <f>IF(Tabela1[[#This Row],[Rodzaj]]="X",Tabela1[[#This Row],[Powierzchnia]]*0.43,0)</f>
        <v>0</v>
      </c>
      <c r="J832">
        <f>IF(Tabela1[[#This Row],[Ulga]]="A",SUM(E832:I832)*80%,0)</f>
        <v>0</v>
      </c>
      <c r="K832">
        <f>IF(Tabela1[[#This Row],[Ulga]]="B",SUM(E832:I832)*50%,0)</f>
        <v>0</v>
      </c>
      <c r="L832">
        <f>IF(Tabela1[[#This Row],[Ulga]]="C",SUM(E832:I832)*10%,0)</f>
        <v>17.591279999999998</v>
      </c>
      <c r="M832">
        <f>IF(Tabela1[[#This Row],[Ulga]]="D",SUM(E832:I832)*100%,0)</f>
        <v>0</v>
      </c>
      <c r="N832">
        <f t="shared" si="13"/>
        <v>17.591279999999998</v>
      </c>
    </row>
    <row r="833" spans="1:14" x14ac:dyDescent="0.25">
      <c r="A833" t="s">
        <v>843</v>
      </c>
      <c r="B833">
        <v>1089.7</v>
      </c>
      <c r="C833" t="s">
        <v>31</v>
      </c>
      <c r="D833" t="s">
        <v>7</v>
      </c>
      <c r="E833">
        <f>IF(Tabela1[[#This Row],[Rodzaj]]="R",Tabela1[[#This Row],[Powierzchnia]]*0.65,0)</f>
        <v>0</v>
      </c>
      <c r="F833">
        <f>IF(Tabela1[[#This Row],[Rodzaj]]="B",Tabela1[[#This Row],[Powierzchnia]]*0.77,0)</f>
        <v>0</v>
      </c>
      <c r="G833">
        <f>IF(Tabela1[[#This Row],[Rodzaj]]="S",Tabela1[[#This Row],[Powierzchnia]]*0.21,0)</f>
        <v>0</v>
      </c>
      <c r="H833">
        <f>IF(Tabela1[[#This Row],[Rodzaj]]="L",Tabela1[[#This Row],[Powierzchnia]]*0.04,0)</f>
        <v>0</v>
      </c>
      <c r="I833">
        <f>IF(Tabela1[[#This Row],[Rodzaj]]="X",Tabela1[[#This Row],[Powierzchnia]]*0.43,0)</f>
        <v>468.57100000000003</v>
      </c>
      <c r="J833">
        <f>IF(Tabela1[[#This Row],[Ulga]]="A",SUM(E833:I833)*80%,0)</f>
        <v>374.85680000000002</v>
      </c>
      <c r="K833">
        <f>IF(Tabela1[[#This Row],[Ulga]]="B",SUM(E833:I833)*50%,0)</f>
        <v>0</v>
      </c>
      <c r="L833">
        <f>IF(Tabela1[[#This Row],[Ulga]]="C",SUM(E833:I833)*10%,0)</f>
        <v>0</v>
      </c>
      <c r="M833">
        <f>IF(Tabela1[[#This Row],[Ulga]]="D",SUM(E833:I833)*100%,0)</f>
        <v>0</v>
      </c>
      <c r="N833">
        <f t="shared" si="13"/>
        <v>374.85680000000002</v>
      </c>
    </row>
    <row r="834" spans="1:14" x14ac:dyDescent="0.25">
      <c r="A834" t="s">
        <v>844</v>
      </c>
      <c r="B834">
        <v>1183.96</v>
      </c>
      <c r="C834" t="s">
        <v>31</v>
      </c>
      <c r="D834" t="s">
        <v>11</v>
      </c>
      <c r="E834">
        <f>IF(Tabela1[[#This Row],[Rodzaj]]="R",Tabela1[[#This Row],[Powierzchnia]]*0.65,0)</f>
        <v>0</v>
      </c>
      <c r="F834">
        <f>IF(Tabela1[[#This Row],[Rodzaj]]="B",Tabela1[[#This Row],[Powierzchnia]]*0.77,0)</f>
        <v>0</v>
      </c>
      <c r="G834">
        <f>IF(Tabela1[[#This Row],[Rodzaj]]="S",Tabela1[[#This Row],[Powierzchnia]]*0.21,0)</f>
        <v>0</v>
      </c>
      <c r="H834">
        <f>IF(Tabela1[[#This Row],[Rodzaj]]="L",Tabela1[[#This Row],[Powierzchnia]]*0.04,0)</f>
        <v>0</v>
      </c>
      <c r="I834">
        <f>IF(Tabela1[[#This Row],[Rodzaj]]="X",Tabela1[[#This Row],[Powierzchnia]]*0.43,0)</f>
        <v>509.1028</v>
      </c>
      <c r="J834">
        <f>IF(Tabela1[[#This Row],[Ulga]]="A",SUM(E834:I834)*80%,0)</f>
        <v>0</v>
      </c>
      <c r="K834">
        <f>IF(Tabela1[[#This Row],[Ulga]]="B",SUM(E834:I834)*50%,0)</f>
        <v>0</v>
      </c>
      <c r="L834">
        <f>IF(Tabela1[[#This Row],[Ulga]]="C",SUM(E834:I834)*10%,0)</f>
        <v>50.91028</v>
      </c>
      <c r="M834">
        <f>IF(Tabela1[[#This Row],[Ulga]]="D",SUM(E834:I834)*100%,0)</f>
        <v>0</v>
      </c>
      <c r="N834">
        <f t="shared" si="13"/>
        <v>50.91028</v>
      </c>
    </row>
    <row r="835" spans="1:14" x14ac:dyDescent="0.25">
      <c r="A835" t="s">
        <v>845</v>
      </c>
      <c r="B835">
        <v>907.91</v>
      </c>
      <c r="C835" t="s">
        <v>5</v>
      </c>
      <c r="D835" t="s">
        <v>21</v>
      </c>
      <c r="E835">
        <f>IF(Tabela1[[#This Row],[Rodzaj]]="R",Tabela1[[#This Row],[Powierzchnia]]*0.65,0)</f>
        <v>0</v>
      </c>
      <c r="F835">
        <f>IF(Tabela1[[#This Row],[Rodzaj]]="B",Tabela1[[#This Row],[Powierzchnia]]*0.77,0)</f>
        <v>699.09069999999997</v>
      </c>
      <c r="G835">
        <f>IF(Tabela1[[#This Row],[Rodzaj]]="S",Tabela1[[#This Row],[Powierzchnia]]*0.21,0)</f>
        <v>0</v>
      </c>
      <c r="H835">
        <f>IF(Tabela1[[#This Row],[Rodzaj]]="L",Tabela1[[#This Row],[Powierzchnia]]*0.04,0)</f>
        <v>0</v>
      </c>
      <c r="I835">
        <f>IF(Tabela1[[#This Row],[Rodzaj]]="X",Tabela1[[#This Row],[Powierzchnia]]*0.43,0)</f>
        <v>0</v>
      </c>
      <c r="J835">
        <f>IF(Tabela1[[#This Row],[Ulga]]="A",SUM(E835:I835)*80%,0)</f>
        <v>0</v>
      </c>
      <c r="K835">
        <f>IF(Tabela1[[#This Row],[Ulga]]="B",SUM(E835:I835)*50%,0)</f>
        <v>0</v>
      </c>
      <c r="L835">
        <f>IF(Tabela1[[#This Row],[Ulga]]="C",SUM(E835:I835)*10%,0)</f>
        <v>0</v>
      </c>
      <c r="M835">
        <f>IF(Tabela1[[#This Row],[Ulga]]="D",SUM(E835:I835)*100%,0)</f>
        <v>699.09069999999997</v>
      </c>
      <c r="N835">
        <f t="shared" ref="N835:N898" si="14">SUM(J835:M835)</f>
        <v>699.09069999999997</v>
      </c>
    </row>
    <row r="836" spans="1:14" x14ac:dyDescent="0.25">
      <c r="A836" t="s">
        <v>846</v>
      </c>
      <c r="B836">
        <v>838.91</v>
      </c>
      <c r="C836" t="s">
        <v>5</v>
      </c>
      <c r="D836" t="s">
        <v>7</v>
      </c>
      <c r="E836">
        <f>IF(Tabela1[[#This Row],[Rodzaj]]="R",Tabela1[[#This Row],[Powierzchnia]]*0.65,0)</f>
        <v>0</v>
      </c>
      <c r="F836">
        <f>IF(Tabela1[[#This Row],[Rodzaj]]="B",Tabela1[[#This Row],[Powierzchnia]]*0.77,0)</f>
        <v>645.96069999999997</v>
      </c>
      <c r="G836">
        <f>IF(Tabela1[[#This Row],[Rodzaj]]="S",Tabela1[[#This Row],[Powierzchnia]]*0.21,0)</f>
        <v>0</v>
      </c>
      <c r="H836">
        <f>IF(Tabela1[[#This Row],[Rodzaj]]="L",Tabela1[[#This Row],[Powierzchnia]]*0.04,0)</f>
        <v>0</v>
      </c>
      <c r="I836">
        <f>IF(Tabela1[[#This Row],[Rodzaj]]="X",Tabela1[[#This Row],[Powierzchnia]]*0.43,0)</f>
        <v>0</v>
      </c>
      <c r="J836">
        <f>IF(Tabela1[[#This Row],[Ulga]]="A",SUM(E836:I836)*80%,0)</f>
        <v>516.76855999999998</v>
      </c>
      <c r="K836">
        <f>IF(Tabela1[[#This Row],[Ulga]]="B",SUM(E836:I836)*50%,0)</f>
        <v>0</v>
      </c>
      <c r="L836">
        <f>IF(Tabela1[[#This Row],[Ulga]]="C",SUM(E836:I836)*10%,0)</f>
        <v>0</v>
      </c>
      <c r="M836">
        <f>IF(Tabela1[[#This Row],[Ulga]]="D",SUM(E836:I836)*100%,0)</f>
        <v>0</v>
      </c>
      <c r="N836">
        <f t="shared" si="14"/>
        <v>516.76855999999998</v>
      </c>
    </row>
    <row r="837" spans="1:14" x14ac:dyDescent="0.25">
      <c r="A837" t="s">
        <v>847</v>
      </c>
      <c r="B837">
        <v>1123.28</v>
      </c>
      <c r="C837" t="s">
        <v>5</v>
      </c>
      <c r="D837" t="s">
        <v>21</v>
      </c>
      <c r="E837">
        <f>IF(Tabela1[[#This Row],[Rodzaj]]="R",Tabela1[[#This Row],[Powierzchnia]]*0.65,0)</f>
        <v>0</v>
      </c>
      <c r="F837">
        <f>IF(Tabela1[[#This Row],[Rodzaj]]="B",Tabela1[[#This Row],[Powierzchnia]]*0.77,0)</f>
        <v>864.92560000000003</v>
      </c>
      <c r="G837">
        <f>IF(Tabela1[[#This Row],[Rodzaj]]="S",Tabela1[[#This Row],[Powierzchnia]]*0.21,0)</f>
        <v>0</v>
      </c>
      <c r="H837">
        <f>IF(Tabela1[[#This Row],[Rodzaj]]="L",Tabela1[[#This Row],[Powierzchnia]]*0.04,0)</f>
        <v>0</v>
      </c>
      <c r="I837">
        <f>IF(Tabela1[[#This Row],[Rodzaj]]="X",Tabela1[[#This Row],[Powierzchnia]]*0.43,0)</f>
        <v>0</v>
      </c>
      <c r="J837">
        <f>IF(Tabela1[[#This Row],[Ulga]]="A",SUM(E837:I837)*80%,0)</f>
        <v>0</v>
      </c>
      <c r="K837">
        <f>IF(Tabela1[[#This Row],[Ulga]]="B",SUM(E837:I837)*50%,0)</f>
        <v>0</v>
      </c>
      <c r="L837">
        <f>IF(Tabela1[[#This Row],[Ulga]]="C",SUM(E837:I837)*10%,0)</f>
        <v>0</v>
      </c>
      <c r="M837">
        <f>IF(Tabela1[[#This Row],[Ulga]]="D",SUM(E837:I837)*100%,0)</f>
        <v>864.92560000000003</v>
      </c>
      <c r="N837">
        <f t="shared" si="14"/>
        <v>864.92560000000003</v>
      </c>
    </row>
    <row r="838" spans="1:14" x14ac:dyDescent="0.25">
      <c r="A838" t="s">
        <v>848</v>
      </c>
      <c r="B838">
        <v>951.25</v>
      </c>
      <c r="C838" t="s">
        <v>5</v>
      </c>
      <c r="D838" t="s">
        <v>5</v>
      </c>
      <c r="E838">
        <f>IF(Tabela1[[#This Row],[Rodzaj]]="R",Tabela1[[#This Row],[Powierzchnia]]*0.65,0)</f>
        <v>0</v>
      </c>
      <c r="F838">
        <f>IF(Tabela1[[#This Row],[Rodzaj]]="B",Tabela1[[#This Row],[Powierzchnia]]*0.77,0)</f>
        <v>732.46249999999998</v>
      </c>
      <c r="G838">
        <f>IF(Tabela1[[#This Row],[Rodzaj]]="S",Tabela1[[#This Row],[Powierzchnia]]*0.21,0)</f>
        <v>0</v>
      </c>
      <c r="H838">
        <f>IF(Tabela1[[#This Row],[Rodzaj]]="L",Tabela1[[#This Row],[Powierzchnia]]*0.04,0)</f>
        <v>0</v>
      </c>
      <c r="I838">
        <f>IF(Tabela1[[#This Row],[Rodzaj]]="X",Tabela1[[#This Row],[Powierzchnia]]*0.43,0)</f>
        <v>0</v>
      </c>
      <c r="J838">
        <f>IF(Tabela1[[#This Row],[Ulga]]="A",SUM(E838:I838)*80%,0)</f>
        <v>0</v>
      </c>
      <c r="K838">
        <f>IF(Tabela1[[#This Row],[Ulga]]="B",SUM(E838:I838)*50%,0)</f>
        <v>366.23124999999999</v>
      </c>
      <c r="L838">
        <f>IF(Tabela1[[#This Row],[Ulga]]="C",SUM(E838:I838)*10%,0)</f>
        <v>0</v>
      </c>
      <c r="M838">
        <f>IF(Tabela1[[#This Row],[Ulga]]="D",SUM(E838:I838)*100%,0)</f>
        <v>0</v>
      </c>
      <c r="N838">
        <f t="shared" si="14"/>
        <v>366.23124999999999</v>
      </c>
    </row>
    <row r="839" spans="1:14" x14ac:dyDescent="0.25">
      <c r="A839" t="s">
        <v>849</v>
      </c>
      <c r="B839">
        <v>1406.78</v>
      </c>
      <c r="C839" t="s">
        <v>5</v>
      </c>
      <c r="D839" t="s">
        <v>11</v>
      </c>
      <c r="E839">
        <f>IF(Tabela1[[#This Row],[Rodzaj]]="R",Tabela1[[#This Row],[Powierzchnia]]*0.65,0)</f>
        <v>0</v>
      </c>
      <c r="F839">
        <f>IF(Tabela1[[#This Row],[Rodzaj]]="B",Tabela1[[#This Row],[Powierzchnia]]*0.77,0)</f>
        <v>1083.2206000000001</v>
      </c>
      <c r="G839">
        <f>IF(Tabela1[[#This Row],[Rodzaj]]="S",Tabela1[[#This Row],[Powierzchnia]]*0.21,0)</f>
        <v>0</v>
      </c>
      <c r="H839">
        <f>IF(Tabela1[[#This Row],[Rodzaj]]="L",Tabela1[[#This Row],[Powierzchnia]]*0.04,0)</f>
        <v>0</v>
      </c>
      <c r="I839">
        <f>IF(Tabela1[[#This Row],[Rodzaj]]="X",Tabela1[[#This Row],[Powierzchnia]]*0.43,0)</f>
        <v>0</v>
      </c>
      <c r="J839">
        <f>IF(Tabela1[[#This Row],[Ulga]]="A",SUM(E839:I839)*80%,0)</f>
        <v>0</v>
      </c>
      <c r="K839">
        <f>IF(Tabela1[[#This Row],[Ulga]]="B",SUM(E839:I839)*50%,0)</f>
        <v>0</v>
      </c>
      <c r="L839">
        <f>IF(Tabela1[[#This Row],[Ulga]]="C",SUM(E839:I839)*10%,0)</f>
        <v>108.32206000000002</v>
      </c>
      <c r="M839">
        <f>IF(Tabela1[[#This Row],[Ulga]]="D",SUM(E839:I839)*100%,0)</f>
        <v>0</v>
      </c>
      <c r="N839">
        <f t="shared" si="14"/>
        <v>108.32206000000002</v>
      </c>
    </row>
    <row r="840" spans="1:14" x14ac:dyDescent="0.25">
      <c r="A840" t="s">
        <v>850</v>
      </c>
      <c r="B840">
        <v>1245.27</v>
      </c>
      <c r="C840" t="s">
        <v>31</v>
      </c>
      <c r="D840" t="s">
        <v>5</v>
      </c>
      <c r="E840">
        <f>IF(Tabela1[[#This Row],[Rodzaj]]="R",Tabela1[[#This Row],[Powierzchnia]]*0.65,0)</f>
        <v>0</v>
      </c>
      <c r="F840">
        <f>IF(Tabela1[[#This Row],[Rodzaj]]="B",Tabela1[[#This Row],[Powierzchnia]]*0.77,0)</f>
        <v>0</v>
      </c>
      <c r="G840">
        <f>IF(Tabela1[[#This Row],[Rodzaj]]="S",Tabela1[[#This Row],[Powierzchnia]]*0.21,0)</f>
        <v>0</v>
      </c>
      <c r="H840">
        <f>IF(Tabela1[[#This Row],[Rodzaj]]="L",Tabela1[[#This Row],[Powierzchnia]]*0.04,0)</f>
        <v>0</v>
      </c>
      <c r="I840">
        <f>IF(Tabela1[[#This Row],[Rodzaj]]="X",Tabela1[[#This Row],[Powierzchnia]]*0.43,0)</f>
        <v>535.46609999999998</v>
      </c>
      <c r="J840">
        <f>IF(Tabela1[[#This Row],[Ulga]]="A",SUM(E840:I840)*80%,0)</f>
        <v>0</v>
      </c>
      <c r="K840">
        <f>IF(Tabela1[[#This Row],[Ulga]]="B",SUM(E840:I840)*50%,0)</f>
        <v>267.73304999999999</v>
      </c>
      <c r="L840">
        <f>IF(Tabela1[[#This Row],[Ulga]]="C",SUM(E840:I840)*10%,0)</f>
        <v>0</v>
      </c>
      <c r="M840">
        <f>IF(Tabela1[[#This Row],[Ulga]]="D",SUM(E840:I840)*100%,0)</f>
        <v>0</v>
      </c>
      <c r="N840">
        <f t="shared" si="14"/>
        <v>267.73304999999999</v>
      </c>
    </row>
    <row r="841" spans="1:14" x14ac:dyDescent="0.25">
      <c r="A841" t="s">
        <v>851</v>
      </c>
      <c r="B841">
        <v>1007.64</v>
      </c>
      <c r="C841" t="s">
        <v>5</v>
      </c>
      <c r="D841" t="s">
        <v>5</v>
      </c>
      <c r="E841">
        <f>IF(Tabela1[[#This Row],[Rodzaj]]="R",Tabela1[[#This Row],[Powierzchnia]]*0.65,0)</f>
        <v>0</v>
      </c>
      <c r="F841">
        <f>IF(Tabela1[[#This Row],[Rodzaj]]="B",Tabela1[[#This Row],[Powierzchnia]]*0.77,0)</f>
        <v>775.88279999999997</v>
      </c>
      <c r="G841">
        <f>IF(Tabela1[[#This Row],[Rodzaj]]="S",Tabela1[[#This Row],[Powierzchnia]]*0.21,0)</f>
        <v>0</v>
      </c>
      <c r="H841">
        <f>IF(Tabela1[[#This Row],[Rodzaj]]="L",Tabela1[[#This Row],[Powierzchnia]]*0.04,0)</f>
        <v>0</v>
      </c>
      <c r="I841">
        <f>IF(Tabela1[[#This Row],[Rodzaj]]="X",Tabela1[[#This Row],[Powierzchnia]]*0.43,0)</f>
        <v>0</v>
      </c>
      <c r="J841">
        <f>IF(Tabela1[[#This Row],[Ulga]]="A",SUM(E841:I841)*80%,0)</f>
        <v>0</v>
      </c>
      <c r="K841">
        <f>IF(Tabela1[[#This Row],[Ulga]]="B",SUM(E841:I841)*50%,0)</f>
        <v>387.94139999999999</v>
      </c>
      <c r="L841">
        <f>IF(Tabela1[[#This Row],[Ulga]]="C",SUM(E841:I841)*10%,0)</f>
        <v>0</v>
      </c>
      <c r="M841">
        <f>IF(Tabela1[[#This Row],[Ulga]]="D",SUM(E841:I841)*100%,0)</f>
        <v>0</v>
      </c>
      <c r="N841">
        <f t="shared" si="14"/>
        <v>387.94139999999999</v>
      </c>
    </row>
    <row r="842" spans="1:14" x14ac:dyDescent="0.25">
      <c r="A842" t="s">
        <v>852</v>
      </c>
      <c r="B842">
        <v>1254.3</v>
      </c>
      <c r="C842" t="s">
        <v>5</v>
      </c>
      <c r="D842" t="s">
        <v>11</v>
      </c>
      <c r="E842">
        <f>IF(Tabela1[[#This Row],[Rodzaj]]="R",Tabela1[[#This Row],[Powierzchnia]]*0.65,0)</f>
        <v>0</v>
      </c>
      <c r="F842">
        <f>IF(Tabela1[[#This Row],[Rodzaj]]="B",Tabela1[[#This Row],[Powierzchnia]]*0.77,0)</f>
        <v>965.81100000000004</v>
      </c>
      <c r="G842">
        <f>IF(Tabela1[[#This Row],[Rodzaj]]="S",Tabela1[[#This Row],[Powierzchnia]]*0.21,0)</f>
        <v>0</v>
      </c>
      <c r="H842">
        <f>IF(Tabela1[[#This Row],[Rodzaj]]="L",Tabela1[[#This Row],[Powierzchnia]]*0.04,0)</f>
        <v>0</v>
      </c>
      <c r="I842">
        <f>IF(Tabela1[[#This Row],[Rodzaj]]="X",Tabela1[[#This Row],[Powierzchnia]]*0.43,0)</f>
        <v>0</v>
      </c>
      <c r="J842">
        <f>IF(Tabela1[[#This Row],[Ulga]]="A",SUM(E842:I842)*80%,0)</f>
        <v>0</v>
      </c>
      <c r="K842">
        <f>IF(Tabela1[[#This Row],[Ulga]]="B",SUM(E842:I842)*50%,0)</f>
        <v>0</v>
      </c>
      <c r="L842">
        <f>IF(Tabela1[[#This Row],[Ulga]]="C",SUM(E842:I842)*10%,0)</f>
        <v>96.581100000000006</v>
      </c>
      <c r="M842">
        <f>IF(Tabela1[[#This Row],[Ulga]]="D",SUM(E842:I842)*100%,0)</f>
        <v>0</v>
      </c>
      <c r="N842">
        <f t="shared" si="14"/>
        <v>96.581100000000006</v>
      </c>
    </row>
    <row r="843" spans="1:14" x14ac:dyDescent="0.25">
      <c r="A843" t="s">
        <v>853</v>
      </c>
      <c r="B843">
        <v>716.21</v>
      </c>
      <c r="C843" t="s">
        <v>5</v>
      </c>
      <c r="D843" t="s">
        <v>21</v>
      </c>
      <c r="E843">
        <f>IF(Tabela1[[#This Row],[Rodzaj]]="R",Tabela1[[#This Row],[Powierzchnia]]*0.65,0)</f>
        <v>0</v>
      </c>
      <c r="F843">
        <f>IF(Tabela1[[#This Row],[Rodzaj]]="B",Tabela1[[#This Row],[Powierzchnia]]*0.77,0)</f>
        <v>551.48170000000005</v>
      </c>
      <c r="G843">
        <f>IF(Tabela1[[#This Row],[Rodzaj]]="S",Tabela1[[#This Row],[Powierzchnia]]*0.21,0)</f>
        <v>0</v>
      </c>
      <c r="H843">
        <f>IF(Tabela1[[#This Row],[Rodzaj]]="L",Tabela1[[#This Row],[Powierzchnia]]*0.04,0)</f>
        <v>0</v>
      </c>
      <c r="I843">
        <f>IF(Tabela1[[#This Row],[Rodzaj]]="X",Tabela1[[#This Row],[Powierzchnia]]*0.43,0)</f>
        <v>0</v>
      </c>
      <c r="J843">
        <f>IF(Tabela1[[#This Row],[Ulga]]="A",SUM(E843:I843)*80%,0)</f>
        <v>0</v>
      </c>
      <c r="K843">
        <f>IF(Tabela1[[#This Row],[Ulga]]="B",SUM(E843:I843)*50%,0)</f>
        <v>0</v>
      </c>
      <c r="L843">
        <f>IF(Tabela1[[#This Row],[Ulga]]="C",SUM(E843:I843)*10%,0)</f>
        <v>0</v>
      </c>
      <c r="M843">
        <f>IF(Tabela1[[#This Row],[Ulga]]="D",SUM(E843:I843)*100%,0)</f>
        <v>551.48170000000005</v>
      </c>
      <c r="N843">
        <f t="shared" si="14"/>
        <v>551.48170000000005</v>
      </c>
    </row>
    <row r="844" spans="1:14" x14ac:dyDescent="0.25">
      <c r="A844" t="s">
        <v>854</v>
      </c>
      <c r="B844">
        <v>1138.74</v>
      </c>
      <c r="C844" t="s">
        <v>5</v>
      </c>
      <c r="D844" t="s">
        <v>11</v>
      </c>
      <c r="E844">
        <f>IF(Tabela1[[#This Row],[Rodzaj]]="R",Tabela1[[#This Row],[Powierzchnia]]*0.65,0)</f>
        <v>0</v>
      </c>
      <c r="F844">
        <f>IF(Tabela1[[#This Row],[Rodzaj]]="B",Tabela1[[#This Row],[Powierzchnia]]*0.77,0)</f>
        <v>876.82979999999998</v>
      </c>
      <c r="G844">
        <f>IF(Tabela1[[#This Row],[Rodzaj]]="S",Tabela1[[#This Row],[Powierzchnia]]*0.21,0)</f>
        <v>0</v>
      </c>
      <c r="H844">
        <f>IF(Tabela1[[#This Row],[Rodzaj]]="L",Tabela1[[#This Row],[Powierzchnia]]*0.04,0)</f>
        <v>0</v>
      </c>
      <c r="I844">
        <f>IF(Tabela1[[#This Row],[Rodzaj]]="X",Tabela1[[#This Row],[Powierzchnia]]*0.43,0)</f>
        <v>0</v>
      </c>
      <c r="J844">
        <f>IF(Tabela1[[#This Row],[Ulga]]="A",SUM(E844:I844)*80%,0)</f>
        <v>0</v>
      </c>
      <c r="K844">
        <f>IF(Tabela1[[#This Row],[Ulga]]="B",SUM(E844:I844)*50%,0)</f>
        <v>0</v>
      </c>
      <c r="L844">
        <f>IF(Tabela1[[#This Row],[Ulga]]="C",SUM(E844:I844)*10%,0)</f>
        <v>87.682980000000001</v>
      </c>
      <c r="M844">
        <f>IF(Tabela1[[#This Row],[Ulga]]="D",SUM(E844:I844)*100%,0)</f>
        <v>0</v>
      </c>
      <c r="N844">
        <f t="shared" si="14"/>
        <v>87.682980000000001</v>
      </c>
    </row>
    <row r="845" spans="1:14" x14ac:dyDescent="0.25">
      <c r="A845" t="s">
        <v>855</v>
      </c>
      <c r="B845">
        <v>750.32</v>
      </c>
      <c r="C845" t="s">
        <v>5</v>
      </c>
      <c r="D845" t="s">
        <v>11</v>
      </c>
      <c r="E845">
        <f>IF(Tabela1[[#This Row],[Rodzaj]]="R",Tabela1[[#This Row],[Powierzchnia]]*0.65,0)</f>
        <v>0</v>
      </c>
      <c r="F845">
        <f>IF(Tabela1[[#This Row],[Rodzaj]]="B",Tabela1[[#This Row],[Powierzchnia]]*0.77,0)</f>
        <v>577.74640000000011</v>
      </c>
      <c r="G845">
        <f>IF(Tabela1[[#This Row],[Rodzaj]]="S",Tabela1[[#This Row],[Powierzchnia]]*0.21,0)</f>
        <v>0</v>
      </c>
      <c r="H845">
        <f>IF(Tabela1[[#This Row],[Rodzaj]]="L",Tabela1[[#This Row],[Powierzchnia]]*0.04,0)</f>
        <v>0</v>
      </c>
      <c r="I845">
        <f>IF(Tabela1[[#This Row],[Rodzaj]]="X",Tabela1[[#This Row],[Powierzchnia]]*0.43,0)</f>
        <v>0</v>
      </c>
      <c r="J845">
        <f>IF(Tabela1[[#This Row],[Ulga]]="A",SUM(E845:I845)*80%,0)</f>
        <v>0</v>
      </c>
      <c r="K845">
        <f>IF(Tabela1[[#This Row],[Ulga]]="B",SUM(E845:I845)*50%,0)</f>
        <v>0</v>
      </c>
      <c r="L845">
        <f>IF(Tabela1[[#This Row],[Ulga]]="C",SUM(E845:I845)*10%,0)</f>
        <v>57.774640000000012</v>
      </c>
      <c r="M845">
        <f>IF(Tabela1[[#This Row],[Ulga]]="D",SUM(E845:I845)*100%,0)</f>
        <v>0</v>
      </c>
      <c r="N845">
        <f t="shared" si="14"/>
        <v>57.774640000000012</v>
      </c>
    </row>
    <row r="846" spans="1:14" x14ac:dyDescent="0.25">
      <c r="A846" t="s">
        <v>856</v>
      </c>
      <c r="B846">
        <v>1127.3499999999999</v>
      </c>
      <c r="C846" t="s">
        <v>94</v>
      </c>
      <c r="D846" t="s">
        <v>11</v>
      </c>
      <c r="E846">
        <f>IF(Tabela1[[#This Row],[Rodzaj]]="R",Tabela1[[#This Row],[Powierzchnia]]*0.65,0)</f>
        <v>0</v>
      </c>
      <c r="F846">
        <f>IF(Tabela1[[#This Row],[Rodzaj]]="B",Tabela1[[#This Row],[Powierzchnia]]*0.77,0)</f>
        <v>0</v>
      </c>
      <c r="G846">
        <f>IF(Tabela1[[#This Row],[Rodzaj]]="S",Tabela1[[#This Row],[Powierzchnia]]*0.21,0)</f>
        <v>0</v>
      </c>
      <c r="H846">
        <f>IF(Tabela1[[#This Row],[Rodzaj]]="L",Tabela1[[#This Row],[Powierzchnia]]*0.04,0)</f>
        <v>45.093999999999994</v>
      </c>
      <c r="I846">
        <f>IF(Tabela1[[#This Row],[Rodzaj]]="X",Tabela1[[#This Row],[Powierzchnia]]*0.43,0)</f>
        <v>0</v>
      </c>
      <c r="J846">
        <f>IF(Tabela1[[#This Row],[Ulga]]="A",SUM(E846:I846)*80%,0)</f>
        <v>0</v>
      </c>
      <c r="K846">
        <f>IF(Tabela1[[#This Row],[Ulga]]="B",SUM(E846:I846)*50%,0)</f>
        <v>0</v>
      </c>
      <c r="L846">
        <f>IF(Tabela1[[#This Row],[Ulga]]="C",SUM(E846:I846)*10%,0)</f>
        <v>4.5093999999999994</v>
      </c>
      <c r="M846">
        <f>IF(Tabela1[[#This Row],[Ulga]]="D",SUM(E846:I846)*100%,0)</f>
        <v>0</v>
      </c>
      <c r="N846">
        <f t="shared" si="14"/>
        <v>4.5093999999999994</v>
      </c>
    </row>
    <row r="847" spans="1:14" x14ac:dyDescent="0.25">
      <c r="A847" t="s">
        <v>857</v>
      </c>
      <c r="B847">
        <v>891.8</v>
      </c>
      <c r="C847" t="s">
        <v>52</v>
      </c>
      <c r="D847" t="s">
        <v>5</v>
      </c>
      <c r="E847">
        <f>IF(Tabela1[[#This Row],[Rodzaj]]="R",Tabela1[[#This Row],[Powierzchnia]]*0.65,0)</f>
        <v>0</v>
      </c>
      <c r="F847">
        <f>IF(Tabela1[[#This Row],[Rodzaj]]="B",Tabela1[[#This Row],[Powierzchnia]]*0.77,0)</f>
        <v>0</v>
      </c>
      <c r="G847">
        <f>IF(Tabela1[[#This Row],[Rodzaj]]="S",Tabela1[[#This Row],[Powierzchnia]]*0.21,0)</f>
        <v>187.27799999999999</v>
      </c>
      <c r="H847">
        <f>IF(Tabela1[[#This Row],[Rodzaj]]="L",Tabela1[[#This Row],[Powierzchnia]]*0.04,0)</f>
        <v>0</v>
      </c>
      <c r="I847">
        <f>IF(Tabela1[[#This Row],[Rodzaj]]="X",Tabela1[[#This Row],[Powierzchnia]]*0.43,0)</f>
        <v>0</v>
      </c>
      <c r="J847">
        <f>IF(Tabela1[[#This Row],[Ulga]]="A",SUM(E847:I847)*80%,0)</f>
        <v>0</v>
      </c>
      <c r="K847">
        <f>IF(Tabela1[[#This Row],[Ulga]]="B",SUM(E847:I847)*50%,0)</f>
        <v>93.638999999999996</v>
      </c>
      <c r="L847">
        <f>IF(Tabela1[[#This Row],[Ulga]]="C",SUM(E847:I847)*10%,0)</f>
        <v>0</v>
      </c>
      <c r="M847">
        <f>IF(Tabela1[[#This Row],[Ulga]]="D",SUM(E847:I847)*100%,0)</f>
        <v>0</v>
      </c>
      <c r="N847">
        <f t="shared" si="14"/>
        <v>93.638999999999996</v>
      </c>
    </row>
    <row r="848" spans="1:14" x14ac:dyDescent="0.25">
      <c r="A848" t="s">
        <v>858</v>
      </c>
      <c r="B848">
        <v>554.04999999999995</v>
      </c>
      <c r="C848" t="s">
        <v>5</v>
      </c>
      <c r="D848" t="s">
        <v>5</v>
      </c>
      <c r="E848">
        <f>IF(Tabela1[[#This Row],[Rodzaj]]="R",Tabela1[[#This Row],[Powierzchnia]]*0.65,0)</f>
        <v>0</v>
      </c>
      <c r="F848">
        <f>IF(Tabela1[[#This Row],[Rodzaj]]="B",Tabela1[[#This Row],[Powierzchnia]]*0.77,0)</f>
        <v>426.61849999999998</v>
      </c>
      <c r="G848">
        <f>IF(Tabela1[[#This Row],[Rodzaj]]="S",Tabela1[[#This Row],[Powierzchnia]]*0.21,0)</f>
        <v>0</v>
      </c>
      <c r="H848">
        <f>IF(Tabela1[[#This Row],[Rodzaj]]="L",Tabela1[[#This Row],[Powierzchnia]]*0.04,0)</f>
        <v>0</v>
      </c>
      <c r="I848">
        <f>IF(Tabela1[[#This Row],[Rodzaj]]="X",Tabela1[[#This Row],[Powierzchnia]]*0.43,0)</f>
        <v>0</v>
      </c>
      <c r="J848">
        <f>IF(Tabela1[[#This Row],[Ulga]]="A",SUM(E848:I848)*80%,0)</f>
        <v>0</v>
      </c>
      <c r="K848">
        <f>IF(Tabela1[[#This Row],[Ulga]]="B",SUM(E848:I848)*50%,0)</f>
        <v>213.30924999999999</v>
      </c>
      <c r="L848">
        <f>IF(Tabela1[[#This Row],[Ulga]]="C",SUM(E848:I848)*10%,0)</f>
        <v>0</v>
      </c>
      <c r="M848">
        <f>IF(Tabela1[[#This Row],[Ulga]]="D",SUM(E848:I848)*100%,0)</f>
        <v>0</v>
      </c>
      <c r="N848">
        <f t="shared" si="14"/>
        <v>213.30924999999999</v>
      </c>
    </row>
    <row r="849" spans="1:14" x14ac:dyDescent="0.25">
      <c r="A849" t="s">
        <v>859</v>
      </c>
      <c r="B849">
        <v>1490.3</v>
      </c>
      <c r="C849" t="s">
        <v>94</v>
      </c>
      <c r="D849" t="s">
        <v>21</v>
      </c>
      <c r="E849">
        <f>IF(Tabela1[[#This Row],[Rodzaj]]="R",Tabela1[[#This Row],[Powierzchnia]]*0.65,0)</f>
        <v>0</v>
      </c>
      <c r="F849">
        <f>IF(Tabela1[[#This Row],[Rodzaj]]="B",Tabela1[[#This Row],[Powierzchnia]]*0.77,0)</f>
        <v>0</v>
      </c>
      <c r="G849">
        <f>IF(Tabela1[[#This Row],[Rodzaj]]="S",Tabela1[[#This Row],[Powierzchnia]]*0.21,0)</f>
        <v>0</v>
      </c>
      <c r="H849">
        <f>IF(Tabela1[[#This Row],[Rodzaj]]="L",Tabela1[[#This Row],[Powierzchnia]]*0.04,0)</f>
        <v>59.612000000000002</v>
      </c>
      <c r="I849">
        <f>IF(Tabela1[[#This Row],[Rodzaj]]="X",Tabela1[[#This Row],[Powierzchnia]]*0.43,0)</f>
        <v>0</v>
      </c>
      <c r="J849">
        <f>IF(Tabela1[[#This Row],[Ulga]]="A",SUM(E849:I849)*80%,0)</f>
        <v>0</v>
      </c>
      <c r="K849">
        <f>IF(Tabela1[[#This Row],[Ulga]]="B",SUM(E849:I849)*50%,0)</f>
        <v>0</v>
      </c>
      <c r="L849">
        <f>IF(Tabela1[[#This Row],[Ulga]]="C",SUM(E849:I849)*10%,0)</f>
        <v>0</v>
      </c>
      <c r="M849">
        <f>IF(Tabela1[[#This Row],[Ulga]]="D",SUM(E849:I849)*100%,0)</f>
        <v>59.612000000000002</v>
      </c>
      <c r="N849">
        <f t="shared" si="14"/>
        <v>59.612000000000002</v>
      </c>
    </row>
    <row r="850" spans="1:14" x14ac:dyDescent="0.25">
      <c r="A850" t="s">
        <v>860</v>
      </c>
      <c r="B850">
        <v>1484.79</v>
      </c>
      <c r="C850" t="s">
        <v>94</v>
      </c>
      <c r="D850" t="s">
        <v>5</v>
      </c>
      <c r="E850">
        <f>IF(Tabela1[[#This Row],[Rodzaj]]="R",Tabela1[[#This Row],[Powierzchnia]]*0.65,0)</f>
        <v>0</v>
      </c>
      <c r="F850">
        <f>IF(Tabela1[[#This Row],[Rodzaj]]="B",Tabela1[[#This Row],[Powierzchnia]]*0.77,0)</f>
        <v>0</v>
      </c>
      <c r="G850">
        <f>IF(Tabela1[[#This Row],[Rodzaj]]="S",Tabela1[[#This Row],[Powierzchnia]]*0.21,0)</f>
        <v>0</v>
      </c>
      <c r="H850">
        <f>IF(Tabela1[[#This Row],[Rodzaj]]="L",Tabela1[[#This Row],[Powierzchnia]]*0.04,0)</f>
        <v>59.391599999999997</v>
      </c>
      <c r="I850">
        <f>IF(Tabela1[[#This Row],[Rodzaj]]="X",Tabela1[[#This Row],[Powierzchnia]]*0.43,0)</f>
        <v>0</v>
      </c>
      <c r="J850">
        <f>IF(Tabela1[[#This Row],[Ulga]]="A",SUM(E850:I850)*80%,0)</f>
        <v>0</v>
      </c>
      <c r="K850">
        <f>IF(Tabela1[[#This Row],[Ulga]]="B",SUM(E850:I850)*50%,0)</f>
        <v>29.695799999999998</v>
      </c>
      <c r="L850">
        <f>IF(Tabela1[[#This Row],[Ulga]]="C",SUM(E850:I850)*10%,0)</f>
        <v>0</v>
      </c>
      <c r="M850">
        <f>IF(Tabela1[[#This Row],[Ulga]]="D",SUM(E850:I850)*100%,0)</f>
        <v>0</v>
      </c>
      <c r="N850">
        <f t="shared" si="14"/>
        <v>29.695799999999998</v>
      </c>
    </row>
    <row r="851" spans="1:14" x14ac:dyDescent="0.25">
      <c r="A851" t="s">
        <v>861</v>
      </c>
      <c r="B851">
        <v>1342.12</v>
      </c>
      <c r="C851" t="s">
        <v>52</v>
      </c>
      <c r="D851" t="s">
        <v>7</v>
      </c>
      <c r="E851">
        <f>IF(Tabela1[[#This Row],[Rodzaj]]="R",Tabela1[[#This Row],[Powierzchnia]]*0.65,0)</f>
        <v>0</v>
      </c>
      <c r="F851">
        <f>IF(Tabela1[[#This Row],[Rodzaj]]="B",Tabela1[[#This Row],[Powierzchnia]]*0.77,0)</f>
        <v>0</v>
      </c>
      <c r="G851">
        <f>IF(Tabela1[[#This Row],[Rodzaj]]="S",Tabela1[[#This Row],[Powierzchnia]]*0.21,0)</f>
        <v>281.84519999999998</v>
      </c>
      <c r="H851">
        <f>IF(Tabela1[[#This Row],[Rodzaj]]="L",Tabela1[[#This Row],[Powierzchnia]]*0.04,0)</f>
        <v>0</v>
      </c>
      <c r="I851">
        <f>IF(Tabela1[[#This Row],[Rodzaj]]="X",Tabela1[[#This Row],[Powierzchnia]]*0.43,0)</f>
        <v>0</v>
      </c>
      <c r="J851">
        <f>IF(Tabela1[[#This Row],[Ulga]]="A",SUM(E851:I851)*80%,0)</f>
        <v>225.47615999999999</v>
      </c>
      <c r="K851">
        <f>IF(Tabela1[[#This Row],[Ulga]]="B",SUM(E851:I851)*50%,0)</f>
        <v>0</v>
      </c>
      <c r="L851">
        <f>IF(Tabela1[[#This Row],[Ulga]]="C",SUM(E851:I851)*10%,0)</f>
        <v>0</v>
      </c>
      <c r="M851">
        <f>IF(Tabela1[[#This Row],[Ulga]]="D",SUM(E851:I851)*100%,0)</f>
        <v>0</v>
      </c>
      <c r="N851">
        <f t="shared" si="14"/>
        <v>225.47615999999999</v>
      </c>
    </row>
    <row r="852" spans="1:14" x14ac:dyDescent="0.25">
      <c r="A852" t="s">
        <v>862</v>
      </c>
      <c r="B852">
        <v>1199.45</v>
      </c>
      <c r="C852" t="s">
        <v>5</v>
      </c>
      <c r="D852" t="s">
        <v>11</v>
      </c>
      <c r="E852">
        <f>IF(Tabela1[[#This Row],[Rodzaj]]="R",Tabela1[[#This Row],[Powierzchnia]]*0.65,0)</f>
        <v>0</v>
      </c>
      <c r="F852">
        <f>IF(Tabela1[[#This Row],[Rodzaj]]="B",Tabela1[[#This Row],[Powierzchnia]]*0.77,0)</f>
        <v>923.57650000000001</v>
      </c>
      <c r="G852">
        <f>IF(Tabela1[[#This Row],[Rodzaj]]="S",Tabela1[[#This Row],[Powierzchnia]]*0.21,0)</f>
        <v>0</v>
      </c>
      <c r="H852">
        <f>IF(Tabela1[[#This Row],[Rodzaj]]="L",Tabela1[[#This Row],[Powierzchnia]]*0.04,0)</f>
        <v>0</v>
      </c>
      <c r="I852">
        <f>IF(Tabela1[[#This Row],[Rodzaj]]="X",Tabela1[[#This Row],[Powierzchnia]]*0.43,0)</f>
        <v>0</v>
      </c>
      <c r="J852">
        <f>IF(Tabela1[[#This Row],[Ulga]]="A",SUM(E852:I852)*80%,0)</f>
        <v>0</v>
      </c>
      <c r="K852">
        <f>IF(Tabela1[[#This Row],[Ulga]]="B",SUM(E852:I852)*50%,0)</f>
        <v>0</v>
      </c>
      <c r="L852">
        <f>IF(Tabela1[[#This Row],[Ulga]]="C",SUM(E852:I852)*10%,0)</f>
        <v>92.357650000000007</v>
      </c>
      <c r="M852">
        <f>IF(Tabela1[[#This Row],[Ulga]]="D",SUM(E852:I852)*100%,0)</f>
        <v>0</v>
      </c>
      <c r="N852">
        <f t="shared" si="14"/>
        <v>92.357650000000007</v>
      </c>
    </row>
    <row r="853" spans="1:14" x14ac:dyDescent="0.25">
      <c r="A853" t="s">
        <v>863</v>
      </c>
      <c r="B853">
        <v>984.69</v>
      </c>
      <c r="C853" t="s">
        <v>31</v>
      </c>
      <c r="D853" t="s">
        <v>11</v>
      </c>
      <c r="E853">
        <f>IF(Tabela1[[#This Row],[Rodzaj]]="R",Tabela1[[#This Row],[Powierzchnia]]*0.65,0)</f>
        <v>0</v>
      </c>
      <c r="F853">
        <f>IF(Tabela1[[#This Row],[Rodzaj]]="B",Tabela1[[#This Row],[Powierzchnia]]*0.77,0)</f>
        <v>0</v>
      </c>
      <c r="G853">
        <f>IF(Tabela1[[#This Row],[Rodzaj]]="S",Tabela1[[#This Row],[Powierzchnia]]*0.21,0)</f>
        <v>0</v>
      </c>
      <c r="H853">
        <f>IF(Tabela1[[#This Row],[Rodzaj]]="L",Tabela1[[#This Row],[Powierzchnia]]*0.04,0)</f>
        <v>0</v>
      </c>
      <c r="I853">
        <f>IF(Tabela1[[#This Row],[Rodzaj]]="X",Tabela1[[#This Row],[Powierzchnia]]*0.43,0)</f>
        <v>423.41669999999999</v>
      </c>
      <c r="J853">
        <f>IF(Tabela1[[#This Row],[Ulga]]="A",SUM(E853:I853)*80%,0)</f>
        <v>0</v>
      </c>
      <c r="K853">
        <f>IF(Tabela1[[#This Row],[Ulga]]="B",SUM(E853:I853)*50%,0)</f>
        <v>0</v>
      </c>
      <c r="L853">
        <f>IF(Tabela1[[#This Row],[Ulga]]="C",SUM(E853:I853)*10%,0)</f>
        <v>42.341670000000001</v>
      </c>
      <c r="M853">
        <f>IF(Tabela1[[#This Row],[Ulga]]="D",SUM(E853:I853)*100%,0)</f>
        <v>0</v>
      </c>
      <c r="N853">
        <f t="shared" si="14"/>
        <v>42.341670000000001</v>
      </c>
    </row>
    <row r="854" spans="1:14" x14ac:dyDescent="0.25">
      <c r="A854" t="s">
        <v>864</v>
      </c>
      <c r="B854">
        <v>854.91</v>
      </c>
      <c r="C854" t="s">
        <v>94</v>
      </c>
      <c r="D854" t="s">
        <v>5</v>
      </c>
      <c r="E854">
        <f>IF(Tabela1[[#This Row],[Rodzaj]]="R",Tabela1[[#This Row],[Powierzchnia]]*0.65,0)</f>
        <v>0</v>
      </c>
      <c r="F854">
        <f>IF(Tabela1[[#This Row],[Rodzaj]]="B",Tabela1[[#This Row],[Powierzchnia]]*0.77,0)</f>
        <v>0</v>
      </c>
      <c r="G854">
        <f>IF(Tabela1[[#This Row],[Rodzaj]]="S",Tabela1[[#This Row],[Powierzchnia]]*0.21,0)</f>
        <v>0</v>
      </c>
      <c r="H854">
        <f>IF(Tabela1[[#This Row],[Rodzaj]]="L",Tabela1[[#This Row],[Powierzchnia]]*0.04,0)</f>
        <v>34.196399999999997</v>
      </c>
      <c r="I854">
        <f>IF(Tabela1[[#This Row],[Rodzaj]]="X",Tabela1[[#This Row],[Powierzchnia]]*0.43,0)</f>
        <v>0</v>
      </c>
      <c r="J854">
        <f>IF(Tabela1[[#This Row],[Ulga]]="A",SUM(E854:I854)*80%,0)</f>
        <v>0</v>
      </c>
      <c r="K854">
        <f>IF(Tabela1[[#This Row],[Ulga]]="B",SUM(E854:I854)*50%,0)</f>
        <v>17.098199999999999</v>
      </c>
      <c r="L854">
        <f>IF(Tabela1[[#This Row],[Ulga]]="C",SUM(E854:I854)*10%,0)</f>
        <v>0</v>
      </c>
      <c r="M854">
        <f>IF(Tabela1[[#This Row],[Ulga]]="D",SUM(E854:I854)*100%,0)</f>
        <v>0</v>
      </c>
      <c r="N854">
        <f t="shared" si="14"/>
        <v>17.098199999999999</v>
      </c>
    </row>
    <row r="855" spans="1:14" x14ac:dyDescent="0.25">
      <c r="A855" t="s">
        <v>865</v>
      </c>
      <c r="B855">
        <v>1305.6300000000001</v>
      </c>
      <c r="C855" t="s">
        <v>5</v>
      </c>
      <c r="D855" t="s">
        <v>5</v>
      </c>
      <c r="E855">
        <f>IF(Tabela1[[#This Row],[Rodzaj]]="R",Tabela1[[#This Row],[Powierzchnia]]*0.65,0)</f>
        <v>0</v>
      </c>
      <c r="F855">
        <f>IF(Tabela1[[#This Row],[Rodzaj]]="B",Tabela1[[#This Row],[Powierzchnia]]*0.77,0)</f>
        <v>1005.3351000000001</v>
      </c>
      <c r="G855">
        <f>IF(Tabela1[[#This Row],[Rodzaj]]="S",Tabela1[[#This Row],[Powierzchnia]]*0.21,0)</f>
        <v>0</v>
      </c>
      <c r="H855">
        <f>IF(Tabela1[[#This Row],[Rodzaj]]="L",Tabela1[[#This Row],[Powierzchnia]]*0.04,0)</f>
        <v>0</v>
      </c>
      <c r="I855">
        <f>IF(Tabela1[[#This Row],[Rodzaj]]="X",Tabela1[[#This Row],[Powierzchnia]]*0.43,0)</f>
        <v>0</v>
      </c>
      <c r="J855">
        <f>IF(Tabela1[[#This Row],[Ulga]]="A",SUM(E855:I855)*80%,0)</f>
        <v>0</v>
      </c>
      <c r="K855">
        <f>IF(Tabela1[[#This Row],[Ulga]]="B",SUM(E855:I855)*50%,0)</f>
        <v>502.66755000000006</v>
      </c>
      <c r="L855">
        <f>IF(Tabela1[[#This Row],[Ulga]]="C",SUM(E855:I855)*10%,0)</f>
        <v>0</v>
      </c>
      <c r="M855">
        <f>IF(Tabela1[[#This Row],[Ulga]]="D",SUM(E855:I855)*100%,0)</f>
        <v>0</v>
      </c>
      <c r="N855">
        <f t="shared" si="14"/>
        <v>502.66755000000006</v>
      </c>
    </row>
    <row r="856" spans="1:14" x14ac:dyDescent="0.25">
      <c r="A856" t="s">
        <v>866</v>
      </c>
      <c r="B856">
        <v>776</v>
      </c>
      <c r="C856" t="s">
        <v>94</v>
      </c>
      <c r="D856" t="s">
        <v>11</v>
      </c>
      <c r="E856">
        <f>IF(Tabela1[[#This Row],[Rodzaj]]="R",Tabela1[[#This Row],[Powierzchnia]]*0.65,0)</f>
        <v>0</v>
      </c>
      <c r="F856">
        <f>IF(Tabela1[[#This Row],[Rodzaj]]="B",Tabela1[[#This Row],[Powierzchnia]]*0.77,0)</f>
        <v>0</v>
      </c>
      <c r="G856">
        <f>IF(Tabela1[[#This Row],[Rodzaj]]="S",Tabela1[[#This Row],[Powierzchnia]]*0.21,0)</f>
        <v>0</v>
      </c>
      <c r="H856">
        <f>IF(Tabela1[[#This Row],[Rodzaj]]="L",Tabela1[[#This Row],[Powierzchnia]]*0.04,0)</f>
        <v>31.04</v>
      </c>
      <c r="I856">
        <f>IF(Tabela1[[#This Row],[Rodzaj]]="X",Tabela1[[#This Row],[Powierzchnia]]*0.43,0)</f>
        <v>0</v>
      </c>
      <c r="J856">
        <f>IF(Tabela1[[#This Row],[Ulga]]="A",SUM(E856:I856)*80%,0)</f>
        <v>0</v>
      </c>
      <c r="K856">
        <f>IF(Tabela1[[#This Row],[Ulga]]="B",SUM(E856:I856)*50%,0)</f>
        <v>0</v>
      </c>
      <c r="L856">
        <f>IF(Tabela1[[#This Row],[Ulga]]="C",SUM(E856:I856)*10%,0)</f>
        <v>3.1040000000000001</v>
      </c>
      <c r="M856">
        <f>IF(Tabela1[[#This Row],[Ulga]]="D",SUM(E856:I856)*100%,0)</f>
        <v>0</v>
      </c>
      <c r="N856">
        <f t="shared" si="14"/>
        <v>3.1040000000000001</v>
      </c>
    </row>
    <row r="857" spans="1:14" x14ac:dyDescent="0.25">
      <c r="A857" t="s">
        <v>867</v>
      </c>
      <c r="B857">
        <v>1322.98</v>
      </c>
      <c r="C857" t="s">
        <v>52</v>
      </c>
      <c r="D857" t="s">
        <v>5</v>
      </c>
      <c r="E857">
        <f>IF(Tabela1[[#This Row],[Rodzaj]]="R",Tabela1[[#This Row],[Powierzchnia]]*0.65,0)</f>
        <v>0</v>
      </c>
      <c r="F857">
        <f>IF(Tabela1[[#This Row],[Rodzaj]]="B",Tabela1[[#This Row],[Powierzchnia]]*0.77,0)</f>
        <v>0</v>
      </c>
      <c r="G857">
        <f>IF(Tabela1[[#This Row],[Rodzaj]]="S",Tabela1[[#This Row],[Powierzchnia]]*0.21,0)</f>
        <v>277.82580000000002</v>
      </c>
      <c r="H857">
        <f>IF(Tabela1[[#This Row],[Rodzaj]]="L",Tabela1[[#This Row],[Powierzchnia]]*0.04,0)</f>
        <v>0</v>
      </c>
      <c r="I857">
        <f>IF(Tabela1[[#This Row],[Rodzaj]]="X",Tabela1[[#This Row],[Powierzchnia]]*0.43,0)</f>
        <v>0</v>
      </c>
      <c r="J857">
        <f>IF(Tabela1[[#This Row],[Ulga]]="A",SUM(E857:I857)*80%,0)</f>
        <v>0</v>
      </c>
      <c r="K857">
        <f>IF(Tabela1[[#This Row],[Ulga]]="B",SUM(E857:I857)*50%,0)</f>
        <v>138.91290000000001</v>
      </c>
      <c r="L857">
        <f>IF(Tabela1[[#This Row],[Ulga]]="C",SUM(E857:I857)*10%,0)</f>
        <v>0</v>
      </c>
      <c r="M857">
        <f>IF(Tabela1[[#This Row],[Ulga]]="D",SUM(E857:I857)*100%,0)</f>
        <v>0</v>
      </c>
      <c r="N857">
        <f t="shared" si="14"/>
        <v>138.91290000000001</v>
      </c>
    </row>
    <row r="858" spans="1:14" x14ac:dyDescent="0.25">
      <c r="A858" t="s">
        <v>868</v>
      </c>
      <c r="B858">
        <v>1187.46</v>
      </c>
      <c r="C858" t="s">
        <v>94</v>
      </c>
      <c r="D858" t="s">
        <v>5</v>
      </c>
      <c r="E858">
        <f>IF(Tabela1[[#This Row],[Rodzaj]]="R",Tabela1[[#This Row],[Powierzchnia]]*0.65,0)</f>
        <v>0</v>
      </c>
      <c r="F858">
        <f>IF(Tabela1[[#This Row],[Rodzaj]]="B",Tabela1[[#This Row],[Powierzchnia]]*0.77,0)</f>
        <v>0</v>
      </c>
      <c r="G858">
        <f>IF(Tabela1[[#This Row],[Rodzaj]]="S",Tabela1[[#This Row],[Powierzchnia]]*0.21,0)</f>
        <v>0</v>
      </c>
      <c r="H858">
        <f>IF(Tabela1[[#This Row],[Rodzaj]]="L",Tabela1[[#This Row],[Powierzchnia]]*0.04,0)</f>
        <v>47.498400000000004</v>
      </c>
      <c r="I858">
        <f>IF(Tabela1[[#This Row],[Rodzaj]]="X",Tabela1[[#This Row],[Powierzchnia]]*0.43,0)</f>
        <v>0</v>
      </c>
      <c r="J858">
        <f>IF(Tabela1[[#This Row],[Ulga]]="A",SUM(E858:I858)*80%,0)</f>
        <v>0</v>
      </c>
      <c r="K858">
        <f>IF(Tabela1[[#This Row],[Ulga]]="B",SUM(E858:I858)*50%,0)</f>
        <v>23.749200000000002</v>
      </c>
      <c r="L858">
        <f>IF(Tabela1[[#This Row],[Ulga]]="C",SUM(E858:I858)*10%,0)</f>
        <v>0</v>
      </c>
      <c r="M858">
        <f>IF(Tabela1[[#This Row],[Ulga]]="D",SUM(E858:I858)*100%,0)</f>
        <v>0</v>
      </c>
      <c r="N858">
        <f t="shared" si="14"/>
        <v>23.749200000000002</v>
      </c>
    </row>
    <row r="859" spans="1:14" x14ac:dyDescent="0.25">
      <c r="A859" t="s">
        <v>869</v>
      </c>
      <c r="B859">
        <v>1259.8599999999999</v>
      </c>
      <c r="C859" t="s">
        <v>5</v>
      </c>
      <c r="D859" t="s">
        <v>21</v>
      </c>
      <c r="E859">
        <f>IF(Tabela1[[#This Row],[Rodzaj]]="R",Tabela1[[#This Row],[Powierzchnia]]*0.65,0)</f>
        <v>0</v>
      </c>
      <c r="F859">
        <f>IF(Tabela1[[#This Row],[Rodzaj]]="B",Tabela1[[#This Row],[Powierzchnia]]*0.77,0)</f>
        <v>970.09219999999993</v>
      </c>
      <c r="G859">
        <f>IF(Tabela1[[#This Row],[Rodzaj]]="S",Tabela1[[#This Row],[Powierzchnia]]*0.21,0)</f>
        <v>0</v>
      </c>
      <c r="H859">
        <f>IF(Tabela1[[#This Row],[Rodzaj]]="L",Tabela1[[#This Row],[Powierzchnia]]*0.04,0)</f>
        <v>0</v>
      </c>
      <c r="I859">
        <f>IF(Tabela1[[#This Row],[Rodzaj]]="X",Tabela1[[#This Row],[Powierzchnia]]*0.43,0)</f>
        <v>0</v>
      </c>
      <c r="J859">
        <f>IF(Tabela1[[#This Row],[Ulga]]="A",SUM(E859:I859)*80%,0)</f>
        <v>0</v>
      </c>
      <c r="K859">
        <f>IF(Tabela1[[#This Row],[Ulga]]="B",SUM(E859:I859)*50%,0)</f>
        <v>0</v>
      </c>
      <c r="L859">
        <f>IF(Tabela1[[#This Row],[Ulga]]="C",SUM(E859:I859)*10%,0)</f>
        <v>0</v>
      </c>
      <c r="M859">
        <f>IF(Tabela1[[#This Row],[Ulga]]="D",SUM(E859:I859)*100%,0)</f>
        <v>970.09219999999993</v>
      </c>
      <c r="N859">
        <f t="shared" si="14"/>
        <v>970.09219999999993</v>
      </c>
    </row>
    <row r="860" spans="1:14" x14ac:dyDescent="0.25">
      <c r="A860" t="s">
        <v>870</v>
      </c>
      <c r="B860">
        <v>1254.18</v>
      </c>
      <c r="C860" t="s">
        <v>52</v>
      </c>
      <c r="D860" t="s">
        <v>7</v>
      </c>
      <c r="E860">
        <f>IF(Tabela1[[#This Row],[Rodzaj]]="R",Tabela1[[#This Row],[Powierzchnia]]*0.65,0)</f>
        <v>0</v>
      </c>
      <c r="F860">
        <f>IF(Tabela1[[#This Row],[Rodzaj]]="B",Tabela1[[#This Row],[Powierzchnia]]*0.77,0)</f>
        <v>0</v>
      </c>
      <c r="G860">
        <f>IF(Tabela1[[#This Row],[Rodzaj]]="S",Tabela1[[#This Row],[Powierzchnia]]*0.21,0)</f>
        <v>263.37779999999998</v>
      </c>
      <c r="H860">
        <f>IF(Tabela1[[#This Row],[Rodzaj]]="L",Tabela1[[#This Row],[Powierzchnia]]*0.04,0)</f>
        <v>0</v>
      </c>
      <c r="I860">
        <f>IF(Tabela1[[#This Row],[Rodzaj]]="X",Tabela1[[#This Row],[Powierzchnia]]*0.43,0)</f>
        <v>0</v>
      </c>
      <c r="J860">
        <f>IF(Tabela1[[#This Row],[Ulga]]="A",SUM(E860:I860)*80%,0)</f>
        <v>210.70223999999999</v>
      </c>
      <c r="K860">
        <f>IF(Tabela1[[#This Row],[Ulga]]="B",SUM(E860:I860)*50%,0)</f>
        <v>0</v>
      </c>
      <c r="L860">
        <f>IF(Tabela1[[#This Row],[Ulga]]="C",SUM(E860:I860)*10%,0)</f>
        <v>0</v>
      </c>
      <c r="M860">
        <f>IF(Tabela1[[#This Row],[Ulga]]="D",SUM(E860:I860)*100%,0)</f>
        <v>0</v>
      </c>
      <c r="N860">
        <f t="shared" si="14"/>
        <v>210.70223999999999</v>
      </c>
    </row>
    <row r="861" spans="1:14" x14ac:dyDescent="0.25">
      <c r="A861" t="s">
        <v>871</v>
      </c>
      <c r="B861">
        <v>1476.42</v>
      </c>
      <c r="C861" t="s">
        <v>52</v>
      </c>
      <c r="D861" t="s">
        <v>11</v>
      </c>
      <c r="E861">
        <f>IF(Tabela1[[#This Row],[Rodzaj]]="R",Tabela1[[#This Row],[Powierzchnia]]*0.65,0)</f>
        <v>0</v>
      </c>
      <c r="F861">
        <f>IF(Tabela1[[#This Row],[Rodzaj]]="B",Tabela1[[#This Row],[Powierzchnia]]*0.77,0)</f>
        <v>0</v>
      </c>
      <c r="G861">
        <f>IF(Tabela1[[#This Row],[Rodzaj]]="S",Tabela1[[#This Row],[Powierzchnia]]*0.21,0)</f>
        <v>310.04820000000001</v>
      </c>
      <c r="H861">
        <f>IF(Tabela1[[#This Row],[Rodzaj]]="L",Tabela1[[#This Row],[Powierzchnia]]*0.04,0)</f>
        <v>0</v>
      </c>
      <c r="I861">
        <f>IF(Tabela1[[#This Row],[Rodzaj]]="X",Tabela1[[#This Row],[Powierzchnia]]*0.43,0)</f>
        <v>0</v>
      </c>
      <c r="J861">
        <f>IF(Tabela1[[#This Row],[Ulga]]="A",SUM(E861:I861)*80%,0)</f>
        <v>0</v>
      </c>
      <c r="K861">
        <f>IF(Tabela1[[#This Row],[Ulga]]="B",SUM(E861:I861)*50%,0)</f>
        <v>0</v>
      </c>
      <c r="L861">
        <f>IF(Tabela1[[#This Row],[Ulga]]="C",SUM(E861:I861)*10%,0)</f>
        <v>31.004820000000002</v>
      </c>
      <c r="M861">
        <f>IF(Tabela1[[#This Row],[Ulga]]="D",SUM(E861:I861)*100%,0)</f>
        <v>0</v>
      </c>
      <c r="N861">
        <f t="shared" si="14"/>
        <v>31.004820000000002</v>
      </c>
    </row>
    <row r="862" spans="1:14" x14ac:dyDescent="0.25">
      <c r="A862" t="s">
        <v>872</v>
      </c>
      <c r="B862">
        <v>1158.8499999999999</v>
      </c>
      <c r="C862" t="s">
        <v>9</v>
      </c>
      <c r="D862" t="s">
        <v>21</v>
      </c>
      <c r="E862">
        <f>IF(Tabela1[[#This Row],[Rodzaj]]="R",Tabela1[[#This Row],[Powierzchnia]]*0.65,0)</f>
        <v>753.25249999999994</v>
      </c>
      <c r="F862">
        <f>IF(Tabela1[[#This Row],[Rodzaj]]="B",Tabela1[[#This Row],[Powierzchnia]]*0.77,0)</f>
        <v>0</v>
      </c>
      <c r="G862">
        <f>IF(Tabela1[[#This Row],[Rodzaj]]="S",Tabela1[[#This Row],[Powierzchnia]]*0.21,0)</f>
        <v>0</v>
      </c>
      <c r="H862">
        <f>IF(Tabela1[[#This Row],[Rodzaj]]="L",Tabela1[[#This Row],[Powierzchnia]]*0.04,0)</f>
        <v>0</v>
      </c>
      <c r="I862">
        <f>IF(Tabela1[[#This Row],[Rodzaj]]="X",Tabela1[[#This Row],[Powierzchnia]]*0.43,0)</f>
        <v>0</v>
      </c>
      <c r="J862">
        <f>IF(Tabela1[[#This Row],[Ulga]]="A",SUM(E862:I862)*80%,0)</f>
        <v>0</v>
      </c>
      <c r="K862">
        <f>IF(Tabela1[[#This Row],[Ulga]]="B",SUM(E862:I862)*50%,0)</f>
        <v>0</v>
      </c>
      <c r="L862">
        <f>IF(Tabela1[[#This Row],[Ulga]]="C",SUM(E862:I862)*10%,0)</f>
        <v>0</v>
      </c>
      <c r="M862">
        <f>IF(Tabela1[[#This Row],[Ulga]]="D",SUM(E862:I862)*100%,0)</f>
        <v>753.25249999999994</v>
      </c>
      <c r="N862">
        <f t="shared" si="14"/>
        <v>753.25249999999994</v>
      </c>
    </row>
    <row r="863" spans="1:14" x14ac:dyDescent="0.25">
      <c r="A863" t="s">
        <v>873</v>
      </c>
      <c r="B863">
        <v>1273.5999999999999</v>
      </c>
      <c r="C863" t="s">
        <v>94</v>
      </c>
      <c r="D863" t="s">
        <v>11</v>
      </c>
      <c r="E863">
        <f>IF(Tabela1[[#This Row],[Rodzaj]]="R",Tabela1[[#This Row],[Powierzchnia]]*0.65,0)</f>
        <v>0</v>
      </c>
      <c r="F863">
        <f>IF(Tabela1[[#This Row],[Rodzaj]]="B",Tabela1[[#This Row],[Powierzchnia]]*0.77,0)</f>
        <v>0</v>
      </c>
      <c r="G863">
        <f>IF(Tabela1[[#This Row],[Rodzaj]]="S",Tabela1[[#This Row],[Powierzchnia]]*0.21,0)</f>
        <v>0</v>
      </c>
      <c r="H863">
        <f>IF(Tabela1[[#This Row],[Rodzaj]]="L",Tabela1[[#This Row],[Powierzchnia]]*0.04,0)</f>
        <v>50.943999999999996</v>
      </c>
      <c r="I863">
        <f>IF(Tabela1[[#This Row],[Rodzaj]]="X",Tabela1[[#This Row],[Powierzchnia]]*0.43,0)</f>
        <v>0</v>
      </c>
      <c r="J863">
        <f>IF(Tabela1[[#This Row],[Ulga]]="A",SUM(E863:I863)*80%,0)</f>
        <v>0</v>
      </c>
      <c r="K863">
        <f>IF(Tabela1[[#This Row],[Ulga]]="B",SUM(E863:I863)*50%,0)</f>
        <v>0</v>
      </c>
      <c r="L863">
        <f>IF(Tabela1[[#This Row],[Ulga]]="C",SUM(E863:I863)*10%,0)</f>
        <v>5.0944000000000003</v>
      </c>
      <c r="M863">
        <f>IF(Tabela1[[#This Row],[Ulga]]="D",SUM(E863:I863)*100%,0)</f>
        <v>0</v>
      </c>
      <c r="N863">
        <f t="shared" si="14"/>
        <v>5.0944000000000003</v>
      </c>
    </row>
    <row r="864" spans="1:14" x14ac:dyDescent="0.25">
      <c r="A864" t="s">
        <v>874</v>
      </c>
      <c r="B864">
        <v>1251.43</v>
      </c>
      <c r="C864" t="s">
        <v>94</v>
      </c>
      <c r="D864" t="s">
        <v>5</v>
      </c>
      <c r="E864">
        <f>IF(Tabela1[[#This Row],[Rodzaj]]="R",Tabela1[[#This Row],[Powierzchnia]]*0.65,0)</f>
        <v>0</v>
      </c>
      <c r="F864">
        <f>IF(Tabela1[[#This Row],[Rodzaj]]="B",Tabela1[[#This Row],[Powierzchnia]]*0.77,0)</f>
        <v>0</v>
      </c>
      <c r="G864">
        <f>IF(Tabela1[[#This Row],[Rodzaj]]="S",Tabela1[[#This Row],[Powierzchnia]]*0.21,0)</f>
        <v>0</v>
      </c>
      <c r="H864">
        <f>IF(Tabela1[[#This Row],[Rodzaj]]="L",Tabela1[[#This Row],[Powierzchnia]]*0.04,0)</f>
        <v>50.057200000000002</v>
      </c>
      <c r="I864">
        <f>IF(Tabela1[[#This Row],[Rodzaj]]="X",Tabela1[[#This Row],[Powierzchnia]]*0.43,0)</f>
        <v>0</v>
      </c>
      <c r="J864">
        <f>IF(Tabela1[[#This Row],[Ulga]]="A",SUM(E864:I864)*80%,0)</f>
        <v>0</v>
      </c>
      <c r="K864">
        <f>IF(Tabela1[[#This Row],[Ulga]]="B",SUM(E864:I864)*50%,0)</f>
        <v>25.028600000000001</v>
      </c>
      <c r="L864">
        <f>IF(Tabela1[[#This Row],[Ulga]]="C",SUM(E864:I864)*10%,0)</f>
        <v>0</v>
      </c>
      <c r="M864">
        <f>IF(Tabela1[[#This Row],[Ulga]]="D",SUM(E864:I864)*100%,0)</f>
        <v>0</v>
      </c>
      <c r="N864">
        <f t="shared" si="14"/>
        <v>25.028600000000001</v>
      </c>
    </row>
    <row r="865" spans="1:14" x14ac:dyDescent="0.25">
      <c r="A865" t="s">
        <v>875</v>
      </c>
      <c r="B865">
        <v>502.66</v>
      </c>
      <c r="C865" t="s">
        <v>52</v>
      </c>
      <c r="D865" t="s">
        <v>7</v>
      </c>
      <c r="E865">
        <f>IF(Tabela1[[#This Row],[Rodzaj]]="R",Tabela1[[#This Row],[Powierzchnia]]*0.65,0)</f>
        <v>0</v>
      </c>
      <c r="F865">
        <f>IF(Tabela1[[#This Row],[Rodzaj]]="B",Tabela1[[#This Row],[Powierzchnia]]*0.77,0)</f>
        <v>0</v>
      </c>
      <c r="G865">
        <f>IF(Tabela1[[#This Row],[Rodzaj]]="S",Tabela1[[#This Row],[Powierzchnia]]*0.21,0)</f>
        <v>105.5586</v>
      </c>
      <c r="H865">
        <f>IF(Tabela1[[#This Row],[Rodzaj]]="L",Tabela1[[#This Row],[Powierzchnia]]*0.04,0)</f>
        <v>0</v>
      </c>
      <c r="I865">
        <f>IF(Tabela1[[#This Row],[Rodzaj]]="X",Tabela1[[#This Row],[Powierzchnia]]*0.43,0)</f>
        <v>0</v>
      </c>
      <c r="J865">
        <f>IF(Tabela1[[#This Row],[Ulga]]="A",SUM(E865:I865)*80%,0)</f>
        <v>84.446880000000007</v>
      </c>
      <c r="K865">
        <f>IF(Tabela1[[#This Row],[Ulga]]="B",SUM(E865:I865)*50%,0)</f>
        <v>0</v>
      </c>
      <c r="L865">
        <f>IF(Tabela1[[#This Row],[Ulga]]="C",SUM(E865:I865)*10%,0)</f>
        <v>0</v>
      </c>
      <c r="M865">
        <f>IF(Tabela1[[#This Row],[Ulga]]="D",SUM(E865:I865)*100%,0)</f>
        <v>0</v>
      </c>
      <c r="N865">
        <f t="shared" si="14"/>
        <v>84.446880000000007</v>
      </c>
    </row>
    <row r="866" spans="1:14" x14ac:dyDescent="0.25">
      <c r="A866" t="s">
        <v>876</v>
      </c>
      <c r="B866">
        <v>815.42</v>
      </c>
      <c r="C866" t="s">
        <v>52</v>
      </c>
      <c r="D866" t="s">
        <v>11</v>
      </c>
      <c r="E866">
        <f>IF(Tabela1[[#This Row],[Rodzaj]]="R",Tabela1[[#This Row],[Powierzchnia]]*0.65,0)</f>
        <v>0</v>
      </c>
      <c r="F866">
        <f>IF(Tabela1[[#This Row],[Rodzaj]]="B",Tabela1[[#This Row],[Powierzchnia]]*0.77,0)</f>
        <v>0</v>
      </c>
      <c r="G866">
        <f>IF(Tabela1[[#This Row],[Rodzaj]]="S",Tabela1[[#This Row],[Powierzchnia]]*0.21,0)</f>
        <v>171.23819999999998</v>
      </c>
      <c r="H866">
        <f>IF(Tabela1[[#This Row],[Rodzaj]]="L",Tabela1[[#This Row],[Powierzchnia]]*0.04,0)</f>
        <v>0</v>
      </c>
      <c r="I866">
        <f>IF(Tabela1[[#This Row],[Rodzaj]]="X",Tabela1[[#This Row],[Powierzchnia]]*0.43,0)</f>
        <v>0</v>
      </c>
      <c r="J866">
        <f>IF(Tabela1[[#This Row],[Ulga]]="A",SUM(E866:I866)*80%,0)</f>
        <v>0</v>
      </c>
      <c r="K866">
        <f>IF(Tabela1[[#This Row],[Ulga]]="B",SUM(E866:I866)*50%,0)</f>
        <v>0</v>
      </c>
      <c r="L866">
        <f>IF(Tabela1[[#This Row],[Ulga]]="C",SUM(E866:I866)*10%,0)</f>
        <v>17.123819999999998</v>
      </c>
      <c r="M866">
        <f>IF(Tabela1[[#This Row],[Ulga]]="D",SUM(E866:I866)*100%,0)</f>
        <v>0</v>
      </c>
      <c r="N866">
        <f t="shared" si="14"/>
        <v>17.123819999999998</v>
      </c>
    </row>
    <row r="867" spans="1:14" x14ac:dyDescent="0.25">
      <c r="A867" t="s">
        <v>877</v>
      </c>
      <c r="B867">
        <v>1472.92</v>
      </c>
      <c r="C867" t="s">
        <v>5</v>
      </c>
      <c r="D867" t="s">
        <v>21</v>
      </c>
      <c r="E867">
        <f>IF(Tabela1[[#This Row],[Rodzaj]]="R",Tabela1[[#This Row],[Powierzchnia]]*0.65,0)</f>
        <v>0</v>
      </c>
      <c r="F867">
        <f>IF(Tabela1[[#This Row],[Rodzaj]]="B",Tabela1[[#This Row],[Powierzchnia]]*0.77,0)</f>
        <v>1134.1484</v>
      </c>
      <c r="G867">
        <f>IF(Tabela1[[#This Row],[Rodzaj]]="S",Tabela1[[#This Row],[Powierzchnia]]*0.21,0)</f>
        <v>0</v>
      </c>
      <c r="H867">
        <f>IF(Tabela1[[#This Row],[Rodzaj]]="L",Tabela1[[#This Row],[Powierzchnia]]*0.04,0)</f>
        <v>0</v>
      </c>
      <c r="I867">
        <f>IF(Tabela1[[#This Row],[Rodzaj]]="X",Tabela1[[#This Row],[Powierzchnia]]*0.43,0)</f>
        <v>0</v>
      </c>
      <c r="J867">
        <f>IF(Tabela1[[#This Row],[Ulga]]="A",SUM(E867:I867)*80%,0)</f>
        <v>0</v>
      </c>
      <c r="K867">
        <f>IF(Tabela1[[#This Row],[Ulga]]="B",SUM(E867:I867)*50%,0)</f>
        <v>0</v>
      </c>
      <c r="L867">
        <f>IF(Tabela1[[#This Row],[Ulga]]="C",SUM(E867:I867)*10%,0)</f>
        <v>0</v>
      </c>
      <c r="M867">
        <f>IF(Tabela1[[#This Row],[Ulga]]="D",SUM(E867:I867)*100%,0)</f>
        <v>1134.1484</v>
      </c>
      <c r="N867">
        <f t="shared" si="14"/>
        <v>1134.1484</v>
      </c>
    </row>
    <row r="868" spans="1:14" x14ac:dyDescent="0.25">
      <c r="A868" t="s">
        <v>878</v>
      </c>
      <c r="B868">
        <v>724.27</v>
      </c>
      <c r="C868" t="s">
        <v>5</v>
      </c>
      <c r="D868" t="s">
        <v>11</v>
      </c>
      <c r="E868">
        <f>IF(Tabela1[[#This Row],[Rodzaj]]="R",Tabela1[[#This Row],[Powierzchnia]]*0.65,0)</f>
        <v>0</v>
      </c>
      <c r="F868">
        <f>IF(Tabela1[[#This Row],[Rodzaj]]="B",Tabela1[[#This Row],[Powierzchnia]]*0.77,0)</f>
        <v>557.68790000000001</v>
      </c>
      <c r="G868">
        <f>IF(Tabela1[[#This Row],[Rodzaj]]="S",Tabela1[[#This Row],[Powierzchnia]]*0.21,0)</f>
        <v>0</v>
      </c>
      <c r="H868">
        <f>IF(Tabela1[[#This Row],[Rodzaj]]="L",Tabela1[[#This Row],[Powierzchnia]]*0.04,0)</f>
        <v>0</v>
      </c>
      <c r="I868">
        <f>IF(Tabela1[[#This Row],[Rodzaj]]="X",Tabela1[[#This Row],[Powierzchnia]]*0.43,0)</f>
        <v>0</v>
      </c>
      <c r="J868">
        <f>IF(Tabela1[[#This Row],[Ulga]]="A",SUM(E868:I868)*80%,0)</f>
        <v>0</v>
      </c>
      <c r="K868">
        <f>IF(Tabela1[[#This Row],[Ulga]]="B",SUM(E868:I868)*50%,0)</f>
        <v>0</v>
      </c>
      <c r="L868">
        <f>IF(Tabela1[[#This Row],[Ulga]]="C",SUM(E868:I868)*10%,0)</f>
        <v>55.768790000000003</v>
      </c>
      <c r="M868">
        <f>IF(Tabela1[[#This Row],[Ulga]]="D",SUM(E868:I868)*100%,0)</f>
        <v>0</v>
      </c>
      <c r="N868">
        <f t="shared" si="14"/>
        <v>55.768790000000003</v>
      </c>
    </row>
    <row r="869" spans="1:14" x14ac:dyDescent="0.25">
      <c r="A869" t="s">
        <v>879</v>
      </c>
      <c r="B869">
        <v>1238.57</v>
      </c>
      <c r="C869" t="s">
        <v>94</v>
      </c>
      <c r="D869" t="s">
        <v>21</v>
      </c>
      <c r="E869">
        <f>IF(Tabela1[[#This Row],[Rodzaj]]="R",Tabela1[[#This Row],[Powierzchnia]]*0.65,0)</f>
        <v>0</v>
      </c>
      <c r="F869">
        <f>IF(Tabela1[[#This Row],[Rodzaj]]="B",Tabela1[[#This Row],[Powierzchnia]]*0.77,0)</f>
        <v>0</v>
      </c>
      <c r="G869">
        <f>IF(Tabela1[[#This Row],[Rodzaj]]="S",Tabela1[[#This Row],[Powierzchnia]]*0.21,0)</f>
        <v>0</v>
      </c>
      <c r="H869">
        <f>IF(Tabela1[[#This Row],[Rodzaj]]="L",Tabela1[[#This Row],[Powierzchnia]]*0.04,0)</f>
        <v>49.5428</v>
      </c>
      <c r="I869">
        <f>IF(Tabela1[[#This Row],[Rodzaj]]="X",Tabela1[[#This Row],[Powierzchnia]]*0.43,0)</f>
        <v>0</v>
      </c>
      <c r="J869">
        <f>IF(Tabela1[[#This Row],[Ulga]]="A",SUM(E869:I869)*80%,0)</f>
        <v>0</v>
      </c>
      <c r="K869">
        <f>IF(Tabela1[[#This Row],[Ulga]]="B",SUM(E869:I869)*50%,0)</f>
        <v>0</v>
      </c>
      <c r="L869">
        <f>IF(Tabela1[[#This Row],[Ulga]]="C",SUM(E869:I869)*10%,0)</f>
        <v>0</v>
      </c>
      <c r="M869">
        <f>IF(Tabela1[[#This Row],[Ulga]]="D",SUM(E869:I869)*100%,0)</f>
        <v>49.5428</v>
      </c>
      <c r="N869">
        <f t="shared" si="14"/>
        <v>49.5428</v>
      </c>
    </row>
    <row r="870" spans="1:14" x14ac:dyDescent="0.25">
      <c r="A870" t="s">
        <v>880</v>
      </c>
      <c r="B870">
        <v>1212.44</v>
      </c>
      <c r="C870" t="s">
        <v>52</v>
      </c>
      <c r="D870" t="s">
        <v>11</v>
      </c>
      <c r="E870">
        <f>IF(Tabela1[[#This Row],[Rodzaj]]="R",Tabela1[[#This Row],[Powierzchnia]]*0.65,0)</f>
        <v>0</v>
      </c>
      <c r="F870">
        <f>IF(Tabela1[[#This Row],[Rodzaj]]="B",Tabela1[[#This Row],[Powierzchnia]]*0.77,0)</f>
        <v>0</v>
      </c>
      <c r="G870">
        <f>IF(Tabela1[[#This Row],[Rodzaj]]="S",Tabela1[[#This Row],[Powierzchnia]]*0.21,0)</f>
        <v>254.61240000000001</v>
      </c>
      <c r="H870">
        <f>IF(Tabela1[[#This Row],[Rodzaj]]="L",Tabela1[[#This Row],[Powierzchnia]]*0.04,0)</f>
        <v>0</v>
      </c>
      <c r="I870">
        <f>IF(Tabela1[[#This Row],[Rodzaj]]="X",Tabela1[[#This Row],[Powierzchnia]]*0.43,0)</f>
        <v>0</v>
      </c>
      <c r="J870">
        <f>IF(Tabela1[[#This Row],[Ulga]]="A",SUM(E870:I870)*80%,0)</f>
        <v>0</v>
      </c>
      <c r="K870">
        <f>IF(Tabela1[[#This Row],[Ulga]]="B",SUM(E870:I870)*50%,0)</f>
        <v>0</v>
      </c>
      <c r="L870">
        <f>IF(Tabela1[[#This Row],[Ulga]]="C",SUM(E870:I870)*10%,0)</f>
        <v>25.461240000000004</v>
      </c>
      <c r="M870">
        <f>IF(Tabela1[[#This Row],[Ulga]]="D",SUM(E870:I870)*100%,0)</f>
        <v>0</v>
      </c>
      <c r="N870">
        <f t="shared" si="14"/>
        <v>25.461240000000004</v>
      </c>
    </row>
    <row r="871" spans="1:14" x14ac:dyDescent="0.25">
      <c r="A871" t="s">
        <v>881</v>
      </c>
      <c r="B871">
        <v>572.1</v>
      </c>
      <c r="C871" t="s">
        <v>5</v>
      </c>
      <c r="D871" t="s">
        <v>11</v>
      </c>
      <c r="E871">
        <f>IF(Tabela1[[#This Row],[Rodzaj]]="R",Tabela1[[#This Row],[Powierzchnia]]*0.65,0)</f>
        <v>0</v>
      </c>
      <c r="F871">
        <f>IF(Tabela1[[#This Row],[Rodzaj]]="B",Tabela1[[#This Row],[Powierzchnia]]*0.77,0)</f>
        <v>440.51700000000005</v>
      </c>
      <c r="G871">
        <f>IF(Tabela1[[#This Row],[Rodzaj]]="S",Tabela1[[#This Row],[Powierzchnia]]*0.21,0)</f>
        <v>0</v>
      </c>
      <c r="H871">
        <f>IF(Tabela1[[#This Row],[Rodzaj]]="L",Tabela1[[#This Row],[Powierzchnia]]*0.04,0)</f>
        <v>0</v>
      </c>
      <c r="I871">
        <f>IF(Tabela1[[#This Row],[Rodzaj]]="X",Tabela1[[#This Row],[Powierzchnia]]*0.43,0)</f>
        <v>0</v>
      </c>
      <c r="J871">
        <f>IF(Tabela1[[#This Row],[Ulga]]="A",SUM(E871:I871)*80%,0)</f>
        <v>0</v>
      </c>
      <c r="K871">
        <f>IF(Tabela1[[#This Row],[Ulga]]="B",SUM(E871:I871)*50%,0)</f>
        <v>0</v>
      </c>
      <c r="L871">
        <f>IF(Tabela1[[#This Row],[Ulga]]="C",SUM(E871:I871)*10%,0)</f>
        <v>44.051700000000011</v>
      </c>
      <c r="M871">
        <f>IF(Tabela1[[#This Row],[Ulga]]="D",SUM(E871:I871)*100%,0)</f>
        <v>0</v>
      </c>
      <c r="N871">
        <f t="shared" si="14"/>
        <v>44.051700000000011</v>
      </c>
    </row>
    <row r="872" spans="1:14" x14ac:dyDescent="0.25">
      <c r="A872" t="s">
        <v>882</v>
      </c>
      <c r="B872">
        <v>798.49</v>
      </c>
      <c r="C872" t="s">
        <v>31</v>
      </c>
      <c r="D872" t="s">
        <v>5</v>
      </c>
      <c r="E872">
        <f>IF(Tabela1[[#This Row],[Rodzaj]]="R",Tabela1[[#This Row],[Powierzchnia]]*0.65,0)</f>
        <v>0</v>
      </c>
      <c r="F872">
        <f>IF(Tabela1[[#This Row],[Rodzaj]]="B",Tabela1[[#This Row],[Powierzchnia]]*0.77,0)</f>
        <v>0</v>
      </c>
      <c r="G872">
        <f>IF(Tabela1[[#This Row],[Rodzaj]]="S",Tabela1[[#This Row],[Powierzchnia]]*0.21,0)</f>
        <v>0</v>
      </c>
      <c r="H872">
        <f>IF(Tabela1[[#This Row],[Rodzaj]]="L",Tabela1[[#This Row],[Powierzchnia]]*0.04,0)</f>
        <v>0</v>
      </c>
      <c r="I872">
        <f>IF(Tabela1[[#This Row],[Rodzaj]]="X",Tabela1[[#This Row],[Powierzchnia]]*0.43,0)</f>
        <v>343.35070000000002</v>
      </c>
      <c r="J872">
        <f>IF(Tabela1[[#This Row],[Ulga]]="A",SUM(E872:I872)*80%,0)</f>
        <v>0</v>
      </c>
      <c r="K872">
        <f>IF(Tabela1[[#This Row],[Ulga]]="B",SUM(E872:I872)*50%,0)</f>
        <v>171.67535000000001</v>
      </c>
      <c r="L872">
        <f>IF(Tabela1[[#This Row],[Ulga]]="C",SUM(E872:I872)*10%,0)</f>
        <v>0</v>
      </c>
      <c r="M872">
        <f>IF(Tabela1[[#This Row],[Ulga]]="D",SUM(E872:I872)*100%,0)</f>
        <v>0</v>
      </c>
      <c r="N872">
        <f t="shared" si="14"/>
        <v>171.67535000000001</v>
      </c>
    </row>
    <row r="873" spans="1:14" x14ac:dyDescent="0.25">
      <c r="A873" t="s">
        <v>883</v>
      </c>
      <c r="B873">
        <v>1172.97</v>
      </c>
      <c r="C873" t="s">
        <v>52</v>
      </c>
      <c r="D873" t="s">
        <v>11</v>
      </c>
      <c r="E873">
        <f>IF(Tabela1[[#This Row],[Rodzaj]]="R",Tabela1[[#This Row],[Powierzchnia]]*0.65,0)</f>
        <v>0</v>
      </c>
      <c r="F873">
        <f>IF(Tabela1[[#This Row],[Rodzaj]]="B",Tabela1[[#This Row],[Powierzchnia]]*0.77,0)</f>
        <v>0</v>
      </c>
      <c r="G873">
        <f>IF(Tabela1[[#This Row],[Rodzaj]]="S",Tabela1[[#This Row],[Powierzchnia]]*0.21,0)</f>
        <v>246.3237</v>
      </c>
      <c r="H873">
        <f>IF(Tabela1[[#This Row],[Rodzaj]]="L",Tabela1[[#This Row],[Powierzchnia]]*0.04,0)</f>
        <v>0</v>
      </c>
      <c r="I873">
        <f>IF(Tabela1[[#This Row],[Rodzaj]]="X",Tabela1[[#This Row],[Powierzchnia]]*0.43,0)</f>
        <v>0</v>
      </c>
      <c r="J873">
        <f>IF(Tabela1[[#This Row],[Ulga]]="A",SUM(E873:I873)*80%,0)</f>
        <v>0</v>
      </c>
      <c r="K873">
        <f>IF(Tabela1[[#This Row],[Ulga]]="B",SUM(E873:I873)*50%,0)</f>
        <v>0</v>
      </c>
      <c r="L873">
        <f>IF(Tabela1[[#This Row],[Ulga]]="C",SUM(E873:I873)*10%,0)</f>
        <v>24.632370000000002</v>
      </c>
      <c r="M873">
        <f>IF(Tabela1[[#This Row],[Ulga]]="D",SUM(E873:I873)*100%,0)</f>
        <v>0</v>
      </c>
      <c r="N873">
        <f t="shared" si="14"/>
        <v>24.632370000000002</v>
      </c>
    </row>
    <row r="874" spans="1:14" x14ac:dyDescent="0.25">
      <c r="A874" t="s">
        <v>884</v>
      </c>
      <c r="B874">
        <v>996.16</v>
      </c>
      <c r="C874" t="s">
        <v>9</v>
      </c>
      <c r="D874" t="s">
        <v>11</v>
      </c>
      <c r="E874">
        <f>IF(Tabela1[[#This Row],[Rodzaj]]="R",Tabela1[[#This Row],[Powierzchnia]]*0.65,0)</f>
        <v>647.50400000000002</v>
      </c>
      <c r="F874">
        <f>IF(Tabela1[[#This Row],[Rodzaj]]="B",Tabela1[[#This Row],[Powierzchnia]]*0.77,0)</f>
        <v>0</v>
      </c>
      <c r="G874">
        <f>IF(Tabela1[[#This Row],[Rodzaj]]="S",Tabela1[[#This Row],[Powierzchnia]]*0.21,0)</f>
        <v>0</v>
      </c>
      <c r="H874">
        <f>IF(Tabela1[[#This Row],[Rodzaj]]="L",Tabela1[[#This Row],[Powierzchnia]]*0.04,0)</f>
        <v>0</v>
      </c>
      <c r="I874">
        <f>IF(Tabela1[[#This Row],[Rodzaj]]="X",Tabela1[[#This Row],[Powierzchnia]]*0.43,0)</f>
        <v>0</v>
      </c>
      <c r="J874">
        <f>IF(Tabela1[[#This Row],[Ulga]]="A",SUM(E874:I874)*80%,0)</f>
        <v>0</v>
      </c>
      <c r="K874">
        <f>IF(Tabela1[[#This Row],[Ulga]]="B",SUM(E874:I874)*50%,0)</f>
        <v>0</v>
      </c>
      <c r="L874">
        <f>IF(Tabela1[[#This Row],[Ulga]]="C",SUM(E874:I874)*10%,0)</f>
        <v>64.750399999999999</v>
      </c>
      <c r="M874">
        <f>IF(Tabela1[[#This Row],[Ulga]]="D",SUM(E874:I874)*100%,0)</f>
        <v>0</v>
      </c>
      <c r="N874">
        <f t="shared" si="14"/>
        <v>64.750399999999999</v>
      </c>
    </row>
    <row r="875" spans="1:14" x14ac:dyDescent="0.25">
      <c r="A875" t="s">
        <v>885</v>
      </c>
      <c r="B875">
        <v>522.79</v>
      </c>
      <c r="C875" t="s">
        <v>5</v>
      </c>
      <c r="D875" t="s">
        <v>11</v>
      </c>
      <c r="E875">
        <f>IF(Tabela1[[#This Row],[Rodzaj]]="R",Tabela1[[#This Row],[Powierzchnia]]*0.65,0)</f>
        <v>0</v>
      </c>
      <c r="F875">
        <f>IF(Tabela1[[#This Row],[Rodzaj]]="B",Tabela1[[#This Row],[Powierzchnia]]*0.77,0)</f>
        <v>402.54829999999998</v>
      </c>
      <c r="G875">
        <f>IF(Tabela1[[#This Row],[Rodzaj]]="S",Tabela1[[#This Row],[Powierzchnia]]*0.21,0)</f>
        <v>0</v>
      </c>
      <c r="H875">
        <f>IF(Tabela1[[#This Row],[Rodzaj]]="L",Tabela1[[#This Row],[Powierzchnia]]*0.04,0)</f>
        <v>0</v>
      </c>
      <c r="I875">
        <f>IF(Tabela1[[#This Row],[Rodzaj]]="X",Tabela1[[#This Row],[Powierzchnia]]*0.43,0)</f>
        <v>0</v>
      </c>
      <c r="J875">
        <f>IF(Tabela1[[#This Row],[Ulga]]="A",SUM(E875:I875)*80%,0)</f>
        <v>0</v>
      </c>
      <c r="K875">
        <f>IF(Tabela1[[#This Row],[Ulga]]="B",SUM(E875:I875)*50%,0)</f>
        <v>0</v>
      </c>
      <c r="L875">
        <f>IF(Tabela1[[#This Row],[Ulga]]="C",SUM(E875:I875)*10%,0)</f>
        <v>40.254829999999998</v>
      </c>
      <c r="M875">
        <f>IF(Tabela1[[#This Row],[Ulga]]="D",SUM(E875:I875)*100%,0)</f>
        <v>0</v>
      </c>
      <c r="N875">
        <f t="shared" si="14"/>
        <v>40.254829999999998</v>
      </c>
    </row>
    <row r="876" spans="1:14" x14ac:dyDescent="0.25">
      <c r="A876" t="s">
        <v>886</v>
      </c>
      <c r="B876">
        <v>577.88</v>
      </c>
      <c r="C876" t="s">
        <v>5</v>
      </c>
      <c r="D876" t="s">
        <v>21</v>
      </c>
      <c r="E876">
        <f>IF(Tabela1[[#This Row],[Rodzaj]]="R",Tabela1[[#This Row],[Powierzchnia]]*0.65,0)</f>
        <v>0</v>
      </c>
      <c r="F876">
        <f>IF(Tabela1[[#This Row],[Rodzaj]]="B",Tabela1[[#This Row],[Powierzchnia]]*0.77,0)</f>
        <v>444.9676</v>
      </c>
      <c r="G876">
        <f>IF(Tabela1[[#This Row],[Rodzaj]]="S",Tabela1[[#This Row],[Powierzchnia]]*0.21,0)</f>
        <v>0</v>
      </c>
      <c r="H876">
        <f>IF(Tabela1[[#This Row],[Rodzaj]]="L",Tabela1[[#This Row],[Powierzchnia]]*0.04,0)</f>
        <v>0</v>
      </c>
      <c r="I876">
        <f>IF(Tabela1[[#This Row],[Rodzaj]]="X",Tabela1[[#This Row],[Powierzchnia]]*0.43,0)</f>
        <v>0</v>
      </c>
      <c r="J876">
        <f>IF(Tabela1[[#This Row],[Ulga]]="A",SUM(E876:I876)*80%,0)</f>
        <v>0</v>
      </c>
      <c r="K876">
        <f>IF(Tabela1[[#This Row],[Ulga]]="B",SUM(E876:I876)*50%,0)</f>
        <v>0</v>
      </c>
      <c r="L876">
        <f>IF(Tabela1[[#This Row],[Ulga]]="C",SUM(E876:I876)*10%,0)</f>
        <v>0</v>
      </c>
      <c r="M876">
        <f>IF(Tabela1[[#This Row],[Ulga]]="D",SUM(E876:I876)*100%,0)</f>
        <v>444.9676</v>
      </c>
      <c r="N876">
        <f t="shared" si="14"/>
        <v>444.9676</v>
      </c>
    </row>
    <row r="877" spans="1:14" x14ac:dyDescent="0.25">
      <c r="A877" t="s">
        <v>887</v>
      </c>
      <c r="B877">
        <v>589.29</v>
      </c>
      <c r="C877" t="s">
        <v>9</v>
      </c>
      <c r="D877" t="s">
        <v>21</v>
      </c>
      <c r="E877">
        <f>IF(Tabela1[[#This Row],[Rodzaj]]="R",Tabela1[[#This Row],[Powierzchnia]]*0.65,0)</f>
        <v>383.0385</v>
      </c>
      <c r="F877">
        <f>IF(Tabela1[[#This Row],[Rodzaj]]="B",Tabela1[[#This Row],[Powierzchnia]]*0.77,0)</f>
        <v>0</v>
      </c>
      <c r="G877">
        <f>IF(Tabela1[[#This Row],[Rodzaj]]="S",Tabela1[[#This Row],[Powierzchnia]]*0.21,0)</f>
        <v>0</v>
      </c>
      <c r="H877">
        <f>IF(Tabela1[[#This Row],[Rodzaj]]="L",Tabela1[[#This Row],[Powierzchnia]]*0.04,0)</f>
        <v>0</v>
      </c>
      <c r="I877">
        <f>IF(Tabela1[[#This Row],[Rodzaj]]="X",Tabela1[[#This Row],[Powierzchnia]]*0.43,0)</f>
        <v>0</v>
      </c>
      <c r="J877">
        <f>IF(Tabela1[[#This Row],[Ulga]]="A",SUM(E877:I877)*80%,0)</f>
        <v>0</v>
      </c>
      <c r="K877">
        <f>IF(Tabela1[[#This Row],[Ulga]]="B",SUM(E877:I877)*50%,0)</f>
        <v>0</v>
      </c>
      <c r="L877">
        <f>IF(Tabela1[[#This Row],[Ulga]]="C",SUM(E877:I877)*10%,0)</f>
        <v>0</v>
      </c>
      <c r="M877">
        <f>IF(Tabela1[[#This Row],[Ulga]]="D",SUM(E877:I877)*100%,0)</f>
        <v>383.0385</v>
      </c>
      <c r="N877">
        <f t="shared" si="14"/>
        <v>383.0385</v>
      </c>
    </row>
    <row r="878" spans="1:14" x14ac:dyDescent="0.25">
      <c r="A878" t="s">
        <v>888</v>
      </c>
      <c r="B878">
        <v>591.65</v>
      </c>
      <c r="C878" t="s">
        <v>94</v>
      </c>
      <c r="D878" t="s">
        <v>11</v>
      </c>
      <c r="E878">
        <f>IF(Tabela1[[#This Row],[Rodzaj]]="R",Tabela1[[#This Row],[Powierzchnia]]*0.65,0)</f>
        <v>0</v>
      </c>
      <c r="F878">
        <f>IF(Tabela1[[#This Row],[Rodzaj]]="B",Tabela1[[#This Row],[Powierzchnia]]*0.77,0)</f>
        <v>0</v>
      </c>
      <c r="G878">
        <f>IF(Tabela1[[#This Row],[Rodzaj]]="S",Tabela1[[#This Row],[Powierzchnia]]*0.21,0)</f>
        <v>0</v>
      </c>
      <c r="H878">
        <f>IF(Tabela1[[#This Row],[Rodzaj]]="L",Tabela1[[#This Row],[Powierzchnia]]*0.04,0)</f>
        <v>23.666</v>
      </c>
      <c r="I878">
        <f>IF(Tabela1[[#This Row],[Rodzaj]]="X",Tabela1[[#This Row],[Powierzchnia]]*0.43,0)</f>
        <v>0</v>
      </c>
      <c r="J878">
        <f>IF(Tabela1[[#This Row],[Ulga]]="A",SUM(E878:I878)*80%,0)</f>
        <v>0</v>
      </c>
      <c r="K878">
        <f>IF(Tabela1[[#This Row],[Ulga]]="B",SUM(E878:I878)*50%,0)</f>
        <v>0</v>
      </c>
      <c r="L878">
        <f>IF(Tabela1[[#This Row],[Ulga]]="C",SUM(E878:I878)*10%,0)</f>
        <v>2.3666</v>
      </c>
      <c r="M878">
        <f>IF(Tabela1[[#This Row],[Ulga]]="D",SUM(E878:I878)*100%,0)</f>
        <v>0</v>
      </c>
      <c r="N878">
        <f t="shared" si="14"/>
        <v>2.3666</v>
      </c>
    </row>
    <row r="879" spans="1:14" x14ac:dyDescent="0.25">
      <c r="A879" t="s">
        <v>889</v>
      </c>
      <c r="B879">
        <v>790.23</v>
      </c>
      <c r="C879" t="s">
        <v>52</v>
      </c>
      <c r="D879" t="s">
        <v>5</v>
      </c>
      <c r="E879">
        <f>IF(Tabela1[[#This Row],[Rodzaj]]="R",Tabela1[[#This Row],[Powierzchnia]]*0.65,0)</f>
        <v>0</v>
      </c>
      <c r="F879">
        <f>IF(Tabela1[[#This Row],[Rodzaj]]="B",Tabela1[[#This Row],[Powierzchnia]]*0.77,0)</f>
        <v>0</v>
      </c>
      <c r="G879">
        <f>IF(Tabela1[[#This Row],[Rodzaj]]="S",Tabela1[[#This Row],[Powierzchnia]]*0.21,0)</f>
        <v>165.94829999999999</v>
      </c>
      <c r="H879">
        <f>IF(Tabela1[[#This Row],[Rodzaj]]="L",Tabela1[[#This Row],[Powierzchnia]]*0.04,0)</f>
        <v>0</v>
      </c>
      <c r="I879">
        <f>IF(Tabela1[[#This Row],[Rodzaj]]="X",Tabela1[[#This Row],[Powierzchnia]]*0.43,0)</f>
        <v>0</v>
      </c>
      <c r="J879">
        <f>IF(Tabela1[[#This Row],[Ulga]]="A",SUM(E879:I879)*80%,0)</f>
        <v>0</v>
      </c>
      <c r="K879">
        <f>IF(Tabela1[[#This Row],[Ulga]]="B",SUM(E879:I879)*50%,0)</f>
        <v>82.974149999999995</v>
      </c>
      <c r="L879">
        <f>IF(Tabela1[[#This Row],[Ulga]]="C",SUM(E879:I879)*10%,0)</f>
        <v>0</v>
      </c>
      <c r="M879">
        <f>IF(Tabela1[[#This Row],[Ulga]]="D",SUM(E879:I879)*100%,0)</f>
        <v>0</v>
      </c>
      <c r="N879">
        <f t="shared" si="14"/>
        <v>82.974149999999995</v>
      </c>
    </row>
    <row r="880" spans="1:14" x14ac:dyDescent="0.25">
      <c r="A880" t="s">
        <v>890</v>
      </c>
      <c r="B880">
        <v>1068.5</v>
      </c>
      <c r="C880" t="s">
        <v>5</v>
      </c>
      <c r="D880" t="s">
        <v>21</v>
      </c>
      <c r="E880">
        <f>IF(Tabela1[[#This Row],[Rodzaj]]="R",Tabela1[[#This Row],[Powierzchnia]]*0.65,0)</f>
        <v>0</v>
      </c>
      <c r="F880">
        <f>IF(Tabela1[[#This Row],[Rodzaj]]="B",Tabela1[[#This Row],[Powierzchnia]]*0.77,0)</f>
        <v>822.745</v>
      </c>
      <c r="G880">
        <f>IF(Tabela1[[#This Row],[Rodzaj]]="S",Tabela1[[#This Row],[Powierzchnia]]*0.21,0)</f>
        <v>0</v>
      </c>
      <c r="H880">
        <f>IF(Tabela1[[#This Row],[Rodzaj]]="L",Tabela1[[#This Row],[Powierzchnia]]*0.04,0)</f>
        <v>0</v>
      </c>
      <c r="I880">
        <f>IF(Tabela1[[#This Row],[Rodzaj]]="X",Tabela1[[#This Row],[Powierzchnia]]*0.43,0)</f>
        <v>0</v>
      </c>
      <c r="J880">
        <f>IF(Tabela1[[#This Row],[Ulga]]="A",SUM(E880:I880)*80%,0)</f>
        <v>0</v>
      </c>
      <c r="K880">
        <f>IF(Tabela1[[#This Row],[Ulga]]="B",SUM(E880:I880)*50%,0)</f>
        <v>0</v>
      </c>
      <c r="L880">
        <f>IF(Tabela1[[#This Row],[Ulga]]="C",SUM(E880:I880)*10%,0)</f>
        <v>0</v>
      </c>
      <c r="M880">
        <f>IF(Tabela1[[#This Row],[Ulga]]="D",SUM(E880:I880)*100%,0)</f>
        <v>822.745</v>
      </c>
      <c r="N880">
        <f t="shared" si="14"/>
        <v>822.745</v>
      </c>
    </row>
    <row r="881" spans="1:14" x14ac:dyDescent="0.25">
      <c r="A881" t="s">
        <v>891</v>
      </c>
      <c r="B881">
        <v>975.25</v>
      </c>
      <c r="C881" t="s">
        <v>52</v>
      </c>
      <c r="D881" t="s">
        <v>7</v>
      </c>
      <c r="E881">
        <f>IF(Tabela1[[#This Row],[Rodzaj]]="R",Tabela1[[#This Row],[Powierzchnia]]*0.65,0)</f>
        <v>0</v>
      </c>
      <c r="F881">
        <f>IF(Tabela1[[#This Row],[Rodzaj]]="B",Tabela1[[#This Row],[Powierzchnia]]*0.77,0)</f>
        <v>0</v>
      </c>
      <c r="G881">
        <f>IF(Tabela1[[#This Row],[Rodzaj]]="S",Tabela1[[#This Row],[Powierzchnia]]*0.21,0)</f>
        <v>204.80249999999998</v>
      </c>
      <c r="H881">
        <f>IF(Tabela1[[#This Row],[Rodzaj]]="L",Tabela1[[#This Row],[Powierzchnia]]*0.04,0)</f>
        <v>0</v>
      </c>
      <c r="I881">
        <f>IF(Tabela1[[#This Row],[Rodzaj]]="X",Tabela1[[#This Row],[Powierzchnia]]*0.43,0)</f>
        <v>0</v>
      </c>
      <c r="J881">
        <f>IF(Tabela1[[#This Row],[Ulga]]="A",SUM(E881:I881)*80%,0)</f>
        <v>163.84199999999998</v>
      </c>
      <c r="K881">
        <f>IF(Tabela1[[#This Row],[Ulga]]="B",SUM(E881:I881)*50%,0)</f>
        <v>0</v>
      </c>
      <c r="L881">
        <f>IF(Tabela1[[#This Row],[Ulga]]="C",SUM(E881:I881)*10%,0)</f>
        <v>0</v>
      </c>
      <c r="M881">
        <f>IF(Tabela1[[#This Row],[Ulga]]="D",SUM(E881:I881)*100%,0)</f>
        <v>0</v>
      </c>
      <c r="N881">
        <f t="shared" si="14"/>
        <v>163.84199999999998</v>
      </c>
    </row>
    <row r="882" spans="1:14" x14ac:dyDescent="0.25">
      <c r="A882" t="s">
        <v>892</v>
      </c>
      <c r="B882">
        <v>1159.32</v>
      </c>
      <c r="C882" t="s">
        <v>9</v>
      </c>
      <c r="D882" t="s">
        <v>21</v>
      </c>
      <c r="E882">
        <f>IF(Tabela1[[#This Row],[Rodzaj]]="R",Tabela1[[#This Row],[Powierzchnia]]*0.65,0)</f>
        <v>753.55799999999999</v>
      </c>
      <c r="F882">
        <f>IF(Tabela1[[#This Row],[Rodzaj]]="B",Tabela1[[#This Row],[Powierzchnia]]*0.77,0)</f>
        <v>0</v>
      </c>
      <c r="G882">
        <f>IF(Tabela1[[#This Row],[Rodzaj]]="S",Tabela1[[#This Row],[Powierzchnia]]*0.21,0)</f>
        <v>0</v>
      </c>
      <c r="H882">
        <f>IF(Tabela1[[#This Row],[Rodzaj]]="L",Tabela1[[#This Row],[Powierzchnia]]*0.04,0)</f>
        <v>0</v>
      </c>
      <c r="I882">
        <f>IF(Tabela1[[#This Row],[Rodzaj]]="X",Tabela1[[#This Row],[Powierzchnia]]*0.43,0)</f>
        <v>0</v>
      </c>
      <c r="J882">
        <f>IF(Tabela1[[#This Row],[Ulga]]="A",SUM(E882:I882)*80%,0)</f>
        <v>0</v>
      </c>
      <c r="K882">
        <f>IF(Tabela1[[#This Row],[Ulga]]="B",SUM(E882:I882)*50%,0)</f>
        <v>0</v>
      </c>
      <c r="L882">
        <f>IF(Tabela1[[#This Row],[Ulga]]="C",SUM(E882:I882)*10%,0)</f>
        <v>0</v>
      </c>
      <c r="M882">
        <f>IF(Tabela1[[#This Row],[Ulga]]="D",SUM(E882:I882)*100%,0)</f>
        <v>753.55799999999999</v>
      </c>
      <c r="N882">
        <f t="shared" si="14"/>
        <v>753.55799999999999</v>
      </c>
    </row>
    <row r="883" spans="1:14" x14ac:dyDescent="0.25">
      <c r="A883" t="s">
        <v>893</v>
      </c>
      <c r="B883">
        <v>847.36</v>
      </c>
      <c r="C883" t="s">
        <v>52</v>
      </c>
      <c r="D883" t="s">
        <v>21</v>
      </c>
      <c r="E883">
        <f>IF(Tabela1[[#This Row],[Rodzaj]]="R",Tabela1[[#This Row],[Powierzchnia]]*0.65,0)</f>
        <v>0</v>
      </c>
      <c r="F883">
        <f>IF(Tabela1[[#This Row],[Rodzaj]]="B",Tabela1[[#This Row],[Powierzchnia]]*0.77,0)</f>
        <v>0</v>
      </c>
      <c r="G883">
        <f>IF(Tabela1[[#This Row],[Rodzaj]]="S",Tabela1[[#This Row],[Powierzchnia]]*0.21,0)</f>
        <v>177.94559999999998</v>
      </c>
      <c r="H883">
        <f>IF(Tabela1[[#This Row],[Rodzaj]]="L",Tabela1[[#This Row],[Powierzchnia]]*0.04,0)</f>
        <v>0</v>
      </c>
      <c r="I883">
        <f>IF(Tabela1[[#This Row],[Rodzaj]]="X",Tabela1[[#This Row],[Powierzchnia]]*0.43,0)</f>
        <v>0</v>
      </c>
      <c r="J883">
        <f>IF(Tabela1[[#This Row],[Ulga]]="A",SUM(E883:I883)*80%,0)</f>
        <v>0</v>
      </c>
      <c r="K883">
        <f>IF(Tabela1[[#This Row],[Ulga]]="B",SUM(E883:I883)*50%,0)</f>
        <v>0</v>
      </c>
      <c r="L883">
        <f>IF(Tabela1[[#This Row],[Ulga]]="C",SUM(E883:I883)*10%,0)</f>
        <v>0</v>
      </c>
      <c r="M883">
        <f>IF(Tabela1[[#This Row],[Ulga]]="D",SUM(E883:I883)*100%,0)</f>
        <v>177.94559999999998</v>
      </c>
      <c r="N883">
        <f t="shared" si="14"/>
        <v>177.94559999999998</v>
      </c>
    </row>
    <row r="884" spans="1:14" x14ac:dyDescent="0.25">
      <c r="A884" t="s">
        <v>894</v>
      </c>
      <c r="B884">
        <v>1136.26</v>
      </c>
      <c r="C884" t="s">
        <v>9</v>
      </c>
      <c r="D884" t="s">
        <v>5</v>
      </c>
      <c r="E884">
        <f>IF(Tabela1[[#This Row],[Rodzaj]]="R",Tabela1[[#This Row],[Powierzchnia]]*0.65,0)</f>
        <v>738.56900000000007</v>
      </c>
      <c r="F884">
        <f>IF(Tabela1[[#This Row],[Rodzaj]]="B",Tabela1[[#This Row],[Powierzchnia]]*0.77,0)</f>
        <v>0</v>
      </c>
      <c r="G884">
        <f>IF(Tabela1[[#This Row],[Rodzaj]]="S",Tabela1[[#This Row],[Powierzchnia]]*0.21,0)</f>
        <v>0</v>
      </c>
      <c r="H884">
        <f>IF(Tabela1[[#This Row],[Rodzaj]]="L",Tabela1[[#This Row],[Powierzchnia]]*0.04,0)</f>
        <v>0</v>
      </c>
      <c r="I884">
        <f>IF(Tabela1[[#This Row],[Rodzaj]]="X",Tabela1[[#This Row],[Powierzchnia]]*0.43,0)</f>
        <v>0</v>
      </c>
      <c r="J884">
        <f>IF(Tabela1[[#This Row],[Ulga]]="A",SUM(E884:I884)*80%,0)</f>
        <v>0</v>
      </c>
      <c r="K884">
        <f>IF(Tabela1[[#This Row],[Ulga]]="B",SUM(E884:I884)*50%,0)</f>
        <v>369.28450000000004</v>
      </c>
      <c r="L884">
        <f>IF(Tabela1[[#This Row],[Ulga]]="C",SUM(E884:I884)*10%,0)</f>
        <v>0</v>
      </c>
      <c r="M884">
        <f>IF(Tabela1[[#This Row],[Ulga]]="D",SUM(E884:I884)*100%,0)</f>
        <v>0</v>
      </c>
      <c r="N884">
        <f t="shared" si="14"/>
        <v>369.28450000000004</v>
      </c>
    </row>
    <row r="885" spans="1:14" x14ac:dyDescent="0.25">
      <c r="A885" t="s">
        <v>895</v>
      </c>
      <c r="B885">
        <v>1395.03</v>
      </c>
      <c r="C885" t="s">
        <v>5</v>
      </c>
      <c r="D885" t="s">
        <v>5</v>
      </c>
      <c r="E885">
        <f>IF(Tabela1[[#This Row],[Rodzaj]]="R",Tabela1[[#This Row],[Powierzchnia]]*0.65,0)</f>
        <v>0</v>
      </c>
      <c r="F885">
        <f>IF(Tabela1[[#This Row],[Rodzaj]]="B",Tabela1[[#This Row],[Powierzchnia]]*0.77,0)</f>
        <v>1074.1731</v>
      </c>
      <c r="G885">
        <f>IF(Tabela1[[#This Row],[Rodzaj]]="S",Tabela1[[#This Row],[Powierzchnia]]*0.21,0)</f>
        <v>0</v>
      </c>
      <c r="H885">
        <f>IF(Tabela1[[#This Row],[Rodzaj]]="L",Tabela1[[#This Row],[Powierzchnia]]*0.04,0)</f>
        <v>0</v>
      </c>
      <c r="I885">
        <f>IF(Tabela1[[#This Row],[Rodzaj]]="X",Tabela1[[#This Row],[Powierzchnia]]*0.43,0)</f>
        <v>0</v>
      </c>
      <c r="J885">
        <f>IF(Tabela1[[#This Row],[Ulga]]="A",SUM(E885:I885)*80%,0)</f>
        <v>0</v>
      </c>
      <c r="K885">
        <f>IF(Tabela1[[#This Row],[Ulga]]="B",SUM(E885:I885)*50%,0)</f>
        <v>537.08654999999999</v>
      </c>
      <c r="L885">
        <f>IF(Tabela1[[#This Row],[Ulga]]="C",SUM(E885:I885)*10%,0)</f>
        <v>0</v>
      </c>
      <c r="M885">
        <f>IF(Tabela1[[#This Row],[Ulga]]="D",SUM(E885:I885)*100%,0)</f>
        <v>0</v>
      </c>
      <c r="N885">
        <f t="shared" si="14"/>
        <v>537.08654999999999</v>
      </c>
    </row>
    <row r="886" spans="1:14" x14ac:dyDescent="0.25">
      <c r="A886" t="s">
        <v>896</v>
      </c>
      <c r="B886">
        <v>788.21</v>
      </c>
      <c r="C886" t="s">
        <v>52</v>
      </c>
      <c r="D886" t="s">
        <v>11</v>
      </c>
      <c r="E886">
        <f>IF(Tabela1[[#This Row],[Rodzaj]]="R",Tabela1[[#This Row],[Powierzchnia]]*0.65,0)</f>
        <v>0</v>
      </c>
      <c r="F886">
        <f>IF(Tabela1[[#This Row],[Rodzaj]]="B",Tabela1[[#This Row],[Powierzchnia]]*0.77,0)</f>
        <v>0</v>
      </c>
      <c r="G886">
        <f>IF(Tabela1[[#This Row],[Rodzaj]]="S",Tabela1[[#This Row],[Powierzchnia]]*0.21,0)</f>
        <v>165.5241</v>
      </c>
      <c r="H886">
        <f>IF(Tabela1[[#This Row],[Rodzaj]]="L",Tabela1[[#This Row],[Powierzchnia]]*0.04,0)</f>
        <v>0</v>
      </c>
      <c r="I886">
        <f>IF(Tabela1[[#This Row],[Rodzaj]]="X",Tabela1[[#This Row],[Powierzchnia]]*0.43,0)</f>
        <v>0</v>
      </c>
      <c r="J886">
        <f>IF(Tabela1[[#This Row],[Ulga]]="A",SUM(E886:I886)*80%,0)</f>
        <v>0</v>
      </c>
      <c r="K886">
        <f>IF(Tabela1[[#This Row],[Ulga]]="B",SUM(E886:I886)*50%,0)</f>
        <v>0</v>
      </c>
      <c r="L886">
        <f>IF(Tabela1[[#This Row],[Ulga]]="C",SUM(E886:I886)*10%,0)</f>
        <v>16.552410000000002</v>
      </c>
      <c r="M886">
        <f>IF(Tabela1[[#This Row],[Ulga]]="D",SUM(E886:I886)*100%,0)</f>
        <v>0</v>
      </c>
      <c r="N886">
        <f t="shared" si="14"/>
        <v>16.552410000000002</v>
      </c>
    </row>
    <row r="887" spans="1:14" x14ac:dyDescent="0.25">
      <c r="A887" t="s">
        <v>897</v>
      </c>
      <c r="B887">
        <v>1257.76</v>
      </c>
      <c r="C887" t="s">
        <v>31</v>
      </c>
      <c r="D887" t="s">
        <v>21</v>
      </c>
      <c r="E887">
        <f>IF(Tabela1[[#This Row],[Rodzaj]]="R",Tabela1[[#This Row],[Powierzchnia]]*0.65,0)</f>
        <v>0</v>
      </c>
      <c r="F887">
        <f>IF(Tabela1[[#This Row],[Rodzaj]]="B",Tabela1[[#This Row],[Powierzchnia]]*0.77,0)</f>
        <v>0</v>
      </c>
      <c r="G887">
        <f>IF(Tabela1[[#This Row],[Rodzaj]]="S",Tabela1[[#This Row],[Powierzchnia]]*0.21,0)</f>
        <v>0</v>
      </c>
      <c r="H887">
        <f>IF(Tabela1[[#This Row],[Rodzaj]]="L",Tabela1[[#This Row],[Powierzchnia]]*0.04,0)</f>
        <v>0</v>
      </c>
      <c r="I887">
        <f>IF(Tabela1[[#This Row],[Rodzaj]]="X",Tabela1[[#This Row],[Powierzchnia]]*0.43,0)</f>
        <v>540.83680000000004</v>
      </c>
      <c r="J887">
        <f>IF(Tabela1[[#This Row],[Ulga]]="A",SUM(E887:I887)*80%,0)</f>
        <v>0</v>
      </c>
      <c r="K887">
        <f>IF(Tabela1[[#This Row],[Ulga]]="B",SUM(E887:I887)*50%,0)</f>
        <v>0</v>
      </c>
      <c r="L887">
        <f>IF(Tabela1[[#This Row],[Ulga]]="C",SUM(E887:I887)*10%,0)</f>
        <v>0</v>
      </c>
      <c r="M887">
        <f>IF(Tabela1[[#This Row],[Ulga]]="D",SUM(E887:I887)*100%,0)</f>
        <v>540.83680000000004</v>
      </c>
      <c r="N887">
        <f t="shared" si="14"/>
        <v>540.83680000000004</v>
      </c>
    </row>
    <row r="888" spans="1:14" x14ac:dyDescent="0.25">
      <c r="A888" t="s">
        <v>898</v>
      </c>
      <c r="B888">
        <v>679.58</v>
      </c>
      <c r="C888" t="s">
        <v>31</v>
      </c>
      <c r="D888" t="s">
        <v>7</v>
      </c>
      <c r="E888">
        <f>IF(Tabela1[[#This Row],[Rodzaj]]="R",Tabela1[[#This Row],[Powierzchnia]]*0.65,0)</f>
        <v>0</v>
      </c>
      <c r="F888">
        <f>IF(Tabela1[[#This Row],[Rodzaj]]="B",Tabela1[[#This Row],[Powierzchnia]]*0.77,0)</f>
        <v>0</v>
      </c>
      <c r="G888">
        <f>IF(Tabela1[[#This Row],[Rodzaj]]="S",Tabela1[[#This Row],[Powierzchnia]]*0.21,0)</f>
        <v>0</v>
      </c>
      <c r="H888">
        <f>IF(Tabela1[[#This Row],[Rodzaj]]="L",Tabela1[[#This Row],[Powierzchnia]]*0.04,0)</f>
        <v>0</v>
      </c>
      <c r="I888">
        <f>IF(Tabela1[[#This Row],[Rodzaj]]="X",Tabela1[[#This Row],[Powierzchnia]]*0.43,0)</f>
        <v>292.21940000000001</v>
      </c>
      <c r="J888">
        <f>IF(Tabela1[[#This Row],[Ulga]]="A",SUM(E888:I888)*80%,0)</f>
        <v>233.77552000000003</v>
      </c>
      <c r="K888">
        <f>IF(Tabela1[[#This Row],[Ulga]]="B",SUM(E888:I888)*50%,0)</f>
        <v>0</v>
      </c>
      <c r="L888">
        <f>IF(Tabela1[[#This Row],[Ulga]]="C",SUM(E888:I888)*10%,0)</f>
        <v>0</v>
      </c>
      <c r="M888">
        <f>IF(Tabela1[[#This Row],[Ulga]]="D",SUM(E888:I888)*100%,0)</f>
        <v>0</v>
      </c>
      <c r="N888">
        <f t="shared" si="14"/>
        <v>233.77552000000003</v>
      </c>
    </row>
    <row r="889" spans="1:14" x14ac:dyDescent="0.25">
      <c r="A889" t="s">
        <v>899</v>
      </c>
      <c r="B889">
        <v>1328.23</v>
      </c>
      <c r="C889" t="s">
        <v>52</v>
      </c>
      <c r="D889" t="s">
        <v>11</v>
      </c>
      <c r="E889">
        <f>IF(Tabela1[[#This Row],[Rodzaj]]="R",Tabela1[[#This Row],[Powierzchnia]]*0.65,0)</f>
        <v>0</v>
      </c>
      <c r="F889">
        <f>IF(Tabela1[[#This Row],[Rodzaj]]="B",Tabela1[[#This Row],[Powierzchnia]]*0.77,0)</f>
        <v>0</v>
      </c>
      <c r="G889">
        <f>IF(Tabela1[[#This Row],[Rodzaj]]="S",Tabela1[[#This Row],[Powierzchnia]]*0.21,0)</f>
        <v>278.92829999999998</v>
      </c>
      <c r="H889">
        <f>IF(Tabela1[[#This Row],[Rodzaj]]="L",Tabela1[[#This Row],[Powierzchnia]]*0.04,0)</f>
        <v>0</v>
      </c>
      <c r="I889">
        <f>IF(Tabela1[[#This Row],[Rodzaj]]="X",Tabela1[[#This Row],[Powierzchnia]]*0.43,0)</f>
        <v>0</v>
      </c>
      <c r="J889">
        <f>IF(Tabela1[[#This Row],[Ulga]]="A",SUM(E889:I889)*80%,0)</f>
        <v>0</v>
      </c>
      <c r="K889">
        <f>IF(Tabela1[[#This Row],[Ulga]]="B",SUM(E889:I889)*50%,0)</f>
        <v>0</v>
      </c>
      <c r="L889">
        <f>IF(Tabela1[[#This Row],[Ulga]]="C",SUM(E889:I889)*10%,0)</f>
        <v>27.89283</v>
      </c>
      <c r="M889">
        <f>IF(Tabela1[[#This Row],[Ulga]]="D",SUM(E889:I889)*100%,0)</f>
        <v>0</v>
      </c>
      <c r="N889">
        <f t="shared" si="14"/>
        <v>27.89283</v>
      </c>
    </row>
    <row r="890" spans="1:14" x14ac:dyDescent="0.25">
      <c r="A890" t="s">
        <v>900</v>
      </c>
      <c r="B890">
        <v>800.59</v>
      </c>
      <c r="C890" t="s">
        <v>52</v>
      </c>
      <c r="D890" t="s">
        <v>11</v>
      </c>
      <c r="E890">
        <f>IF(Tabela1[[#This Row],[Rodzaj]]="R",Tabela1[[#This Row],[Powierzchnia]]*0.65,0)</f>
        <v>0</v>
      </c>
      <c r="F890">
        <f>IF(Tabela1[[#This Row],[Rodzaj]]="B",Tabela1[[#This Row],[Powierzchnia]]*0.77,0)</f>
        <v>0</v>
      </c>
      <c r="G890">
        <f>IF(Tabela1[[#This Row],[Rodzaj]]="S",Tabela1[[#This Row],[Powierzchnia]]*0.21,0)</f>
        <v>168.12389999999999</v>
      </c>
      <c r="H890">
        <f>IF(Tabela1[[#This Row],[Rodzaj]]="L",Tabela1[[#This Row],[Powierzchnia]]*0.04,0)</f>
        <v>0</v>
      </c>
      <c r="I890">
        <f>IF(Tabela1[[#This Row],[Rodzaj]]="X",Tabela1[[#This Row],[Powierzchnia]]*0.43,0)</f>
        <v>0</v>
      </c>
      <c r="J890">
        <f>IF(Tabela1[[#This Row],[Ulga]]="A",SUM(E890:I890)*80%,0)</f>
        <v>0</v>
      </c>
      <c r="K890">
        <f>IF(Tabela1[[#This Row],[Ulga]]="B",SUM(E890:I890)*50%,0)</f>
        <v>0</v>
      </c>
      <c r="L890">
        <f>IF(Tabela1[[#This Row],[Ulga]]="C",SUM(E890:I890)*10%,0)</f>
        <v>16.812390000000001</v>
      </c>
      <c r="M890">
        <f>IF(Tabela1[[#This Row],[Ulga]]="D",SUM(E890:I890)*100%,0)</f>
        <v>0</v>
      </c>
      <c r="N890">
        <f t="shared" si="14"/>
        <v>16.812390000000001</v>
      </c>
    </row>
    <row r="891" spans="1:14" x14ac:dyDescent="0.25">
      <c r="A891" t="s">
        <v>901</v>
      </c>
      <c r="B891">
        <v>774.81</v>
      </c>
      <c r="C891" t="s">
        <v>31</v>
      </c>
      <c r="D891" t="s">
        <v>11</v>
      </c>
      <c r="E891">
        <f>IF(Tabela1[[#This Row],[Rodzaj]]="R",Tabela1[[#This Row],[Powierzchnia]]*0.65,0)</f>
        <v>0</v>
      </c>
      <c r="F891">
        <f>IF(Tabela1[[#This Row],[Rodzaj]]="B",Tabela1[[#This Row],[Powierzchnia]]*0.77,0)</f>
        <v>0</v>
      </c>
      <c r="G891">
        <f>IF(Tabela1[[#This Row],[Rodzaj]]="S",Tabela1[[#This Row],[Powierzchnia]]*0.21,0)</f>
        <v>0</v>
      </c>
      <c r="H891">
        <f>IF(Tabela1[[#This Row],[Rodzaj]]="L",Tabela1[[#This Row],[Powierzchnia]]*0.04,0)</f>
        <v>0</v>
      </c>
      <c r="I891">
        <f>IF(Tabela1[[#This Row],[Rodzaj]]="X",Tabela1[[#This Row],[Powierzchnia]]*0.43,0)</f>
        <v>333.16829999999999</v>
      </c>
      <c r="J891">
        <f>IF(Tabela1[[#This Row],[Ulga]]="A",SUM(E891:I891)*80%,0)</f>
        <v>0</v>
      </c>
      <c r="K891">
        <f>IF(Tabela1[[#This Row],[Ulga]]="B",SUM(E891:I891)*50%,0)</f>
        <v>0</v>
      </c>
      <c r="L891">
        <f>IF(Tabela1[[#This Row],[Ulga]]="C",SUM(E891:I891)*10%,0)</f>
        <v>33.316830000000003</v>
      </c>
      <c r="M891">
        <f>IF(Tabela1[[#This Row],[Ulga]]="D",SUM(E891:I891)*100%,0)</f>
        <v>0</v>
      </c>
      <c r="N891">
        <f t="shared" si="14"/>
        <v>33.316830000000003</v>
      </c>
    </row>
    <row r="892" spans="1:14" x14ac:dyDescent="0.25">
      <c r="A892" t="s">
        <v>902</v>
      </c>
      <c r="B892">
        <v>641.54999999999995</v>
      </c>
      <c r="C892" t="s">
        <v>5</v>
      </c>
      <c r="D892" t="s">
        <v>21</v>
      </c>
      <c r="E892">
        <f>IF(Tabela1[[#This Row],[Rodzaj]]="R",Tabela1[[#This Row],[Powierzchnia]]*0.65,0)</f>
        <v>0</v>
      </c>
      <c r="F892">
        <f>IF(Tabela1[[#This Row],[Rodzaj]]="B",Tabela1[[#This Row],[Powierzchnia]]*0.77,0)</f>
        <v>493.99349999999998</v>
      </c>
      <c r="G892">
        <f>IF(Tabela1[[#This Row],[Rodzaj]]="S",Tabela1[[#This Row],[Powierzchnia]]*0.21,0)</f>
        <v>0</v>
      </c>
      <c r="H892">
        <f>IF(Tabela1[[#This Row],[Rodzaj]]="L",Tabela1[[#This Row],[Powierzchnia]]*0.04,0)</f>
        <v>0</v>
      </c>
      <c r="I892">
        <f>IF(Tabela1[[#This Row],[Rodzaj]]="X",Tabela1[[#This Row],[Powierzchnia]]*0.43,0)</f>
        <v>0</v>
      </c>
      <c r="J892">
        <f>IF(Tabela1[[#This Row],[Ulga]]="A",SUM(E892:I892)*80%,0)</f>
        <v>0</v>
      </c>
      <c r="K892">
        <f>IF(Tabela1[[#This Row],[Ulga]]="B",SUM(E892:I892)*50%,0)</f>
        <v>0</v>
      </c>
      <c r="L892">
        <f>IF(Tabela1[[#This Row],[Ulga]]="C",SUM(E892:I892)*10%,0)</f>
        <v>0</v>
      </c>
      <c r="M892">
        <f>IF(Tabela1[[#This Row],[Ulga]]="D",SUM(E892:I892)*100%,0)</f>
        <v>493.99349999999998</v>
      </c>
      <c r="N892">
        <f t="shared" si="14"/>
        <v>493.99349999999998</v>
      </c>
    </row>
    <row r="893" spans="1:14" x14ac:dyDescent="0.25">
      <c r="A893" t="s">
        <v>903</v>
      </c>
      <c r="B893">
        <v>917.42</v>
      </c>
      <c r="C893" t="s">
        <v>94</v>
      </c>
      <c r="D893" t="s">
        <v>11</v>
      </c>
      <c r="E893">
        <f>IF(Tabela1[[#This Row],[Rodzaj]]="R",Tabela1[[#This Row],[Powierzchnia]]*0.65,0)</f>
        <v>0</v>
      </c>
      <c r="F893">
        <f>IF(Tabela1[[#This Row],[Rodzaj]]="B",Tabela1[[#This Row],[Powierzchnia]]*0.77,0)</f>
        <v>0</v>
      </c>
      <c r="G893">
        <f>IF(Tabela1[[#This Row],[Rodzaj]]="S",Tabela1[[#This Row],[Powierzchnia]]*0.21,0)</f>
        <v>0</v>
      </c>
      <c r="H893">
        <f>IF(Tabela1[[#This Row],[Rodzaj]]="L",Tabela1[[#This Row],[Powierzchnia]]*0.04,0)</f>
        <v>36.696799999999996</v>
      </c>
      <c r="I893">
        <f>IF(Tabela1[[#This Row],[Rodzaj]]="X",Tabela1[[#This Row],[Powierzchnia]]*0.43,0)</f>
        <v>0</v>
      </c>
      <c r="J893">
        <f>IF(Tabela1[[#This Row],[Ulga]]="A",SUM(E893:I893)*80%,0)</f>
        <v>0</v>
      </c>
      <c r="K893">
        <f>IF(Tabela1[[#This Row],[Ulga]]="B",SUM(E893:I893)*50%,0)</f>
        <v>0</v>
      </c>
      <c r="L893">
        <f>IF(Tabela1[[#This Row],[Ulga]]="C",SUM(E893:I893)*10%,0)</f>
        <v>3.6696799999999996</v>
      </c>
      <c r="M893">
        <f>IF(Tabela1[[#This Row],[Ulga]]="D",SUM(E893:I893)*100%,0)</f>
        <v>0</v>
      </c>
      <c r="N893">
        <f t="shared" si="14"/>
        <v>3.6696799999999996</v>
      </c>
    </row>
    <row r="894" spans="1:14" x14ac:dyDescent="0.25">
      <c r="A894" t="s">
        <v>904</v>
      </c>
      <c r="B894">
        <v>1225.79</v>
      </c>
      <c r="C894" t="s">
        <v>52</v>
      </c>
      <c r="D894" t="s">
        <v>11</v>
      </c>
      <c r="E894">
        <f>IF(Tabela1[[#This Row],[Rodzaj]]="R",Tabela1[[#This Row],[Powierzchnia]]*0.65,0)</f>
        <v>0</v>
      </c>
      <c r="F894">
        <f>IF(Tabela1[[#This Row],[Rodzaj]]="B",Tabela1[[#This Row],[Powierzchnia]]*0.77,0)</f>
        <v>0</v>
      </c>
      <c r="G894">
        <f>IF(Tabela1[[#This Row],[Rodzaj]]="S",Tabela1[[#This Row],[Powierzchnia]]*0.21,0)</f>
        <v>257.41589999999997</v>
      </c>
      <c r="H894">
        <f>IF(Tabela1[[#This Row],[Rodzaj]]="L",Tabela1[[#This Row],[Powierzchnia]]*0.04,0)</f>
        <v>0</v>
      </c>
      <c r="I894">
        <f>IF(Tabela1[[#This Row],[Rodzaj]]="X",Tabela1[[#This Row],[Powierzchnia]]*0.43,0)</f>
        <v>0</v>
      </c>
      <c r="J894">
        <f>IF(Tabela1[[#This Row],[Ulga]]="A",SUM(E894:I894)*80%,0)</f>
        <v>0</v>
      </c>
      <c r="K894">
        <f>IF(Tabela1[[#This Row],[Ulga]]="B",SUM(E894:I894)*50%,0)</f>
        <v>0</v>
      </c>
      <c r="L894">
        <f>IF(Tabela1[[#This Row],[Ulga]]="C",SUM(E894:I894)*10%,0)</f>
        <v>25.741589999999999</v>
      </c>
      <c r="M894">
        <f>IF(Tabela1[[#This Row],[Ulga]]="D",SUM(E894:I894)*100%,0)</f>
        <v>0</v>
      </c>
      <c r="N894">
        <f t="shared" si="14"/>
        <v>25.741589999999999</v>
      </c>
    </row>
    <row r="895" spans="1:14" x14ac:dyDescent="0.25">
      <c r="A895" t="s">
        <v>905</v>
      </c>
      <c r="B895">
        <v>727.82</v>
      </c>
      <c r="C895" t="s">
        <v>31</v>
      </c>
      <c r="D895" t="s">
        <v>5</v>
      </c>
      <c r="E895">
        <f>IF(Tabela1[[#This Row],[Rodzaj]]="R",Tabela1[[#This Row],[Powierzchnia]]*0.65,0)</f>
        <v>0</v>
      </c>
      <c r="F895">
        <f>IF(Tabela1[[#This Row],[Rodzaj]]="B",Tabela1[[#This Row],[Powierzchnia]]*0.77,0)</f>
        <v>0</v>
      </c>
      <c r="G895">
        <f>IF(Tabela1[[#This Row],[Rodzaj]]="S",Tabela1[[#This Row],[Powierzchnia]]*0.21,0)</f>
        <v>0</v>
      </c>
      <c r="H895">
        <f>IF(Tabela1[[#This Row],[Rodzaj]]="L",Tabela1[[#This Row],[Powierzchnia]]*0.04,0)</f>
        <v>0</v>
      </c>
      <c r="I895">
        <f>IF(Tabela1[[#This Row],[Rodzaj]]="X",Tabela1[[#This Row],[Powierzchnia]]*0.43,0)</f>
        <v>312.96260000000001</v>
      </c>
      <c r="J895">
        <f>IF(Tabela1[[#This Row],[Ulga]]="A",SUM(E895:I895)*80%,0)</f>
        <v>0</v>
      </c>
      <c r="K895">
        <f>IF(Tabela1[[#This Row],[Ulga]]="B",SUM(E895:I895)*50%,0)</f>
        <v>156.4813</v>
      </c>
      <c r="L895">
        <f>IF(Tabela1[[#This Row],[Ulga]]="C",SUM(E895:I895)*10%,0)</f>
        <v>0</v>
      </c>
      <c r="M895">
        <f>IF(Tabela1[[#This Row],[Ulga]]="D",SUM(E895:I895)*100%,0)</f>
        <v>0</v>
      </c>
      <c r="N895">
        <f t="shared" si="14"/>
        <v>156.4813</v>
      </c>
    </row>
    <row r="896" spans="1:14" x14ac:dyDescent="0.25">
      <c r="A896" t="s">
        <v>906</v>
      </c>
      <c r="B896">
        <v>1103.04</v>
      </c>
      <c r="C896" t="s">
        <v>94</v>
      </c>
      <c r="D896" t="s">
        <v>5</v>
      </c>
      <c r="E896">
        <f>IF(Tabela1[[#This Row],[Rodzaj]]="R",Tabela1[[#This Row],[Powierzchnia]]*0.65,0)</f>
        <v>0</v>
      </c>
      <c r="F896">
        <f>IF(Tabela1[[#This Row],[Rodzaj]]="B",Tabela1[[#This Row],[Powierzchnia]]*0.77,0)</f>
        <v>0</v>
      </c>
      <c r="G896">
        <f>IF(Tabela1[[#This Row],[Rodzaj]]="S",Tabela1[[#This Row],[Powierzchnia]]*0.21,0)</f>
        <v>0</v>
      </c>
      <c r="H896">
        <f>IF(Tabela1[[#This Row],[Rodzaj]]="L",Tabela1[[#This Row],[Powierzchnia]]*0.04,0)</f>
        <v>44.121600000000001</v>
      </c>
      <c r="I896">
        <f>IF(Tabela1[[#This Row],[Rodzaj]]="X",Tabela1[[#This Row],[Powierzchnia]]*0.43,0)</f>
        <v>0</v>
      </c>
      <c r="J896">
        <f>IF(Tabela1[[#This Row],[Ulga]]="A",SUM(E896:I896)*80%,0)</f>
        <v>0</v>
      </c>
      <c r="K896">
        <f>IF(Tabela1[[#This Row],[Ulga]]="B",SUM(E896:I896)*50%,0)</f>
        <v>22.0608</v>
      </c>
      <c r="L896">
        <f>IF(Tabela1[[#This Row],[Ulga]]="C",SUM(E896:I896)*10%,0)</f>
        <v>0</v>
      </c>
      <c r="M896">
        <f>IF(Tabela1[[#This Row],[Ulga]]="D",SUM(E896:I896)*100%,0)</f>
        <v>0</v>
      </c>
      <c r="N896">
        <f t="shared" si="14"/>
        <v>22.0608</v>
      </c>
    </row>
    <row r="897" spans="1:14" x14ac:dyDescent="0.25">
      <c r="A897" t="s">
        <v>907</v>
      </c>
      <c r="B897">
        <v>1161.44</v>
      </c>
      <c r="C897" t="s">
        <v>52</v>
      </c>
      <c r="D897" t="s">
        <v>5</v>
      </c>
      <c r="E897">
        <f>IF(Tabela1[[#This Row],[Rodzaj]]="R",Tabela1[[#This Row],[Powierzchnia]]*0.65,0)</f>
        <v>0</v>
      </c>
      <c r="F897">
        <f>IF(Tabela1[[#This Row],[Rodzaj]]="B",Tabela1[[#This Row],[Powierzchnia]]*0.77,0)</f>
        <v>0</v>
      </c>
      <c r="G897">
        <f>IF(Tabela1[[#This Row],[Rodzaj]]="S",Tabela1[[#This Row],[Powierzchnia]]*0.21,0)</f>
        <v>243.9024</v>
      </c>
      <c r="H897">
        <f>IF(Tabela1[[#This Row],[Rodzaj]]="L",Tabela1[[#This Row],[Powierzchnia]]*0.04,0)</f>
        <v>0</v>
      </c>
      <c r="I897">
        <f>IF(Tabela1[[#This Row],[Rodzaj]]="X",Tabela1[[#This Row],[Powierzchnia]]*0.43,0)</f>
        <v>0</v>
      </c>
      <c r="J897">
        <f>IF(Tabela1[[#This Row],[Ulga]]="A",SUM(E897:I897)*80%,0)</f>
        <v>0</v>
      </c>
      <c r="K897">
        <f>IF(Tabela1[[#This Row],[Ulga]]="B",SUM(E897:I897)*50%,0)</f>
        <v>121.9512</v>
      </c>
      <c r="L897">
        <f>IF(Tabela1[[#This Row],[Ulga]]="C",SUM(E897:I897)*10%,0)</f>
        <v>0</v>
      </c>
      <c r="M897">
        <f>IF(Tabela1[[#This Row],[Ulga]]="D",SUM(E897:I897)*100%,0)</f>
        <v>0</v>
      </c>
      <c r="N897">
        <f t="shared" si="14"/>
        <v>121.9512</v>
      </c>
    </row>
    <row r="898" spans="1:14" x14ac:dyDescent="0.25">
      <c r="A898" t="s">
        <v>908</v>
      </c>
      <c r="B898">
        <v>727.71</v>
      </c>
      <c r="C898" t="s">
        <v>5</v>
      </c>
      <c r="D898" t="s">
        <v>21</v>
      </c>
      <c r="E898">
        <f>IF(Tabela1[[#This Row],[Rodzaj]]="R",Tabela1[[#This Row],[Powierzchnia]]*0.65,0)</f>
        <v>0</v>
      </c>
      <c r="F898">
        <f>IF(Tabela1[[#This Row],[Rodzaj]]="B",Tabela1[[#This Row],[Powierzchnia]]*0.77,0)</f>
        <v>560.33670000000006</v>
      </c>
      <c r="G898">
        <f>IF(Tabela1[[#This Row],[Rodzaj]]="S",Tabela1[[#This Row],[Powierzchnia]]*0.21,0)</f>
        <v>0</v>
      </c>
      <c r="H898">
        <f>IF(Tabela1[[#This Row],[Rodzaj]]="L",Tabela1[[#This Row],[Powierzchnia]]*0.04,0)</f>
        <v>0</v>
      </c>
      <c r="I898">
        <f>IF(Tabela1[[#This Row],[Rodzaj]]="X",Tabela1[[#This Row],[Powierzchnia]]*0.43,0)</f>
        <v>0</v>
      </c>
      <c r="J898">
        <f>IF(Tabela1[[#This Row],[Ulga]]="A",SUM(E898:I898)*80%,0)</f>
        <v>0</v>
      </c>
      <c r="K898">
        <f>IF(Tabela1[[#This Row],[Ulga]]="B",SUM(E898:I898)*50%,0)</f>
        <v>0</v>
      </c>
      <c r="L898">
        <f>IF(Tabela1[[#This Row],[Ulga]]="C",SUM(E898:I898)*10%,0)</f>
        <v>0</v>
      </c>
      <c r="M898">
        <f>IF(Tabela1[[#This Row],[Ulga]]="D",SUM(E898:I898)*100%,0)</f>
        <v>560.33670000000006</v>
      </c>
      <c r="N898">
        <f t="shared" si="14"/>
        <v>560.33670000000006</v>
      </c>
    </row>
    <row r="899" spans="1:14" x14ac:dyDescent="0.25">
      <c r="A899" t="s">
        <v>909</v>
      </c>
      <c r="B899">
        <v>1061.1600000000001</v>
      </c>
      <c r="C899" t="s">
        <v>52</v>
      </c>
      <c r="D899" t="s">
        <v>21</v>
      </c>
      <c r="E899">
        <f>IF(Tabela1[[#This Row],[Rodzaj]]="R",Tabela1[[#This Row],[Powierzchnia]]*0.65,0)</f>
        <v>0</v>
      </c>
      <c r="F899">
        <f>IF(Tabela1[[#This Row],[Rodzaj]]="B",Tabela1[[#This Row],[Powierzchnia]]*0.77,0)</f>
        <v>0</v>
      </c>
      <c r="G899">
        <f>IF(Tabela1[[#This Row],[Rodzaj]]="S",Tabela1[[#This Row],[Powierzchnia]]*0.21,0)</f>
        <v>222.84360000000001</v>
      </c>
      <c r="H899">
        <f>IF(Tabela1[[#This Row],[Rodzaj]]="L",Tabela1[[#This Row],[Powierzchnia]]*0.04,0)</f>
        <v>0</v>
      </c>
      <c r="I899">
        <f>IF(Tabela1[[#This Row],[Rodzaj]]="X",Tabela1[[#This Row],[Powierzchnia]]*0.43,0)</f>
        <v>0</v>
      </c>
      <c r="J899">
        <f>IF(Tabela1[[#This Row],[Ulga]]="A",SUM(E899:I899)*80%,0)</f>
        <v>0</v>
      </c>
      <c r="K899">
        <f>IF(Tabela1[[#This Row],[Ulga]]="B",SUM(E899:I899)*50%,0)</f>
        <v>0</v>
      </c>
      <c r="L899">
        <f>IF(Tabela1[[#This Row],[Ulga]]="C",SUM(E899:I899)*10%,0)</f>
        <v>0</v>
      </c>
      <c r="M899">
        <f>IF(Tabela1[[#This Row],[Ulga]]="D",SUM(E899:I899)*100%,0)</f>
        <v>222.84360000000001</v>
      </c>
      <c r="N899">
        <f t="shared" ref="N899:N962" si="15">SUM(J899:M899)</f>
        <v>222.84360000000001</v>
      </c>
    </row>
    <row r="900" spans="1:14" x14ac:dyDescent="0.25">
      <c r="A900" t="s">
        <v>910</v>
      </c>
      <c r="B900">
        <v>890.78</v>
      </c>
      <c r="C900" t="s">
        <v>9</v>
      </c>
      <c r="D900" t="s">
        <v>5</v>
      </c>
      <c r="E900">
        <f>IF(Tabela1[[#This Row],[Rodzaj]]="R",Tabela1[[#This Row],[Powierzchnia]]*0.65,0)</f>
        <v>579.00699999999995</v>
      </c>
      <c r="F900">
        <f>IF(Tabela1[[#This Row],[Rodzaj]]="B",Tabela1[[#This Row],[Powierzchnia]]*0.77,0)</f>
        <v>0</v>
      </c>
      <c r="G900">
        <f>IF(Tabela1[[#This Row],[Rodzaj]]="S",Tabela1[[#This Row],[Powierzchnia]]*0.21,0)</f>
        <v>0</v>
      </c>
      <c r="H900">
        <f>IF(Tabela1[[#This Row],[Rodzaj]]="L",Tabela1[[#This Row],[Powierzchnia]]*0.04,0)</f>
        <v>0</v>
      </c>
      <c r="I900">
        <f>IF(Tabela1[[#This Row],[Rodzaj]]="X",Tabela1[[#This Row],[Powierzchnia]]*0.43,0)</f>
        <v>0</v>
      </c>
      <c r="J900">
        <f>IF(Tabela1[[#This Row],[Ulga]]="A",SUM(E900:I900)*80%,0)</f>
        <v>0</v>
      </c>
      <c r="K900">
        <f>IF(Tabela1[[#This Row],[Ulga]]="B",SUM(E900:I900)*50%,0)</f>
        <v>289.50349999999997</v>
      </c>
      <c r="L900">
        <f>IF(Tabela1[[#This Row],[Ulga]]="C",SUM(E900:I900)*10%,0)</f>
        <v>0</v>
      </c>
      <c r="M900">
        <f>IF(Tabela1[[#This Row],[Ulga]]="D",SUM(E900:I900)*100%,0)</f>
        <v>0</v>
      </c>
      <c r="N900">
        <f t="shared" si="15"/>
        <v>289.50349999999997</v>
      </c>
    </row>
    <row r="901" spans="1:14" x14ac:dyDescent="0.25">
      <c r="A901" t="s">
        <v>911</v>
      </c>
      <c r="B901">
        <v>525.37</v>
      </c>
      <c r="C901" t="s">
        <v>9</v>
      </c>
      <c r="D901" t="s">
        <v>11</v>
      </c>
      <c r="E901">
        <f>IF(Tabela1[[#This Row],[Rodzaj]]="R",Tabela1[[#This Row],[Powierzchnia]]*0.65,0)</f>
        <v>341.4905</v>
      </c>
      <c r="F901">
        <f>IF(Tabela1[[#This Row],[Rodzaj]]="B",Tabela1[[#This Row],[Powierzchnia]]*0.77,0)</f>
        <v>0</v>
      </c>
      <c r="G901">
        <f>IF(Tabela1[[#This Row],[Rodzaj]]="S",Tabela1[[#This Row],[Powierzchnia]]*0.21,0)</f>
        <v>0</v>
      </c>
      <c r="H901">
        <f>IF(Tabela1[[#This Row],[Rodzaj]]="L",Tabela1[[#This Row],[Powierzchnia]]*0.04,0)</f>
        <v>0</v>
      </c>
      <c r="I901">
        <f>IF(Tabela1[[#This Row],[Rodzaj]]="X",Tabela1[[#This Row],[Powierzchnia]]*0.43,0)</f>
        <v>0</v>
      </c>
      <c r="J901">
        <f>IF(Tabela1[[#This Row],[Ulga]]="A",SUM(E901:I901)*80%,0)</f>
        <v>0</v>
      </c>
      <c r="K901">
        <f>IF(Tabela1[[#This Row],[Ulga]]="B",SUM(E901:I901)*50%,0)</f>
        <v>0</v>
      </c>
      <c r="L901">
        <f>IF(Tabela1[[#This Row],[Ulga]]="C",SUM(E901:I901)*10%,0)</f>
        <v>34.149050000000003</v>
      </c>
      <c r="M901">
        <f>IF(Tabela1[[#This Row],[Ulga]]="D",SUM(E901:I901)*100%,0)</f>
        <v>0</v>
      </c>
      <c r="N901">
        <f t="shared" si="15"/>
        <v>34.149050000000003</v>
      </c>
    </row>
    <row r="902" spans="1:14" x14ac:dyDescent="0.25">
      <c r="A902" t="s">
        <v>912</v>
      </c>
      <c r="B902">
        <v>884.76</v>
      </c>
      <c r="C902" t="s">
        <v>94</v>
      </c>
      <c r="D902" t="s">
        <v>11</v>
      </c>
      <c r="E902">
        <f>IF(Tabela1[[#This Row],[Rodzaj]]="R",Tabela1[[#This Row],[Powierzchnia]]*0.65,0)</f>
        <v>0</v>
      </c>
      <c r="F902">
        <f>IF(Tabela1[[#This Row],[Rodzaj]]="B",Tabela1[[#This Row],[Powierzchnia]]*0.77,0)</f>
        <v>0</v>
      </c>
      <c r="G902">
        <f>IF(Tabela1[[#This Row],[Rodzaj]]="S",Tabela1[[#This Row],[Powierzchnia]]*0.21,0)</f>
        <v>0</v>
      </c>
      <c r="H902">
        <f>IF(Tabela1[[#This Row],[Rodzaj]]="L",Tabela1[[#This Row],[Powierzchnia]]*0.04,0)</f>
        <v>35.3904</v>
      </c>
      <c r="I902">
        <f>IF(Tabela1[[#This Row],[Rodzaj]]="X",Tabela1[[#This Row],[Powierzchnia]]*0.43,0)</f>
        <v>0</v>
      </c>
      <c r="J902">
        <f>IF(Tabela1[[#This Row],[Ulga]]="A",SUM(E902:I902)*80%,0)</f>
        <v>0</v>
      </c>
      <c r="K902">
        <f>IF(Tabela1[[#This Row],[Ulga]]="B",SUM(E902:I902)*50%,0)</f>
        <v>0</v>
      </c>
      <c r="L902">
        <f>IF(Tabela1[[#This Row],[Ulga]]="C",SUM(E902:I902)*10%,0)</f>
        <v>3.53904</v>
      </c>
      <c r="M902">
        <f>IF(Tabela1[[#This Row],[Ulga]]="D",SUM(E902:I902)*100%,0)</f>
        <v>0</v>
      </c>
      <c r="N902">
        <f t="shared" si="15"/>
        <v>3.53904</v>
      </c>
    </row>
    <row r="903" spans="1:14" x14ac:dyDescent="0.25">
      <c r="A903" t="s">
        <v>913</v>
      </c>
      <c r="B903">
        <v>1440.75</v>
      </c>
      <c r="C903" t="s">
        <v>94</v>
      </c>
      <c r="D903" t="s">
        <v>11</v>
      </c>
      <c r="E903">
        <f>IF(Tabela1[[#This Row],[Rodzaj]]="R",Tabela1[[#This Row],[Powierzchnia]]*0.65,0)</f>
        <v>0</v>
      </c>
      <c r="F903">
        <f>IF(Tabela1[[#This Row],[Rodzaj]]="B",Tabela1[[#This Row],[Powierzchnia]]*0.77,0)</f>
        <v>0</v>
      </c>
      <c r="G903">
        <f>IF(Tabela1[[#This Row],[Rodzaj]]="S",Tabela1[[#This Row],[Powierzchnia]]*0.21,0)</f>
        <v>0</v>
      </c>
      <c r="H903">
        <f>IF(Tabela1[[#This Row],[Rodzaj]]="L",Tabela1[[#This Row],[Powierzchnia]]*0.04,0)</f>
        <v>57.63</v>
      </c>
      <c r="I903">
        <f>IF(Tabela1[[#This Row],[Rodzaj]]="X",Tabela1[[#This Row],[Powierzchnia]]*0.43,0)</f>
        <v>0</v>
      </c>
      <c r="J903">
        <f>IF(Tabela1[[#This Row],[Ulga]]="A",SUM(E903:I903)*80%,0)</f>
        <v>0</v>
      </c>
      <c r="K903">
        <f>IF(Tabela1[[#This Row],[Ulga]]="B",SUM(E903:I903)*50%,0)</f>
        <v>0</v>
      </c>
      <c r="L903">
        <f>IF(Tabela1[[#This Row],[Ulga]]="C",SUM(E903:I903)*10%,0)</f>
        <v>5.7630000000000008</v>
      </c>
      <c r="M903">
        <f>IF(Tabela1[[#This Row],[Ulga]]="D",SUM(E903:I903)*100%,0)</f>
        <v>0</v>
      </c>
      <c r="N903">
        <f t="shared" si="15"/>
        <v>5.7630000000000008</v>
      </c>
    </row>
    <row r="904" spans="1:14" x14ac:dyDescent="0.25">
      <c r="A904" t="s">
        <v>914</v>
      </c>
      <c r="B904">
        <v>805.75</v>
      </c>
      <c r="C904" t="s">
        <v>5</v>
      </c>
      <c r="D904" t="s">
        <v>21</v>
      </c>
      <c r="E904">
        <f>IF(Tabela1[[#This Row],[Rodzaj]]="R",Tabela1[[#This Row],[Powierzchnia]]*0.65,0)</f>
        <v>0</v>
      </c>
      <c r="F904">
        <f>IF(Tabela1[[#This Row],[Rodzaj]]="B",Tabela1[[#This Row],[Powierzchnia]]*0.77,0)</f>
        <v>620.42750000000001</v>
      </c>
      <c r="G904">
        <f>IF(Tabela1[[#This Row],[Rodzaj]]="S",Tabela1[[#This Row],[Powierzchnia]]*0.21,0)</f>
        <v>0</v>
      </c>
      <c r="H904">
        <f>IF(Tabela1[[#This Row],[Rodzaj]]="L",Tabela1[[#This Row],[Powierzchnia]]*0.04,0)</f>
        <v>0</v>
      </c>
      <c r="I904">
        <f>IF(Tabela1[[#This Row],[Rodzaj]]="X",Tabela1[[#This Row],[Powierzchnia]]*0.43,0)</f>
        <v>0</v>
      </c>
      <c r="J904">
        <f>IF(Tabela1[[#This Row],[Ulga]]="A",SUM(E904:I904)*80%,0)</f>
        <v>0</v>
      </c>
      <c r="K904">
        <f>IF(Tabela1[[#This Row],[Ulga]]="B",SUM(E904:I904)*50%,0)</f>
        <v>0</v>
      </c>
      <c r="L904">
        <f>IF(Tabela1[[#This Row],[Ulga]]="C",SUM(E904:I904)*10%,0)</f>
        <v>0</v>
      </c>
      <c r="M904">
        <f>IF(Tabela1[[#This Row],[Ulga]]="D",SUM(E904:I904)*100%,0)</f>
        <v>620.42750000000001</v>
      </c>
      <c r="N904">
        <f t="shared" si="15"/>
        <v>620.42750000000001</v>
      </c>
    </row>
    <row r="905" spans="1:14" x14ac:dyDescent="0.25">
      <c r="A905" t="s">
        <v>915</v>
      </c>
      <c r="B905">
        <v>1494.2</v>
      </c>
      <c r="C905" t="s">
        <v>31</v>
      </c>
      <c r="D905" t="s">
        <v>11</v>
      </c>
      <c r="E905">
        <f>IF(Tabela1[[#This Row],[Rodzaj]]="R",Tabela1[[#This Row],[Powierzchnia]]*0.65,0)</f>
        <v>0</v>
      </c>
      <c r="F905">
        <f>IF(Tabela1[[#This Row],[Rodzaj]]="B",Tabela1[[#This Row],[Powierzchnia]]*0.77,0)</f>
        <v>0</v>
      </c>
      <c r="G905">
        <f>IF(Tabela1[[#This Row],[Rodzaj]]="S",Tabela1[[#This Row],[Powierzchnia]]*0.21,0)</f>
        <v>0</v>
      </c>
      <c r="H905">
        <f>IF(Tabela1[[#This Row],[Rodzaj]]="L",Tabela1[[#This Row],[Powierzchnia]]*0.04,0)</f>
        <v>0</v>
      </c>
      <c r="I905">
        <f>IF(Tabela1[[#This Row],[Rodzaj]]="X",Tabela1[[#This Row],[Powierzchnia]]*0.43,0)</f>
        <v>642.50599999999997</v>
      </c>
      <c r="J905">
        <f>IF(Tabela1[[#This Row],[Ulga]]="A",SUM(E905:I905)*80%,0)</f>
        <v>0</v>
      </c>
      <c r="K905">
        <f>IF(Tabela1[[#This Row],[Ulga]]="B",SUM(E905:I905)*50%,0)</f>
        <v>0</v>
      </c>
      <c r="L905">
        <f>IF(Tabela1[[#This Row],[Ulga]]="C",SUM(E905:I905)*10%,0)</f>
        <v>64.250600000000006</v>
      </c>
      <c r="M905">
        <f>IF(Tabela1[[#This Row],[Ulga]]="D",SUM(E905:I905)*100%,0)</f>
        <v>0</v>
      </c>
      <c r="N905">
        <f t="shared" si="15"/>
        <v>64.250600000000006</v>
      </c>
    </row>
    <row r="906" spans="1:14" x14ac:dyDescent="0.25">
      <c r="A906" t="s">
        <v>916</v>
      </c>
      <c r="B906">
        <v>781.59</v>
      </c>
      <c r="C906" t="s">
        <v>9</v>
      </c>
      <c r="D906" t="s">
        <v>11</v>
      </c>
      <c r="E906">
        <f>IF(Tabela1[[#This Row],[Rodzaj]]="R",Tabela1[[#This Row],[Powierzchnia]]*0.65,0)</f>
        <v>508.03350000000006</v>
      </c>
      <c r="F906">
        <f>IF(Tabela1[[#This Row],[Rodzaj]]="B",Tabela1[[#This Row],[Powierzchnia]]*0.77,0)</f>
        <v>0</v>
      </c>
      <c r="G906">
        <f>IF(Tabela1[[#This Row],[Rodzaj]]="S",Tabela1[[#This Row],[Powierzchnia]]*0.21,0)</f>
        <v>0</v>
      </c>
      <c r="H906">
        <f>IF(Tabela1[[#This Row],[Rodzaj]]="L",Tabela1[[#This Row],[Powierzchnia]]*0.04,0)</f>
        <v>0</v>
      </c>
      <c r="I906">
        <f>IF(Tabela1[[#This Row],[Rodzaj]]="X",Tabela1[[#This Row],[Powierzchnia]]*0.43,0)</f>
        <v>0</v>
      </c>
      <c r="J906">
        <f>IF(Tabela1[[#This Row],[Ulga]]="A",SUM(E906:I906)*80%,0)</f>
        <v>0</v>
      </c>
      <c r="K906">
        <f>IF(Tabela1[[#This Row],[Ulga]]="B",SUM(E906:I906)*50%,0)</f>
        <v>0</v>
      </c>
      <c r="L906">
        <f>IF(Tabela1[[#This Row],[Ulga]]="C",SUM(E906:I906)*10%,0)</f>
        <v>50.803350000000009</v>
      </c>
      <c r="M906">
        <f>IF(Tabela1[[#This Row],[Ulga]]="D",SUM(E906:I906)*100%,0)</f>
        <v>0</v>
      </c>
      <c r="N906">
        <f t="shared" si="15"/>
        <v>50.803350000000009</v>
      </c>
    </row>
    <row r="907" spans="1:14" x14ac:dyDescent="0.25">
      <c r="A907" t="s">
        <v>917</v>
      </c>
      <c r="B907">
        <v>1179.01</v>
      </c>
      <c r="C907" t="s">
        <v>31</v>
      </c>
      <c r="D907" t="s">
        <v>5</v>
      </c>
      <c r="E907">
        <f>IF(Tabela1[[#This Row],[Rodzaj]]="R",Tabela1[[#This Row],[Powierzchnia]]*0.65,0)</f>
        <v>0</v>
      </c>
      <c r="F907">
        <f>IF(Tabela1[[#This Row],[Rodzaj]]="B",Tabela1[[#This Row],[Powierzchnia]]*0.77,0)</f>
        <v>0</v>
      </c>
      <c r="G907">
        <f>IF(Tabela1[[#This Row],[Rodzaj]]="S",Tabela1[[#This Row],[Powierzchnia]]*0.21,0)</f>
        <v>0</v>
      </c>
      <c r="H907">
        <f>IF(Tabela1[[#This Row],[Rodzaj]]="L",Tabela1[[#This Row],[Powierzchnia]]*0.04,0)</f>
        <v>0</v>
      </c>
      <c r="I907">
        <f>IF(Tabela1[[#This Row],[Rodzaj]]="X",Tabela1[[#This Row],[Powierzchnia]]*0.43,0)</f>
        <v>506.97429999999997</v>
      </c>
      <c r="J907">
        <f>IF(Tabela1[[#This Row],[Ulga]]="A",SUM(E907:I907)*80%,0)</f>
        <v>0</v>
      </c>
      <c r="K907">
        <f>IF(Tabela1[[#This Row],[Ulga]]="B",SUM(E907:I907)*50%,0)</f>
        <v>253.48714999999999</v>
      </c>
      <c r="L907">
        <f>IF(Tabela1[[#This Row],[Ulga]]="C",SUM(E907:I907)*10%,0)</f>
        <v>0</v>
      </c>
      <c r="M907">
        <f>IF(Tabela1[[#This Row],[Ulga]]="D",SUM(E907:I907)*100%,0)</f>
        <v>0</v>
      </c>
      <c r="N907">
        <f t="shared" si="15"/>
        <v>253.48714999999999</v>
      </c>
    </row>
    <row r="908" spans="1:14" x14ac:dyDescent="0.25">
      <c r="A908" t="s">
        <v>918</v>
      </c>
      <c r="B908">
        <v>1264.97</v>
      </c>
      <c r="C908" t="s">
        <v>94</v>
      </c>
      <c r="D908" t="s">
        <v>11</v>
      </c>
      <c r="E908">
        <f>IF(Tabela1[[#This Row],[Rodzaj]]="R",Tabela1[[#This Row],[Powierzchnia]]*0.65,0)</f>
        <v>0</v>
      </c>
      <c r="F908">
        <f>IF(Tabela1[[#This Row],[Rodzaj]]="B",Tabela1[[#This Row],[Powierzchnia]]*0.77,0)</f>
        <v>0</v>
      </c>
      <c r="G908">
        <f>IF(Tabela1[[#This Row],[Rodzaj]]="S",Tabela1[[#This Row],[Powierzchnia]]*0.21,0)</f>
        <v>0</v>
      </c>
      <c r="H908">
        <f>IF(Tabela1[[#This Row],[Rodzaj]]="L",Tabela1[[#This Row],[Powierzchnia]]*0.04,0)</f>
        <v>50.598800000000004</v>
      </c>
      <c r="I908">
        <f>IF(Tabela1[[#This Row],[Rodzaj]]="X",Tabela1[[#This Row],[Powierzchnia]]*0.43,0)</f>
        <v>0</v>
      </c>
      <c r="J908">
        <f>IF(Tabela1[[#This Row],[Ulga]]="A",SUM(E908:I908)*80%,0)</f>
        <v>0</v>
      </c>
      <c r="K908">
        <f>IF(Tabela1[[#This Row],[Ulga]]="B",SUM(E908:I908)*50%,0)</f>
        <v>0</v>
      </c>
      <c r="L908">
        <f>IF(Tabela1[[#This Row],[Ulga]]="C",SUM(E908:I908)*10%,0)</f>
        <v>5.0598800000000006</v>
      </c>
      <c r="M908">
        <f>IF(Tabela1[[#This Row],[Ulga]]="D",SUM(E908:I908)*100%,0)</f>
        <v>0</v>
      </c>
      <c r="N908">
        <f t="shared" si="15"/>
        <v>5.0598800000000006</v>
      </c>
    </row>
    <row r="909" spans="1:14" x14ac:dyDescent="0.25">
      <c r="A909" t="s">
        <v>919</v>
      </c>
      <c r="B909">
        <v>1479.77</v>
      </c>
      <c r="C909" t="s">
        <v>31</v>
      </c>
      <c r="D909" t="s">
        <v>7</v>
      </c>
      <c r="E909">
        <f>IF(Tabela1[[#This Row],[Rodzaj]]="R",Tabela1[[#This Row],[Powierzchnia]]*0.65,0)</f>
        <v>0</v>
      </c>
      <c r="F909">
        <f>IF(Tabela1[[#This Row],[Rodzaj]]="B",Tabela1[[#This Row],[Powierzchnia]]*0.77,0)</f>
        <v>0</v>
      </c>
      <c r="G909">
        <f>IF(Tabela1[[#This Row],[Rodzaj]]="S",Tabela1[[#This Row],[Powierzchnia]]*0.21,0)</f>
        <v>0</v>
      </c>
      <c r="H909">
        <f>IF(Tabela1[[#This Row],[Rodzaj]]="L",Tabela1[[#This Row],[Powierzchnia]]*0.04,0)</f>
        <v>0</v>
      </c>
      <c r="I909">
        <f>IF(Tabela1[[#This Row],[Rodzaj]]="X",Tabela1[[#This Row],[Powierzchnia]]*0.43,0)</f>
        <v>636.30110000000002</v>
      </c>
      <c r="J909">
        <f>IF(Tabela1[[#This Row],[Ulga]]="A",SUM(E909:I909)*80%,0)</f>
        <v>509.04088000000002</v>
      </c>
      <c r="K909">
        <f>IF(Tabela1[[#This Row],[Ulga]]="B",SUM(E909:I909)*50%,0)</f>
        <v>0</v>
      </c>
      <c r="L909">
        <f>IF(Tabela1[[#This Row],[Ulga]]="C",SUM(E909:I909)*10%,0)</f>
        <v>0</v>
      </c>
      <c r="M909">
        <f>IF(Tabela1[[#This Row],[Ulga]]="D",SUM(E909:I909)*100%,0)</f>
        <v>0</v>
      </c>
      <c r="N909">
        <f t="shared" si="15"/>
        <v>509.04088000000002</v>
      </c>
    </row>
    <row r="910" spans="1:14" x14ac:dyDescent="0.25">
      <c r="A910" t="s">
        <v>920</v>
      </c>
      <c r="B910">
        <v>1017.26</v>
      </c>
      <c r="C910" t="s">
        <v>5</v>
      </c>
      <c r="D910" t="s">
        <v>5</v>
      </c>
      <c r="E910">
        <f>IF(Tabela1[[#This Row],[Rodzaj]]="R",Tabela1[[#This Row],[Powierzchnia]]*0.65,0)</f>
        <v>0</v>
      </c>
      <c r="F910">
        <f>IF(Tabela1[[#This Row],[Rodzaj]]="B",Tabela1[[#This Row],[Powierzchnia]]*0.77,0)</f>
        <v>783.29020000000003</v>
      </c>
      <c r="G910">
        <f>IF(Tabela1[[#This Row],[Rodzaj]]="S",Tabela1[[#This Row],[Powierzchnia]]*0.21,0)</f>
        <v>0</v>
      </c>
      <c r="H910">
        <f>IF(Tabela1[[#This Row],[Rodzaj]]="L",Tabela1[[#This Row],[Powierzchnia]]*0.04,0)</f>
        <v>0</v>
      </c>
      <c r="I910">
        <f>IF(Tabela1[[#This Row],[Rodzaj]]="X",Tabela1[[#This Row],[Powierzchnia]]*0.43,0)</f>
        <v>0</v>
      </c>
      <c r="J910">
        <f>IF(Tabela1[[#This Row],[Ulga]]="A",SUM(E910:I910)*80%,0)</f>
        <v>0</v>
      </c>
      <c r="K910">
        <f>IF(Tabela1[[#This Row],[Ulga]]="B",SUM(E910:I910)*50%,0)</f>
        <v>391.64510000000001</v>
      </c>
      <c r="L910">
        <f>IF(Tabela1[[#This Row],[Ulga]]="C",SUM(E910:I910)*10%,0)</f>
        <v>0</v>
      </c>
      <c r="M910">
        <f>IF(Tabela1[[#This Row],[Ulga]]="D",SUM(E910:I910)*100%,0)</f>
        <v>0</v>
      </c>
      <c r="N910">
        <f t="shared" si="15"/>
        <v>391.64510000000001</v>
      </c>
    </row>
    <row r="911" spans="1:14" x14ac:dyDescent="0.25">
      <c r="A911" t="s">
        <v>921</v>
      </c>
      <c r="B911">
        <v>701.32</v>
      </c>
      <c r="C911" t="s">
        <v>31</v>
      </c>
      <c r="D911" t="s">
        <v>21</v>
      </c>
      <c r="E911">
        <f>IF(Tabela1[[#This Row],[Rodzaj]]="R",Tabela1[[#This Row],[Powierzchnia]]*0.65,0)</f>
        <v>0</v>
      </c>
      <c r="F911">
        <f>IF(Tabela1[[#This Row],[Rodzaj]]="B",Tabela1[[#This Row],[Powierzchnia]]*0.77,0)</f>
        <v>0</v>
      </c>
      <c r="G911">
        <f>IF(Tabela1[[#This Row],[Rodzaj]]="S",Tabela1[[#This Row],[Powierzchnia]]*0.21,0)</f>
        <v>0</v>
      </c>
      <c r="H911">
        <f>IF(Tabela1[[#This Row],[Rodzaj]]="L",Tabela1[[#This Row],[Powierzchnia]]*0.04,0)</f>
        <v>0</v>
      </c>
      <c r="I911">
        <f>IF(Tabela1[[#This Row],[Rodzaj]]="X",Tabela1[[#This Row],[Powierzchnia]]*0.43,0)</f>
        <v>301.56760000000003</v>
      </c>
      <c r="J911">
        <f>IF(Tabela1[[#This Row],[Ulga]]="A",SUM(E911:I911)*80%,0)</f>
        <v>0</v>
      </c>
      <c r="K911">
        <f>IF(Tabela1[[#This Row],[Ulga]]="B",SUM(E911:I911)*50%,0)</f>
        <v>0</v>
      </c>
      <c r="L911">
        <f>IF(Tabela1[[#This Row],[Ulga]]="C",SUM(E911:I911)*10%,0)</f>
        <v>0</v>
      </c>
      <c r="M911">
        <f>IF(Tabela1[[#This Row],[Ulga]]="D",SUM(E911:I911)*100%,0)</f>
        <v>301.56760000000003</v>
      </c>
      <c r="N911">
        <f t="shared" si="15"/>
        <v>301.56760000000003</v>
      </c>
    </row>
    <row r="912" spans="1:14" x14ac:dyDescent="0.25">
      <c r="A912" t="s">
        <v>922</v>
      </c>
      <c r="B912">
        <v>851.09</v>
      </c>
      <c r="C912" t="s">
        <v>52</v>
      </c>
      <c r="D912" t="s">
        <v>11</v>
      </c>
      <c r="E912">
        <f>IF(Tabela1[[#This Row],[Rodzaj]]="R",Tabela1[[#This Row],[Powierzchnia]]*0.65,0)</f>
        <v>0</v>
      </c>
      <c r="F912">
        <f>IF(Tabela1[[#This Row],[Rodzaj]]="B",Tabela1[[#This Row],[Powierzchnia]]*0.77,0)</f>
        <v>0</v>
      </c>
      <c r="G912">
        <f>IF(Tabela1[[#This Row],[Rodzaj]]="S",Tabela1[[#This Row],[Powierzchnia]]*0.21,0)</f>
        <v>178.72890000000001</v>
      </c>
      <c r="H912">
        <f>IF(Tabela1[[#This Row],[Rodzaj]]="L",Tabela1[[#This Row],[Powierzchnia]]*0.04,0)</f>
        <v>0</v>
      </c>
      <c r="I912">
        <f>IF(Tabela1[[#This Row],[Rodzaj]]="X",Tabela1[[#This Row],[Powierzchnia]]*0.43,0)</f>
        <v>0</v>
      </c>
      <c r="J912">
        <f>IF(Tabela1[[#This Row],[Ulga]]="A",SUM(E912:I912)*80%,0)</f>
        <v>0</v>
      </c>
      <c r="K912">
        <f>IF(Tabela1[[#This Row],[Ulga]]="B",SUM(E912:I912)*50%,0)</f>
        <v>0</v>
      </c>
      <c r="L912">
        <f>IF(Tabela1[[#This Row],[Ulga]]="C",SUM(E912:I912)*10%,0)</f>
        <v>17.872890000000002</v>
      </c>
      <c r="M912">
        <f>IF(Tabela1[[#This Row],[Ulga]]="D",SUM(E912:I912)*100%,0)</f>
        <v>0</v>
      </c>
      <c r="N912">
        <f t="shared" si="15"/>
        <v>17.872890000000002</v>
      </c>
    </row>
    <row r="913" spans="1:14" x14ac:dyDescent="0.25">
      <c r="A913" t="s">
        <v>923</v>
      </c>
      <c r="B913">
        <v>778.95</v>
      </c>
      <c r="C913" t="s">
        <v>5</v>
      </c>
      <c r="D913" t="s">
        <v>11</v>
      </c>
      <c r="E913">
        <f>IF(Tabela1[[#This Row],[Rodzaj]]="R",Tabela1[[#This Row],[Powierzchnia]]*0.65,0)</f>
        <v>0</v>
      </c>
      <c r="F913">
        <f>IF(Tabela1[[#This Row],[Rodzaj]]="B",Tabela1[[#This Row],[Powierzchnia]]*0.77,0)</f>
        <v>599.79150000000004</v>
      </c>
      <c r="G913">
        <f>IF(Tabela1[[#This Row],[Rodzaj]]="S",Tabela1[[#This Row],[Powierzchnia]]*0.21,0)</f>
        <v>0</v>
      </c>
      <c r="H913">
        <f>IF(Tabela1[[#This Row],[Rodzaj]]="L",Tabela1[[#This Row],[Powierzchnia]]*0.04,0)</f>
        <v>0</v>
      </c>
      <c r="I913">
        <f>IF(Tabela1[[#This Row],[Rodzaj]]="X",Tabela1[[#This Row],[Powierzchnia]]*0.43,0)</f>
        <v>0</v>
      </c>
      <c r="J913">
        <f>IF(Tabela1[[#This Row],[Ulga]]="A",SUM(E913:I913)*80%,0)</f>
        <v>0</v>
      </c>
      <c r="K913">
        <f>IF(Tabela1[[#This Row],[Ulga]]="B",SUM(E913:I913)*50%,0)</f>
        <v>0</v>
      </c>
      <c r="L913">
        <f>IF(Tabela1[[#This Row],[Ulga]]="C",SUM(E913:I913)*10%,0)</f>
        <v>59.979150000000004</v>
      </c>
      <c r="M913">
        <f>IF(Tabela1[[#This Row],[Ulga]]="D",SUM(E913:I913)*100%,0)</f>
        <v>0</v>
      </c>
      <c r="N913">
        <f t="shared" si="15"/>
        <v>59.979150000000004</v>
      </c>
    </row>
    <row r="914" spans="1:14" x14ac:dyDescent="0.25">
      <c r="A914" t="s">
        <v>924</v>
      </c>
      <c r="B914">
        <v>1236.97</v>
      </c>
      <c r="C914" t="s">
        <v>5</v>
      </c>
      <c r="D914" t="s">
        <v>5</v>
      </c>
      <c r="E914">
        <f>IF(Tabela1[[#This Row],[Rodzaj]]="R",Tabela1[[#This Row],[Powierzchnia]]*0.65,0)</f>
        <v>0</v>
      </c>
      <c r="F914">
        <f>IF(Tabela1[[#This Row],[Rodzaj]]="B",Tabela1[[#This Row],[Powierzchnia]]*0.77,0)</f>
        <v>952.46690000000001</v>
      </c>
      <c r="G914">
        <f>IF(Tabela1[[#This Row],[Rodzaj]]="S",Tabela1[[#This Row],[Powierzchnia]]*0.21,0)</f>
        <v>0</v>
      </c>
      <c r="H914">
        <f>IF(Tabela1[[#This Row],[Rodzaj]]="L",Tabela1[[#This Row],[Powierzchnia]]*0.04,0)</f>
        <v>0</v>
      </c>
      <c r="I914">
        <f>IF(Tabela1[[#This Row],[Rodzaj]]="X",Tabela1[[#This Row],[Powierzchnia]]*0.43,0)</f>
        <v>0</v>
      </c>
      <c r="J914">
        <f>IF(Tabela1[[#This Row],[Ulga]]="A",SUM(E914:I914)*80%,0)</f>
        <v>0</v>
      </c>
      <c r="K914">
        <f>IF(Tabela1[[#This Row],[Ulga]]="B",SUM(E914:I914)*50%,0)</f>
        <v>476.23345</v>
      </c>
      <c r="L914">
        <f>IF(Tabela1[[#This Row],[Ulga]]="C",SUM(E914:I914)*10%,0)</f>
        <v>0</v>
      </c>
      <c r="M914">
        <f>IF(Tabela1[[#This Row],[Ulga]]="D",SUM(E914:I914)*100%,0)</f>
        <v>0</v>
      </c>
      <c r="N914">
        <f t="shared" si="15"/>
        <v>476.23345</v>
      </c>
    </row>
    <row r="915" spans="1:14" x14ac:dyDescent="0.25">
      <c r="A915" t="s">
        <v>925</v>
      </c>
      <c r="B915">
        <v>1445.12</v>
      </c>
      <c r="C915" t="s">
        <v>52</v>
      </c>
      <c r="D915" t="s">
        <v>21</v>
      </c>
      <c r="E915">
        <f>IF(Tabela1[[#This Row],[Rodzaj]]="R",Tabela1[[#This Row],[Powierzchnia]]*0.65,0)</f>
        <v>0</v>
      </c>
      <c r="F915">
        <f>IF(Tabela1[[#This Row],[Rodzaj]]="B",Tabela1[[#This Row],[Powierzchnia]]*0.77,0)</f>
        <v>0</v>
      </c>
      <c r="G915">
        <f>IF(Tabela1[[#This Row],[Rodzaj]]="S",Tabela1[[#This Row],[Powierzchnia]]*0.21,0)</f>
        <v>303.47519999999997</v>
      </c>
      <c r="H915">
        <f>IF(Tabela1[[#This Row],[Rodzaj]]="L",Tabela1[[#This Row],[Powierzchnia]]*0.04,0)</f>
        <v>0</v>
      </c>
      <c r="I915">
        <f>IF(Tabela1[[#This Row],[Rodzaj]]="X",Tabela1[[#This Row],[Powierzchnia]]*0.43,0)</f>
        <v>0</v>
      </c>
      <c r="J915">
        <f>IF(Tabela1[[#This Row],[Ulga]]="A",SUM(E915:I915)*80%,0)</f>
        <v>0</v>
      </c>
      <c r="K915">
        <f>IF(Tabela1[[#This Row],[Ulga]]="B",SUM(E915:I915)*50%,0)</f>
        <v>0</v>
      </c>
      <c r="L915">
        <f>IF(Tabela1[[#This Row],[Ulga]]="C",SUM(E915:I915)*10%,0)</f>
        <v>0</v>
      </c>
      <c r="M915">
        <f>IF(Tabela1[[#This Row],[Ulga]]="D",SUM(E915:I915)*100%,0)</f>
        <v>303.47519999999997</v>
      </c>
      <c r="N915">
        <f t="shared" si="15"/>
        <v>303.47519999999997</v>
      </c>
    </row>
    <row r="916" spans="1:14" x14ac:dyDescent="0.25">
      <c r="A916" t="s">
        <v>926</v>
      </c>
      <c r="B916">
        <v>782.63</v>
      </c>
      <c r="C916" t="s">
        <v>31</v>
      </c>
      <c r="D916" t="s">
        <v>5</v>
      </c>
      <c r="E916">
        <f>IF(Tabela1[[#This Row],[Rodzaj]]="R",Tabela1[[#This Row],[Powierzchnia]]*0.65,0)</f>
        <v>0</v>
      </c>
      <c r="F916">
        <f>IF(Tabela1[[#This Row],[Rodzaj]]="B",Tabela1[[#This Row],[Powierzchnia]]*0.77,0)</f>
        <v>0</v>
      </c>
      <c r="G916">
        <f>IF(Tabela1[[#This Row],[Rodzaj]]="S",Tabela1[[#This Row],[Powierzchnia]]*0.21,0)</f>
        <v>0</v>
      </c>
      <c r="H916">
        <f>IF(Tabela1[[#This Row],[Rodzaj]]="L",Tabela1[[#This Row],[Powierzchnia]]*0.04,0)</f>
        <v>0</v>
      </c>
      <c r="I916">
        <f>IF(Tabela1[[#This Row],[Rodzaj]]="X",Tabela1[[#This Row],[Powierzchnia]]*0.43,0)</f>
        <v>336.53089999999997</v>
      </c>
      <c r="J916">
        <f>IF(Tabela1[[#This Row],[Ulga]]="A",SUM(E916:I916)*80%,0)</f>
        <v>0</v>
      </c>
      <c r="K916">
        <f>IF(Tabela1[[#This Row],[Ulga]]="B",SUM(E916:I916)*50%,0)</f>
        <v>168.26544999999999</v>
      </c>
      <c r="L916">
        <f>IF(Tabela1[[#This Row],[Ulga]]="C",SUM(E916:I916)*10%,0)</f>
        <v>0</v>
      </c>
      <c r="M916">
        <f>IF(Tabela1[[#This Row],[Ulga]]="D",SUM(E916:I916)*100%,0)</f>
        <v>0</v>
      </c>
      <c r="N916">
        <f t="shared" si="15"/>
        <v>168.26544999999999</v>
      </c>
    </row>
    <row r="917" spans="1:14" x14ac:dyDescent="0.25">
      <c r="A917" t="s">
        <v>927</v>
      </c>
      <c r="B917">
        <v>1407.52</v>
      </c>
      <c r="C917" t="s">
        <v>31</v>
      </c>
      <c r="D917" t="s">
        <v>7</v>
      </c>
      <c r="E917">
        <f>IF(Tabela1[[#This Row],[Rodzaj]]="R",Tabela1[[#This Row],[Powierzchnia]]*0.65,0)</f>
        <v>0</v>
      </c>
      <c r="F917">
        <f>IF(Tabela1[[#This Row],[Rodzaj]]="B",Tabela1[[#This Row],[Powierzchnia]]*0.77,0)</f>
        <v>0</v>
      </c>
      <c r="G917">
        <f>IF(Tabela1[[#This Row],[Rodzaj]]="S",Tabela1[[#This Row],[Powierzchnia]]*0.21,0)</f>
        <v>0</v>
      </c>
      <c r="H917">
        <f>IF(Tabela1[[#This Row],[Rodzaj]]="L",Tabela1[[#This Row],[Powierzchnia]]*0.04,0)</f>
        <v>0</v>
      </c>
      <c r="I917">
        <f>IF(Tabela1[[#This Row],[Rodzaj]]="X",Tabela1[[#This Row],[Powierzchnia]]*0.43,0)</f>
        <v>605.23360000000002</v>
      </c>
      <c r="J917">
        <f>IF(Tabela1[[#This Row],[Ulga]]="A",SUM(E917:I917)*80%,0)</f>
        <v>484.18688000000003</v>
      </c>
      <c r="K917">
        <f>IF(Tabela1[[#This Row],[Ulga]]="B",SUM(E917:I917)*50%,0)</f>
        <v>0</v>
      </c>
      <c r="L917">
        <f>IF(Tabela1[[#This Row],[Ulga]]="C",SUM(E917:I917)*10%,0)</f>
        <v>0</v>
      </c>
      <c r="M917">
        <f>IF(Tabela1[[#This Row],[Ulga]]="D",SUM(E917:I917)*100%,0)</f>
        <v>0</v>
      </c>
      <c r="N917">
        <f t="shared" si="15"/>
        <v>484.18688000000003</v>
      </c>
    </row>
    <row r="918" spans="1:14" x14ac:dyDescent="0.25">
      <c r="A918" t="s">
        <v>928</v>
      </c>
      <c r="B918">
        <v>1455.98</v>
      </c>
      <c r="C918" t="s">
        <v>52</v>
      </c>
      <c r="D918" t="s">
        <v>5</v>
      </c>
      <c r="E918">
        <f>IF(Tabela1[[#This Row],[Rodzaj]]="R",Tabela1[[#This Row],[Powierzchnia]]*0.65,0)</f>
        <v>0</v>
      </c>
      <c r="F918">
        <f>IF(Tabela1[[#This Row],[Rodzaj]]="B",Tabela1[[#This Row],[Powierzchnia]]*0.77,0)</f>
        <v>0</v>
      </c>
      <c r="G918">
        <f>IF(Tabela1[[#This Row],[Rodzaj]]="S",Tabela1[[#This Row],[Powierzchnia]]*0.21,0)</f>
        <v>305.75579999999997</v>
      </c>
      <c r="H918">
        <f>IF(Tabela1[[#This Row],[Rodzaj]]="L",Tabela1[[#This Row],[Powierzchnia]]*0.04,0)</f>
        <v>0</v>
      </c>
      <c r="I918">
        <f>IF(Tabela1[[#This Row],[Rodzaj]]="X",Tabela1[[#This Row],[Powierzchnia]]*0.43,0)</f>
        <v>0</v>
      </c>
      <c r="J918">
        <f>IF(Tabela1[[#This Row],[Ulga]]="A",SUM(E918:I918)*80%,0)</f>
        <v>0</v>
      </c>
      <c r="K918">
        <f>IF(Tabela1[[#This Row],[Ulga]]="B",SUM(E918:I918)*50%,0)</f>
        <v>152.87789999999998</v>
      </c>
      <c r="L918">
        <f>IF(Tabela1[[#This Row],[Ulga]]="C",SUM(E918:I918)*10%,0)</f>
        <v>0</v>
      </c>
      <c r="M918">
        <f>IF(Tabela1[[#This Row],[Ulga]]="D",SUM(E918:I918)*100%,0)</f>
        <v>0</v>
      </c>
      <c r="N918">
        <f t="shared" si="15"/>
        <v>152.87789999999998</v>
      </c>
    </row>
    <row r="919" spans="1:14" x14ac:dyDescent="0.25">
      <c r="A919" t="s">
        <v>929</v>
      </c>
      <c r="B919">
        <v>1376</v>
      </c>
      <c r="C919" t="s">
        <v>31</v>
      </c>
      <c r="D919" t="s">
        <v>21</v>
      </c>
      <c r="E919">
        <f>IF(Tabela1[[#This Row],[Rodzaj]]="R",Tabela1[[#This Row],[Powierzchnia]]*0.65,0)</f>
        <v>0</v>
      </c>
      <c r="F919">
        <f>IF(Tabela1[[#This Row],[Rodzaj]]="B",Tabela1[[#This Row],[Powierzchnia]]*0.77,0)</f>
        <v>0</v>
      </c>
      <c r="G919">
        <f>IF(Tabela1[[#This Row],[Rodzaj]]="S",Tabela1[[#This Row],[Powierzchnia]]*0.21,0)</f>
        <v>0</v>
      </c>
      <c r="H919">
        <f>IF(Tabela1[[#This Row],[Rodzaj]]="L",Tabela1[[#This Row],[Powierzchnia]]*0.04,0)</f>
        <v>0</v>
      </c>
      <c r="I919">
        <f>IF(Tabela1[[#This Row],[Rodzaj]]="X",Tabela1[[#This Row],[Powierzchnia]]*0.43,0)</f>
        <v>591.67999999999995</v>
      </c>
      <c r="J919">
        <f>IF(Tabela1[[#This Row],[Ulga]]="A",SUM(E919:I919)*80%,0)</f>
        <v>0</v>
      </c>
      <c r="K919">
        <f>IF(Tabela1[[#This Row],[Ulga]]="B",SUM(E919:I919)*50%,0)</f>
        <v>0</v>
      </c>
      <c r="L919">
        <f>IF(Tabela1[[#This Row],[Ulga]]="C",SUM(E919:I919)*10%,0)</f>
        <v>0</v>
      </c>
      <c r="M919">
        <f>IF(Tabela1[[#This Row],[Ulga]]="D",SUM(E919:I919)*100%,0)</f>
        <v>591.67999999999995</v>
      </c>
      <c r="N919">
        <f t="shared" si="15"/>
        <v>591.67999999999995</v>
      </c>
    </row>
    <row r="920" spans="1:14" x14ac:dyDescent="0.25">
      <c r="A920" t="s">
        <v>930</v>
      </c>
      <c r="B920">
        <v>895.71</v>
      </c>
      <c r="C920" t="s">
        <v>5</v>
      </c>
      <c r="D920" t="s">
        <v>11</v>
      </c>
      <c r="E920">
        <f>IF(Tabela1[[#This Row],[Rodzaj]]="R",Tabela1[[#This Row],[Powierzchnia]]*0.65,0)</f>
        <v>0</v>
      </c>
      <c r="F920">
        <f>IF(Tabela1[[#This Row],[Rodzaj]]="B",Tabela1[[#This Row],[Powierzchnia]]*0.77,0)</f>
        <v>689.69670000000008</v>
      </c>
      <c r="G920">
        <f>IF(Tabela1[[#This Row],[Rodzaj]]="S",Tabela1[[#This Row],[Powierzchnia]]*0.21,0)</f>
        <v>0</v>
      </c>
      <c r="H920">
        <f>IF(Tabela1[[#This Row],[Rodzaj]]="L",Tabela1[[#This Row],[Powierzchnia]]*0.04,0)</f>
        <v>0</v>
      </c>
      <c r="I920">
        <f>IF(Tabela1[[#This Row],[Rodzaj]]="X",Tabela1[[#This Row],[Powierzchnia]]*0.43,0)</f>
        <v>0</v>
      </c>
      <c r="J920">
        <f>IF(Tabela1[[#This Row],[Ulga]]="A",SUM(E920:I920)*80%,0)</f>
        <v>0</v>
      </c>
      <c r="K920">
        <f>IF(Tabela1[[#This Row],[Ulga]]="B",SUM(E920:I920)*50%,0)</f>
        <v>0</v>
      </c>
      <c r="L920">
        <f>IF(Tabela1[[#This Row],[Ulga]]="C",SUM(E920:I920)*10%,0)</f>
        <v>68.969670000000008</v>
      </c>
      <c r="M920">
        <f>IF(Tabela1[[#This Row],[Ulga]]="D",SUM(E920:I920)*100%,0)</f>
        <v>0</v>
      </c>
      <c r="N920">
        <f t="shared" si="15"/>
        <v>68.969670000000008</v>
      </c>
    </row>
    <row r="921" spans="1:14" x14ac:dyDescent="0.25">
      <c r="A921" t="s">
        <v>931</v>
      </c>
      <c r="B921">
        <v>1012.38</v>
      </c>
      <c r="C921" t="s">
        <v>94</v>
      </c>
      <c r="D921" t="s">
        <v>7</v>
      </c>
      <c r="E921">
        <f>IF(Tabela1[[#This Row],[Rodzaj]]="R",Tabela1[[#This Row],[Powierzchnia]]*0.65,0)</f>
        <v>0</v>
      </c>
      <c r="F921">
        <f>IF(Tabela1[[#This Row],[Rodzaj]]="B",Tabela1[[#This Row],[Powierzchnia]]*0.77,0)</f>
        <v>0</v>
      </c>
      <c r="G921">
        <f>IF(Tabela1[[#This Row],[Rodzaj]]="S",Tabela1[[#This Row],[Powierzchnia]]*0.21,0)</f>
        <v>0</v>
      </c>
      <c r="H921">
        <f>IF(Tabela1[[#This Row],[Rodzaj]]="L",Tabela1[[#This Row],[Powierzchnia]]*0.04,0)</f>
        <v>40.495200000000004</v>
      </c>
      <c r="I921">
        <f>IF(Tabela1[[#This Row],[Rodzaj]]="X",Tabela1[[#This Row],[Powierzchnia]]*0.43,0)</f>
        <v>0</v>
      </c>
      <c r="J921">
        <f>IF(Tabela1[[#This Row],[Ulga]]="A",SUM(E921:I921)*80%,0)</f>
        <v>32.396160000000002</v>
      </c>
      <c r="K921">
        <f>IF(Tabela1[[#This Row],[Ulga]]="B",SUM(E921:I921)*50%,0)</f>
        <v>0</v>
      </c>
      <c r="L921">
        <f>IF(Tabela1[[#This Row],[Ulga]]="C",SUM(E921:I921)*10%,0)</f>
        <v>0</v>
      </c>
      <c r="M921">
        <f>IF(Tabela1[[#This Row],[Ulga]]="D",SUM(E921:I921)*100%,0)</f>
        <v>0</v>
      </c>
      <c r="N921">
        <f t="shared" si="15"/>
        <v>32.396160000000002</v>
      </c>
    </row>
    <row r="922" spans="1:14" x14ac:dyDescent="0.25">
      <c r="A922" t="s">
        <v>932</v>
      </c>
      <c r="B922">
        <v>748.69</v>
      </c>
      <c r="C922" t="s">
        <v>5</v>
      </c>
      <c r="D922" t="s">
        <v>7</v>
      </c>
      <c r="E922">
        <f>IF(Tabela1[[#This Row],[Rodzaj]]="R",Tabela1[[#This Row],[Powierzchnia]]*0.65,0)</f>
        <v>0</v>
      </c>
      <c r="F922">
        <f>IF(Tabela1[[#This Row],[Rodzaj]]="B",Tabela1[[#This Row],[Powierzchnia]]*0.77,0)</f>
        <v>576.49130000000002</v>
      </c>
      <c r="G922">
        <f>IF(Tabela1[[#This Row],[Rodzaj]]="S",Tabela1[[#This Row],[Powierzchnia]]*0.21,0)</f>
        <v>0</v>
      </c>
      <c r="H922">
        <f>IF(Tabela1[[#This Row],[Rodzaj]]="L",Tabela1[[#This Row],[Powierzchnia]]*0.04,0)</f>
        <v>0</v>
      </c>
      <c r="I922">
        <f>IF(Tabela1[[#This Row],[Rodzaj]]="X",Tabela1[[#This Row],[Powierzchnia]]*0.43,0)</f>
        <v>0</v>
      </c>
      <c r="J922">
        <f>IF(Tabela1[[#This Row],[Ulga]]="A",SUM(E922:I922)*80%,0)</f>
        <v>461.19304000000005</v>
      </c>
      <c r="K922">
        <f>IF(Tabela1[[#This Row],[Ulga]]="B",SUM(E922:I922)*50%,0)</f>
        <v>0</v>
      </c>
      <c r="L922">
        <f>IF(Tabela1[[#This Row],[Ulga]]="C",SUM(E922:I922)*10%,0)</f>
        <v>0</v>
      </c>
      <c r="M922">
        <f>IF(Tabela1[[#This Row],[Ulga]]="D",SUM(E922:I922)*100%,0)</f>
        <v>0</v>
      </c>
      <c r="N922">
        <f t="shared" si="15"/>
        <v>461.19304000000005</v>
      </c>
    </row>
    <row r="923" spans="1:14" x14ac:dyDescent="0.25">
      <c r="A923" t="s">
        <v>933</v>
      </c>
      <c r="B923">
        <v>1061.54</v>
      </c>
      <c r="C923" t="s">
        <v>52</v>
      </c>
      <c r="D923" t="s">
        <v>5</v>
      </c>
      <c r="E923">
        <f>IF(Tabela1[[#This Row],[Rodzaj]]="R",Tabela1[[#This Row],[Powierzchnia]]*0.65,0)</f>
        <v>0</v>
      </c>
      <c r="F923">
        <f>IF(Tabela1[[#This Row],[Rodzaj]]="B",Tabela1[[#This Row],[Powierzchnia]]*0.77,0)</f>
        <v>0</v>
      </c>
      <c r="G923">
        <f>IF(Tabela1[[#This Row],[Rodzaj]]="S",Tabela1[[#This Row],[Powierzchnia]]*0.21,0)</f>
        <v>222.92339999999999</v>
      </c>
      <c r="H923">
        <f>IF(Tabela1[[#This Row],[Rodzaj]]="L",Tabela1[[#This Row],[Powierzchnia]]*0.04,0)</f>
        <v>0</v>
      </c>
      <c r="I923">
        <f>IF(Tabela1[[#This Row],[Rodzaj]]="X",Tabela1[[#This Row],[Powierzchnia]]*0.43,0)</f>
        <v>0</v>
      </c>
      <c r="J923">
        <f>IF(Tabela1[[#This Row],[Ulga]]="A",SUM(E923:I923)*80%,0)</f>
        <v>0</v>
      </c>
      <c r="K923">
        <f>IF(Tabela1[[#This Row],[Ulga]]="B",SUM(E923:I923)*50%,0)</f>
        <v>111.46169999999999</v>
      </c>
      <c r="L923">
        <f>IF(Tabela1[[#This Row],[Ulga]]="C",SUM(E923:I923)*10%,0)</f>
        <v>0</v>
      </c>
      <c r="M923">
        <f>IF(Tabela1[[#This Row],[Ulga]]="D",SUM(E923:I923)*100%,0)</f>
        <v>0</v>
      </c>
      <c r="N923">
        <f t="shared" si="15"/>
        <v>111.46169999999999</v>
      </c>
    </row>
    <row r="924" spans="1:14" x14ac:dyDescent="0.25">
      <c r="A924" t="s">
        <v>934</v>
      </c>
      <c r="B924">
        <v>586.96</v>
      </c>
      <c r="C924" t="s">
        <v>52</v>
      </c>
      <c r="D924" t="s">
        <v>21</v>
      </c>
      <c r="E924">
        <f>IF(Tabela1[[#This Row],[Rodzaj]]="R",Tabela1[[#This Row],[Powierzchnia]]*0.65,0)</f>
        <v>0</v>
      </c>
      <c r="F924">
        <f>IF(Tabela1[[#This Row],[Rodzaj]]="B",Tabela1[[#This Row],[Powierzchnia]]*0.77,0)</f>
        <v>0</v>
      </c>
      <c r="G924">
        <f>IF(Tabela1[[#This Row],[Rodzaj]]="S",Tabela1[[#This Row],[Powierzchnia]]*0.21,0)</f>
        <v>123.2616</v>
      </c>
      <c r="H924">
        <f>IF(Tabela1[[#This Row],[Rodzaj]]="L",Tabela1[[#This Row],[Powierzchnia]]*0.04,0)</f>
        <v>0</v>
      </c>
      <c r="I924">
        <f>IF(Tabela1[[#This Row],[Rodzaj]]="X",Tabela1[[#This Row],[Powierzchnia]]*0.43,0)</f>
        <v>0</v>
      </c>
      <c r="J924">
        <f>IF(Tabela1[[#This Row],[Ulga]]="A",SUM(E924:I924)*80%,0)</f>
        <v>0</v>
      </c>
      <c r="K924">
        <f>IF(Tabela1[[#This Row],[Ulga]]="B",SUM(E924:I924)*50%,0)</f>
        <v>0</v>
      </c>
      <c r="L924">
        <f>IF(Tabela1[[#This Row],[Ulga]]="C",SUM(E924:I924)*10%,0)</f>
        <v>0</v>
      </c>
      <c r="M924">
        <f>IF(Tabela1[[#This Row],[Ulga]]="D",SUM(E924:I924)*100%,0)</f>
        <v>123.2616</v>
      </c>
      <c r="N924">
        <f t="shared" si="15"/>
        <v>123.2616</v>
      </c>
    </row>
    <row r="925" spans="1:14" x14ac:dyDescent="0.25">
      <c r="A925" t="s">
        <v>935</v>
      </c>
      <c r="B925">
        <v>745.38</v>
      </c>
      <c r="C925" t="s">
        <v>94</v>
      </c>
      <c r="D925" t="s">
        <v>11</v>
      </c>
      <c r="E925">
        <f>IF(Tabela1[[#This Row],[Rodzaj]]="R",Tabela1[[#This Row],[Powierzchnia]]*0.65,0)</f>
        <v>0</v>
      </c>
      <c r="F925">
        <f>IF(Tabela1[[#This Row],[Rodzaj]]="B",Tabela1[[#This Row],[Powierzchnia]]*0.77,0)</f>
        <v>0</v>
      </c>
      <c r="G925">
        <f>IF(Tabela1[[#This Row],[Rodzaj]]="S",Tabela1[[#This Row],[Powierzchnia]]*0.21,0)</f>
        <v>0</v>
      </c>
      <c r="H925">
        <f>IF(Tabela1[[#This Row],[Rodzaj]]="L",Tabela1[[#This Row],[Powierzchnia]]*0.04,0)</f>
        <v>29.815200000000001</v>
      </c>
      <c r="I925">
        <f>IF(Tabela1[[#This Row],[Rodzaj]]="X",Tabela1[[#This Row],[Powierzchnia]]*0.43,0)</f>
        <v>0</v>
      </c>
      <c r="J925">
        <f>IF(Tabela1[[#This Row],[Ulga]]="A",SUM(E925:I925)*80%,0)</f>
        <v>0</v>
      </c>
      <c r="K925">
        <f>IF(Tabela1[[#This Row],[Ulga]]="B",SUM(E925:I925)*50%,0)</f>
        <v>0</v>
      </c>
      <c r="L925">
        <f>IF(Tabela1[[#This Row],[Ulga]]="C",SUM(E925:I925)*10%,0)</f>
        <v>2.9815200000000002</v>
      </c>
      <c r="M925">
        <f>IF(Tabela1[[#This Row],[Ulga]]="D",SUM(E925:I925)*100%,0)</f>
        <v>0</v>
      </c>
      <c r="N925">
        <f t="shared" si="15"/>
        <v>2.9815200000000002</v>
      </c>
    </row>
    <row r="926" spans="1:14" x14ac:dyDescent="0.25">
      <c r="A926" t="s">
        <v>936</v>
      </c>
      <c r="B926">
        <v>547.48</v>
      </c>
      <c r="C926" t="s">
        <v>5</v>
      </c>
      <c r="D926" t="s">
        <v>5</v>
      </c>
      <c r="E926">
        <f>IF(Tabela1[[#This Row],[Rodzaj]]="R",Tabela1[[#This Row],[Powierzchnia]]*0.65,0)</f>
        <v>0</v>
      </c>
      <c r="F926">
        <f>IF(Tabela1[[#This Row],[Rodzaj]]="B",Tabela1[[#This Row],[Powierzchnia]]*0.77,0)</f>
        <v>421.55960000000005</v>
      </c>
      <c r="G926">
        <f>IF(Tabela1[[#This Row],[Rodzaj]]="S",Tabela1[[#This Row],[Powierzchnia]]*0.21,0)</f>
        <v>0</v>
      </c>
      <c r="H926">
        <f>IF(Tabela1[[#This Row],[Rodzaj]]="L",Tabela1[[#This Row],[Powierzchnia]]*0.04,0)</f>
        <v>0</v>
      </c>
      <c r="I926">
        <f>IF(Tabela1[[#This Row],[Rodzaj]]="X",Tabela1[[#This Row],[Powierzchnia]]*0.43,0)</f>
        <v>0</v>
      </c>
      <c r="J926">
        <f>IF(Tabela1[[#This Row],[Ulga]]="A",SUM(E926:I926)*80%,0)</f>
        <v>0</v>
      </c>
      <c r="K926">
        <f>IF(Tabela1[[#This Row],[Ulga]]="B",SUM(E926:I926)*50%,0)</f>
        <v>210.77980000000002</v>
      </c>
      <c r="L926">
        <f>IF(Tabela1[[#This Row],[Ulga]]="C",SUM(E926:I926)*10%,0)</f>
        <v>0</v>
      </c>
      <c r="M926">
        <f>IF(Tabela1[[#This Row],[Ulga]]="D",SUM(E926:I926)*100%,0)</f>
        <v>0</v>
      </c>
      <c r="N926">
        <f t="shared" si="15"/>
        <v>210.77980000000002</v>
      </c>
    </row>
    <row r="927" spans="1:14" x14ac:dyDescent="0.25">
      <c r="A927" t="s">
        <v>937</v>
      </c>
      <c r="B927">
        <v>1044.73</v>
      </c>
      <c r="C927" t="s">
        <v>5</v>
      </c>
      <c r="D927" t="s">
        <v>5</v>
      </c>
      <c r="E927">
        <f>IF(Tabela1[[#This Row],[Rodzaj]]="R",Tabela1[[#This Row],[Powierzchnia]]*0.65,0)</f>
        <v>0</v>
      </c>
      <c r="F927">
        <f>IF(Tabela1[[#This Row],[Rodzaj]]="B",Tabela1[[#This Row],[Powierzchnia]]*0.77,0)</f>
        <v>804.44209999999998</v>
      </c>
      <c r="G927">
        <f>IF(Tabela1[[#This Row],[Rodzaj]]="S",Tabela1[[#This Row],[Powierzchnia]]*0.21,0)</f>
        <v>0</v>
      </c>
      <c r="H927">
        <f>IF(Tabela1[[#This Row],[Rodzaj]]="L",Tabela1[[#This Row],[Powierzchnia]]*0.04,0)</f>
        <v>0</v>
      </c>
      <c r="I927">
        <f>IF(Tabela1[[#This Row],[Rodzaj]]="X",Tabela1[[#This Row],[Powierzchnia]]*0.43,0)</f>
        <v>0</v>
      </c>
      <c r="J927">
        <f>IF(Tabela1[[#This Row],[Ulga]]="A",SUM(E927:I927)*80%,0)</f>
        <v>0</v>
      </c>
      <c r="K927">
        <f>IF(Tabela1[[#This Row],[Ulga]]="B",SUM(E927:I927)*50%,0)</f>
        <v>402.22104999999999</v>
      </c>
      <c r="L927">
        <f>IF(Tabela1[[#This Row],[Ulga]]="C",SUM(E927:I927)*10%,0)</f>
        <v>0</v>
      </c>
      <c r="M927">
        <f>IF(Tabela1[[#This Row],[Ulga]]="D",SUM(E927:I927)*100%,0)</f>
        <v>0</v>
      </c>
      <c r="N927">
        <f t="shared" si="15"/>
        <v>402.22104999999999</v>
      </c>
    </row>
    <row r="928" spans="1:14" x14ac:dyDescent="0.25">
      <c r="A928" t="s">
        <v>938</v>
      </c>
      <c r="B928">
        <v>532.91999999999996</v>
      </c>
      <c r="C928" t="s">
        <v>52</v>
      </c>
      <c r="D928" t="s">
        <v>11</v>
      </c>
      <c r="E928">
        <f>IF(Tabela1[[#This Row],[Rodzaj]]="R",Tabela1[[#This Row],[Powierzchnia]]*0.65,0)</f>
        <v>0</v>
      </c>
      <c r="F928">
        <f>IF(Tabela1[[#This Row],[Rodzaj]]="B",Tabela1[[#This Row],[Powierzchnia]]*0.77,0)</f>
        <v>0</v>
      </c>
      <c r="G928">
        <f>IF(Tabela1[[#This Row],[Rodzaj]]="S",Tabela1[[#This Row],[Powierzchnia]]*0.21,0)</f>
        <v>111.91319999999999</v>
      </c>
      <c r="H928">
        <f>IF(Tabela1[[#This Row],[Rodzaj]]="L",Tabela1[[#This Row],[Powierzchnia]]*0.04,0)</f>
        <v>0</v>
      </c>
      <c r="I928">
        <f>IF(Tabela1[[#This Row],[Rodzaj]]="X",Tabela1[[#This Row],[Powierzchnia]]*0.43,0)</f>
        <v>0</v>
      </c>
      <c r="J928">
        <f>IF(Tabela1[[#This Row],[Ulga]]="A",SUM(E928:I928)*80%,0)</f>
        <v>0</v>
      </c>
      <c r="K928">
        <f>IF(Tabela1[[#This Row],[Ulga]]="B",SUM(E928:I928)*50%,0)</f>
        <v>0</v>
      </c>
      <c r="L928">
        <f>IF(Tabela1[[#This Row],[Ulga]]="C",SUM(E928:I928)*10%,0)</f>
        <v>11.191319999999999</v>
      </c>
      <c r="M928">
        <f>IF(Tabela1[[#This Row],[Ulga]]="D",SUM(E928:I928)*100%,0)</f>
        <v>0</v>
      </c>
      <c r="N928">
        <f t="shared" si="15"/>
        <v>11.191319999999999</v>
      </c>
    </row>
    <row r="929" spans="1:14" x14ac:dyDescent="0.25">
      <c r="A929" t="s">
        <v>939</v>
      </c>
      <c r="B929">
        <v>994.05</v>
      </c>
      <c r="C929" t="s">
        <v>31</v>
      </c>
      <c r="D929" t="s">
        <v>11</v>
      </c>
      <c r="E929">
        <f>IF(Tabela1[[#This Row],[Rodzaj]]="R",Tabela1[[#This Row],[Powierzchnia]]*0.65,0)</f>
        <v>0</v>
      </c>
      <c r="F929">
        <f>IF(Tabela1[[#This Row],[Rodzaj]]="B",Tabela1[[#This Row],[Powierzchnia]]*0.77,0)</f>
        <v>0</v>
      </c>
      <c r="G929">
        <f>IF(Tabela1[[#This Row],[Rodzaj]]="S",Tabela1[[#This Row],[Powierzchnia]]*0.21,0)</f>
        <v>0</v>
      </c>
      <c r="H929">
        <f>IF(Tabela1[[#This Row],[Rodzaj]]="L",Tabela1[[#This Row],[Powierzchnia]]*0.04,0)</f>
        <v>0</v>
      </c>
      <c r="I929">
        <f>IF(Tabela1[[#This Row],[Rodzaj]]="X",Tabela1[[#This Row],[Powierzchnia]]*0.43,0)</f>
        <v>427.44149999999996</v>
      </c>
      <c r="J929">
        <f>IF(Tabela1[[#This Row],[Ulga]]="A",SUM(E929:I929)*80%,0)</f>
        <v>0</v>
      </c>
      <c r="K929">
        <f>IF(Tabela1[[#This Row],[Ulga]]="B",SUM(E929:I929)*50%,0)</f>
        <v>0</v>
      </c>
      <c r="L929">
        <f>IF(Tabela1[[#This Row],[Ulga]]="C",SUM(E929:I929)*10%,0)</f>
        <v>42.744149999999998</v>
      </c>
      <c r="M929">
        <f>IF(Tabela1[[#This Row],[Ulga]]="D",SUM(E929:I929)*100%,0)</f>
        <v>0</v>
      </c>
      <c r="N929">
        <f t="shared" si="15"/>
        <v>42.744149999999998</v>
      </c>
    </row>
    <row r="930" spans="1:14" x14ac:dyDescent="0.25">
      <c r="A930" t="s">
        <v>940</v>
      </c>
      <c r="B930">
        <v>803.6</v>
      </c>
      <c r="C930" t="s">
        <v>31</v>
      </c>
      <c r="D930" t="s">
        <v>11</v>
      </c>
      <c r="E930">
        <f>IF(Tabela1[[#This Row],[Rodzaj]]="R",Tabela1[[#This Row],[Powierzchnia]]*0.65,0)</f>
        <v>0</v>
      </c>
      <c r="F930">
        <f>IF(Tabela1[[#This Row],[Rodzaj]]="B",Tabela1[[#This Row],[Powierzchnia]]*0.77,0)</f>
        <v>0</v>
      </c>
      <c r="G930">
        <f>IF(Tabela1[[#This Row],[Rodzaj]]="S",Tabela1[[#This Row],[Powierzchnia]]*0.21,0)</f>
        <v>0</v>
      </c>
      <c r="H930">
        <f>IF(Tabela1[[#This Row],[Rodzaj]]="L",Tabela1[[#This Row],[Powierzchnia]]*0.04,0)</f>
        <v>0</v>
      </c>
      <c r="I930">
        <f>IF(Tabela1[[#This Row],[Rodzaj]]="X",Tabela1[[#This Row],[Powierzchnia]]*0.43,0)</f>
        <v>345.548</v>
      </c>
      <c r="J930">
        <f>IF(Tabela1[[#This Row],[Ulga]]="A",SUM(E930:I930)*80%,0)</f>
        <v>0</v>
      </c>
      <c r="K930">
        <f>IF(Tabela1[[#This Row],[Ulga]]="B",SUM(E930:I930)*50%,0)</f>
        <v>0</v>
      </c>
      <c r="L930">
        <f>IF(Tabela1[[#This Row],[Ulga]]="C",SUM(E930:I930)*10%,0)</f>
        <v>34.5548</v>
      </c>
      <c r="M930">
        <f>IF(Tabela1[[#This Row],[Ulga]]="D",SUM(E930:I930)*100%,0)</f>
        <v>0</v>
      </c>
      <c r="N930">
        <f t="shared" si="15"/>
        <v>34.5548</v>
      </c>
    </row>
    <row r="931" spans="1:14" x14ac:dyDescent="0.25">
      <c r="A931" t="s">
        <v>941</v>
      </c>
      <c r="B931">
        <v>1319.21</v>
      </c>
      <c r="C931" t="s">
        <v>5</v>
      </c>
      <c r="D931" t="s">
        <v>11</v>
      </c>
      <c r="E931">
        <f>IF(Tabela1[[#This Row],[Rodzaj]]="R",Tabela1[[#This Row],[Powierzchnia]]*0.65,0)</f>
        <v>0</v>
      </c>
      <c r="F931">
        <f>IF(Tabela1[[#This Row],[Rodzaj]]="B",Tabela1[[#This Row],[Powierzchnia]]*0.77,0)</f>
        <v>1015.7917000000001</v>
      </c>
      <c r="G931">
        <f>IF(Tabela1[[#This Row],[Rodzaj]]="S",Tabela1[[#This Row],[Powierzchnia]]*0.21,0)</f>
        <v>0</v>
      </c>
      <c r="H931">
        <f>IF(Tabela1[[#This Row],[Rodzaj]]="L",Tabela1[[#This Row],[Powierzchnia]]*0.04,0)</f>
        <v>0</v>
      </c>
      <c r="I931">
        <f>IF(Tabela1[[#This Row],[Rodzaj]]="X",Tabela1[[#This Row],[Powierzchnia]]*0.43,0)</f>
        <v>0</v>
      </c>
      <c r="J931">
        <f>IF(Tabela1[[#This Row],[Ulga]]="A",SUM(E931:I931)*80%,0)</f>
        <v>0</v>
      </c>
      <c r="K931">
        <f>IF(Tabela1[[#This Row],[Ulga]]="B",SUM(E931:I931)*50%,0)</f>
        <v>0</v>
      </c>
      <c r="L931">
        <f>IF(Tabela1[[#This Row],[Ulga]]="C",SUM(E931:I931)*10%,0)</f>
        <v>101.57917000000002</v>
      </c>
      <c r="M931">
        <f>IF(Tabela1[[#This Row],[Ulga]]="D",SUM(E931:I931)*100%,0)</f>
        <v>0</v>
      </c>
      <c r="N931">
        <f t="shared" si="15"/>
        <v>101.57917000000002</v>
      </c>
    </row>
    <row r="932" spans="1:14" x14ac:dyDescent="0.25">
      <c r="A932" t="s">
        <v>942</v>
      </c>
      <c r="B932">
        <v>1170.6199999999999</v>
      </c>
      <c r="C932" t="s">
        <v>5</v>
      </c>
      <c r="D932" t="s">
        <v>5</v>
      </c>
      <c r="E932">
        <f>IF(Tabela1[[#This Row],[Rodzaj]]="R",Tabela1[[#This Row],[Powierzchnia]]*0.65,0)</f>
        <v>0</v>
      </c>
      <c r="F932">
        <f>IF(Tabela1[[#This Row],[Rodzaj]]="B",Tabela1[[#This Row],[Powierzchnia]]*0.77,0)</f>
        <v>901.37739999999997</v>
      </c>
      <c r="G932">
        <f>IF(Tabela1[[#This Row],[Rodzaj]]="S",Tabela1[[#This Row],[Powierzchnia]]*0.21,0)</f>
        <v>0</v>
      </c>
      <c r="H932">
        <f>IF(Tabela1[[#This Row],[Rodzaj]]="L",Tabela1[[#This Row],[Powierzchnia]]*0.04,0)</f>
        <v>0</v>
      </c>
      <c r="I932">
        <f>IF(Tabela1[[#This Row],[Rodzaj]]="X",Tabela1[[#This Row],[Powierzchnia]]*0.43,0)</f>
        <v>0</v>
      </c>
      <c r="J932">
        <f>IF(Tabela1[[#This Row],[Ulga]]="A",SUM(E932:I932)*80%,0)</f>
        <v>0</v>
      </c>
      <c r="K932">
        <f>IF(Tabela1[[#This Row],[Ulga]]="B",SUM(E932:I932)*50%,0)</f>
        <v>450.68869999999998</v>
      </c>
      <c r="L932">
        <f>IF(Tabela1[[#This Row],[Ulga]]="C",SUM(E932:I932)*10%,0)</f>
        <v>0</v>
      </c>
      <c r="M932">
        <f>IF(Tabela1[[#This Row],[Ulga]]="D",SUM(E932:I932)*100%,0)</f>
        <v>0</v>
      </c>
      <c r="N932">
        <f t="shared" si="15"/>
        <v>450.68869999999998</v>
      </c>
    </row>
    <row r="933" spans="1:14" x14ac:dyDescent="0.25">
      <c r="A933" t="s">
        <v>943</v>
      </c>
      <c r="B933">
        <v>851.47</v>
      </c>
      <c r="C933" t="s">
        <v>5</v>
      </c>
      <c r="D933" t="s">
        <v>11</v>
      </c>
      <c r="E933">
        <f>IF(Tabela1[[#This Row],[Rodzaj]]="R",Tabela1[[#This Row],[Powierzchnia]]*0.65,0)</f>
        <v>0</v>
      </c>
      <c r="F933">
        <f>IF(Tabela1[[#This Row],[Rodzaj]]="B",Tabela1[[#This Row],[Powierzchnia]]*0.77,0)</f>
        <v>655.63190000000009</v>
      </c>
      <c r="G933">
        <f>IF(Tabela1[[#This Row],[Rodzaj]]="S",Tabela1[[#This Row],[Powierzchnia]]*0.21,0)</f>
        <v>0</v>
      </c>
      <c r="H933">
        <f>IF(Tabela1[[#This Row],[Rodzaj]]="L",Tabela1[[#This Row],[Powierzchnia]]*0.04,0)</f>
        <v>0</v>
      </c>
      <c r="I933">
        <f>IF(Tabela1[[#This Row],[Rodzaj]]="X",Tabela1[[#This Row],[Powierzchnia]]*0.43,0)</f>
        <v>0</v>
      </c>
      <c r="J933">
        <f>IF(Tabela1[[#This Row],[Ulga]]="A",SUM(E933:I933)*80%,0)</f>
        <v>0</v>
      </c>
      <c r="K933">
        <f>IF(Tabela1[[#This Row],[Ulga]]="B",SUM(E933:I933)*50%,0)</f>
        <v>0</v>
      </c>
      <c r="L933">
        <f>IF(Tabela1[[#This Row],[Ulga]]="C",SUM(E933:I933)*10%,0)</f>
        <v>65.563190000000006</v>
      </c>
      <c r="M933">
        <f>IF(Tabela1[[#This Row],[Ulga]]="D",SUM(E933:I933)*100%,0)</f>
        <v>0</v>
      </c>
      <c r="N933">
        <f t="shared" si="15"/>
        <v>65.563190000000006</v>
      </c>
    </row>
    <row r="934" spans="1:14" x14ac:dyDescent="0.25">
      <c r="A934" t="s">
        <v>944</v>
      </c>
      <c r="B934">
        <v>533.32000000000005</v>
      </c>
      <c r="C934" t="s">
        <v>31</v>
      </c>
      <c r="D934" t="s">
        <v>11</v>
      </c>
      <c r="E934">
        <f>IF(Tabela1[[#This Row],[Rodzaj]]="R",Tabela1[[#This Row],[Powierzchnia]]*0.65,0)</f>
        <v>0</v>
      </c>
      <c r="F934">
        <f>IF(Tabela1[[#This Row],[Rodzaj]]="B",Tabela1[[#This Row],[Powierzchnia]]*0.77,0)</f>
        <v>0</v>
      </c>
      <c r="G934">
        <f>IF(Tabela1[[#This Row],[Rodzaj]]="S",Tabela1[[#This Row],[Powierzchnia]]*0.21,0)</f>
        <v>0</v>
      </c>
      <c r="H934">
        <f>IF(Tabela1[[#This Row],[Rodzaj]]="L",Tabela1[[#This Row],[Powierzchnia]]*0.04,0)</f>
        <v>0</v>
      </c>
      <c r="I934">
        <f>IF(Tabela1[[#This Row],[Rodzaj]]="X",Tabela1[[#This Row],[Powierzchnia]]*0.43,0)</f>
        <v>229.32760000000002</v>
      </c>
      <c r="J934">
        <f>IF(Tabela1[[#This Row],[Ulga]]="A",SUM(E934:I934)*80%,0)</f>
        <v>0</v>
      </c>
      <c r="K934">
        <f>IF(Tabela1[[#This Row],[Ulga]]="B",SUM(E934:I934)*50%,0)</f>
        <v>0</v>
      </c>
      <c r="L934">
        <f>IF(Tabela1[[#This Row],[Ulga]]="C",SUM(E934:I934)*10%,0)</f>
        <v>22.932760000000002</v>
      </c>
      <c r="M934">
        <f>IF(Tabela1[[#This Row],[Ulga]]="D",SUM(E934:I934)*100%,0)</f>
        <v>0</v>
      </c>
      <c r="N934">
        <f t="shared" si="15"/>
        <v>22.932760000000002</v>
      </c>
    </row>
    <row r="935" spans="1:14" x14ac:dyDescent="0.25">
      <c r="A935" t="s">
        <v>945</v>
      </c>
      <c r="B935">
        <v>947.55</v>
      </c>
      <c r="C935" t="s">
        <v>5</v>
      </c>
      <c r="D935" t="s">
        <v>5</v>
      </c>
      <c r="E935">
        <f>IF(Tabela1[[#This Row],[Rodzaj]]="R",Tabela1[[#This Row],[Powierzchnia]]*0.65,0)</f>
        <v>0</v>
      </c>
      <c r="F935">
        <f>IF(Tabela1[[#This Row],[Rodzaj]]="B",Tabela1[[#This Row],[Powierzchnia]]*0.77,0)</f>
        <v>729.61349999999993</v>
      </c>
      <c r="G935">
        <f>IF(Tabela1[[#This Row],[Rodzaj]]="S",Tabela1[[#This Row],[Powierzchnia]]*0.21,0)</f>
        <v>0</v>
      </c>
      <c r="H935">
        <f>IF(Tabela1[[#This Row],[Rodzaj]]="L",Tabela1[[#This Row],[Powierzchnia]]*0.04,0)</f>
        <v>0</v>
      </c>
      <c r="I935">
        <f>IF(Tabela1[[#This Row],[Rodzaj]]="X",Tabela1[[#This Row],[Powierzchnia]]*0.43,0)</f>
        <v>0</v>
      </c>
      <c r="J935">
        <f>IF(Tabela1[[#This Row],[Ulga]]="A",SUM(E935:I935)*80%,0)</f>
        <v>0</v>
      </c>
      <c r="K935">
        <f>IF(Tabela1[[#This Row],[Ulga]]="B",SUM(E935:I935)*50%,0)</f>
        <v>364.80674999999997</v>
      </c>
      <c r="L935">
        <f>IF(Tabela1[[#This Row],[Ulga]]="C",SUM(E935:I935)*10%,0)</f>
        <v>0</v>
      </c>
      <c r="M935">
        <f>IF(Tabela1[[#This Row],[Ulga]]="D",SUM(E935:I935)*100%,0)</f>
        <v>0</v>
      </c>
      <c r="N935">
        <f t="shared" si="15"/>
        <v>364.80674999999997</v>
      </c>
    </row>
    <row r="936" spans="1:14" x14ac:dyDescent="0.25">
      <c r="A936" t="s">
        <v>946</v>
      </c>
      <c r="B936">
        <v>1133.9100000000001</v>
      </c>
      <c r="C936" t="s">
        <v>5</v>
      </c>
      <c r="D936" t="s">
        <v>11</v>
      </c>
      <c r="E936">
        <f>IF(Tabela1[[#This Row],[Rodzaj]]="R",Tabela1[[#This Row],[Powierzchnia]]*0.65,0)</f>
        <v>0</v>
      </c>
      <c r="F936">
        <f>IF(Tabela1[[#This Row],[Rodzaj]]="B",Tabela1[[#This Row],[Powierzchnia]]*0.77,0)</f>
        <v>873.11070000000007</v>
      </c>
      <c r="G936">
        <f>IF(Tabela1[[#This Row],[Rodzaj]]="S",Tabela1[[#This Row],[Powierzchnia]]*0.21,0)</f>
        <v>0</v>
      </c>
      <c r="H936">
        <f>IF(Tabela1[[#This Row],[Rodzaj]]="L",Tabela1[[#This Row],[Powierzchnia]]*0.04,0)</f>
        <v>0</v>
      </c>
      <c r="I936">
        <f>IF(Tabela1[[#This Row],[Rodzaj]]="X",Tabela1[[#This Row],[Powierzchnia]]*0.43,0)</f>
        <v>0</v>
      </c>
      <c r="J936">
        <f>IF(Tabela1[[#This Row],[Ulga]]="A",SUM(E936:I936)*80%,0)</f>
        <v>0</v>
      </c>
      <c r="K936">
        <f>IF(Tabela1[[#This Row],[Ulga]]="B",SUM(E936:I936)*50%,0)</f>
        <v>0</v>
      </c>
      <c r="L936">
        <f>IF(Tabela1[[#This Row],[Ulga]]="C",SUM(E936:I936)*10%,0)</f>
        <v>87.311070000000015</v>
      </c>
      <c r="M936">
        <f>IF(Tabela1[[#This Row],[Ulga]]="D",SUM(E936:I936)*100%,0)</f>
        <v>0</v>
      </c>
      <c r="N936">
        <f t="shared" si="15"/>
        <v>87.311070000000015</v>
      </c>
    </row>
    <row r="937" spans="1:14" x14ac:dyDescent="0.25">
      <c r="A937" t="s">
        <v>947</v>
      </c>
      <c r="B937">
        <v>1300.3699999999999</v>
      </c>
      <c r="C937" t="s">
        <v>52</v>
      </c>
      <c r="D937" t="s">
        <v>11</v>
      </c>
      <c r="E937">
        <f>IF(Tabela1[[#This Row],[Rodzaj]]="R",Tabela1[[#This Row],[Powierzchnia]]*0.65,0)</f>
        <v>0</v>
      </c>
      <c r="F937">
        <f>IF(Tabela1[[#This Row],[Rodzaj]]="B",Tabela1[[#This Row],[Powierzchnia]]*0.77,0)</f>
        <v>0</v>
      </c>
      <c r="G937">
        <f>IF(Tabela1[[#This Row],[Rodzaj]]="S",Tabela1[[#This Row],[Powierzchnia]]*0.21,0)</f>
        <v>273.07769999999999</v>
      </c>
      <c r="H937">
        <f>IF(Tabela1[[#This Row],[Rodzaj]]="L",Tabela1[[#This Row],[Powierzchnia]]*0.04,0)</f>
        <v>0</v>
      </c>
      <c r="I937">
        <f>IF(Tabela1[[#This Row],[Rodzaj]]="X",Tabela1[[#This Row],[Powierzchnia]]*0.43,0)</f>
        <v>0</v>
      </c>
      <c r="J937">
        <f>IF(Tabela1[[#This Row],[Ulga]]="A",SUM(E937:I937)*80%,0)</f>
        <v>0</v>
      </c>
      <c r="K937">
        <f>IF(Tabela1[[#This Row],[Ulga]]="B",SUM(E937:I937)*50%,0)</f>
        <v>0</v>
      </c>
      <c r="L937">
        <f>IF(Tabela1[[#This Row],[Ulga]]="C",SUM(E937:I937)*10%,0)</f>
        <v>27.307770000000001</v>
      </c>
      <c r="M937">
        <f>IF(Tabela1[[#This Row],[Ulga]]="D",SUM(E937:I937)*100%,0)</f>
        <v>0</v>
      </c>
      <c r="N937">
        <f t="shared" si="15"/>
        <v>27.307770000000001</v>
      </c>
    </row>
    <row r="938" spans="1:14" x14ac:dyDescent="0.25">
      <c r="A938" t="s">
        <v>948</v>
      </c>
      <c r="B938">
        <v>1151.23</v>
      </c>
      <c r="C938" t="s">
        <v>94</v>
      </c>
      <c r="D938" t="s">
        <v>11</v>
      </c>
      <c r="E938">
        <f>IF(Tabela1[[#This Row],[Rodzaj]]="R",Tabela1[[#This Row],[Powierzchnia]]*0.65,0)</f>
        <v>0</v>
      </c>
      <c r="F938">
        <f>IF(Tabela1[[#This Row],[Rodzaj]]="B",Tabela1[[#This Row],[Powierzchnia]]*0.77,0)</f>
        <v>0</v>
      </c>
      <c r="G938">
        <f>IF(Tabela1[[#This Row],[Rodzaj]]="S",Tabela1[[#This Row],[Powierzchnia]]*0.21,0)</f>
        <v>0</v>
      </c>
      <c r="H938">
        <f>IF(Tabela1[[#This Row],[Rodzaj]]="L",Tabela1[[#This Row],[Powierzchnia]]*0.04,0)</f>
        <v>46.049199999999999</v>
      </c>
      <c r="I938">
        <f>IF(Tabela1[[#This Row],[Rodzaj]]="X",Tabela1[[#This Row],[Powierzchnia]]*0.43,0)</f>
        <v>0</v>
      </c>
      <c r="J938">
        <f>IF(Tabela1[[#This Row],[Ulga]]="A",SUM(E938:I938)*80%,0)</f>
        <v>0</v>
      </c>
      <c r="K938">
        <f>IF(Tabela1[[#This Row],[Ulga]]="B",SUM(E938:I938)*50%,0)</f>
        <v>0</v>
      </c>
      <c r="L938">
        <f>IF(Tabela1[[#This Row],[Ulga]]="C",SUM(E938:I938)*10%,0)</f>
        <v>4.6049199999999999</v>
      </c>
      <c r="M938">
        <f>IF(Tabela1[[#This Row],[Ulga]]="D",SUM(E938:I938)*100%,0)</f>
        <v>0</v>
      </c>
      <c r="N938">
        <f t="shared" si="15"/>
        <v>4.6049199999999999</v>
      </c>
    </row>
    <row r="939" spans="1:14" x14ac:dyDescent="0.25">
      <c r="A939" t="s">
        <v>949</v>
      </c>
      <c r="B939">
        <v>1455.77</v>
      </c>
      <c r="C939" t="s">
        <v>5</v>
      </c>
      <c r="D939" t="s">
        <v>11</v>
      </c>
      <c r="E939">
        <f>IF(Tabela1[[#This Row],[Rodzaj]]="R",Tabela1[[#This Row],[Powierzchnia]]*0.65,0)</f>
        <v>0</v>
      </c>
      <c r="F939">
        <f>IF(Tabela1[[#This Row],[Rodzaj]]="B",Tabela1[[#This Row],[Powierzchnia]]*0.77,0)</f>
        <v>1120.9429</v>
      </c>
      <c r="G939">
        <f>IF(Tabela1[[#This Row],[Rodzaj]]="S",Tabela1[[#This Row],[Powierzchnia]]*0.21,0)</f>
        <v>0</v>
      </c>
      <c r="H939">
        <f>IF(Tabela1[[#This Row],[Rodzaj]]="L",Tabela1[[#This Row],[Powierzchnia]]*0.04,0)</f>
        <v>0</v>
      </c>
      <c r="I939">
        <f>IF(Tabela1[[#This Row],[Rodzaj]]="X",Tabela1[[#This Row],[Powierzchnia]]*0.43,0)</f>
        <v>0</v>
      </c>
      <c r="J939">
        <f>IF(Tabela1[[#This Row],[Ulga]]="A",SUM(E939:I939)*80%,0)</f>
        <v>0</v>
      </c>
      <c r="K939">
        <f>IF(Tabela1[[#This Row],[Ulga]]="B",SUM(E939:I939)*50%,0)</f>
        <v>0</v>
      </c>
      <c r="L939">
        <f>IF(Tabela1[[#This Row],[Ulga]]="C",SUM(E939:I939)*10%,0)</f>
        <v>112.09429</v>
      </c>
      <c r="M939">
        <f>IF(Tabela1[[#This Row],[Ulga]]="D",SUM(E939:I939)*100%,0)</f>
        <v>0</v>
      </c>
      <c r="N939">
        <f t="shared" si="15"/>
        <v>112.09429</v>
      </c>
    </row>
    <row r="940" spans="1:14" x14ac:dyDescent="0.25">
      <c r="A940" t="s">
        <v>950</v>
      </c>
      <c r="B940">
        <v>1280.18</v>
      </c>
      <c r="C940" t="s">
        <v>52</v>
      </c>
      <c r="D940" t="s">
        <v>7</v>
      </c>
      <c r="E940">
        <f>IF(Tabela1[[#This Row],[Rodzaj]]="R",Tabela1[[#This Row],[Powierzchnia]]*0.65,0)</f>
        <v>0</v>
      </c>
      <c r="F940">
        <f>IF(Tabela1[[#This Row],[Rodzaj]]="B",Tabela1[[#This Row],[Powierzchnia]]*0.77,0)</f>
        <v>0</v>
      </c>
      <c r="G940">
        <f>IF(Tabela1[[#This Row],[Rodzaj]]="S",Tabela1[[#This Row],[Powierzchnia]]*0.21,0)</f>
        <v>268.83780000000002</v>
      </c>
      <c r="H940">
        <f>IF(Tabela1[[#This Row],[Rodzaj]]="L",Tabela1[[#This Row],[Powierzchnia]]*0.04,0)</f>
        <v>0</v>
      </c>
      <c r="I940">
        <f>IF(Tabela1[[#This Row],[Rodzaj]]="X",Tabela1[[#This Row],[Powierzchnia]]*0.43,0)</f>
        <v>0</v>
      </c>
      <c r="J940">
        <f>IF(Tabela1[[#This Row],[Ulga]]="A",SUM(E940:I940)*80%,0)</f>
        <v>215.07024000000001</v>
      </c>
      <c r="K940">
        <f>IF(Tabela1[[#This Row],[Ulga]]="B",SUM(E940:I940)*50%,0)</f>
        <v>0</v>
      </c>
      <c r="L940">
        <f>IF(Tabela1[[#This Row],[Ulga]]="C",SUM(E940:I940)*10%,0)</f>
        <v>0</v>
      </c>
      <c r="M940">
        <f>IF(Tabela1[[#This Row],[Ulga]]="D",SUM(E940:I940)*100%,0)</f>
        <v>0</v>
      </c>
      <c r="N940">
        <f t="shared" si="15"/>
        <v>215.07024000000001</v>
      </c>
    </row>
    <row r="941" spans="1:14" x14ac:dyDescent="0.25">
      <c r="A941" t="s">
        <v>951</v>
      </c>
      <c r="B941">
        <v>902.97</v>
      </c>
      <c r="C941" t="s">
        <v>9</v>
      </c>
      <c r="D941" t="s">
        <v>7</v>
      </c>
      <c r="E941">
        <f>IF(Tabela1[[#This Row],[Rodzaj]]="R",Tabela1[[#This Row],[Powierzchnia]]*0.65,0)</f>
        <v>586.93050000000005</v>
      </c>
      <c r="F941">
        <f>IF(Tabela1[[#This Row],[Rodzaj]]="B",Tabela1[[#This Row],[Powierzchnia]]*0.77,0)</f>
        <v>0</v>
      </c>
      <c r="G941">
        <f>IF(Tabela1[[#This Row],[Rodzaj]]="S",Tabela1[[#This Row],[Powierzchnia]]*0.21,0)</f>
        <v>0</v>
      </c>
      <c r="H941">
        <f>IF(Tabela1[[#This Row],[Rodzaj]]="L",Tabela1[[#This Row],[Powierzchnia]]*0.04,0)</f>
        <v>0</v>
      </c>
      <c r="I941">
        <f>IF(Tabela1[[#This Row],[Rodzaj]]="X",Tabela1[[#This Row],[Powierzchnia]]*0.43,0)</f>
        <v>0</v>
      </c>
      <c r="J941">
        <f>IF(Tabela1[[#This Row],[Ulga]]="A",SUM(E941:I941)*80%,0)</f>
        <v>469.54440000000005</v>
      </c>
      <c r="K941">
        <f>IF(Tabela1[[#This Row],[Ulga]]="B",SUM(E941:I941)*50%,0)</f>
        <v>0</v>
      </c>
      <c r="L941">
        <f>IF(Tabela1[[#This Row],[Ulga]]="C",SUM(E941:I941)*10%,0)</f>
        <v>0</v>
      </c>
      <c r="M941">
        <f>IF(Tabela1[[#This Row],[Ulga]]="D",SUM(E941:I941)*100%,0)</f>
        <v>0</v>
      </c>
      <c r="N941">
        <f t="shared" si="15"/>
        <v>469.54440000000005</v>
      </c>
    </row>
    <row r="942" spans="1:14" x14ac:dyDescent="0.25">
      <c r="A942" t="s">
        <v>952</v>
      </c>
      <c r="B942">
        <v>1257.8800000000001</v>
      </c>
      <c r="C942" t="s">
        <v>52</v>
      </c>
      <c r="D942" t="s">
        <v>5</v>
      </c>
      <c r="E942">
        <f>IF(Tabela1[[#This Row],[Rodzaj]]="R",Tabela1[[#This Row],[Powierzchnia]]*0.65,0)</f>
        <v>0</v>
      </c>
      <c r="F942">
        <f>IF(Tabela1[[#This Row],[Rodzaj]]="B",Tabela1[[#This Row],[Powierzchnia]]*0.77,0)</f>
        <v>0</v>
      </c>
      <c r="G942">
        <f>IF(Tabela1[[#This Row],[Rodzaj]]="S",Tabela1[[#This Row],[Powierzchnia]]*0.21,0)</f>
        <v>264.15480000000002</v>
      </c>
      <c r="H942">
        <f>IF(Tabela1[[#This Row],[Rodzaj]]="L",Tabela1[[#This Row],[Powierzchnia]]*0.04,0)</f>
        <v>0</v>
      </c>
      <c r="I942">
        <f>IF(Tabela1[[#This Row],[Rodzaj]]="X",Tabela1[[#This Row],[Powierzchnia]]*0.43,0)</f>
        <v>0</v>
      </c>
      <c r="J942">
        <f>IF(Tabela1[[#This Row],[Ulga]]="A",SUM(E942:I942)*80%,0)</f>
        <v>0</v>
      </c>
      <c r="K942">
        <f>IF(Tabela1[[#This Row],[Ulga]]="B",SUM(E942:I942)*50%,0)</f>
        <v>132.07740000000001</v>
      </c>
      <c r="L942">
        <f>IF(Tabela1[[#This Row],[Ulga]]="C",SUM(E942:I942)*10%,0)</f>
        <v>0</v>
      </c>
      <c r="M942">
        <f>IF(Tabela1[[#This Row],[Ulga]]="D",SUM(E942:I942)*100%,0)</f>
        <v>0</v>
      </c>
      <c r="N942">
        <f t="shared" si="15"/>
        <v>132.07740000000001</v>
      </c>
    </row>
    <row r="943" spans="1:14" x14ac:dyDescent="0.25">
      <c r="A943" t="s">
        <v>953</v>
      </c>
      <c r="B943">
        <v>815.42</v>
      </c>
      <c r="C943" t="s">
        <v>52</v>
      </c>
      <c r="D943" t="s">
        <v>7</v>
      </c>
      <c r="E943">
        <f>IF(Tabela1[[#This Row],[Rodzaj]]="R",Tabela1[[#This Row],[Powierzchnia]]*0.65,0)</f>
        <v>0</v>
      </c>
      <c r="F943">
        <f>IF(Tabela1[[#This Row],[Rodzaj]]="B",Tabela1[[#This Row],[Powierzchnia]]*0.77,0)</f>
        <v>0</v>
      </c>
      <c r="G943">
        <f>IF(Tabela1[[#This Row],[Rodzaj]]="S",Tabela1[[#This Row],[Powierzchnia]]*0.21,0)</f>
        <v>171.23819999999998</v>
      </c>
      <c r="H943">
        <f>IF(Tabela1[[#This Row],[Rodzaj]]="L",Tabela1[[#This Row],[Powierzchnia]]*0.04,0)</f>
        <v>0</v>
      </c>
      <c r="I943">
        <f>IF(Tabela1[[#This Row],[Rodzaj]]="X",Tabela1[[#This Row],[Powierzchnia]]*0.43,0)</f>
        <v>0</v>
      </c>
      <c r="J943">
        <f>IF(Tabela1[[#This Row],[Ulga]]="A",SUM(E943:I943)*80%,0)</f>
        <v>136.99055999999999</v>
      </c>
      <c r="K943">
        <f>IF(Tabela1[[#This Row],[Ulga]]="B",SUM(E943:I943)*50%,0)</f>
        <v>0</v>
      </c>
      <c r="L943">
        <f>IF(Tabela1[[#This Row],[Ulga]]="C",SUM(E943:I943)*10%,0)</f>
        <v>0</v>
      </c>
      <c r="M943">
        <f>IF(Tabela1[[#This Row],[Ulga]]="D",SUM(E943:I943)*100%,0)</f>
        <v>0</v>
      </c>
      <c r="N943">
        <f t="shared" si="15"/>
        <v>136.99055999999999</v>
      </c>
    </row>
    <row r="944" spans="1:14" x14ac:dyDescent="0.25">
      <c r="A944" t="s">
        <v>954</v>
      </c>
      <c r="B944">
        <v>1491.7</v>
      </c>
      <c r="C944" t="s">
        <v>31</v>
      </c>
      <c r="D944" t="s">
        <v>11</v>
      </c>
      <c r="E944">
        <f>IF(Tabela1[[#This Row],[Rodzaj]]="R",Tabela1[[#This Row],[Powierzchnia]]*0.65,0)</f>
        <v>0</v>
      </c>
      <c r="F944">
        <f>IF(Tabela1[[#This Row],[Rodzaj]]="B",Tabela1[[#This Row],[Powierzchnia]]*0.77,0)</f>
        <v>0</v>
      </c>
      <c r="G944">
        <f>IF(Tabela1[[#This Row],[Rodzaj]]="S",Tabela1[[#This Row],[Powierzchnia]]*0.21,0)</f>
        <v>0</v>
      </c>
      <c r="H944">
        <f>IF(Tabela1[[#This Row],[Rodzaj]]="L",Tabela1[[#This Row],[Powierzchnia]]*0.04,0)</f>
        <v>0</v>
      </c>
      <c r="I944">
        <f>IF(Tabela1[[#This Row],[Rodzaj]]="X",Tabela1[[#This Row],[Powierzchnia]]*0.43,0)</f>
        <v>641.43100000000004</v>
      </c>
      <c r="J944">
        <f>IF(Tabela1[[#This Row],[Ulga]]="A",SUM(E944:I944)*80%,0)</f>
        <v>0</v>
      </c>
      <c r="K944">
        <f>IF(Tabela1[[#This Row],[Ulga]]="B",SUM(E944:I944)*50%,0)</f>
        <v>0</v>
      </c>
      <c r="L944">
        <f>IF(Tabela1[[#This Row],[Ulga]]="C",SUM(E944:I944)*10%,0)</f>
        <v>64.143100000000004</v>
      </c>
      <c r="M944">
        <f>IF(Tabela1[[#This Row],[Ulga]]="D",SUM(E944:I944)*100%,0)</f>
        <v>0</v>
      </c>
      <c r="N944">
        <f t="shared" si="15"/>
        <v>64.143100000000004</v>
      </c>
    </row>
    <row r="945" spans="1:14" x14ac:dyDescent="0.25">
      <c r="A945" t="s">
        <v>955</v>
      </c>
      <c r="B945">
        <v>1227.21</v>
      </c>
      <c r="C945" t="s">
        <v>5</v>
      </c>
      <c r="D945" t="s">
        <v>21</v>
      </c>
      <c r="E945">
        <f>IF(Tabela1[[#This Row],[Rodzaj]]="R",Tabela1[[#This Row],[Powierzchnia]]*0.65,0)</f>
        <v>0</v>
      </c>
      <c r="F945">
        <f>IF(Tabela1[[#This Row],[Rodzaj]]="B",Tabela1[[#This Row],[Powierzchnia]]*0.77,0)</f>
        <v>944.95170000000007</v>
      </c>
      <c r="G945">
        <f>IF(Tabela1[[#This Row],[Rodzaj]]="S",Tabela1[[#This Row],[Powierzchnia]]*0.21,0)</f>
        <v>0</v>
      </c>
      <c r="H945">
        <f>IF(Tabela1[[#This Row],[Rodzaj]]="L",Tabela1[[#This Row],[Powierzchnia]]*0.04,0)</f>
        <v>0</v>
      </c>
      <c r="I945">
        <f>IF(Tabela1[[#This Row],[Rodzaj]]="X",Tabela1[[#This Row],[Powierzchnia]]*0.43,0)</f>
        <v>0</v>
      </c>
      <c r="J945">
        <f>IF(Tabela1[[#This Row],[Ulga]]="A",SUM(E945:I945)*80%,0)</f>
        <v>0</v>
      </c>
      <c r="K945">
        <f>IF(Tabela1[[#This Row],[Ulga]]="B",SUM(E945:I945)*50%,0)</f>
        <v>0</v>
      </c>
      <c r="L945">
        <f>IF(Tabela1[[#This Row],[Ulga]]="C",SUM(E945:I945)*10%,0)</f>
        <v>0</v>
      </c>
      <c r="M945">
        <f>IF(Tabela1[[#This Row],[Ulga]]="D",SUM(E945:I945)*100%,0)</f>
        <v>944.95170000000007</v>
      </c>
      <c r="N945">
        <f t="shared" si="15"/>
        <v>944.95170000000007</v>
      </c>
    </row>
    <row r="946" spans="1:14" x14ac:dyDescent="0.25">
      <c r="A946" t="s">
        <v>956</v>
      </c>
      <c r="B946">
        <v>598.39</v>
      </c>
      <c r="C946" t="s">
        <v>5</v>
      </c>
      <c r="D946" t="s">
        <v>7</v>
      </c>
      <c r="E946">
        <f>IF(Tabela1[[#This Row],[Rodzaj]]="R",Tabela1[[#This Row],[Powierzchnia]]*0.65,0)</f>
        <v>0</v>
      </c>
      <c r="F946">
        <f>IF(Tabela1[[#This Row],[Rodzaj]]="B",Tabela1[[#This Row],[Powierzchnia]]*0.77,0)</f>
        <v>460.76029999999997</v>
      </c>
      <c r="G946">
        <f>IF(Tabela1[[#This Row],[Rodzaj]]="S",Tabela1[[#This Row],[Powierzchnia]]*0.21,0)</f>
        <v>0</v>
      </c>
      <c r="H946">
        <f>IF(Tabela1[[#This Row],[Rodzaj]]="L",Tabela1[[#This Row],[Powierzchnia]]*0.04,0)</f>
        <v>0</v>
      </c>
      <c r="I946">
        <f>IF(Tabela1[[#This Row],[Rodzaj]]="X",Tabela1[[#This Row],[Powierzchnia]]*0.43,0)</f>
        <v>0</v>
      </c>
      <c r="J946">
        <f>IF(Tabela1[[#This Row],[Ulga]]="A",SUM(E946:I946)*80%,0)</f>
        <v>368.60824000000002</v>
      </c>
      <c r="K946">
        <f>IF(Tabela1[[#This Row],[Ulga]]="B",SUM(E946:I946)*50%,0)</f>
        <v>0</v>
      </c>
      <c r="L946">
        <f>IF(Tabela1[[#This Row],[Ulga]]="C",SUM(E946:I946)*10%,0)</f>
        <v>0</v>
      </c>
      <c r="M946">
        <f>IF(Tabela1[[#This Row],[Ulga]]="D",SUM(E946:I946)*100%,0)</f>
        <v>0</v>
      </c>
      <c r="N946">
        <f t="shared" si="15"/>
        <v>368.60824000000002</v>
      </c>
    </row>
    <row r="947" spans="1:14" x14ac:dyDescent="0.25">
      <c r="A947" t="s">
        <v>957</v>
      </c>
      <c r="B947">
        <v>955.98</v>
      </c>
      <c r="C947" t="s">
        <v>52</v>
      </c>
      <c r="D947" t="s">
        <v>7</v>
      </c>
      <c r="E947">
        <f>IF(Tabela1[[#This Row],[Rodzaj]]="R",Tabela1[[#This Row],[Powierzchnia]]*0.65,0)</f>
        <v>0</v>
      </c>
      <c r="F947">
        <f>IF(Tabela1[[#This Row],[Rodzaj]]="B",Tabela1[[#This Row],[Powierzchnia]]*0.77,0)</f>
        <v>0</v>
      </c>
      <c r="G947">
        <f>IF(Tabela1[[#This Row],[Rodzaj]]="S",Tabela1[[#This Row],[Powierzchnia]]*0.21,0)</f>
        <v>200.75579999999999</v>
      </c>
      <c r="H947">
        <f>IF(Tabela1[[#This Row],[Rodzaj]]="L",Tabela1[[#This Row],[Powierzchnia]]*0.04,0)</f>
        <v>0</v>
      </c>
      <c r="I947">
        <f>IF(Tabela1[[#This Row],[Rodzaj]]="X",Tabela1[[#This Row],[Powierzchnia]]*0.43,0)</f>
        <v>0</v>
      </c>
      <c r="J947">
        <f>IF(Tabela1[[#This Row],[Ulga]]="A",SUM(E947:I947)*80%,0)</f>
        <v>160.60464000000002</v>
      </c>
      <c r="K947">
        <f>IF(Tabela1[[#This Row],[Ulga]]="B",SUM(E947:I947)*50%,0)</f>
        <v>0</v>
      </c>
      <c r="L947">
        <f>IF(Tabela1[[#This Row],[Ulga]]="C",SUM(E947:I947)*10%,0)</f>
        <v>0</v>
      </c>
      <c r="M947">
        <f>IF(Tabela1[[#This Row],[Ulga]]="D",SUM(E947:I947)*100%,0)</f>
        <v>0</v>
      </c>
      <c r="N947">
        <f t="shared" si="15"/>
        <v>160.60464000000002</v>
      </c>
    </row>
    <row r="948" spans="1:14" x14ac:dyDescent="0.25">
      <c r="A948" t="s">
        <v>958</v>
      </c>
      <c r="B948">
        <v>862.56</v>
      </c>
      <c r="C948" t="s">
        <v>31</v>
      </c>
      <c r="D948" t="s">
        <v>21</v>
      </c>
      <c r="E948">
        <f>IF(Tabela1[[#This Row],[Rodzaj]]="R",Tabela1[[#This Row],[Powierzchnia]]*0.65,0)</f>
        <v>0</v>
      </c>
      <c r="F948">
        <f>IF(Tabela1[[#This Row],[Rodzaj]]="B",Tabela1[[#This Row],[Powierzchnia]]*0.77,0)</f>
        <v>0</v>
      </c>
      <c r="G948">
        <f>IF(Tabela1[[#This Row],[Rodzaj]]="S",Tabela1[[#This Row],[Powierzchnia]]*0.21,0)</f>
        <v>0</v>
      </c>
      <c r="H948">
        <f>IF(Tabela1[[#This Row],[Rodzaj]]="L",Tabela1[[#This Row],[Powierzchnia]]*0.04,0)</f>
        <v>0</v>
      </c>
      <c r="I948">
        <f>IF(Tabela1[[#This Row],[Rodzaj]]="X",Tabela1[[#This Row],[Powierzchnia]]*0.43,0)</f>
        <v>370.90079999999995</v>
      </c>
      <c r="J948">
        <f>IF(Tabela1[[#This Row],[Ulga]]="A",SUM(E948:I948)*80%,0)</f>
        <v>0</v>
      </c>
      <c r="K948">
        <f>IF(Tabela1[[#This Row],[Ulga]]="B",SUM(E948:I948)*50%,0)</f>
        <v>0</v>
      </c>
      <c r="L948">
        <f>IF(Tabela1[[#This Row],[Ulga]]="C",SUM(E948:I948)*10%,0)</f>
        <v>0</v>
      </c>
      <c r="M948">
        <f>IF(Tabela1[[#This Row],[Ulga]]="D",SUM(E948:I948)*100%,0)</f>
        <v>370.90079999999995</v>
      </c>
      <c r="N948">
        <f t="shared" si="15"/>
        <v>370.90079999999995</v>
      </c>
    </row>
    <row r="949" spans="1:14" x14ac:dyDescent="0.25">
      <c r="A949" t="s">
        <v>959</v>
      </c>
      <c r="B949">
        <v>1373.38</v>
      </c>
      <c r="C949" t="s">
        <v>31</v>
      </c>
      <c r="D949" t="s">
        <v>7</v>
      </c>
      <c r="E949">
        <f>IF(Tabela1[[#This Row],[Rodzaj]]="R",Tabela1[[#This Row],[Powierzchnia]]*0.65,0)</f>
        <v>0</v>
      </c>
      <c r="F949">
        <f>IF(Tabela1[[#This Row],[Rodzaj]]="B",Tabela1[[#This Row],[Powierzchnia]]*0.77,0)</f>
        <v>0</v>
      </c>
      <c r="G949">
        <f>IF(Tabela1[[#This Row],[Rodzaj]]="S",Tabela1[[#This Row],[Powierzchnia]]*0.21,0)</f>
        <v>0</v>
      </c>
      <c r="H949">
        <f>IF(Tabela1[[#This Row],[Rodzaj]]="L",Tabela1[[#This Row],[Powierzchnia]]*0.04,0)</f>
        <v>0</v>
      </c>
      <c r="I949">
        <f>IF(Tabela1[[#This Row],[Rodzaj]]="X",Tabela1[[#This Row],[Powierzchnia]]*0.43,0)</f>
        <v>590.55340000000001</v>
      </c>
      <c r="J949">
        <f>IF(Tabela1[[#This Row],[Ulga]]="A",SUM(E949:I949)*80%,0)</f>
        <v>472.44272000000001</v>
      </c>
      <c r="K949">
        <f>IF(Tabela1[[#This Row],[Ulga]]="B",SUM(E949:I949)*50%,0)</f>
        <v>0</v>
      </c>
      <c r="L949">
        <f>IF(Tabela1[[#This Row],[Ulga]]="C",SUM(E949:I949)*10%,0)</f>
        <v>0</v>
      </c>
      <c r="M949">
        <f>IF(Tabela1[[#This Row],[Ulga]]="D",SUM(E949:I949)*100%,0)</f>
        <v>0</v>
      </c>
      <c r="N949">
        <f t="shared" si="15"/>
        <v>472.44272000000001</v>
      </c>
    </row>
    <row r="950" spans="1:14" x14ac:dyDescent="0.25">
      <c r="A950" t="s">
        <v>960</v>
      </c>
      <c r="B950">
        <v>1157.27</v>
      </c>
      <c r="C950" t="s">
        <v>5</v>
      </c>
      <c r="D950" t="s">
        <v>21</v>
      </c>
      <c r="E950">
        <f>IF(Tabela1[[#This Row],[Rodzaj]]="R",Tabela1[[#This Row],[Powierzchnia]]*0.65,0)</f>
        <v>0</v>
      </c>
      <c r="F950">
        <f>IF(Tabela1[[#This Row],[Rodzaj]]="B",Tabela1[[#This Row],[Powierzchnia]]*0.77,0)</f>
        <v>891.09789999999998</v>
      </c>
      <c r="G950">
        <f>IF(Tabela1[[#This Row],[Rodzaj]]="S",Tabela1[[#This Row],[Powierzchnia]]*0.21,0)</f>
        <v>0</v>
      </c>
      <c r="H950">
        <f>IF(Tabela1[[#This Row],[Rodzaj]]="L",Tabela1[[#This Row],[Powierzchnia]]*0.04,0)</f>
        <v>0</v>
      </c>
      <c r="I950">
        <f>IF(Tabela1[[#This Row],[Rodzaj]]="X",Tabela1[[#This Row],[Powierzchnia]]*0.43,0)</f>
        <v>0</v>
      </c>
      <c r="J950">
        <f>IF(Tabela1[[#This Row],[Ulga]]="A",SUM(E950:I950)*80%,0)</f>
        <v>0</v>
      </c>
      <c r="K950">
        <f>IF(Tabela1[[#This Row],[Ulga]]="B",SUM(E950:I950)*50%,0)</f>
        <v>0</v>
      </c>
      <c r="L950">
        <f>IF(Tabela1[[#This Row],[Ulga]]="C",SUM(E950:I950)*10%,0)</f>
        <v>0</v>
      </c>
      <c r="M950">
        <f>IF(Tabela1[[#This Row],[Ulga]]="D",SUM(E950:I950)*100%,0)</f>
        <v>891.09789999999998</v>
      </c>
      <c r="N950">
        <f t="shared" si="15"/>
        <v>891.09789999999998</v>
      </c>
    </row>
    <row r="951" spans="1:14" x14ac:dyDescent="0.25">
      <c r="A951" t="s">
        <v>961</v>
      </c>
      <c r="B951">
        <v>781.49</v>
      </c>
      <c r="C951" t="s">
        <v>5</v>
      </c>
      <c r="D951" t="s">
        <v>7</v>
      </c>
      <c r="E951">
        <f>IF(Tabela1[[#This Row],[Rodzaj]]="R",Tabela1[[#This Row],[Powierzchnia]]*0.65,0)</f>
        <v>0</v>
      </c>
      <c r="F951">
        <f>IF(Tabela1[[#This Row],[Rodzaj]]="B",Tabela1[[#This Row],[Powierzchnia]]*0.77,0)</f>
        <v>601.7473</v>
      </c>
      <c r="G951">
        <f>IF(Tabela1[[#This Row],[Rodzaj]]="S",Tabela1[[#This Row],[Powierzchnia]]*0.21,0)</f>
        <v>0</v>
      </c>
      <c r="H951">
        <f>IF(Tabela1[[#This Row],[Rodzaj]]="L",Tabela1[[#This Row],[Powierzchnia]]*0.04,0)</f>
        <v>0</v>
      </c>
      <c r="I951">
        <f>IF(Tabela1[[#This Row],[Rodzaj]]="X",Tabela1[[#This Row],[Powierzchnia]]*0.43,0)</f>
        <v>0</v>
      </c>
      <c r="J951">
        <f>IF(Tabela1[[#This Row],[Ulga]]="A",SUM(E951:I951)*80%,0)</f>
        <v>481.39784000000003</v>
      </c>
      <c r="K951">
        <f>IF(Tabela1[[#This Row],[Ulga]]="B",SUM(E951:I951)*50%,0)</f>
        <v>0</v>
      </c>
      <c r="L951">
        <f>IF(Tabela1[[#This Row],[Ulga]]="C",SUM(E951:I951)*10%,0)</f>
        <v>0</v>
      </c>
      <c r="M951">
        <f>IF(Tabela1[[#This Row],[Ulga]]="D",SUM(E951:I951)*100%,0)</f>
        <v>0</v>
      </c>
      <c r="N951">
        <f t="shared" si="15"/>
        <v>481.39784000000003</v>
      </c>
    </row>
    <row r="952" spans="1:14" x14ac:dyDescent="0.25">
      <c r="A952" t="s">
        <v>962</v>
      </c>
      <c r="B952">
        <v>1231.76</v>
      </c>
      <c r="C952" t="s">
        <v>5</v>
      </c>
      <c r="D952" t="s">
        <v>11</v>
      </c>
      <c r="E952">
        <f>IF(Tabela1[[#This Row],[Rodzaj]]="R",Tabela1[[#This Row],[Powierzchnia]]*0.65,0)</f>
        <v>0</v>
      </c>
      <c r="F952">
        <f>IF(Tabela1[[#This Row],[Rodzaj]]="B",Tabela1[[#This Row],[Powierzchnia]]*0.77,0)</f>
        <v>948.45519999999999</v>
      </c>
      <c r="G952">
        <f>IF(Tabela1[[#This Row],[Rodzaj]]="S",Tabela1[[#This Row],[Powierzchnia]]*0.21,0)</f>
        <v>0</v>
      </c>
      <c r="H952">
        <f>IF(Tabela1[[#This Row],[Rodzaj]]="L",Tabela1[[#This Row],[Powierzchnia]]*0.04,0)</f>
        <v>0</v>
      </c>
      <c r="I952">
        <f>IF(Tabela1[[#This Row],[Rodzaj]]="X",Tabela1[[#This Row],[Powierzchnia]]*0.43,0)</f>
        <v>0</v>
      </c>
      <c r="J952">
        <f>IF(Tabela1[[#This Row],[Ulga]]="A",SUM(E952:I952)*80%,0)</f>
        <v>0</v>
      </c>
      <c r="K952">
        <f>IF(Tabela1[[#This Row],[Ulga]]="B",SUM(E952:I952)*50%,0)</f>
        <v>0</v>
      </c>
      <c r="L952">
        <f>IF(Tabela1[[#This Row],[Ulga]]="C",SUM(E952:I952)*10%,0)</f>
        <v>94.845520000000008</v>
      </c>
      <c r="M952">
        <f>IF(Tabela1[[#This Row],[Ulga]]="D",SUM(E952:I952)*100%,0)</f>
        <v>0</v>
      </c>
      <c r="N952">
        <f t="shared" si="15"/>
        <v>94.845520000000008</v>
      </c>
    </row>
    <row r="953" spans="1:14" x14ac:dyDescent="0.25">
      <c r="A953" t="s">
        <v>963</v>
      </c>
      <c r="B953">
        <v>1327.98</v>
      </c>
      <c r="C953" t="s">
        <v>9</v>
      </c>
      <c r="D953" t="s">
        <v>11</v>
      </c>
      <c r="E953">
        <f>IF(Tabela1[[#This Row],[Rodzaj]]="R",Tabela1[[#This Row],[Powierzchnia]]*0.65,0)</f>
        <v>863.18700000000001</v>
      </c>
      <c r="F953">
        <f>IF(Tabela1[[#This Row],[Rodzaj]]="B",Tabela1[[#This Row],[Powierzchnia]]*0.77,0)</f>
        <v>0</v>
      </c>
      <c r="G953">
        <f>IF(Tabela1[[#This Row],[Rodzaj]]="S",Tabela1[[#This Row],[Powierzchnia]]*0.21,0)</f>
        <v>0</v>
      </c>
      <c r="H953">
        <f>IF(Tabela1[[#This Row],[Rodzaj]]="L",Tabela1[[#This Row],[Powierzchnia]]*0.04,0)</f>
        <v>0</v>
      </c>
      <c r="I953">
        <f>IF(Tabela1[[#This Row],[Rodzaj]]="X",Tabela1[[#This Row],[Powierzchnia]]*0.43,0)</f>
        <v>0</v>
      </c>
      <c r="J953">
        <f>IF(Tabela1[[#This Row],[Ulga]]="A",SUM(E953:I953)*80%,0)</f>
        <v>0</v>
      </c>
      <c r="K953">
        <f>IF(Tabela1[[#This Row],[Ulga]]="B",SUM(E953:I953)*50%,0)</f>
        <v>0</v>
      </c>
      <c r="L953">
        <f>IF(Tabela1[[#This Row],[Ulga]]="C",SUM(E953:I953)*10%,0)</f>
        <v>86.318700000000007</v>
      </c>
      <c r="M953">
        <f>IF(Tabela1[[#This Row],[Ulga]]="D",SUM(E953:I953)*100%,0)</f>
        <v>0</v>
      </c>
      <c r="N953">
        <f t="shared" si="15"/>
        <v>86.318700000000007</v>
      </c>
    </row>
    <row r="954" spans="1:14" x14ac:dyDescent="0.25">
      <c r="A954" t="s">
        <v>964</v>
      </c>
      <c r="B954">
        <v>1284.56</v>
      </c>
      <c r="C954" t="s">
        <v>9</v>
      </c>
      <c r="D954" t="s">
        <v>21</v>
      </c>
      <c r="E954">
        <f>IF(Tabela1[[#This Row],[Rodzaj]]="R",Tabela1[[#This Row],[Powierzchnia]]*0.65,0)</f>
        <v>834.96399999999994</v>
      </c>
      <c r="F954">
        <f>IF(Tabela1[[#This Row],[Rodzaj]]="B",Tabela1[[#This Row],[Powierzchnia]]*0.77,0)</f>
        <v>0</v>
      </c>
      <c r="G954">
        <f>IF(Tabela1[[#This Row],[Rodzaj]]="S",Tabela1[[#This Row],[Powierzchnia]]*0.21,0)</f>
        <v>0</v>
      </c>
      <c r="H954">
        <f>IF(Tabela1[[#This Row],[Rodzaj]]="L",Tabela1[[#This Row],[Powierzchnia]]*0.04,0)</f>
        <v>0</v>
      </c>
      <c r="I954">
        <f>IF(Tabela1[[#This Row],[Rodzaj]]="X",Tabela1[[#This Row],[Powierzchnia]]*0.43,0)</f>
        <v>0</v>
      </c>
      <c r="J954">
        <f>IF(Tabela1[[#This Row],[Ulga]]="A",SUM(E954:I954)*80%,0)</f>
        <v>0</v>
      </c>
      <c r="K954">
        <f>IF(Tabela1[[#This Row],[Ulga]]="B",SUM(E954:I954)*50%,0)</f>
        <v>0</v>
      </c>
      <c r="L954">
        <f>IF(Tabela1[[#This Row],[Ulga]]="C",SUM(E954:I954)*10%,0)</f>
        <v>0</v>
      </c>
      <c r="M954">
        <f>IF(Tabela1[[#This Row],[Ulga]]="D",SUM(E954:I954)*100%,0)</f>
        <v>834.96399999999994</v>
      </c>
      <c r="N954">
        <f t="shared" si="15"/>
        <v>834.96399999999994</v>
      </c>
    </row>
    <row r="955" spans="1:14" x14ac:dyDescent="0.25">
      <c r="A955" t="s">
        <v>965</v>
      </c>
      <c r="B955">
        <v>852.33</v>
      </c>
      <c r="C955" t="s">
        <v>5</v>
      </c>
      <c r="D955" t="s">
        <v>11</v>
      </c>
      <c r="E955">
        <f>IF(Tabela1[[#This Row],[Rodzaj]]="R",Tabela1[[#This Row],[Powierzchnia]]*0.65,0)</f>
        <v>0</v>
      </c>
      <c r="F955">
        <f>IF(Tabela1[[#This Row],[Rodzaj]]="B",Tabela1[[#This Row],[Powierzchnia]]*0.77,0)</f>
        <v>656.29410000000007</v>
      </c>
      <c r="G955">
        <f>IF(Tabela1[[#This Row],[Rodzaj]]="S",Tabela1[[#This Row],[Powierzchnia]]*0.21,0)</f>
        <v>0</v>
      </c>
      <c r="H955">
        <f>IF(Tabela1[[#This Row],[Rodzaj]]="L",Tabela1[[#This Row],[Powierzchnia]]*0.04,0)</f>
        <v>0</v>
      </c>
      <c r="I955">
        <f>IF(Tabela1[[#This Row],[Rodzaj]]="X",Tabela1[[#This Row],[Powierzchnia]]*0.43,0)</f>
        <v>0</v>
      </c>
      <c r="J955">
        <f>IF(Tabela1[[#This Row],[Ulga]]="A",SUM(E955:I955)*80%,0)</f>
        <v>0</v>
      </c>
      <c r="K955">
        <f>IF(Tabela1[[#This Row],[Ulga]]="B",SUM(E955:I955)*50%,0)</f>
        <v>0</v>
      </c>
      <c r="L955">
        <f>IF(Tabela1[[#This Row],[Ulga]]="C",SUM(E955:I955)*10%,0)</f>
        <v>65.629410000000007</v>
      </c>
      <c r="M955">
        <f>IF(Tabela1[[#This Row],[Ulga]]="D",SUM(E955:I955)*100%,0)</f>
        <v>0</v>
      </c>
      <c r="N955">
        <f t="shared" si="15"/>
        <v>65.629410000000007</v>
      </c>
    </row>
    <row r="956" spans="1:14" x14ac:dyDescent="0.25">
      <c r="A956" t="s">
        <v>966</v>
      </c>
      <c r="B956">
        <v>926.72</v>
      </c>
      <c r="C956" t="s">
        <v>5</v>
      </c>
      <c r="D956" t="s">
        <v>5</v>
      </c>
      <c r="E956">
        <f>IF(Tabela1[[#This Row],[Rodzaj]]="R",Tabela1[[#This Row],[Powierzchnia]]*0.65,0)</f>
        <v>0</v>
      </c>
      <c r="F956">
        <f>IF(Tabela1[[#This Row],[Rodzaj]]="B",Tabela1[[#This Row],[Powierzchnia]]*0.77,0)</f>
        <v>713.57440000000008</v>
      </c>
      <c r="G956">
        <f>IF(Tabela1[[#This Row],[Rodzaj]]="S",Tabela1[[#This Row],[Powierzchnia]]*0.21,0)</f>
        <v>0</v>
      </c>
      <c r="H956">
        <f>IF(Tabela1[[#This Row],[Rodzaj]]="L",Tabela1[[#This Row],[Powierzchnia]]*0.04,0)</f>
        <v>0</v>
      </c>
      <c r="I956">
        <f>IF(Tabela1[[#This Row],[Rodzaj]]="X",Tabela1[[#This Row],[Powierzchnia]]*0.43,0)</f>
        <v>0</v>
      </c>
      <c r="J956">
        <f>IF(Tabela1[[#This Row],[Ulga]]="A",SUM(E956:I956)*80%,0)</f>
        <v>0</v>
      </c>
      <c r="K956">
        <f>IF(Tabela1[[#This Row],[Ulga]]="B",SUM(E956:I956)*50%,0)</f>
        <v>356.78720000000004</v>
      </c>
      <c r="L956">
        <f>IF(Tabela1[[#This Row],[Ulga]]="C",SUM(E956:I956)*10%,0)</f>
        <v>0</v>
      </c>
      <c r="M956">
        <f>IF(Tabela1[[#This Row],[Ulga]]="D",SUM(E956:I956)*100%,0)</f>
        <v>0</v>
      </c>
      <c r="N956">
        <f t="shared" si="15"/>
        <v>356.78720000000004</v>
      </c>
    </row>
    <row r="957" spans="1:14" x14ac:dyDescent="0.25">
      <c r="A957" t="s">
        <v>967</v>
      </c>
      <c r="B957">
        <v>536.35</v>
      </c>
      <c r="C957" t="s">
        <v>5</v>
      </c>
      <c r="D957" t="s">
        <v>11</v>
      </c>
      <c r="E957">
        <f>IF(Tabela1[[#This Row],[Rodzaj]]="R",Tabela1[[#This Row],[Powierzchnia]]*0.65,0)</f>
        <v>0</v>
      </c>
      <c r="F957">
        <f>IF(Tabela1[[#This Row],[Rodzaj]]="B",Tabela1[[#This Row],[Powierzchnia]]*0.77,0)</f>
        <v>412.98950000000002</v>
      </c>
      <c r="G957">
        <f>IF(Tabela1[[#This Row],[Rodzaj]]="S",Tabela1[[#This Row],[Powierzchnia]]*0.21,0)</f>
        <v>0</v>
      </c>
      <c r="H957">
        <f>IF(Tabela1[[#This Row],[Rodzaj]]="L",Tabela1[[#This Row],[Powierzchnia]]*0.04,0)</f>
        <v>0</v>
      </c>
      <c r="I957">
        <f>IF(Tabela1[[#This Row],[Rodzaj]]="X",Tabela1[[#This Row],[Powierzchnia]]*0.43,0)</f>
        <v>0</v>
      </c>
      <c r="J957">
        <f>IF(Tabela1[[#This Row],[Ulga]]="A",SUM(E957:I957)*80%,0)</f>
        <v>0</v>
      </c>
      <c r="K957">
        <f>IF(Tabela1[[#This Row],[Ulga]]="B",SUM(E957:I957)*50%,0)</f>
        <v>0</v>
      </c>
      <c r="L957">
        <f>IF(Tabela1[[#This Row],[Ulga]]="C",SUM(E957:I957)*10%,0)</f>
        <v>41.298950000000005</v>
      </c>
      <c r="M957">
        <f>IF(Tabela1[[#This Row],[Ulga]]="D",SUM(E957:I957)*100%,0)</f>
        <v>0</v>
      </c>
      <c r="N957">
        <f t="shared" si="15"/>
        <v>41.298950000000005</v>
      </c>
    </row>
    <row r="958" spans="1:14" x14ac:dyDescent="0.25">
      <c r="A958" t="s">
        <v>968</v>
      </c>
      <c r="B958">
        <v>691.39</v>
      </c>
      <c r="C958" t="s">
        <v>94</v>
      </c>
      <c r="D958" t="s">
        <v>7</v>
      </c>
      <c r="E958">
        <f>IF(Tabela1[[#This Row],[Rodzaj]]="R",Tabela1[[#This Row],[Powierzchnia]]*0.65,0)</f>
        <v>0</v>
      </c>
      <c r="F958">
        <f>IF(Tabela1[[#This Row],[Rodzaj]]="B",Tabela1[[#This Row],[Powierzchnia]]*0.77,0)</f>
        <v>0</v>
      </c>
      <c r="G958">
        <f>IF(Tabela1[[#This Row],[Rodzaj]]="S",Tabela1[[#This Row],[Powierzchnia]]*0.21,0)</f>
        <v>0</v>
      </c>
      <c r="H958">
        <f>IF(Tabela1[[#This Row],[Rodzaj]]="L",Tabela1[[#This Row],[Powierzchnia]]*0.04,0)</f>
        <v>27.6556</v>
      </c>
      <c r="I958">
        <f>IF(Tabela1[[#This Row],[Rodzaj]]="X",Tabela1[[#This Row],[Powierzchnia]]*0.43,0)</f>
        <v>0</v>
      </c>
      <c r="J958">
        <f>IF(Tabela1[[#This Row],[Ulga]]="A",SUM(E958:I958)*80%,0)</f>
        <v>22.124480000000002</v>
      </c>
      <c r="K958">
        <f>IF(Tabela1[[#This Row],[Ulga]]="B",SUM(E958:I958)*50%,0)</f>
        <v>0</v>
      </c>
      <c r="L958">
        <f>IF(Tabela1[[#This Row],[Ulga]]="C",SUM(E958:I958)*10%,0)</f>
        <v>0</v>
      </c>
      <c r="M958">
        <f>IF(Tabela1[[#This Row],[Ulga]]="D",SUM(E958:I958)*100%,0)</f>
        <v>0</v>
      </c>
      <c r="N958">
        <f t="shared" si="15"/>
        <v>22.124480000000002</v>
      </c>
    </row>
    <row r="959" spans="1:14" x14ac:dyDescent="0.25">
      <c r="A959" t="s">
        <v>969</v>
      </c>
      <c r="B959">
        <v>1377.95</v>
      </c>
      <c r="C959" t="s">
        <v>31</v>
      </c>
      <c r="D959" t="s">
        <v>11</v>
      </c>
      <c r="E959">
        <f>IF(Tabela1[[#This Row],[Rodzaj]]="R",Tabela1[[#This Row],[Powierzchnia]]*0.65,0)</f>
        <v>0</v>
      </c>
      <c r="F959">
        <f>IF(Tabela1[[#This Row],[Rodzaj]]="B",Tabela1[[#This Row],[Powierzchnia]]*0.77,0)</f>
        <v>0</v>
      </c>
      <c r="G959">
        <f>IF(Tabela1[[#This Row],[Rodzaj]]="S",Tabela1[[#This Row],[Powierzchnia]]*0.21,0)</f>
        <v>0</v>
      </c>
      <c r="H959">
        <f>IF(Tabela1[[#This Row],[Rodzaj]]="L",Tabela1[[#This Row],[Powierzchnia]]*0.04,0)</f>
        <v>0</v>
      </c>
      <c r="I959">
        <f>IF(Tabela1[[#This Row],[Rodzaj]]="X",Tabela1[[#This Row],[Powierzchnia]]*0.43,0)</f>
        <v>592.51850000000002</v>
      </c>
      <c r="J959">
        <f>IF(Tabela1[[#This Row],[Ulga]]="A",SUM(E959:I959)*80%,0)</f>
        <v>0</v>
      </c>
      <c r="K959">
        <f>IF(Tabela1[[#This Row],[Ulga]]="B",SUM(E959:I959)*50%,0)</f>
        <v>0</v>
      </c>
      <c r="L959">
        <f>IF(Tabela1[[#This Row],[Ulga]]="C",SUM(E959:I959)*10%,0)</f>
        <v>59.251850000000005</v>
      </c>
      <c r="M959">
        <f>IF(Tabela1[[#This Row],[Ulga]]="D",SUM(E959:I959)*100%,0)</f>
        <v>0</v>
      </c>
      <c r="N959">
        <f t="shared" si="15"/>
        <v>59.251850000000005</v>
      </c>
    </row>
    <row r="960" spans="1:14" x14ac:dyDescent="0.25">
      <c r="A960" t="s">
        <v>970</v>
      </c>
      <c r="B960">
        <v>1076.9000000000001</v>
      </c>
      <c r="C960" t="s">
        <v>52</v>
      </c>
      <c r="D960" t="s">
        <v>21</v>
      </c>
      <c r="E960">
        <f>IF(Tabela1[[#This Row],[Rodzaj]]="R",Tabela1[[#This Row],[Powierzchnia]]*0.65,0)</f>
        <v>0</v>
      </c>
      <c r="F960">
        <f>IF(Tabela1[[#This Row],[Rodzaj]]="B",Tabela1[[#This Row],[Powierzchnia]]*0.77,0)</f>
        <v>0</v>
      </c>
      <c r="G960">
        <f>IF(Tabela1[[#This Row],[Rodzaj]]="S",Tabela1[[#This Row],[Powierzchnia]]*0.21,0)</f>
        <v>226.149</v>
      </c>
      <c r="H960">
        <f>IF(Tabela1[[#This Row],[Rodzaj]]="L",Tabela1[[#This Row],[Powierzchnia]]*0.04,0)</f>
        <v>0</v>
      </c>
      <c r="I960">
        <f>IF(Tabela1[[#This Row],[Rodzaj]]="X",Tabela1[[#This Row],[Powierzchnia]]*0.43,0)</f>
        <v>0</v>
      </c>
      <c r="J960">
        <f>IF(Tabela1[[#This Row],[Ulga]]="A",SUM(E960:I960)*80%,0)</f>
        <v>0</v>
      </c>
      <c r="K960">
        <f>IF(Tabela1[[#This Row],[Ulga]]="B",SUM(E960:I960)*50%,0)</f>
        <v>0</v>
      </c>
      <c r="L960">
        <f>IF(Tabela1[[#This Row],[Ulga]]="C",SUM(E960:I960)*10%,0)</f>
        <v>0</v>
      </c>
      <c r="M960">
        <f>IF(Tabela1[[#This Row],[Ulga]]="D",SUM(E960:I960)*100%,0)</f>
        <v>226.149</v>
      </c>
      <c r="N960">
        <f t="shared" si="15"/>
        <v>226.149</v>
      </c>
    </row>
    <row r="961" spans="1:14" x14ac:dyDescent="0.25">
      <c r="A961" t="s">
        <v>971</v>
      </c>
      <c r="B961">
        <v>1452.2</v>
      </c>
      <c r="C961" t="s">
        <v>5</v>
      </c>
      <c r="D961" t="s">
        <v>11</v>
      </c>
      <c r="E961">
        <f>IF(Tabela1[[#This Row],[Rodzaj]]="R",Tabela1[[#This Row],[Powierzchnia]]*0.65,0)</f>
        <v>0</v>
      </c>
      <c r="F961">
        <f>IF(Tabela1[[#This Row],[Rodzaj]]="B",Tabela1[[#This Row],[Powierzchnia]]*0.77,0)</f>
        <v>1118.194</v>
      </c>
      <c r="G961">
        <f>IF(Tabela1[[#This Row],[Rodzaj]]="S",Tabela1[[#This Row],[Powierzchnia]]*0.21,0)</f>
        <v>0</v>
      </c>
      <c r="H961">
        <f>IF(Tabela1[[#This Row],[Rodzaj]]="L",Tabela1[[#This Row],[Powierzchnia]]*0.04,0)</f>
        <v>0</v>
      </c>
      <c r="I961">
        <f>IF(Tabela1[[#This Row],[Rodzaj]]="X",Tabela1[[#This Row],[Powierzchnia]]*0.43,0)</f>
        <v>0</v>
      </c>
      <c r="J961">
        <f>IF(Tabela1[[#This Row],[Ulga]]="A",SUM(E961:I961)*80%,0)</f>
        <v>0</v>
      </c>
      <c r="K961">
        <f>IF(Tabela1[[#This Row],[Ulga]]="B",SUM(E961:I961)*50%,0)</f>
        <v>0</v>
      </c>
      <c r="L961">
        <f>IF(Tabela1[[#This Row],[Ulga]]="C",SUM(E961:I961)*10%,0)</f>
        <v>111.8194</v>
      </c>
      <c r="M961">
        <f>IF(Tabela1[[#This Row],[Ulga]]="D",SUM(E961:I961)*100%,0)</f>
        <v>0</v>
      </c>
      <c r="N961">
        <f t="shared" si="15"/>
        <v>111.8194</v>
      </c>
    </row>
    <row r="962" spans="1:14" x14ac:dyDescent="0.25">
      <c r="A962" t="s">
        <v>972</v>
      </c>
      <c r="B962">
        <v>1292.04</v>
      </c>
      <c r="C962" t="s">
        <v>5</v>
      </c>
      <c r="D962" t="s">
        <v>5</v>
      </c>
      <c r="E962">
        <f>IF(Tabela1[[#This Row],[Rodzaj]]="R",Tabela1[[#This Row],[Powierzchnia]]*0.65,0)</f>
        <v>0</v>
      </c>
      <c r="F962">
        <f>IF(Tabela1[[#This Row],[Rodzaj]]="B",Tabela1[[#This Row],[Powierzchnia]]*0.77,0)</f>
        <v>994.87080000000003</v>
      </c>
      <c r="G962">
        <f>IF(Tabela1[[#This Row],[Rodzaj]]="S",Tabela1[[#This Row],[Powierzchnia]]*0.21,0)</f>
        <v>0</v>
      </c>
      <c r="H962">
        <f>IF(Tabela1[[#This Row],[Rodzaj]]="L",Tabela1[[#This Row],[Powierzchnia]]*0.04,0)</f>
        <v>0</v>
      </c>
      <c r="I962">
        <f>IF(Tabela1[[#This Row],[Rodzaj]]="X",Tabela1[[#This Row],[Powierzchnia]]*0.43,0)</f>
        <v>0</v>
      </c>
      <c r="J962">
        <f>IF(Tabela1[[#This Row],[Ulga]]="A",SUM(E962:I962)*80%,0)</f>
        <v>0</v>
      </c>
      <c r="K962">
        <f>IF(Tabela1[[#This Row],[Ulga]]="B",SUM(E962:I962)*50%,0)</f>
        <v>497.43540000000002</v>
      </c>
      <c r="L962">
        <f>IF(Tabela1[[#This Row],[Ulga]]="C",SUM(E962:I962)*10%,0)</f>
        <v>0</v>
      </c>
      <c r="M962">
        <f>IF(Tabela1[[#This Row],[Ulga]]="D",SUM(E962:I962)*100%,0)</f>
        <v>0</v>
      </c>
      <c r="N962">
        <f t="shared" si="15"/>
        <v>497.43540000000002</v>
      </c>
    </row>
    <row r="963" spans="1:14" x14ac:dyDescent="0.25">
      <c r="A963" t="s">
        <v>973</v>
      </c>
      <c r="B963">
        <v>1328.96</v>
      </c>
      <c r="C963" t="s">
        <v>52</v>
      </c>
      <c r="D963" t="s">
        <v>5</v>
      </c>
      <c r="E963">
        <f>IF(Tabela1[[#This Row],[Rodzaj]]="R",Tabela1[[#This Row],[Powierzchnia]]*0.65,0)</f>
        <v>0</v>
      </c>
      <c r="F963">
        <f>IF(Tabela1[[#This Row],[Rodzaj]]="B",Tabela1[[#This Row],[Powierzchnia]]*0.77,0)</f>
        <v>0</v>
      </c>
      <c r="G963">
        <f>IF(Tabela1[[#This Row],[Rodzaj]]="S",Tabela1[[#This Row],[Powierzchnia]]*0.21,0)</f>
        <v>279.08159999999998</v>
      </c>
      <c r="H963">
        <f>IF(Tabela1[[#This Row],[Rodzaj]]="L",Tabela1[[#This Row],[Powierzchnia]]*0.04,0)</f>
        <v>0</v>
      </c>
      <c r="I963">
        <f>IF(Tabela1[[#This Row],[Rodzaj]]="X",Tabela1[[#This Row],[Powierzchnia]]*0.43,0)</f>
        <v>0</v>
      </c>
      <c r="J963">
        <f>IF(Tabela1[[#This Row],[Ulga]]="A",SUM(E963:I963)*80%,0)</f>
        <v>0</v>
      </c>
      <c r="K963">
        <f>IF(Tabela1[[#This Row],[Ulga]]="B",SUM(E963:I963)*50%,0)</f>
        <v>139.54079999999999</v>
      </c>
      <c r="L963">
        <f>IF(Tabela1[[#This Row],[Ulga]]="C",SUM(E963:I963)*10%,0)</f>
        <v>0</v>
      </c>
      <c r="M963">
        <f>IF(Tabela1[[#This Row],[Ulga]]="D",SUM(E963:I963)*100%,0)</f>
        <v>0</v>
      </c>
      <c r="N963">
        <f t="shared" ref="N963:N1026" si="16">SUM(J963:M963)</f>
        <v>139.54079999999999</v>
      </c>
    </row>
    <row r="964" spans="1:14" x14ac:dyDescent="0.25">
      <c r="A964" t="s">
        <v>974</v>
      </c>
      <c r="B964">
        <v>945.23</v>
      </c>
      <c r="C964" t="s">
        <v>31</v>
      </c>
      <c r="D964" t="s">
        <v>5</v>
      </c>
      <c r="E964">
        <f>IF(Tabela1[[#This Row],[Rodzaj]]="R",Tabela1[[#This Row],[Powierzchnia]]*0.65,0)</f>
        <v>0</v>
      </c>
      <c r="F964">
        <f>IF(Tabela1[[#This Row],[Rodzaj]]="B",Tabela1[[#This Row],[Powierzchnia]]*0.77,0)</f>
        <v>0</v>
      </c>
      <c r="G964">
        <f>IF(Tabela1[[#This Row],[Rodzaj]]="S",Tabela1[[#This Row],[Powierzchnia]]*0.21,0)</f>
        <v>0</v>
      </c>
      <c r="H964">
        <f>IF(Tabela1[[#This Row],[Rodzaj]]="L",Tabela1[[#This Row],[Powierzchnia]]*0.04,0)</f>
        <v>0</v>
      </c>
      <c r="I964">
        <f>IF(Tabela1[[#This Row],[Rodzaj]]="X",Tabela1[[#This Row],[Powierzchnia]]*0.43,0)</f>
        <v>406.44889999999998</v>
      </c>
      <c r="J964">
        <f>IF(Tabela1[[#This Row],[Ulga]]="A",SUM(E964:I964)*80%,0)</f>
        <v>0</v>
      </c>
      <c r="K964">
        <f>IF(Tabela1[[#This Row],[Ulga]]="B",SUM(E964:I964)*50%,0)</f>
        <v>203.22444999999999</v>
      </c>
      <c r="L964">
        <f>IF(Tabela1[[#This Row],[Ulga]]="C",SUM(E964:I964)*10%,0)</f>
        <v>0</v>
      </c>
      <c r="M964">
        <f>IF(Tabela1[[#This Row],[Ulga]]="D",SUM(E964:I964)*100%,0)</f>
        <v>0</v>
      </c>
      <c r="N964">
        <f t="shared" si="16"/>
        <v>203.22444999999999</v>
      </c>
    </row>
    <row r="965" spans="1:14" x14ac:dyDescent="0.25">
      <c r="A965" t="s">
        <v>975</v>
      </c>
      <c r="B965">
        <v>1299.6300000000001</v>
      </c>
      <c r="C965" t="s">
        <v>94</v>
      </c>
      <c r="D965" t="s">
        <v>7</v>
      </c>
      <c r="E965">
        <f>IF(Tabela1[[#This Row],[Rodzaj]]="R",Tabela1[[#This Row],[Powierzchnia]]*0.65,0)</f>
        <v>0</v>
      </c>
      <c r="F965">
        <f>IF(Tabela1[[#This Row],[Rodzaj]]="B",Tabela1[[#This Row],[Powierzchnia]]*0.77,0)</f>
        <v>0</v>
      </c>
      <c r="G965">
        <f>IF(Tabela1[[#This Row],[Rodzaj]]="S",Tabela1[[#This Row],[Powierzchnia]]*0.21,0)</f>
        <v>0</v>
      </c>
      <c r="H965">
        <f>IF(Tabela1[[#This Row],[Rodzaj]]="L",Tabela1[[#This Row],[Powierzchnia]]*0.04,0)</f>
        <v>51.985200000000006</v>
      </c>
      <c r="I965">
        <f>IF(Tabela1[[#This Row],[Rodzaj]]="X",Tabela1[[#This Row],[Powierzchnia]]*0.43,0)</f>
        <v>0</v>
      </c>
      <c r="J965">
        <f>IF(Tabela1[[#This Row],[Ulga]]="A",SUM(E965:I965)*80%,0)</f>
        <v>41.588160000000009</v>
      </c>
      <c r="K965">
        <f>IF(Tabela1[[#This Row],[Ulga]]="B",SUM(E965:I965)*50%,0)</f>
        <v>0</v>
      </c>
      <c r="L965">
        <f>IF(Tabela1[[#This Row],[Ulga]]="C",SUM(E965:I965)*10%,0)</f>
        <v>0</v>
      </c>
      <c r="M965">
        <f>IF(Tabela1[[#This Row],[Ulga]]="D",SUM(E965:I965)*100%,0)</f>
        <v>0</v>
      </c>
      <c r="N965">
        <f t="shared" si="16"/>
        <v>41.588160000000009</v>
      </c>
    </row>
    <row r="966" spans="1:14" x14ac:dyDescent="0.25">
      <c r="A966" t="s">
        <v>976</v>
      </c>
      <c r="B966">
        <v>878.68</v>
      </c>
      <c r="C966" t="s">
        <v>31</v>
      </c>
      <c r="D966" t="s">
        <v>11</v>
      </c>
      <c r="E966">
        <f>IF(Tabela1[[#This Row],[Rodzaj]]="R",Tabela1[[#This Row],[Powierzchnia]]*0.65,0)</f>
        <v>0</v>
      </c>
      <c r="F966">
        <f>IF(Tabela1[[#This Row],[Rodzaj]]="B",Tabela1[[#This Row],[Powierzchnia]]*0.77,0)</f>
        <v>0</v>
      </c>
      <c r="G966">
        <f>IF(Tabela1[[#This Row],[Rodzaj]]="S",Tabela1[[#This Row],[Powierzchnia]]*0.21,0)</f>
        <v>0</v>
      </c>
      <c r="H966">
        <f>IF(Tabela1[[#This Row],[Rodzaj]]="L",Tabela1[[#This Row],[Powierzchnia]]*0.04,0)</f>
        <v>0</v>
      </c>
      <c r="I966">
        <f>IF(Tabela1[[#This Row],[Rodzaj]]="X",Tabela1[[#This Row],[Powierzchnia]]*0.43,0)</f>
        <v>377.83239999999995</v>
      </c>
      <c r="J966">
        <f>IF(Tabela1[[#This Row],[Ulga]]="A",SUM(E966:I966)*80%,0)</f>
        <v>0</v>
      </c>
      <c r="K966">
        <f>IF(Tabela1[[#This Row],[Ulga]]="B",SUM(E966:I966)*50%,0)</f>
        <v>0</v>
      </c>
      <c r="L966">
        <f>IF(Tabela1[[#This Row],[Ulga]]="C",SUM(E966:I966)*10%,0)</f>
        <v>37.783239999999999</v>
      </c>
      <c r="M966">
        <f>IF(Tabela1[[#This Row],[Ulga]]="D",SUM(E966:I966)*100%,0)</f>
        <v>0</v>
      </c>
      <c r="N966">
        <f t="shared" si="16"/>
        <v>37.783239999999999</v>
      </c>
    </row>
    <row r="967" spans="1:14" x14ac:dyDescent="0.25">
      <c r="A967" t="s">
        <v>977</v>
      </c>
      <c r="B967">
        <v>765.16</v>
      </c>
      <c r="C967" t="s">
        <v>5</v>
      </c>
      <c r="D967" t="s">
        <v>11</v>
      </c>
      <c r="E967">
        <f>IF(Tabela1[[#This Row],[Rodzaj]]="R",Tabela1[[#This Row],[Powierzchnia]]*0.65,0)</f>
        <v>0</v>
      </c>
      <c r="F967">
        <f>IF(Tabela1[[#This Row],[Rodzaj]]="B",Tabela1[[#This Row],[Powierzchnia]]*0.77,0)</f>
        <v>589.17319999999995</v>
      </c>
      <c r="G967">
        <f>IF(Tabela1[[#This Row],[Rodzaj]]="S",Tabela1[[#This Row],[Powierzchnia]]*0.21,0)</f>
        <v>0</v>
      </c>
      <c r="H967">
        <f>IF(Tabela1[[#This Row],[Rodzaj]]="L",Tabela1[[#This Row],[Powierzchnia]]*0.04,0)</f>
        <v>0</v>
      </c>
      <c r="I967">
        <f>IF(Tabela1[[#This Row],[Rodzaj]]="X",Tabela1[[#This Row],[Powierzchnia]]*0.43,0)</f>
        <v>0</v>
      </c>
      <c r="J967">
        <f>IF(Tabela1[[#This Row],[Ulga]]="A",SUM(E967:I967)*80%,0)</f>
        <v>0</v>
      </c>
      <c r="K967">
        <f>IF(Tabela1[[#This Row],[Ulga]]="B",SUM(E967:I967)*50%,0)</f>
        <v>0</v>
      </c>
      <c r="L967">
        <f>IF(Tabela1[[#This Row],[Ulga]]="C",SUM(E967:I967)*10%,0)</f>
        <v>58.917319999999997</v>
      </c>
      <c r="M967">
        <f>IF(Tabela1[[#This Row],[Ulga]]="D",SUM(E967:I967)*100%,0)</f>
        <v>0</v>
      </c>
      <c r="N967">
        <f t="shared" si="16"/>
        <v>58.917319999999997</v>
      </c>
    </row>
    <row r="968" spans="1:14" x14ac:dyDescent="0.25">
      <c r="A968" t="s">
        <v>978</v>
      </c>
      <c r="B968">
        <v>856.23</v>
      </c>
      <c r="C968" t="s">
        <v>5</v>
      </c>
      <c r="D968" t="s">
        <v>21</v>
      </c>
      <c r="E968">
        <f>IF(Tabela1[[#This Row],[Rodzaj]]="R",Tabela1[[#This Row],[Powierzchnia]]*0.65,0)</f>
        <v>0</v>
      </c>
      <c r="F968">
        <f>IF(Tabela1[[#This Row],[Rodzaj]]="B",Tabela1[[#This Row],[Powierzchnia]]*0.77,0)</f>
        <v>659.2971</v>
      </c>
      <c r="G968">
        <f>IF(Tabela1[[#This Row],[Rodzaj]]="S",Tabela1[[#This Row],[Powierzchnia]]*0.21,0)</f>
        <v>0</v>
      </c>
      <c r="H968">
        <f>IF(Tabela1[[#This Row],[Rodzaj]]="L",Tabela1[[#This Row],[Powierzchnia]]*0.04,0)</f>
        <v>0</v>
      </c>
      <c r="I968">
        <f>IF(Tabela1[[#This Row],[Rodzaj]]="X",Tabela1[[#This Row],[Powierzchnia]]*0.43,0)</f>
        <v>0</v>
      </c>
      <c r="J968">
        <f>IF(Tabela1[[#This Row],[Ulga]]="A",SUM(E968:I968)*80%,0)</f>
        <v>0</v>
      </c>
      <c r="K968">
        <f>IF(Tabela1[[#This Row],[Ulga]]="B",SUM(E968:I968)*50%,0)</f>
        <v>0</v>
      </c>
      <c r="L968">
        <f>IF(Tabela1[[#This Row],[Ulga]]="C",SUM(E968:I968)*10%,0)</f>
        <v>0</v>
      </c>
      <c r="M968">
        <f>IF(Tabela1[[#This Row],[Ulga]]="D",SUM(E968:I968)*100%,0)</f>
        <v>659.2971</v>
      </c>
      <c r="N968">
        <f t="shared" si="16"/>
        <v>659.2971</v>
      </c>
    </row>
    <row r="969" spans="1:14" x14ac:dyDescent="0.25">
      <c r="A969" t="s">
        <v>979</v>
      </c>
      <c r="B969">
        <v>1238.05</v>
      </c>
      <c r="C969" t="s">
        <v>52</v>
      </c>
      <c r="D969" t="s">
        <v>11</v>
      </c>
      <c r="E969">
        <f>IF(Tabela1[[#This Row],[Rodzaj]]="R",Tabela1[[#This Row],[Powierzchnia]]*0.65,0)</f>
        <v>0</v>
      </c>
      <c r="F969">
        <f>IF(Tabela1[[#This Row],[Rodzaj]]="B",Tabela1[[#This Row],[Powierzchnia]]*0.77,0)</f>
        <v>0</v>
      </c>
      <c r="G969">
        <f>IF(Tabela1[[#This Row],[Rodzaj]]="S",Tabela1[[#This Row],[Powierzchnia]]*0.21,0)</f>
        <v>259.9905</v>
      </c>
      <c r="H969">
        <f>IF(Tabela1[[#This Row],[Rodzaj]]="L",Tabela1[[#This Row],[Powierzchnia]]*0.04,0)</f>
        <v>0</v>
      </c>
      <c r="I969">
        <f>IF(Tabela1[[#This Row],[Rodzaj]]="X",Tabela1[[#This Row],[Powierzchnia]]*0.43,0)</f>
        <v>0</v>
      </c>
      <c r="J969">
        <f>IF(Tabela1[[#This Row],[Ulga]]="A",SUM(E969:I969)*80%,0)</f>
        <v>0</v>
      </c>
      <c r="K969">
        <f>IF(Tabela1[[#This Row],[Ulga]]="B",SUM(E969:I969)*50%,0)</f>
        <v>0</v>
      </c>
      <c r="L969">
        <f>IF(Tabela1[[#This Row],[Ulga]]="C",SUM(E969:I969)*10%,0)</f>
        <v>25.99905</v>
      </c>
      <c r="M969">
        <f>IF(Tabela1[[#This Row],[Ulga]]="D",SUM(E969:I969)*100%,0)</f>
        <v>0</v>
      </c>
      <c r="N969">
        <f t="shared" si="16"/>
        <v>25.99905</v>
      </c>
    </row>
    <row r="970" spans="1:14" x14ac:dyDescent="0.25">
      <c r="A970" t="s">
        <v>980</v>
      </c>
      <c r="B970">
        <v>1129.7</v>
      </c>
      <c r="C970" t="s">
        <v>52</v>
      </c>
      <c r="D970" t="s">
        <v>5</v>
      </c>
      <c r="E970">
        <f>IF(Tabela1[[#This Row],[Rodzaj]]="R",Tabela1[[#This Row],[Powierzchnia]]*0.65,0)</f>
        <v>0</v>
      </c>
      <c r="F970">
        <f>IF(Tabela1[[#This Row],[Rodzaj]]="B",Tabela1[[#This Row],[Powierzchnia]]*0.77,0)</f>
        <v>0</v>
      </c>
      <c r="G970">
        <f>IF(Tabela1[[#This Row],[Rodzaj]]="S",Tabela1[[#This Row],[Powierzchnia]]*0.21,0)</f>
        <v>237.23699999999999</v>
      </c>
      <c r="H970">
        <f>IF(Tabela1[[#This Row],[Rodzaj]]="L",Tabela1[[#This Row],[Powierzchnia]]*0.04,0)</f>
        <v>0</v>
      </c>
      <c r="I970">
        <f>IF(Tabela1[[#This Row],[Rodzaj]]="X",Tabela1[[#This Row],[Powierzchnia]]*0.43,0)</f>
        <v>0</v>
      </c>
      <c r="J970">
        <f>IF(Tabela1[[#This Row],[Ulga]]="A",SUM(E970:I970)*80%,0)</f>
        <v>0</v>
      </c>
      <c r="K970">
        <f>IF(Tabela1[[#This Row],[Ulga]]="B",SUM(E970:I970)*50%,0)</f>
        <v>118.6185</v>
      </c>
      <c r="L970">
        <f>IF(Tabela1[[#This Row],[Ulga]]="C",SUM(E970:I970)*10%,0)</f>
        <v>0</v>
      </c>
      <c r="M970">
        <f>IF(Tabela1[[#This Row],[Ulga]]="D",SUM(E970:I970)*100%,0)</f>
        <v>0</v>
      </c>
      <c r="N970">
        <f t="shared" si="16"/>
        <v>118.6185</v>
      </c>
    </row>
    <row r="971" spans="1:14" x14ac:dyDescent="0.25">
      <c r="A971" t="s">
        <v>981</v>
      </c>
      <c r="B971">
        <v>1011.37</v>
      </c>
      <c r="C971" t="s">
        <v>5</v>
      </c>
      <c r="D971" t="s">
        <v>11</v>
      </c>
      <c r="E971">
        <f>IF(Tabela1[[#This Row],[Rodzaj]]="R",Tabela1[[#This Row],[Powierzchnia]]*0.65,0)</f>
        <v>0</v>
      </c>
      <c r="F971">
        <f>IF(Tabela1[[#This Row],[Rodzaj]]="B",Tabela1[[#This Row],[Powierzchnia]]*0.77,0)</f>
        <v>778.75490000000002</v>
      </c>
      <c r="G971">
        <f>IF(Tabela1[[#This Row],[Rodzaj]]="S",Tabela1[[#This Row],[Powierzchnia]]*0.21,0)</f>
        <v>0</v>
      </c>
      <c r="H971">
        <f>IF(Tabela1[[#This Row],[Rodzaj]]="L",Tabela1[[#This Row],[Powierzchnia]]*0.04,0)</f>
        <v>0</v>
      </c>
      <c r="I971">
        <f>IF(Tabela1[[#This Row],[Rodzaj]]="X",Tabela1[[#This Row],[Powierzchnia]]*0.43,0)</f>
        <v>0</v>
      </c>
      <c r="J971">
        <f>IF(Tabela1[[#This Row],[Ulga]]="A",SUM(E971:I971)*80%,0)</f>
        <v>0</v>
      </c>
      <c r="K971">
        <f>IF(Tabela1[[#This Row],[Ulga]]="B",SUM(E971:I971)*50%,0)</f>
        <v>0</v>
      </c>
      <c r="L971">
        <f>IF(Tabela1[[#This Row],[Ulga]]="C",SUM(E971:I971)*10%,0)</f>
        <v>77.875490000000013</v>
      </c>
      <c r="M971">
        <f>IF(Tabela1[[#This Row],[Ulga]]="D",SUM(E971:I971)*100%,0)</f>
        <v>0</v>
      </c>
      <c r="N971">
        <f t="shared" si="16"/>
        <v>77.875490000000013</v>
      </c>
    </row>
    <row r="972" spans="1:14" x14ac:dyDescent="0.25">
      <c r="A972" t="s">
        <v>982</v>
      </c>
      <c r="B972">
        <v>919.78</v>
      </c>
      <c r="C972" t="s">
        <v>5</v>
      </c>
      <c r="D972" t="s">
        <v>11</v>
      </c>
      <c r="E972">
        <f>IF(Tabela1[[#This Row],[Rodzaj]]="R",Tabela1[[#This Row],[Powierzchnia]]*0.65,0)</f>
        <v>0</v>
      </c>
      <c r="F972">
        <f>IF(Tabela1[[#This Row],[Rodzaj]]="B",Tabela1[[#This Row],[Powierzchnia]]*0.77,0)</f>
        <v>708.23059999999998</v>
      </c>
      <c r="G972">
        <f>IF(Tabela1[[#This Row],[Rodzaj]]="S",Tabela1[[#This Row],[Powierzchnia]]*0.21,0)</f>
        <v>0</v>
      </c>
      <c r="H972">
        <f>IF(Tabela1[[#This Row],[Rodzaj]]="L",Tabela1[[#This Row],[Powierzchnia]]*0.04,0)</f>
        <v>0</v>
      </c>
      <c r="I972">
        <f>IF(Tabela1[[#This Row],[Rodzaj]]="X",Tabela1[[#This Row],[Powierzchnia]]*0.43,0)</f>
        <v>0</v>
      </c>
      <c r="J972">
        <f>IF(Tabela1[[#This Row],[Ulga]]="A",SUM(E972:I972)*80%,0)</f>
        <v>0</v>
      </c>
      <c r="K972">
        <f>IF(Tabela1[[#This Row],[Ulga]]="B",SUM(E972:I972)*50%,0)</f>
        <v>0</v>
      </c>
      <c r="L972">
        <f>IF(Tabela1[[#This Row],[Ulga]]="C",SUM(E972:I972)*10%,0)</f>
        <v>70.823059999999998</v>
      </c>
      <c r="M972">
        <f>IF(Tabela1[[#This Row],[Ulga]]="D",SUM(E972:I972)*100%,0)</f>
        <v>0</v>
      </c>
      <c r="N972">
        <f t="shared" si="16"/>
        <v>70.823059999999998</v>
      </c>
    </row>
    <row r="973" spans="1:14" x14ac:dyDescent="0.25">
      <c r="A973" t="s">
        <v>983</v>
      </c>
      <c r="B973">
        <v>1337.47</v>
      </c>
      <c r="C973" t="s">
        <v>94</v>
      </c>
      <c r="D973" t="s">
        <v>5</v>
      </c>
      <c r="E973">
        <f>IF(Tabela1[[#This Row],[Rodzaj]]="R",Tabela1[[#This Row],[Powierzchnia]]*0.65,0)</f>
        <v>0</v>
      </c>
      <c r="F973">
        <f>IF(Tabela1[[#This Row],[Rodzaj]]="B",Tabela1[[#This Row],[Powierzchnia]]*0.77,0)</f>
        <v>0</v>
      </c>
      <c r="G973">
        <f>IF(Tabela1[[#This Row],[Rodzaj]]="S",Tabela1[[#This Row],[Powierzchnia]]*0.21,0)</f>
        <v>0</v>
      </c>
      <c r="H973">
        <f>IF(Tabela1[[#This Row],[Rodzaj]]="L",Tabela1[[#This Row],[Powierzchnia]]*0.04,0)</f>
        <v>53.498800000000003</v>
      </c>
      <c r="I973">
        <f>IF(Tabela1[[#This Row],[Rodzaj]]="X",Tabela1[[#This Row],[Powierzchnia]]*0.43,0)</f>
        <v>0</v>
      </c>
      <c r="J973">
        <f>IF(Tabela1[[#This Row],[Ulga]]="A",SUM(E973:I973)*80%,0)</f>
        <v>0</v>
      </c>
      <c r="K973">
        <f>IF(Tabela1[[#This Row],[Ulga]]="B",SUM(E973:I973)*50%,0)</f>
        <v>26.749400000000001</v>
      </c>
      <c r="L973">
        <f>IF(Tabela1[[#This Row],[Ulga]]="C",SUM(E973:I973)*10%,0)</f>
        <v>0</v>
      </c>
      <c r="M973">
        <f>IF(Tabela1[[#This Row],[Ulga]]="D",SUM(E973:I973)*100%,0)</f>
        <v>0</v>
      </c>
      <c r="N973">
        <f t="shared" si="16"/>
        <v>26.749400000000001</v>
      </c>
    </row>
    <row r="974" spans="1:14" x14ac:dyDescent="0.25">
      <c r="A974" t="s">
        <v>984</v>
      </c>
      <c r="B974">
        <v>543.14</v>
      </c>
      <c r="C974" t="s">
        <v>5</v>
      </c>
      <c r="D974" t="s">
        <v>21</v>
      </c>
      <c r="E974">
        <f>IF(Tabela1[[#This Row],[Rodzaj]]="R",Tabela1[[#This Row],[Powierzchnia]]*0.65,0)</f>
        <v>0</v>
      </c>
      <c r="F974">
        <f>IF(Tabela1[[#This Row],[Rodzaj]]="B",Tabela1[[#This Row],[Powierzchnia]]*0.77,0)</f>
        <v>418.21780000000001</v>
      </c>
      <c r="G974">
        <f>IF(Tabela1[[#This Row],[Rodzaj]]="S",Tabela1[[#This Row],[Powierzchnia]]*0.21,0)</f>
        <v>0</v>
      </c>
      <c r="H974">
        <f>IF(Tabela1[[#This Row],[Rodzaj]]="L",Tabela1[[#This Row],[Powierzchnia]]*0.04,0)</f>
        <v>0</v>
      </c>
      <c r="I974">
        <f>IF(Tabela1[[#This Row],[Rodzaj]]="X",Tabela1[[#This Row],[Powierzchnia]]*0.43,0)</f>
        <v>0</v>
      </c>
      <c r="J974">
        <f>IF(Tabela1[[#This Row],[Ulga]]="A",SUM(E974:I974)*80%,0)</f>
        <v>0</v>
      </c>
      <c r="K974">
        <f>IF(Tabela1[[#This Row],[Ulga]]="B",SUM(E974:I974)*50%,0)</f>
        <v>0</v>
      </c>
      <c r="L974">
        <f>IF(Tabela1[[#This Row],[Ulga]]="C",SUM(E974:I974)*10%,0)</f>
        <v>0</v>
      </c>
      <c r="M974">
        <f>IF(Tabela1[[#This Row],[Ulga]]="D",SUM(E974:I974)*100%,0)</f>
        <v>418.21780000000001</v>
      </c>
      <c r="N974">
        <f t="shared" si="16"/>
        <v>418.21780000000001</v>
      </c>
    </row>
    <row r="975" spans="1:14" x14ac:dyDescent="0.25">
      <c r="A975" t="s">
        <v>985</v>
      </c>
      <c r="B975">
        <v>1353.09</v>
      </c>
      <c r="C975" t="s">
        <v>5</v>
      </c>
      <c r="D975" t="s">
        <v>5</v>
      </c>
      <c r="E975">
        <f>IF(Tabela1[[#This Row],[Rodzaj]]="R",Tabela1[[#This Row],[Powierzchnia]]*0.65,0)</f>
        <v>0</v>
      </c>
      <c r="F975">
        <f>IF(Tabela1[[#This Row],[Rodzaj]]="B",Tabela1[[#This Row],[Powierzchnia]]*0.77,0)</f>
        <v>1041.8793000000001</v>
      </c>
      <c r="G975">
        <f>IF(Tabela1[[#This Row],[Rodzaj]]="S",Tabela1[[#This Row],[Powierzchnia]]*0.21,0)</f>
        <v>0</v>
      </c>
      <c r="H975">
        <f>IF(Tabela1[[#This Row],[Rodzaj]]="L",Tabela1[[#This Row],[Powierzchnia]]*0.04,0)</f>
        <v>0</v>
      </c>
      <c r="I975">
        <f>IF(Tabela1[[#This Row],[Rodzaj]]="X",Tabela1[[#This Row],[Powierzchnia]]*0.43,0)</f>
        <v>0</v>
      </c>
      <c r="J975">
        <f>IF(Tabela1[[#This Row],[Ulga]]="A",SUM(E975:I975)*80%,0)</f>
        <v>0</v>
      </c>
      <c r="K975">
        <f>IF(Tabela1[[#This Row],[Ulga]]="B",SUM(E975:I975)*50%,0)</f>
        <v>520.93965000000003</v>
      </c>
      <c r="L975">
        <f>IF(Tabela1[[#This Row],[Ulga]]="C",SUM(E975:I975)*10%,0)</f>
        <v>0</v>
      </c>
      <c r="M975">
        <f>IF(Tabela1[[#This Row],[Ulga]]="D",SUM(E975:I975)*100%,0)</f>
        <v>0</v>
      </c>
      <c r="N975">
        <f t="shared" si="16"/>
        <v>520.93965000000003</v>
      </c>
    </row>
    <row r="976" spans="1:14" x14ac:dyDescent="0.25">
      <c r="A976" t="s">
        <v>986</v>
      </c>
      <c r="B976">
        <v>950.1</v>
      </c>
      <c r="C976" t="s">
        <v>5</v>
      </c>
      <c r="D976" t="s">
        <v>5</v>
      </c>
      <c r="E976">
        <f>IF(Tabela1[[#This Row],[Rodzaj]]="R",Tabela1[[#This Row],[Powierzchnia]]*0.65,0)</f>
        <v>0</v>
      </c>
      <c r="F976">
        <f>IF(Tabela1[[#This Row],[Rodzaj]]="B",Tabela1[[#This Row],[Powierzchnia]]*0.77,0)</f>
        <v>731.577</v>
      </c>
      <c r="G976">
        <f>IF(Tabela1[[#This Row],[Rodzaj]]="S",Tabela1[[#This Row],[Powierzchnia]]*0.21,0)</f>
        <v>0</v>
      </c>
      <c r="H976">
        <f>IF(Tabela1[[#This Row],[Rodzaj]]="L",Tabela1[[#This Row],[Powierzchnia]]*0.04,0)</f>
        <v>0</v>
      </c>
      <c r="I976">
        <f>IF(Tabela1[[#This Row],[Rodzaj]]="X",Tabela1[[#This Row],[Powierzchnia]]*0.43,0)</f>
        <v>0</v>
      </c>
      <c r="J976">
        <f>IF(Tabela1[[#This Row],[Ulga]]="A",SUM(E976:I976)*80%,0)</f>
        <v>0</v>
      </c>
      <c r="K976">
        <f>IF(Tabela1[[#This Row],[Ulga]]="B",SUM(E976:I976)*50%,0)</f>
        <v>365.7885</v>
      </c>
      <c r="L976">
        <f>IF(Tabela1[[#This Row],[Ulga]]="C",SUM(E976:I976)*10%,0)</f>
        <v>0</v>
      </c>
      <c r="M976">
        <f>IF(Tabela1[[#This Row],[Ulga]]="D",SUM(E976:I976)*100%,0)</f>
        <v>0</v>
      </c>
      <c r="N976">
        <f t="shared" si="16"/>
        <v>365.7885</v>
      </c>
    </row>
    <row r="977" spans="1:14" x14ac:dyDescent="0.25">
      <c r="A977" t="s">
        <v>987</v>
      </c>
      <c r="B977">
        <v>1147.42</v>
      </c>
      <c r="C977" t="s">
        <v>5</v>
      </c>
      <c r="D977" t="s">
        <v>5</v>
      </c>
      <c r="E977">
        <f>IF(Tabela1[[#This Row],[Rodzaj]]="R",Tabela1[[#This Row],[Powierzchnia]]*0.65,0)</f>
        <v>0</v>
      </c>
      <c r="F977">
        <f>IF(Tabela1[[#This Row],[Rodzaj]]="B",Tabela1[[#This Row],[Powierzchnia]]*0.77,0)</f>
        <v>883.51340000000005</v>
      </c>
      <c r="G977">
        <f>IF(Tabela1[[#This Row],[Rodzaj]]="S",Tabela1[[#This Row],[Powierzchnia]]*0.21,0)</f>
        <v>0</v>
      </c>
      <c r="H977">
        <f>IF(Tabela1[[#This Row],[Rodzaj]]="L",Tabela1[[#This Row],[Powierzchnia]]*0.04,0)</f>
        <v>0</v>
      </c>
      <c r="I977">
        <f>IF(Tabela1[[#This Row],[Rodzaj]]="X",Tabela1[[#This Row],[Powierzchnia]]*0.43,0)</f>
        <v>0</v>
      </c>
      <c r="J977">
        <f>IF(Tabela1[[#This Row],[Ulga]]="A",SUM(E977:I977)*80%,0)</f>
        <v>0</v>
      </c>
      <c r="K977">
        <f>IF(Tabela1[[#This Row],[Ulga]]="B",SUM(E977:I977)*50%,0)</f>
        <v>441.75670000000002</v>
      </c>
      <c r="L977">
        <f>IF(Tabela1[[#This Row],[Ulga]]="C",SUM(E977:I977)*10%,0)</f>
        <v>0</v>
      </c>
      <c r="M977">
        <f>IF(Tabela1[[#This Row],[Ulga]]="D",SUM(E977:I977)*100%,0)</f>
        <v>0</v>
      </c>
      <c r="N977">
        <f t="shared" si="16"/>
        <v>441.75670000000002</v>
      </c>
    </row>
    <row r="978" spans="1:14" x14ac:dyDescent="0.25">
      <c r="A978" t="s">
        <v>988</v>
      </c>
      <c r="B978">
        <v>1040.45</v>
      </c>
      <c r="C978" t="s">
        <v>94</v>
      </c>
      <c r="D978" t="s">
        <v>11</v>
      </c>
      <c r="E978">
        <f>IF(Tabela1[[#This Row],[Rodzaj]]="R",Tabela1[[#This Row],[Powierzchnia]]*0.65,0)</f>
        <v>0</v>
      </c>
      <c r="F978">
        <f>IF(Tabela1[[#This Row],[Rodzaj]]="B",Tabela1[[#This Row],[Powierzchnia]]*0.77,0)</f>
        <v>0</v>
      </c>
      <c r="G978">
        <f>IF(Tabela1[[#This Row],[Rodzaj]]="S",Tabela1[[#This Row],[Powierzchnia]]*0.21,0)</f>
        <v>0</v>
      </c>
      <c r="H978">
        <f>IF(Tabela1[[#This Row],[Rodzaj]]="L",Tabela1[[#This Row],[Powierzchnia]]*0.04,0)</f>
        <v>41.618000000000002</v>
      </c>
      <c r="I978">
        <f>IF(Tabela1[[#This Row],[Rodzaj]]="X",Tabela1[[#This Row],[Powierzchnia]]*0.43,0)</f>
        <v>0</v>
      </c>
      <c r="J978">
        <f>IF(Tabela1[[#This Row],[Ulga]]="A",SUM(E978:I978)*80%,0)</f>
        <v>0</v>
      </c>
      <c r="K978">
        <f>IF(Tabela1[[#This Row],[Ulga]]="B",SUM(E978:I978)*50%,0)</f>
        <v>0</v>
      </c>
      <c r="L978">
        <f>IF(Tabela1[[#This Row],[Ulga]]="C",SUM(E978:I978)*10%,0)</f>
        <v>4.1618000000000004</v>
      </c>
      <c r="M978">
        <f>IF(Tabela1[[#This Row],[Ulga]]="D",SUM(E978:I978)*100%,0)</f>
        <v>0</v>
      </c>
      <c r="N978">
        <f t="shared" si="16"/>
        <v>4.1618000000000004</v>
      </c>
    </row>
    <row r="979" spans="1:14" x14ac:dyDescent="0.25">
      <c r="A979" t="s">
        <v>989</v>
      </c>
      <c r="B979">
        <v>1484.17</v>
      </c>
      <c r="C979" t="s">
        <v>9</v>
      </c>
      <c r="D979" t="s">
        <v>7</v>
      </c>
      <c r="E979">
        <f>IF(Tabela1[[#This Row],[Rodzaj]]="R",Tabela1[[#This Row],[Powierzchnia]]*0.65,0)</f>
        <v>964.71050000000002</v>
      </c>
      <c r="F979">
        <f>IF(Tabela1[[#This Row],[Rodzaj]]="B",Tabela1[[#This Row],[Powierzchnia]]*0.77,0)</f>
        <v>0</v>
      </c>
      <c r="G979">
        <f>IF(Tabela1[[#This Row],[Rodzaj]]="S",Tabela1[[#This Row],[Powierzchnia]]*0.21,0)</f>
        <v>0</v>
      </c>
      <c r="H979">
        <f>IF(Tabela1[[#This Row],[Rodzaj]]="L",Tabela1[[#This Row],[Powierzchnia]]*0.04,0)</f>
        <v>0</v>
      </c>
      <c r="I979">
        <f>IF(Tabela1[[#This Row],[Rodzaj]]="X",Tabela1[[#This Row],[Powierzchnia]]*0.43,0)</f>
        <v>0</v>
      </c>
      <c r="J979">
        <f>IF(Tabela1[[#This Row],[Ulga]]="A",SUM(E979:I979)*80%,0)</f>
        <v>771.76840000000004</v>
      </c>
      <c r="K979">
        <f>IF(Tabela1[[#This Row],[Ulga]]="B",SUM(E979:I979)*50%,0)</f>
        <v>0</v>
      </c>
      <c r="L979">
        <f>IF(Tabela1[[#This Row],[Ulga]]="C",SUM(E979:I979)*10%,0)</f>
        <v>0</v>
      </c>
      <c r="M979">
        <f>IF(Tabela1[[#This Row],[Ulga]]="D",SUM(E979:I979)*100%,0)</f>
        <v>0</v>
      </c>
      <c r="N979">
        <f t="shared" si="16"/>
        <v>771.76840000000004</v>
      </c>
    </row>
    <row r="980" spans="1:14" x14ac:dyDescent="0.25">
      <c r="A980" t="s">
        <v>990</v>
      </c>
      <c r="B980">
        <v>1282.3599999999999</v>
      </c>
      <c r="C980" t="s">
        <v>5</v>
      </c>
      <c r="D980" t="s">
        <v>21</v>
      </c>
      <c r="E980">
        <f>IF(Tabela1[[#This Row],[Rodzaj]]="R",Tabela1[[#This Row],[Powierzchnia]]*0.65,0)</f>
        <v>0</v>
      </c>
      <c r="F980">
        <f>IF(Tabela1[[#This Row],[Rodzaj]]="B",Tabela1[[#This Row],[Powierzchnia]]*0.77,0)</f>
        <v>987.41719999999998</v>
      </c>
      <c r="G980">
        <f>IF(Tabela1[[#This Row],[Rodzaj]]="S",Tabela1[[#This Row],[Powierzchnia]]*0.21,0)</f>
        <v>0</v>
      </c>
      <c r="H980">
        <f>IF(Tabela1[[#This Row],[Rodzaj]]="L",Tabela1[[#This Row],[Powierzchnia]]*0.04,0)</f>
        <v>0</v>
      </c>
      <c r="I980">
        <f>IF(Tabela1[[#This Row],[Rodzaj]]="X",Tabela1[[#This Row],[Powierzchnia]]*0.43,0)</f>
        <v>0</v>
      </c>
      <c r="J980">
        <f>IF(Tabela1[[#This Row],[Ulga]]="A",SUM(E980:I980)*80%,0)</f>
        <v>0</v>
      </c>
      <c r="K980">
        <f>IF(Tabela1[[#This Row],[Ulga]]="B",SUM(E980:I980)*50%,0)</f>
        <v>0</v>
      </c>
      <c r="L980">
        <f>IF(Tabela1[[#This Row],[Ulga]]="C",SUM(E980:I980)*10%,0)</f>
        <v>0</v>
      </c>
      <c r="M980">
        <f>IF(Tabela1[[#This Row],[Ulga]]="D",SUM(E980:I980)*100%,0)</f>
        <v>987.41719999999998</v>
      </c>
      <c r="N980">
        <f t="shared" si="16"/>
        <v>987.41719999999998</v>
      </c>
    </row>
    <row r="981" spans="1:14" x14ac:dyDescent="0.25">
      <c r="A981" t="s">
        <v>991</v>
      </c>
      <c r="B981">
        <v>1264.26</v>
      </c>
      <c r="C981" t="s">
        <v>94</v>
      </c>
      <c r="D981" t="s">
        <v>5</v>
      </c>
      <c r="E981">
        <f>IF(Tabela1[[#This Row],[Rodzaj]]="R",Tabela1[[#This Row],[Powierzchnia]]*0.65,0)</f>
        <v>0</v>
      </c>
      <c r="F981">
        <f>IF(Tabela1[[#This Row],[Rodzaj]]="B",Tabela1[[#This Row],[Powierzchnia]]*0.77,0)</f>
        <v>0</v>
      </c>
      <c r="G981">
        <f>IF(Tabela1[[#This Row],[Rodzaj]]="S",Tabela1[[#This Row],[Powierzchnia]]*0.21,0)</f>
        <v>0</v>
      </c>
      <c r="H981">
        <f>IF(Tabela1[[#This Row],[Rodzaj]]="L",Tabela1[[#This Row],[Powierzchnia]]*0.04,0)</f>
        <v>50.570399999999999</v>
      </c>
      <c r="I981">
        <f>IF(Tabela1[[#This Row],[Rodzaj]]="X",Tabela1[[#This Row],[Powierzchnia]]*0.43,0)</f>
        <v>0</v>
      </c>
      <c r="J981">
        <f>IF(Tabela1[[#This Row],[Ulga]]="A",SUM(E981:I981)*80%,0)</f>
        <v>0</v>
      </c>
      <c r="K981">
        <f>IF(Tabela1[[#This Row],[Ulga]]="B",SUM(E981:I981)*50%,0)</f>
        <v>25.2852</v>
      </c>
      <c r="L981">
        <f>IF(Tabela1[[#This Row],[Ulga]]="C",SUM(E981:I981)*10%,0)</f>
        <v>0</v>
      </c>
      <c r="M981">
        <f>IF(Tabela1[[#This Row],[Ulga]]="D",SUM(E981:I981)*100%,0)</f>
        <v>0</v>
      </c>
      <c r="N981">
        <f t="shared" si="16"/>
        <v>25.2852</v>
      </c>
    </row>
    <row r="982" spans="1:14" x14ac:dyDescent="0.25">
      <c r="A982" t="s">
        <v>992</v>
      </c>
      <c r="B982">
        <v>1483.56</v>
      </c>
      <c r="C982" t="s">
        <v>94</v>
      </c>
      <c r="D982" t="s">
        <v>11</v>
      </c>
      <c r="E982">
        <f>IF(Tabela1[[#This Row],[Rodzaj]]="R",Tabela1[[#This Row],[Powierzchnia]]*0.65,0)</f>
        <v>0</v>
      </c>
      <c r="F982">
        <f>IF(Tabela1[[#This Row],[Rodzaj]]="B",Tabela1[[#This Row],[Powierzchnia]]*0.77,0)</f>
        <v>0</v>
      </c>
      <c r="G982">
        <f>IF(Tabela1[[#This Row],[Rodzaj]]="S",Tabela1[[#This Row],[Powierzchnia]]*0.21,0)</f>
        <v>0</v>
      </c>
      <c r="H982">
        <f>IF(Tabela1[[#This Row],[Rodzaj]]="L",Tabela1[[#This Row],[Powierzchnia]]*0.04,0)</f>
        <v>59.342399999999998</v>
      </c>
      <c r="I982">
        <f>IF(Tabela1[[#This Row],[Rodzaj]]="X",Tabela1[[#This Row],[Powierzchnia]]*0.43,0)</f>
        <v>0</v>
      </c>
      <c r="J982">
        <f>IF(Tabela1[[#This Row],[Ulga]]="A",SUM(E982:I982)*80%,0)</f>
        <v>0</v>
      </c>
      <c r="K982">
        <f>IF(Tabela1[[#This Row],[Ulga]]="B",SUM(E982:I982)*50%,0)</f>
        <v>0</v>
      </c>
      <c r="L982">
        <f>IF(Tabela1[[#This Row],[Ulga]]="C",SUM(E982:I982)*10%,0)</f>
        <v>5.93424</v>
      </c>
      <c r="M982">
        <f>IF(Tabela1[[#This Row],[Ulga]]="D",SUM(E982:I982)*100%,0)</f>
        <v>0</v>
      </c>
      <c r="N982">
        <f t="shared" si="16"/>
        <v>5.93424</v>
      </c>
    </row>
    <row r="983" spans="1:14" x14ac:dyDescent="0.25">
      <c r="A983" t="s">
        <v>993</v>
      </c>
      <c r="B983">
        <v>1214.5899999999999</v>
      </c>
      <c r="C983" t="s">
        <v>5</v>
      </c>
      <c r="D983" t="s">
        <v>11</v>
      </c>
      <c r="E983">
        <f>IF(Tabela1[[#This Row],[Rodzaj]]="R",Tabela1[[#This Row],[Powierzchnia]]*0.65,0)</f>
        <v>0</v>
      </c>
      <c r="F983">
        <f>IF(Tabela1[[#This Row],[Rodzaj]]="B",Tabela1[[#This Row],[Powierzchnia]]*0.77,0)</f>
        <v>935.23429999999996</v>
      </c>
      <c r="G983">
        <f>IF(Tabela1[[#This Row],[Rodzaj]]="S",Tabela1[[#This Row],[Powierzchnia]]*0.21,0)</f>
        <v>0</v>
      </c>
      <c r="H983">
        <f>IF(Tabela1[[#This Row],[Rodzaj]]="L",Tabela1[[#This Row],[Powierzchnia]]*0.04,0)</f>
        <v>0</v>
      </c>
      <c r="I983">
        <f>IF(Tabela1[[#This Row],[Rodzaj]]="X",Tabela1[[#This Row],[Powierzchnia]]*0.43,0)</f>
        <v>0</v>
      </c>
      <c r="J983">
        <f>IF(Tabela1[[#This Row],[Ulga]]="A",SUM(E983:I983)*80%,0)</f>
        <v>0</v>
      </c>
      <c r="K983">
        <f>IF(Tabela1[[#This Row],[Ulga]]="B",SUM(E983:I983)*50%,0)</f>
        <v>0</v>
      </c>
      <c r="L983">
        <f>IF(Tabela1[[#This Row],[Ulga]]="C",SUM(E983:I983)*10%,0)</f>
        <v>93.523430000000005</v>
      </c>
      <c r="M983">
        <f>IF(Tabela1[[#This Row],[Ulga]]="D",SUM(E983:I983)*100%,0)</f>
        <v>0</v>
      </c>
      <c r="N983">
        <f t="shared" si="16"/>
        <v>93.523430000000005</v>
      </c>
    </row>
    <row r="984" spans="1:14" x14ac:dyDescent="0.25">
      <c r="A984" t="s">
        <v>994</v>
      </c>
      <c r="B984">
        <v>691.01</v>
      </c>
      <c r="C984" t="s">
        <v>5</v>
      </c>
      <c r="D984" t="s">
        <v>5</v>
      </c>
      <c r="E984">
        <f>IF(Tabela1[[#This Row],[Rodzaj]]="R",Tabela1[[#This Row],[Powierzchnia]]*0.65,0)</f>
        <v>0</v>
      </c>
      <c r="F984">
        <f>IF(Tabela1[[#This Row],[Rodzaj]]="B",Tabela1[[#This Row],[Powierzchnia]]*0.77,0)</f>
        <v>532.07770000000005</v>
      </c>
      <c r="G984">
        <f>IF(Tabela1[[#This Row],[Rodzaj]]="S",Tabela1[[#This Row],[Powierzchnia]]*0.21,0)</f>
        <v>0</v>
      </c>
      <c r="H984">
        <f>IF(Tabela1[[#This Row],[Rodzaj]]="L",Tabela1[[#This Row],[Powierzchnia]]*0.04,0)</f>
        <v>0</v>
      </c>
      <c r="I984">
        <f>IF(Tabela1[[#This Row],[Rodzaj]]="X",Tabela1[[#This Row],[Powierzchnia]]*0.43,0)</f>
        <v>0</v>
      </c>
      <c r="J984">
        <f>IF(Tabela1[[#This Row],[Ulga]]="A",SUM(E984:I984)*80%,0)</f>
        <v>0</v>
      </c>
      <c r="K984">
        <f>IF(Tabela1[[#This Row],[Ulga]]="B",SUM(E984:I984)*50%,0)</f>
        <v>266.03885000000002</v>
      </c>
      <c r="L984">
        <f>IF(Tabela1[[#This Row],[Ulga]]="C",SUM(E984:I984)*10%,0)</f>
        <v>0</v>
      </c>
      <c r="M984">
        <f>IF(Tabela1[[#This Row],[Ulga]]="D",SUM(E984:I984)*100%,0)</f>
        <v>0</v>
      </c>
      <c r="N984">
        <f t="shared" si="16"/>
        <v>266.03885000000002</v>
      </c>
    </row>
    <row r="985" spans="1:14" x14ac:dyDescent="0.25">
      <c r="A985" t="s">
        <v>995</v>
      </c>
      <c r="B985">
        <v>666.97</v>
      </c>
      <c r="C985" t="s">
        <v>31</v>
      </c>
      <c r="D985" t="s">
        <v>11</v>
      </c>
      <c r="E985">
        <f>IF(Tabela1[[#This Row],[Rodzaj]]="R",Tabela1[[#This Row],[Powierzchnia]]*0.65,0)</f>
        <v>0</v>
      </c>
      <c r="F985">
        <f>IF(Tabela1[[#This Row],[Rodzaj]]="B",Tabela1[[#This Row],[Powierzchnia]]*0.77,0)</f>
        <v>0</v>
      </c>
      <c r="G985">
        <f>IF(Tabela1[[#This Row],[Rodzaj]]="S",Tabela1[[#This Row],[Powierzchnia]]*0.21,0)</f>
        <v>0</v>
      </c>
      <c r="H985">
        <f>IF(Tabela1[[#This Row],[Rodzaj]]="L",Tabela1[[#This Row],[Powierzchnia]]*0.04,0)</f>
        <v>0</v>
      </c>
      <c r="I985">
        <f>IF(Tabela1[[#This Row],[Rodzaj]]="X",Tabela1[[#This Row],[Powierzchnia]]*0.43,0)</f>
        <v>286.7971</v>
      </c>
      <c r="J985">
        <f>IF(Tabela1[[#This Row],[Ulga]]="A",SUM(E985:I985)*80%,0)</f>
        <v>0</v>
      </c>
      <c r="K985">
        <f>IF(Tabela1[[#This Row],[Ulga]]="B",SUM(E985:I985)*50%,0)</f>
        <v>0</v>
      </c>
      <c r="L985">
        <f>IF(Tabela1[[#This Row],[Ulga]]="C",SUM(E985:I985)*10%,0)</f>
        <v>28.67971</v>
      </c>
      <c r="M985">
        <f>IF(Tabela1[[#This Row],[Ulga]]="D",SUM(E985:I985)*100%,0)</f>
        <v>0</v>
      </c>
      <c r="N985">
        <f t="shared" si="16"/>
        <v>28.67971</v>
      </c>
    </row>
    <row r="986" spans="1:14" x14ac:dyDescent="0.25">
      <c r="A986" t="s">
        <v>996</v>
      </c>
      <c r="B986">
        <v>1478.98</v>
      </c>
      <c r="C986" t="s">
        <v>31</v>
      </c>
      <c r="D986" t="s">
        <v>21</v>
      </c>
      <c r="E986">
        <f>IF(Tabela1[[#This Row],[Rodzaj]]="R",Tabela1[[#This Row],[Powierzchnia]]*0.65,0)</f>
        <v>0</v>
      </c>
      <c r="F986">
        <f>IF(Tabela1[[#This Row],[Rodzaj]]="B",Tabela1[[#This Row],[Powierzchnia]]*0.77,0)</f>
        <v>0</v>
      </c>
      <c r="G986">
        <f>IF(Tabela1[[#This Row],[Rodzaj]]="S",Tabela1[[#This Row],[Powierzchnia]]*0.21,0)</f>
        <v>0</v>
      </c>
      <c r="H986">
        <f>IF(Tabela1[[#This Row],[Rodzaj]]="L",Tabela1[[#This Row],[Powierzchnia]]*0.04,0)</f>
        <v>0</v>
      </c>
      <c r="I986">
        <f>IF(Tabela1[[#This Row],[Rodzaj]]="X",Tabela1[[#This Row],[Powierzchnia]]*0.43,0)</f>
        <v>635.96140000000003</v>
      </c>
      <c r="J986">
        <f>IF(Tabela1[[#This Row],[Ulga]]="A",SUM(E986:I986)*80%,0)</f>
        <v>0</v>
      </c>
      <c r="K986">
        <f>IF(Tabela1[[#This Row],[Ulga]]="B",SUM(E986:I986)*50%,0)</f>
        <v>0</v>
      </c>
      <c r="L986">
        <f>IF(Tabela1[[#This Row],[Ulga]]="C",SUM(E986:I986)*10%,0)</f>
        <v>0</v>
      </c>
      <c r="M986">
        <f>IF(Tabela1[[#This Row],[Ulga]]="D",SUM(E986:I986)*100%,0)</f>
        <v>635.96140000000003</v>
      </c>
      <c r="N986">
        <f t="shared" si="16"/>
        <v>635.96140000000003</v>
      </c>
    </row>
    <row r="987" spans="1:14" x14ac:dyDescent="0.25">
      <c r="A987" t="s">
        <v>997</v>
      </c>
      <c r="B987">
        <v>1311.09</v>
      </c>
      <c r="C987" t="s">
        <v>52</v>
      </c>
      <c r="D987" t="s">
        <v>5</v>
      </c>
      <c r="E987">
        <f>IF(Tabela1[[#This Row],[Rodzaj]]="R",Tabela1[[#This Row],[Powierzchnia]]*0.65,0)</f>
        <v>0</v>
      </c>
      <c r="F987">
        <f>IF(Tabela1[[#This Row],[Rodzaj]]="B",Tabela1[[#This Row],[Powierzchnia]]*0.77,0)</f>
        <v>0</v>
      </c>
      <c r="G987">
        <f>IF(Tabela1[[#This Row],[Rodzaj]]="S",Tabela1[[#This Row],[Powierzchnia]]*0.21,0)</f>
        <v>275.32889999999998</v>
      </c>
      <c r="H987">
        <f>IF(Tabela1[[#This Row],[Rodzaj]]="L",Tabela1[[#This Row],[Powierzchnia]]*0.04,0)</f>
        <v>0</v>
      </c>
      <c r="I987">
        <f>IF(Tabela1[[#This Row],[Rodzaj]]="X",Tabela1[[#This Row],[Powierzchnia]]*0.43,0)</f>
        <v>0</v>
      </c>
      <c r="J987">
        <f>IF(Tabela1[[#This Row],[Ulga]]="A",SUM(E987:I987)*80%,0)</f>
        <v>0</v>
      </c>
      <c r="K987">
        <f>IF(Tabela1[[#This Row],[Ulga]]="B",SUM(E987:I987)*50%,0)</f>
        <v>137.66444999999999</v>
      </c>
      <c r="L987">
        <f>IF(Tabela1[[#This Row],[Ulga]]="C",SUM(E987:I987)*10%,0)</f>
        <v>0</v>
      </c>
      <c r="M987">
        <f>IF(Tabela1[[#This Row],[Ulga]]="D",SUM(E987:I987)*100%,0)</f>
        <v>0</v>
      </c>
      <c r="N987">
        <f t="shared" si="16"/>
        <v>137.66444999999999</v>
      </c>
    </row>
    <row r="988" spans="1:14" x14ac:dyDescent="0.25">
      <c r="A988" t="s">
        <v>998</v>
      </c>
      <c r="B988">
        <v>1419.46</v>
      </c>
      <c r="C988" t="s">
        <v>31</v>
      </c>
      <c r="D988" t="s">
        <v>7</v>
      </c>
      <c r="E988">
        <f>IF(Tabela1[[#This Row],[Rodzaj]]="R",Tabela1[[#This Row],[Powierzchnia]]*0.65,0)</f>
        <v>0</v>
      </c>
      <c r="F988">
        <f>IF(Tabela1[[#This Row],[Rodzaj]]="B",Tabela1[[#This Row],[Powierzchnia]]*0.77,0)</f>
        <v>0</v>
      </c>
      <c r="G988">
        <f>IF(Tabela1[[#This Row],[Rodzaj]]="S",Tabela1[[#This Row],[Powierzchnia]]*0.21,0)</f>
        <v>0</v>
      </c>
      <c r="H988">
        <f>IF(Tabela1[[#This Row],[Rodzaj]]="L",Tabela1[[#This Row],[Powierzchnia]]*0.04,0)</f>
        <v>0</v>
      </c>
      <c r="I988">
        <f>IF(Tabela1[[#This Row],[Rodzaj]]="X",Tabela1[[#This Row],[Powierzchnia]]*0.43,0)</f>
        <v>610.36779999999999</v>
      </c>
      <c r="J988">
        <f>IF(Tabela1[[#This Row],[Ulga]]="A",SUM(E988:I988)*80%,0)</f>
        <v>488.29424</v>
      </c>
      <c r="K988">
        <f>IF(Tabela1[[#This Row],[Ulga]]="B",SUM(E988:I988)*50%,0)</f>
        <v>0</v>
      </c>
      <c r="L988">
        <f>IF(Tabela1[[#This Row],[Ulga]]="C",SUM(E988:I988)*10%,0)</f>
        <v>0</v>
      </c>
      <c r="M988">
        <f>IF(Tabela1[[#This Row],[Ulga]]="D",SUM(E988:I988)*100%,0)</f>
        <v>0</v>
      </c>
      <c r="N988">
        <f t="shared" si="16"/>
        <v>488.29424</v>
      </c>
    </row>
    <row r="989" spans="1:14" x14ac:dyDescent="0.25">
      <c r="A989" t="s">
        <v>999</v>
      </c>
      <c r="B989">
        <v>696.92</v>
      </c>
      <c r="C989" t="s">
        <v>9</v>
      </c>
      <c r="D989" t="s">
        <v>7</v>
      </c>
      <c r="E989">
        <f>IF(Tabela1[[#This Row],[Rodzaj]]="R",Tabela1[[#This Row],[Powierzchnia]]*0.65,0)</f>
        <v>452.99799999999999</v>
      </c>
      <c r="F989">
        <f>IF(Tabela1[[#This Row],[Rodzaj]]="B",Tabela1[[#This Row],[Powierzchnia]]*0.77,0)</f>
        <v>0</v>
      </c>
      <c r="G989">
        <f>IF(Tabela1[[#This Row],[Rodzaj]]="S",Tabela1[[#This Row],[Powierzchnia]]*0.21,0)</f>
        <v>0</v>
      </c>
      <c r="H989">
        <f>IF(Tabela1[[#This Row],[Rodzaj]]="L",Tabela1[[#This Row],[Powierzchnia]]*0.04,0)</f>
        <v>0</v>
      </c>
      <c r="I989">
        <f>IF(Tabela1[[#This Row],[Rodzaj]]="X",Tabela1[[#This Row],[Powierzchnia]]*0.43,0)</f>
        <v>0</v>
      </c>
      <c r="J989">
        <f>IF(Tabela1[[#This Row],[Ulga]]="A",SUM(E989:I989)*80%,0)</f>
        <v>362.39840000000004</v>
      </c>
      <c r="K989">
        <f>IF(Tabela1[[#This Row],[Ulga]]="B",SUM(E989:I989)*50%,0)</f>
        <v>0</v>
      </c>
      <c r="L989">
        <f>IF(Tabela1[[#This Row],[Ulga]]="C",SUM(E989:I989)*10%,0)</f>
        <v>0</v>
      </c>
      <c r="M989">
        <f>IF(Tabela1[[#This Row],[Ulga]]="D",SUM(E989:I989)*100%,0)</f>
        <v>0</v>
      </c>
      <c r="N989">
        <f t="shared" si="16"/>
        <v>362.39840000000004</v>
      </c>
    </row>
    <row r="990" spans="1:14" x14ac:dyDescent="0.25">
      <c r="A990" t="s">
        <v>1000</v>
      </c>
      <c r="B990">
        <v>646.33000000000004</v>
      </c>
      <c r="C990" t="s">
        <v>31</v>
      </c>
      <c r="D990" t="s">
        <v>11</v>
      </c>
      <c r="E990">
        <f>IF(Tabela1[[#This Row],[Rodzaj]]="R",Tabela1[[#This Row],[Powierzchnia]]*0.65,0)</f>
        <v>0</v>
      </c>
      <c r="F990">
        <f>IF(Tabela1[[#This Row],[Rodzaj]]="B",Tabela1[[#This Row],[Powierzchnia]]*0.77,0)</f>
        <v>0</v>
      </c>
      <c r="G990">
        <f>IF(Tabela1[[#This Row],[Rodzaj]]="S",Tabela1[[#This Row],[Powierzchnia]]*0.21,0)</f>
        <v>0</v>
      </c>
      <c r="H990">
        <f>IF(Tabela1[[#This Row],[Rodzaj]]="L",Tabela1[[#This Row],[Powierzchnia]]*0.04,0)</f>
        <v>0</v>
      </c>
      <c r="I990">
        <f>IF(Tabela1[[#This Row],[Rodzaj]]="X",Tabela1[[#This Row],[Powierzchnia]]*0.43,0)</f>
        <v>277.92189999999999</v>
      </c>
      <c r="J990">
        <f>IF(Tabela1[[#This Row],[Ulga]]="A",SUM(E990:I990)*80%,0)</f>
        <v>0</v>
      </c>
      <c r="K990">
        <f>IF(Tabela1[[#This Row],[Ulga]]="B",SUM(E990:I990)*50%,0)</f>
        <v>0</v>
      </c>
      <c r="L990">
        <f>IF(Tabela1[[#This Row],[Ulga]]="C",SUM(E990:I990)*10%,0)</f>
        <v>27.792190000000002</v>
      </c>
      <c r="M990">
        <f>IF(Tabela1[[#This Row],[Ulga]]="D",SUM(E990:I990)*100%,0)</f>
        <v>0</v>
      </c>
      <c r="N990">
        <f t="shared" si="16"/>
        <v>27.792190000000002</v>
      </c>
    </row>
    <row r="991" spans="1:14" x14ac:dyDescent="0.25">
      <c r="A991" t="s">
        <v>1001</v>
      </c>
      <c r="B991">
        <v>783.85</v>
      </c>
      <c r="C991" t="s">
        <v>9</v>
      </c>
      <c r="D991" t="s">
        <v>7</v>
      </c>
      <c r="E991">
        <f>IF(Tabela1[[#This Row],[Rodzaj]]="R",Tabela1[[#This Row],[Powierzchnia]]*0.65,0)</f>
        <v>509.50250000000005</v>
      </c>
      <c r="F991">
        <f>IF(Tabela1[[#This Row],[Rodzaj]]="B",Tabela1[[#This Row],[Powierzchnia]]*0.77,0)</f>
        <v>0</v>
      </c>
      <c r="G991">
        <f>IF(Tabela1[[#This Row],[Rodzaj]]="S",Tabela1[[#This Row],[Powierzchnia]]*0.21,0)</f>
        <v>0</v>
      </c>
      <c r="H991">
        <f>IF(Tabela1[[#This Row],[Rodzaj]]="L",Tabela1[[#This Row],[Powierzchnia]]*0.04,0)</f>
        <v>0</v>
      </c>
      <c r="I991">
        <f>IF(Tabela1[[#This Row],[Rodzaj]]="X",Tabela1[[#This Row],[Powierzchnia]]*0.43,0)</f>
        <v>0</v>
      </c>
      <c r="J991">
        <f>IF(Tabela1[[#This Row],[Ulga]]="A",SUM(E991:I991)*80%,0)</f>
        <v>407.60200000000009</v>
      </c>
      <c r="K991">
        <f>IF(Tabela1[[#This Row],[Ulga]]="B",SUM(E991:I991)*50%,0)</f>
        <v>0</v>
      </c>
      <c r="L991">
        <f>IF(Tabela1[[#This Row],[Ulga]]="C",SUM(E991:I991)*10%,0)</f>
        <v>0</v>
      </c>
      <c r="M991">
        <f>IF(Tabela1[[#This Row],[Ulga]]="D",SUM(E991:I991)*100%,0)</f>
        <v>0</v>
      </c>
      <c r="N991">
        <f t="shared" si="16"/>
        <v>407.60200000000009</v>
      </c>
    </row>
    <row r="992" spans="1:14" x14ac:dyDescent="0.25">
      <c r="A992" t="s">
        <v>1002</v>
      </c>
      <c r="B992">
        <v>1358.64</v>
      </c>
      <c r="C992" t="s">
        <v>5</v>
      </c>
      <c r="D992" t="s">
        <v>11</v>
      </c>
      <c r="E992">
        <f>IF(Tabela1[[#This Row],[Rodzaj]]="R",Tabela1[[#This Row],[Powierzchnia]]*0.65,0)</f>
        <v>0</v>
      </c>
      <c r="F992">
        <f>IF(Tabela1[[#This Row],[Rodzaj]]="B",Tabela1[[#This Row],[Powierzchnia]]*0.77,0)</f>
        <v>1046.1528000000001</v>
      </c>
      <c r="G992">
        <f>IF(Tabela1[[#This Row],[Rodzaj]]="S",Tabela1[[#This Row],[Powierzchnia]]*0.21,0)</f>
        <v>0</v>
      </c>
      <c r="H992">
        <f>IF(Tabela1[[#This Row],[Rodzaj]]="L",Tabela1[[#This Row],[Powierzchnia]]*0.04,0)</f>
        <v>0</v>
      </c>
      <c r="I992">
        <f>IF(Tabela1[[#This Row],[Rodzaj]]="X",Tabela1[[#This Row],[Powierzchnia]]*0.43,0)</f>
        <v>0</v>
      </c>
      <c r="J992">
        <f>IF(Tabela1[[#This Row],[Ulga]]="A",SUM(E992:I992)*80%,0)</f>
        <v>0</v>
      </c>
      <c r="K992">
        <f>IF(Tabela1[[#This Row],[Ulga]]="B",SUM(E992:I992)*50%,0)</f>
        <v>0</v>
      </c>
      <c r="L992">
        <f>IF(Tabela1[[#This Row],[Ulga]]="C",SUM(E992:I992)*10%,0)</f>
        <v>104.61528000000001</v>
      </c>
      <c r="M992">
        <f>IF(Tabela1[[#This Row],[Ulga]]="D",SUM(E992:I992)*100%,0)</f>
        <v>0</v>
      </c>
      <c r="N992">
        <f t="shared" si="16"/>
        <v>104.61528000000001</v>
      </c>
    </row>
    <row r="993" spans="1:14" x14ac:dyDescent="0.25">
      <c r="A993" t="s">
        <v>1003</v>
      </c>
      <c r="B993">
        <v>1420.76</v>
      </c>
      <c r="C993" t="s">
        <v>5</v>
      </c>
      <c r="D993" t="s">
        <v>21</v>
      </c>
      <c r="E993">
        <f>IF(Tabela1[[#This Row],[Rodzaj]]="R",Tabela1[[#This Row],[Powierzchnia]]*0.65,0)</f>
        <v>0</v>
      </c>
      <c r="F993">
        <f>IF(Tabela1[[#This Row],[Rodzaj]]="B",Tabela1[[#This Row],[Powierzchnia]]*0.77,0)</f>
        <v>1093.9852000000001</v>
      </c>
      <c r="G993">
        <f>IF(Tabela1[[#This Row],[Rodzaj]]="S",Tabela1[[#This Row],[Powierzchnia]]*0.21,0)</f>
        <v>0</v>
      </c>
      <c r="H993">
        <f>IF(Tabela1[[#This Row],[Rodzaj]]="L",Tabela1[[#This Row],[Powierzchnia]]*0.04,0)</f>
        <v>0</v>
      </c>
      <c r="I993">
        <f>IF(Tabela1[[#This Row],[Rodzaj]]="X",Tabela1[[#This Row],[Powierzchnia]]*0.43,0)</f>
        <v>0</v>
      </c>
      <c r="J993">
        <f>IF(Tabela1[[#This Row],[Ulga]]="A",SUM(E993:I993)*80%,0)</f>
        <v>0</v>
      </c>
      <c r="K993">
        <f>IF(Tabela1[[#This Row],[Ulga]]="B",SUM(E993:I993)*50%,0)</f>
        <v>0</v>
      </c>
      <c r="L993">
        <f>IF(Tabela1[[#This Row],[Ulga]]="C",SUM(E993:I993)*10%,0)</f>
        <v>0</v>
      </c>
      <c r="M993">
        <f>IF(Tabela1[[#This Row],[Ulga]]="D",SUM(E993:I993)*100%,0)</f>
        <v>1093.9852000000001</v>
      </c>
      <c r="N993">
        <f t="shared" si="16"/>
        <v>1093.9852000000001</v>
      </c>
    </row>
    <row r="994" spans="1:14" x14ac:dyDescent="0.25">
      <c r="A994" t="s">
        <v>1004</v>
      </c>
      <c r="B994">
        <v>1464.17</v>
      </c>
      <c r="C994" t="s">
        <v>94</v>
      </c>
      <c r="D994" t="s">
        <v>11</v>
      </c>
      <c r="E994">
        <f>IF(Tabela1[[#This Row],[Rodzaj]]="R",Tabela1[[#This Row],[Powierzchnia]]*0.65,0)</f>
        <v>0</v>
      </c>
      <c r="F994">
        <f>IF(Tabela1[[#This Row],[Rodzaj]]="B",Tabela1[[#This Row],[Powierzchnia]]*0.77,0)</f>
        <v>0</v>
      </c>
      <c r="G994">
        <f>IF(Tabela1[[#This Row],[Rodzaj]]="S",Tabela1[[#This Row],[Powierzchnia]]*0.21,0)</f>
        <v>0</v>
      </c>
      <c r="H994">
        <f>IF(Tabela1[[#This Row],[Rodzaj]]="L",Tabela1[[#This Row],[Powierzchnia]]*0.04,0)</f>
        <v>58.566800000000001</v>
      </c>
      <c r="I994">
        <f>IF(Tabela1[[#This Row],[Rodzaj]]="X",Tabela1[[#This Row],[Powierzchnia]]*0.43,0)</f>
        <v>0</v>
      </c>
      <c r="J994">
        <f>IF(Tabela1[[#This Row],[Ulga]]="A",SUM(E994:I994)*80%,0)</f>
        <v>0</v>
      </c>
      <c r="K994">
        <f>IF(Tabela1[[#This Row],[Ulga]]="B",SUM(E994:I994)*50%,0)</f>
        <v>0</v>
      </c>
      <c r="L994">
        <f>IF(Tabela1[[#This Row],[Ulga]]="C",SUM(E994:I994)*10%,0)</f>
        <v>5.8566800000000008</v>
      </c>
      <c r="M994">
        <f>IF(Tabela1[[#This Row],[Ulga]]="D",SUM(E994:I994)*100%,0)</f>
        <v>0</v>
      </c>
      <c r="N994">
        <f t="shared" si="16"/>
        <v>5.8566800000000008</v>
      </c>
    </row>
    <row r="995" spans="1:14" x14ac:dyDescent="0.25">
      <c r="A995" t="s">
        <v>1005</v>
      </c>
      <c r="B995">
        <v>804.2</v>
      </c>
      <c r="C995" t="s">
        <v>5</v>
      </c>
      <c r="D995" t="s">
        <v>5</v>
      </c>
      <c r="E995">
        <f>IF(Tabela1[[#This Row],[Rodzaj]]="R",Tabela1[[#This Row],[Powierzchnia]]*0.65,0)</f>
        <v>0</v>
      </c>
      <c r="F995">
        <f>IF(Tabela1[[#This Row],[Rodzaj]]="B",Tabela1[[#This Row],[Powierzchnia]]*0.77,0)</f>
        <v>619.23400000000004</v>
      </c>
      <c r="G995">
        <f>IF(Tabela1[[#This Row],[Rodzaj]]="S",Tabela1[[#This Row],[Powierzchnia]]*0.21,0)</f>
        <v>0</v>
      </c>
      <c r="H995">
        <f>IF(Tabela1[[#This Row],[Rodzaj]]="L",Tabela1[[#This Row],[Powierzchnia]]*0.04,0)</f>
        <v>0</v>
      </c>
      <c r="I995">
        <f>IF(Tabela1[[#This Row],[Rodzaj]]="X",Tabela1[[#This Row],[Powierzchnia]]*0.43,0)</f>
        <v>0</v>
      </c>
      <c r="J995">
        <f>IF(Tabela1[[#This Row],[Ulga]]="A",SUM(E995:I995)*80%,0)</f>
        <v>0</v>
      </c>
      <c r="K995">
        <f>IF(Tabela1[[#This Row],[Ulga]]="B",SUM(E995:I995)*50%,0)</f>
        <v>309.61700000000002</v>
      </c>
      <c r="L995">
        <f>IF(Tabela1[[#This Row],[Ulga]]="C",SUM(E995:I995)*10%,0)</f>
        <v>0</v>
      </c>
      <c r="M995">
        <f>IF(Tabela1[[#This Row],[Ulga]]="D",SUM(E995:I995)*100%,0)</f>
        <v>0</v>
      </c>
      <c r="N995">
        <f t="shared" si="16"/>
        <v>309.61700000000002</v>
      </c>
    </row>
    <row r="996" spans="1:14" x14ac:dyDescent="0.25">
      <c r="A996" t="s">
        <v>1006</v>
      </c>
      <c r="B996">
        <v>1227.82</v>
      </c>
      <c r="C996" t="s">
        <v>5</v>
      </c>
      <c r="D996" t="s">
        <v>5</v>
      </c>
      <c r="E996">
        <f>IF(Tabela1[[#This Row],[Rodzaj]]="R",Tabela1[[#This Row],[Powierzchnia]]*0.65,0)</f>
        <v>0</v>
      </c>
      <c r="F996">
        <f>IF(Tabela1[[#This Row],[Rodzaj]]="B",Tabela1[[#This Row],[Powierzchnia]]*0.77,0)</f>
        <v>945.42139999999995</v>
      </c>
      <c r="G996">
        <f>IF(Tabela1[[#This Row],[Rodzaj]]="S",Tabela1[[#This Row],[Powierzchnia]]*0.21,0)</f>
        <v>0</v>
      </c>
      <c r="H996">
        <f>IF(Tabela1[[#This Row],[Rodzaj]]="L",Tabela1[[#This Row],[Powierzchnia]]*0.04,0)</f>
        <v>0</v>
      </c>
      <c r="I996">
        <f>IF(Tabela1[[#This Row],[Rodzaj]]="X",Tabela1[[#This Row],[Powierzchnia]]*0.43,0)</f>
        <v>0</v>
      </c>
      <c r="J996">
        <f>IF(Tabela1[[#This Row],[Ulga]]="A",SUM(E996:I996)*80%,0)</f>
        <v>0</v>
      </c>
      <c r="K996">
        <f>IF(Tabela1[[#This Row],[Ulga]]="B",SUM(E996:I996)*50%,0)</f>
        <v>472.71069999999997</v>
      </c>
      <c r="L996">
        <f>IF(Tabela1[[#This Row],[Ulga]]="C",SUM(E996:I996)*10%,0)</f>
        <v>0</v>
      </c>
      <c r="M996">
        <f>IF(Tabela1[[#This Row],[Ulga]]="D",SUM(E996:I996)*100%,0)</f>
        <v>0</v>
      </c>
      <c r="N996">
        <f t="shared" si="16"/>
        <v>472.71069999999997</v>
      </c>
    </row>
    <row r="997" spans="1:14" x14ac:dyDescent="0.25">
      <c r="A997" t="s">
        <v>1007</v>
      </c>
      <c r="B997">
        <v>676.41</v>
      </c>
      <c r="C997" t="s">
        <v>94</v>
      </c>
      <c r="D997" t="s">
        <v>5</v>
      </c>
      <c r="E997">
        <f>IF(Tabela1[[#This Row],[Rodzaj]]="R",Tabela1[[#This Row],[Powierzchnia]]*0.65,0)</f>
        <v>0</v>
      </c>
      <c r="F997">
        <f>IF(Tabela1[[#This Row],[Rodzaj]]="B",Tabela1[[#This Row],[Powierzchnia]]*0.77,0)</f>
        <v>0</v>
      </c>
      <c r="G997">
        <f>IF(Tabela1[[#This Row],[Rodzaj]]="S",Tabela1[[#This Row],[Powierzchnia]]*0.21,0)</f>
        <v>0</v>
      </c>
      <c r="H997">
        <f>IF(Tabela1[[#This Row],[Rodzaj]]="L",Tabela1[[#This Row],[Powierzchnia]]*0.04,0)</f>
        <v>27.0564</v>
      </c>
      <c r="I997">
        <f>IF(Tabela1[[#This Row],[Rodzaj]]="X",Tabela1[[#This Row],[Powierzchnia]]*0.43,0)</f>
        <v>0</v>
      </c>
      <c r="J997">
        <f>IF(Tabela1[[#This Row],[Ulga]]="A",SUM(E997:I997)*80%,0)</f>
        <v>0</v>
      </c>
      <c r="K997">
        <f>IF(Tabela1[[#This Row],[Ulga]]="B",SUM(E997:I997)*50%,0)</f>
        <v>13.5282</v>
      </c>
      <c r="L997">
        <f>IF(Tabela1[[#This Row],[Ulga]]="C",SUM(E997:I997)*10%,0)</f>
        <v>0</v>
      </c>
      <c r="M997">
        <f>IF(Tabela1[[#This Row],[Ulga]]="D",SUM(E997:I997)*100%,0)</f>
        <v>0</v>
      </c>
      <c r="N997">
        <f t="shared" si="16"/>
        <v>13.5282</v>
      </c>
    </row>
    <row r="998" spans="1:14" x14ac:dyDescent="0.25">
      <c r="A998" t="s">
        <v>1008</v>
      </c>
      <c r="B998">
        <v>1272.55</v>
      </c>
      <c r="C998" t="s">
        <v>94</v>
      </c>
      <c r="D998" t="s">
        <v>5</v>
      </c>
      <c r="E998">
        <f>IF(Tabela1[[#This Row],[Rodzaj]]="R",Tabela1[[#This Row],[Powierzchnia]]*0.65,0)</f>
        <v>0</v>
      </c>
      <c r="F998">
        <f>IF(Tabela1[[#This Row],[Rodzaj]]="B",Tabela1[[#This Row],[Powierzchnia]]*0.77,0)</f>
        <v>0</v>
      </c>
      <c r="G998">
        <f>IF(Tabela1[[#This Row],[Rodzaj]]="S",Tabela1[[#This Row],[Powierzchnia]]*0.21,0)</f>
        <v>0</v>
      </c>
      <c r="H998">
        <f>IF(Tabela1[[#This Row],[Rodzaj]]="L",Tabela1[[#This Row],[Powierzchnia]]*0.04,0)</f>
        <v>50.902000000000001</v>
      </c>
      <c r="I998">
        <f>IF(Tabela1[[#This Row],[Rodzaj]]="X",Tabela1[[#This Row],[Powierzchnia]]*0.43,0)</f>
        <v>0</v>
      </c>
      <c r="J998">
        <f>IF(Tabela1[[#This Row],[Ulga]]="A",SUM(E998:I998)*80%,0)</f>
        <v>0</v>
      </c>
      <c r="K998">
        <f>IF(Tabela1[[#This Row],[Ulga]]="B",SUM(E998:I998)*50%,0)</f>
        <v>25.451000000000001</v>
      </c>
      <c r="L998">
        <f>IF(Tabela1[[#This Row],[Ulga]]="C",SUM(E998:I998)*10%,0)</f>
        <v>0</v>
      </c>
      <c r="M998">
        <f>IF(Tabela1[[#This Row],[Ulga]]="D",SUM(E998:I998)*100%,0)</f>
        <v>0</v>
      </c>
      <c r="N998">
        <f t="shared" si="16"/>
        <v>25.451000000000001</v>
      </c>
    </row>
    <row r="999" spans="1:14" x14ac:dyDescent="0.25">
      <c r="A999" t="s">
        <v>1009</v>
      </c>
      <c r="B999">
        <v>893.8</v>
      </c>
      <c r="C999" t="s">
        <v>31</v>
      </c>
      <c r="D999" t="s">
        <v>5</v>
      </c>
      <c r="E999">
        <f>IF(Tabela1[[#This Row],[Rodzaj]]="R",Tabela1[[#This Row],[Powierzchnia]]*0.65,0)</f>
        <v>0</v>
      </c>
      <c r="F999">
        <f>IF(Tabela1[[#This Row],[Rodzaj]]="B",Tabela1[[#This Row],[Powierzchnia]]*0.77,0)</f>
        <v>0</v>
      </c>
      <c r="G999">
        <f>IF(Tabela1[[#This Row],[Rodzaj]]="S",Tabela1[[#This Row],[Powierzchnia]]*0.21,0)</f>
        <v>0</v>
      </c>
      <c r="H999">
        <f>IF(Tabela1[[#This Row],[Rodzaj]]="L",Tabela1[[#This Row],[Powierzchnia]]*0.04,0)</f>
        <v>0</v>
      </c>
      <c r="I999">
        <f>IF(Tabela1[[#This Row],[Rodzaj]]="X",Tabela1[[#This Row],[Powierzchnia]]*0.43,0)</f>
        <v>384.33399999999995</v>
      </c>
      <c r="J999">
        <f>IF(Tabela1[[#This Row],[Ulga]]="A",SUM(E999:I999)*80%,0)</f>
        <v>0</v>
      </c>
      <c r="K999">
        <f>IF(Tabela1[[#This Row],[Ulga]]="B",SUM(E999:I999)*50%,0)</f>
        <v>192.16699999999997</v>
      </c>
      <c r="L999">
        <f>IF(Tabela1[[#This Row],[Ulga]]="C",SUM(E999:I999)*10%,0)</f>
        <v>0</v>
      </c>
      <c r="M999">
        <f>IF(Tabela1[[#This Row],[Ulga]]="D",SUM(E999:I999)*100%,0)</f>
        <v>0</v>
      </c>
      <c r="N999">
        <f t="shared" si="16"/>
        <v>192.16699999999997</v>
      </c>
    </row>
    <row r="1000" spans="1:14" x14ac:dyDescent="0.25">
      <c r="A1000" t="s">
        <v>1010</v>
      </c>
      <c r="B1000">
        <v>1250.92</v>
      </c>
      <c r="C1000" t="s">
        <v>9</v>
      </c>
      <c r="D1000" t="s">
        <v>21</v>
      </c>
      <c r="E1000">
        <f>IF(Tabela1[[#This Row],[Rodzaj]]="R",Tabela1[[#This Row],[Powierzchnia]]*0.65,0)</f>
        <v>813.09800000000007</v>
      </c>
      <c r="F1000">
        <f>IF(Tabela1[[#This Row],[Rodzaj]]="B",Tabela1[[#This Row],[Powierzchnia]]*0.77,0)</f>
        <v>0</v>
      </c>
      <c r="G1000">
        <f>IF(Tabela1[[#This Row],[Rodzaj]]="S",Tabela1[[#This Row],[Powierzchnia]]*0.21,0)</f>
        <v>0</v>
      </c>
      <c r="H1000">
        <f>IF(Tabela1[[#This Row],[Rodzaj]]="L",Tabela1[[#This Row],[Powierzchnia]]*0.04,0)</f>
        <v>0</v>
      </c>
      <c r="I1000">
        <f>IF(Tabela1[[#This Row],[Rodzaj]]="X",Tabela1[[#This Row],[Powierzchnia]]*0.43,0)</f>
        <v>0</v>
      </c>
      <c r="J1000">
        <f>IF(Tabela1[[#This Row],[Ulga]]="A",SUM(E1000:I1000)*80%,0)</f>
        <v>0</v>
      </c>
      <c r="K1000">
        <f>IF(Tabela1[[#This Row],[Ulga]]="B",SUM(E1000:I1000)*50%,0)</f>
        <v>0</v>
      </c>
      <c r="L1000">
        <f>IF(Tabela1[[#This Row],[Ulga]]="C",SUM(E1000:I1000)*10%,0)</f>
        <v>0</v>
      </c>
      <c r="M1000">
        <f>IF(Tabela1[[#This Row],[Ulga]]="D",SUM(E1000:I1000)*100%,0)</f>
        <v>813.09800000000007</v>
      </c>
      <c r="N1000">
        <f t="shared" si="16"/>
        <v>813.09800000000007</v>
      </c>
    </row>
    <row r="1001" spans="1:14" x14ac:dyDescent="0.25">
      <c r="A1001" t="s">
        <v>1011</v>
      </c>
      <c r="B1001">
        <v>517.49</v>
      </c>
      <c r="C1001" t="s">
        <v>5</v>
      </c>
      <c r="D1001" t="s">
        <v>21</v>
      </c>
      <c r="E1001">
        <f>IF(Tabela1[[#This Row],[Rodzaj]]="R",Tabela1[[#This Row],[Powierzchnia]]*0.65,0)</f>
        <v>0</v>
      </c>
      <c r="F1001">
        <f>IF(Tabela1[[#This Row],[Rodzaj]]="B",Tabela1[[#This Row],[Powierzchnia]]*0.77,0)</f>
        <v>398.46730000000002</v>
      </c>
      <c r="G1001">
        <f>IF(Tabela1[[#This Row],[Rodzaj]]="S",Tabela1[[#This Row],[Powierzchnia]]*0.21,0)</f>
        <v>0</v>
      </c>
      <c r="H1001">
        <f>IF(Tabela1[[#This Row],[Rodzaj]]="L",Tabela1[[#This Row],[Powierzchnia]]*0.04,0)</f>
        <v>0</v>
      </c>
      <c r="I1001">
        <f>IF(Tabela1[[#This Row],[Rodzaj]]="X",Tabela1[[#This Row],[Powierzchnia]]*0.43,0)</f>
        <v>0</v>
      </c>
      <c r="J1001">
        <f>IF(Tabela1[[#This Row],[Ulga]]="A",SUM(E1001:I1001)*80%,0)</f>
        <v>0</v>
      </c>
      <c r="K1001">
        <f>IF(Tabela1[[#This Row],[Ulga]]="B",SUM(E1001:I1001)*50%,0)</f>
        <v>0</v>
      </c>
      <c r="L1001">
        <f>IF(Tabela1[[#This Row],[Ulga]]="C",SUM(E1001:I1001)*10%,0)</f>
        <v>0</v>
      </c>
      <c r="M1001">
        <f>IF(Tabela1[[#This Row],[Ulga]]="D",SUM(E1001:I1001)*100%,0)</f>
        <v>398.46730000000002</v>
      </c>
      <c r="N1001">
        <f t="shared" si="16"/>
        <v>398.46730000000002</v>
      </c>
    </row>
    <row r="1002" spans="1:14" x14ac:dyDescent="0.25">
      <c r="A1002" t="s">
        <v>1012</v>
      </c>
      <c r="B1002">
        <v>1437.54</v>
      </c>
      <c r="C1002" t="s">
        <v>52</v>
      </c>
      <c r="D1002" t="s">
        <v>7</v>
      </c>
      <c r="E1002">
        <f>IF(Tabela1[[#This Row],[Rodzaj]]="R",Tabela1[[#This Row],[Powierzchnia]]*0.65,0)</f>
        <v>0</v>
      </c>
      <c r="F1002">
        <f>IF(Tabela1[[#This Row],[Rodzaj]]="B",Tabela1[[#This Row],[Powierzchnia]]*0.77,0)</f>
        <v>0</v>
      </c>
      <c r="G1002">
        <f>IF(Tabela1[[#This Row],[Rodzaj]]="S",Tabela1[[#This Row],[Powierzchnia]]*0.21,0)</f>
        <v>301.88339999999999</v>
      </c>
      <c r="H1002">
        <f>IF(Tabela1[[#This Row],[Rodzaj]]="L",Tabela1[[#This Row],[Powierzchnia]]*0.04,0)</f>
        <v>0</v>
      </c>
      <c r="I1002">
        <f>IF(Tabela1[[#This Row],[Rodzaj]]="X",Tabela1[[#This Row],[Powierzchnia]]*0.43,0)</f>
        <v>0</v>
      </c>
      <c r="J1002">
        <f>IF(Tabela1[[#This Row],[Ulga]]="A",SUM(E1002:I1002)*80%,0)</f>
        <v>241.50672</v>
      </c>
      <c r="K1002">
        <f>IF(Tabela1[[#This Row],[Ulga]]="B",SUM(E1002:I1002)*50%,0)</f>
        <v>0</v>
      </c>
      <c r="L1002">
        <f>IF(Tabela1[[#This Row],[Ulga]]="C",SUM(E1002:I1002)*10%,0)</f>
        <v>0</v>
      </c>
      <c r="M1002">
        <f>IF(Tabela1[[#This Row],[Ulga]]="D",SUM(E1002:I1002)*100%,0)</f>
        <v>0</v>
      </c>
      <c r="N1002">
        <f t="shared" si="16"/>
        <v>241.50672</v>
      </c>
    </row>
    <row r="1003" spans="1:14" x14ac:dyDescent="0.25">
      <c r="A1003" t="s">
        <v>1013</v>
      </c>
      <c r="B1003">
        <v>1253.05</v>
      </c>
      <c r="C1003" t="s">
        <v>94</v>
      </c>
      <c r="D1003" t="s">
        <v>5</v>
      </c>
      <c r="E1003">
        <f>IF(Tabela1[[#This Row],[Rodzaj]]="R",Tabela1[[#This Row],[Powierzchnia]]*0.65,0)</f>
        <v>0</v>
      </c>
      <c r="F1003">
        <f>IF(Tabela1[[#This Row],[Rodzaj]]="B",Tabela1[[#This Row],[Powierzchnia]]*0.77,0)</f>
        <v>0</v>
      </c>
      <c r="G1003">
        <f>IF(Tabela1[[#This Row],[Rodzaj]]="S",Tabela1[[#This Row],[Powierzchnia]]*0.21,0)</f>
        <v>0</v>
      </c>
      <c r="H1003">
        <f>IF(Tabela1[[#This Row],[Rodzaj]]="L",Tabela1[[#This Row],[Powierzchnia]]*0.04,0)</f>
        <v>50.122</v>
      </c>
      <c r="I1003">
        <f>IF(Tabela1[[#This Row],[Rodzaj]]="X",Tabela1[[#This Row],[Powierzchnia]]*0.43,0)</f>
        <v>0</v>
      </c>
      <c r="J1003">
        <f>IF(Tabela1[[#This Row],[Ulga]]="A",SUM(E1003:I1003)*80%,0)</f>
        <v>0</v>
      </c>
      <c r="K1003">
        <f>IF(Tabela1[[#This Row],[Ulga]]="B",SUM(E1003:I1003)*50%,0)</f>
        <v>25.061</v>
      </c>
      <c r="L1003">
        <f>IF(Tabela1[[#This Row],[Ulga]]="C",SUM(E1003:I1003)*10%,0)</f>
        <v>0</v>
      </c>
      <c r="M1003">
        <f>IF(Tabela1[[#This Row],[Ulga]]="D",SUM(E1003:I1003)*100%,0)</f>
        <v>0</v>
      </c>
      <c r="N1003">
        <f t="shared" si="16"/>
        <v>25.061</v>
      </c>
    </row>
    <row r="1004" spans="1:14" x14ac:dyDescent="0.25">
      <c r="A1004" t="s">
        <v>1014</v>
      </c>
      <c r="B1004">
        <v>1458.94</v>
      </c>
      <c r="C1004" t="s">
        <v>52</v>
      </c>
      <c r="D1004" t="s">
        <v>7</v>
      </c>
      <c r="E1004">
        <f>IF(Tabela1[[#This Row],[Rodzaj]]="R",Tabela1[[#This Row],[Powierzchnia]]*0.65,0)</f>
        <v>0</v>
      </c>
      <c r="F1004">
        <f>IF(Tabela1[[#This Row],[Rodzaj]]="B",Tabela1[[#This Row],[Powierzchnia]]*0.77,0)</f>
        <v>0</v>
      </c>
      <c r="G1004">
        <f>IF(Tabela1[[#This Row],[Rodzaj]]="S",Tabela1[[#This Row],[Powierzchnia]]*0.21,0)</f>
        <v>306.37740000000002</v>
      </c>
      <c r="H1004">
        <f>IF(Tabela1[[#This Row],[Rodzaj]]="L",Tabela1[[#This Row],[Powierzchnia]]*0.04,0)</f>
        <v>0</v>
      </c>
      <c r="I1004">
        <f>IF(Tabela1[[#This Row],[Rodzaj]]="X",Tabela1[[#This Row],[Powierzchnia]]*0.43,0)</f>
        <v>0</v>
      </c>
      <c r="J1004">
        <f>IF(Tabela1[[#This Row],[Ulga]]="A",SUM(E1004:I1004)*80%,0)</f>
        <v>245.10192000000004</v>
      </c>
      <c r="K1004">
        <f>IF(Tabela1[[#This Row],[Ulga]]="B",SUM(E1004:I1004)*50%,0)</f>
        <v>0</v>
      </c>
      <c r="L1004">
        <f>IF(Tabela1[[#This Row],[Ulga]]="C",SUM(E1004:I1004)*10%,0)</f>
        <v>0</v>
      </c>
      <c r="M1004">
        <f>IF(Tabela1[[#This Row],[Ulga]]="D",SUM(E1004:I1004)*100%,0)</f>
        <v>0</v>
      </c>
      <c r="N1004">
        <f t="shared" si="16"/>
        <v>245.10192000000004</v>
      </c>
    </row>
    <row r="1005" spans="1:14" x14ac:dyDescent="0.25">
      <c r="A1005" t="s">
        <v>1015</v>
      </c>
      <c r="B1005">
        <v>1484.72</v>
      </c>
      <c r="C1005" t="s">
        <v>52</v>
      </c>
      <c r="D1005" t="s">
        <v>5</v>
      </c>
      <c r="E1005">
        <f>IF(Tabela1[[#This Row],[Rodzaj]]="R",Tabela1[[#This Row],[Powierzchnia]]*0.65,0)</f>
        <v>0</v>
      </c>
      <c r="F1005">
        <f>IF(Tabela1[[#This Row],[Rodzaj]]="B",Tabela1[[#This Row],[Powierzchnia]]*0.77,0)</f>
        <v>0</v>
      </c>
      <c r="G1005">
        <f>IF(Tabela1[[#This Row],[Rodzaj]]="S",Tabela1[[#This Row],[Powierzchnia]]*0.21,0)</f>
        <v>311.7912</v>
      </c>
      <c r="H1005">
        <f>IF(Tabela1[[#This Row],[Rodzaj]]="L",Tabela1[[#This Row],[Powierzchnia]]*0.04,0)</f>
        <v>0</v>
      </c>
      <c r="I1005">
        <f>IF(Tabela1[[#This Row],[Rodzaj]]="X",Tabela1[[#This Row],[Powierzchnia]]*0.43,0)</f>
        <v>0</v>
      </c>
      <c r="J1005">
        <f>IF(Tabela1[[#This Row],[Ulga]]="A",SUM(E1005:I1005)*80%,0)</f>
        <v>0</v>
      </c>
      <c r="K1005">
        <f>IF(Tabela1[[#This Row],[Ulga]]="B",SUM(E1005:I1005)*50%,0)</f>
        <v>155.8956</v>
      </c>
      <c r="L1005">
        <f>IF(Tabela1[[#This Row],[Ulga]]="C",SUM(E1005:I1005)*10%,0)</f>
        <v>0</v>
      </c>
      <c r="M1005">
        <f>IF(Tabela1[[#This Row],[Ulga]]="D",SUM(E1005:I1005)*100%,0)</f>
        <v>0</v>
      </c>
      <c r="N1005">
        <f t="shared" si="16"/>
        <v>155.8956</v>
      </c>
    </row>
    <row r="1006" spans="1:14" x14ac:dyDescent="0.25">
      <c r="A1006" t="s">
        <v>1016</v>
      </c>
      <c r="B1006">
        <v>673.4</v>
      </c>
      <c r="C1006" t="s">
        <v>5</v>
      </c>
      <c r="D1006" t="s">
        <v>21</v>
      </c>
      <c r="E1006">
        <f>IF(Tabela1[[#This Row],[Rodzaj]]="R",Tabela1[[#This Row],[Powierzchnia]]*0.65,0)</f>
        <v>0</v>
      </c>
      <c r="F1006">
        <f>IF(Tabela1[[#This Row],[Rodzaj]]="B",Tabela1[[#This Row],[Powierzchnia]]*0.77,0)</f>
        <v>518.51800000000003</v>
      </c>
      <c r="G1006">
        <f>IF(Tabela1[[#This Row],[Rodzaj]]="S",Tabela1[[#This Row],[Powierzchnia]]*0.21,0)</f>
        <v>0</v>
      </c>
      <c r="H1006">
        <f>IF(Tabela1[[#This Row],[Rodzaj]]="L",Tabela1[[#This Row],[Powierzchnia]]*0.04,0)</f>
        <v>0</v>
      </c>
      <c r="I1006">
        <f>IF(Tabela1[[#This Row],[Rodzaj]]="X",Tabela1[[#This Row],[Powierzchnia]]*0.43,0)</f>
        <v>0</v>
      </c>
      <c r="J1006">
        <f>IF(Tabela1[[#This Row],[Ulga]]="A",SUM(E1006:I1006)*80%,0)</f>
        <v>0</v>
      </c>
      <c r="K1006">
        <f>IF(Tabela1[[#This Row],[Ulga]]="B",SUM(E1006:I1006)*50%,0)</f>
        <v>0</v>
      </c>
      <c r="L1006">
        <f>IF(Tabela1[[#This Row],[Ulga]]="C",SUM(E1006:I1006)*10%,0)</f>
        <v>0</v>
      </c>
      <c r="M1006">
        <f>IF(Tabela1[[#This Row],[Ulga]]="D",SUM(E1006:I1006)*100%,0)</f>
        <v>518.51800000000003</v>
      </c>
      <c r="N1006">
        <f t="shared" si="16"/>
        <v>518.51800000000003</v>
      </c>
    </row>
    <row r="1007" spans="1:14" x14ac:dyDescent="0.25">
      <c r="A1007" t="s">
        <v>1017</v>
      </c>
      <c r="B1007">
        <v>694.56</v>
      </c>
      <c r="C1007" t="s">
        <v>5</v>
      </c>
      <c r="D1007" t="s">
        <v>5</v>
      </c>
      <c r="E1007">
        <f>IF(Tabela1[[#This Row],[Rodzaj]]="R",Tabela1[[#This Row],[Powierzchnia]]*0.65,0)</f>
        <v>0</v>
      </c>
      <c r="F1007">
        <f>IF(Tabela1[[#This Row],[Rodzaj]]="B",Tabela1[[#This Row],[Powierzchnia]]*0.77,0)</f>
        <v>534.81119999999999</v>
      </c>
      <c r="G1007">
        <f>IF(Tabela1[[#This Row],[Rodzaj]]="S",Tabela1[[#This Row],[Powierzchnia]]*0.21,0)</f>
        <v>0</v>
      </c>
      <c r="H1007">
        <f>IF(Tabela1[[#This Row],[Rodzaj]]="L",Tabela1[[#This Row],[Powierzchnia]]*0.04,0)</f>
        <v>0</v>
      </c>
      <c r="I1007">
        <f>IF(Tabela1[[#This Row],[Rodzaj]]="X",Tabela1[[#This Row],[Powierzchnia]]*0.43,0)</f>
        <v>0</v>
      </c>
      <c r="J1007">
        <f>IF(Tabela1[[#This Row],[Ulga]]="A",SUM(E1007:I1007)*80%,0)</f>
        <v>0</v>
      </c>
      <c r="K1007">
        <f>IF(Tabela1[[#This Row],[Ulga]]="B",SUM(E1007:I1007)*50%,0)</f>
        <v>267.40559999999999</v>
      </c>
      <c r="L1007">
        <f>IF(Tabela1[[#This Row],[Ulga]]="C",SUM(E1007:I1007)*10%,0)</f>
        <v>0</v>
      </c>
      <c r="M1007">
        <f>IF(Tabela1[[#This Row],[Ulga]]="D",SUM(E1007:I1007)*100%,0)</f>
        <v>0</v>
      </c>
      <c r="N1007">
        <f t="shared" si="16"/>
        <v>267.40559999999999</v>
      </c>
    </row>
    <row r="1008" spans="1:14" x14ac:dyDescent="0.25">
      <c r="A1008" t="s">
        <v>1018</v>
      </c>
      <c r="B1008">
        <v>531.79999999999995</v>
      </c>
      <c r="C1008" t="s">
        <v>5</v>
      </c>
      <c r="D1008" t="s">
        <v>5</v>
      </c>
      <c r="E1008">
        <f>IF(Tabela1[[#This Row],[Rodzaj]]="R",Tabela1[[#This Row],[Powierzchnia]]*0.65,0)</f>
        <v>0</v>
      </c>
      <c r="F1008">
        <f>IF(Tabela1[[#This Row],[Rodzaj]]="B",Tabela1[[#This Row],[Powierzchnia]]*0.77,0)</f>
        <v>409.48599999999999</v>
      </c>
      <c r="G1008">
        <f>IF(Tabela1[[#This Row],[Rodzaj]]="S",Tabela1[[#This Row],[Powierzchnia]]*0.21,0)</f>
        <v>0</v>
      </c>
      <c r="H1008">
        <f>IF(Tabela1[[#This Row],[Rodzaj]]="L",Tabela1[[#This Row],[Powierzchnia]]*0.04,0)</f>
        <v>0</v>
      </c>
      <c r="I1008">
        <f>IF(Tabela1[[#This Row],[Rodzaj]]="X",Tabela1[[#This Row],[Powierzchnia]]*0.43,0)</f>
        <v>0</v>
      </c>
      <c r="J1008">
        <f>IF(Tabela1[[#This Row],[Ulga]]="A",SUM(E1008:I1008)*80%,0)</f>
        <v>0</v>
      </c>
      <c r="K1008">
        <f>IF(Tabela1[[#This Row],[Ulga]]="B",SUM(E1008:I1008)*50%,0)</f>
        <v>204.74299999999999</v>
      </c>
      <c r="L1008">
        <f>IF(Tabela1[[#This Row],[Ulga]]="C",SUM(E1008:I1008)*10%,0)</f>
        <v>0</v>
      </c>
      <c r="M1008">
        <f>IF(Tabela1[[#This Row],[Ulga]]="D",SUM(E1008:I1008)*100%,0)</f>
        <v>0</v>
      </c>
      <c r="N1008">
        <f t="shared" si="16"/>
        <v>204.74299999999999</v>
      </c>
    </row>
    <row r="1009" spans="1:14" x14ac:dyDescent="0.25">
      <c r="A1009" t="s">
        <v>1019</v>
      </c>
      <c r="B1009">
        <v>987.22</v>
      </c>
      <c r="C1009" t="s">
        <v>94</v>
      </c>
      <c r="D1009" t="s">
        <v>7</v>
      </c>
      <c r="E1009">
        <f>IF(Tabela1[[#This Row],[Rodzaj]]="R",Tabela1[[#This Row],[Powierzchnia]]*0.65,0)</f>
        <v>0</v>
      </c>
      <c r="F1009">
        <f>IF(Tabela1[[#This Row],[Rodzaj]]="B",Tabela1[[#This Row],[Powierzchnia]]*0.77,0)</f>
        <v>0</v>
      </c>
      <c r="G1009">
        <f>IF(Tabela1[[#This Row],[Rodzaj]]="S",Tabela1[[#This Row],[Powierzchnia]]*0.21,0)</f>
        <v>0</v>
      </c>
      <c r="H1009">
        <f>IF(Tabela1[[#This Row],[Rodzaj]]="L",Tabela1[[#This Row],[Powierzchnia]]*0.04,0)</f>
        <v>39.488800000000005</v>
      </c>
      <c r="I1009">
        <f>IF(Tabela1[[#This Row],[Rodzaj]]="X",Tabela1[[#This Row],[Powierzchnia]]*0.43,0)</f>
        <v>0</v>
      </c>
      <c r="J1009">
        <f>IF(Tabela1[[#This Row],[Ulga]]="A",SUM(E1009:I1009)*80%,0)</f>
        <v>31.591040000000007</v>
      </c>
      <c r="K1009">
        <f>IF(Tabela1[[#This Row],[Ulga]]="B",SUM(E1009:I1009)*50%,0)</f>
        <v>0</v>
      </c>
      <c r="L1009">
        <f>IF(Tabela1[[#This Row],[Ulga]]="C",SUM(E1009:I1009)*10%,0)</f>
        <v>0</v>
      </c>
      <c r="M1009">
        <f>IF(Tabela1[[#This Row],[Ulga]]="D",SUM(E1009:I1009)*100%,0)</f>
        <v>0</v>
      </c>
      <c r="N1009">
        <f t="shared" si="16"/>
        <v>31.591040000000007</v>
      </c>
    </row>
    <row r="1010" spans="1:14" x14ac:dyDescent="0.25">
      <c r="A1010" t="s">
        <v>1020</v>
      </c>
      <c r="B1010">
        <v>653.05999999999995</v>
      </c>
      <c r="C1010" t="s">
        <v>52</v>
      </c>
      <c r="D1010" t="s">
        <v>11</v>
      </c>
      <c r="E1010">
        <f>IF(Tabela1[[#This Row],[Rodzaj]]="R",Tabela1[[#This Row],[Powierzchnia]]*0.65,0)</f>
        <v>0</v>
      </c>
      <c r="F1010">
        <f>IF(Tabela1[[#This Row],[Rodzaj]]="B",Tabela1[[#This Row],[Powierzchnia]]*0.77,0)</f>
        <v>0</v>
      </c>
      <c r="G1010">
        <f>IF(Tabela1[[#This Row],[Rodzaj]]="S",Tabela1[[#This Row],[Powierzchnia]]*0.21,0)</f>
        <v>137.14259999999999</v>
      </c>
      <c r="H1010">
        <f>IF(Tabela1[[#This Row],[Rodzaj]]="L",Tabela1[[#This Row],[Powierzchnia]]*0.04,0)</f>
        <v>0</v>
      </c>
      <c r="I1010">
        <f>IF(Tabela1[[#This Row],[Rodzaj]]="X",Tabela1[[#This Row],[Powierzchnia]]*0.43,0)</f>
        <v>0</v>
      </c>
      <c r="J1010">
        <f>IF(Tabela1[[#This Row],[Ulga]]="A",SUM(E1010:I1010)*80%,0)</f>
        <v>0</v>
      </c>
      <c r="K1010">
        <f>IF(Tabela1[[#This Row],[Ulga]]="B",SUM(E1010:I1010)*50%,0)</f>
        <v>0</v>
      </c>
      <c r="L1010">
        <f>IF(Tabela1[[#This Row],[Ulga]]="C",SUM(E1010:I1010)*10%,0)</f>
        <v>13.714259999999999</v>
      </c>
      <c r="M1010">
        <f>IF(Tabela1[[#This Row],[Ulga]]="D",SUM(E1010:I1010)*100%,0)</f>
        <v>0</v>
      </c>
      <c r="N1010">
        <f t="shared" si="16"/>
        <v>13.714259999999999</v>
      </c>
    </row>
    <row r="1011" spans="1:14" x14ac:dyDescent="0.25">
      <c r="A1011" t="s">
        <v>1021</v>
      </c>
      <c r="B1011">
        <v>919.52</v>
      </c>
      <c r="C1011" t="s">
        <v>5</v>
      </c>
      <c r="D1011" t="s">
        <v>7</v>
      </c>
      <c r="E1011">
        <f>IF(Tabela1[[#This Row],[Rodzaj]]="R",Tabela1[[#This Row],[Powierzchnia]]*0.65,0)</f>
        <v>0</v>
      </c>
      <c r="F1011">
        <f>IF(Tabela1[[#This Row],[Rodzaj]]="B",Tabela1[[#This Row],[Powierzchnia]]*0.77,0)</f>
        <v>708.03039999999999</v>
      </c>
      <c r="G1011">
        <f>IF(Tabela1[[#This Row],[Rodzaj]]="S",Tabela1[[#This Row],[Powierzchnia]]*0.21,0)</f>
        <v>0</v>
      </c>
      <c r="H1011">
        <f>IF(Tabela1[[#This Row],[Rodzaj]]="L",Tabela1[[#This Row],[Powierzchnia]]*0.04,0)</f>
        <v>0</v>
      </c>
      <c r="I1011">
        <f>IF(Tabela1[[#This Row],[Rodzaj]]="X",Tabela1[[#This Row],[Powierzchnia]]*0.43,0)</f>
        <v>0</v>
      </c>
      <c r="J1011">
        <f>IF(Tabela1[[#This Row],[Ulga]]="A",SUM(E1011:I1011)*80%,0)</f>
        <v>566.42431999999997</v>
      </c>
      <c r="K1011">
        <f>IF(Tabela1[[#This Row],[Ulga]]="B",SUM(E1011:I1011)*50%,0)</f>
        <v>0</v>
      </c>
      <c r="L1011">
        <f>IF(Tabela1[[#This Row],[Ulga]]="C",SUM(E1011:I1011)*10%,0)</f>
        <v>0</v>
      </c>
      <c r="M1011">
        <f>IF(Tabela1[[#This Row],[Ulga]]="D",SUM(E1011:I1011)*100%,0)</f>
        <v>0</v>
      </c>
      <c r="N1011">
        <f t="shared" si="16"/>
        <v>566.42431999999997</v>
      </c>
    </row>
    <row r="1012" spans="1:14" x14ac:dyDescent="0.25">
      <c r="A1012" t="s">
        <v>1022</v>
      </c>
      <c r="B1012">
        <v>786.55</v>
      </c>
      <c r="C1012" t="s">
        <v>5</v>
      </c>
      <c r="D1012" t="s">
        <v>21</v>
      </c>
      <c r="E1012">
        <f>IF(Tabela1[[#This Row],[Rodzaj]]="R",Tabela1[[#This Row],[Powierzchnia]]*0.65,0)</f>
        <v>0</v>
      </c>
      <c r="F1012">
        <f>IF(Tabela1[[#This Row],[Rodzaj]]="B",Tabela1[[#This Row],[Powierzchnia]]*0.77,0)</f>
        <v>605.64350000000002</v>
      </c>
      <c r="G1012">
        <f>IF(Tabela1[[#This Row],[Rodzaj]]="S",Tabela1[[#This Row],[Powierzchnia]]*0.21,0)</f>
        <v>0</v>
      </c>
      <c r="H1012">
        <f>IF(Tabela1[[#This Row],[Rodzaj]]="L",Tabela1[[#This Row],[Powierzchnia]]*0.04,0)</f>
        <v>0</v>
      </c>
      <c r="I1012">
        <f>IF(Tabela1[[#This Row],[Rodzaj]]="X",Tabela1[[#This Row],[Powierzchnia]]*0.43,0)</f>
        <v>0</v>
      </c>
      <c r="J1012">
        <f>IF(Tabela1[[#This Row],[Ulga]]="A",SUM(E1012:I1012)*80%,0)</f>
        <v>0</v>
      </c>
      <c r="K1012">
        <f>IF(Tabela1[[#This Row],[Ulga]]="B",SUM(E1012:I1012)*50%,0)</f>
        <v>0</v>
      </c>
      <c r="L1012">
        <f>IF(Tabela1[[#This Row],[Ulga]]="C",SUM(E1012:I1012)*10%,0)</f>
        <v>0</v>
      </c>
      <c r="M1012">
        <f>IF(Tabela1[[#This Row],[Ulga]]="D",SUM(E1012:I1012)*100%,0)</f>
        <v>605.64350000000002</v>
      </c>
      <c r="N1012">
        <f t="shared" si="16"/>
        <v>605.64350000000002</v>
      </c>
    </row>
    <row r="1013" spans="1:14" x14ac:dyDescent="0.25">
      <c r="A1013" t="s">
        <v>1023</v>
      </c>
      <c r="B1013">
        <v>946.31</v>
      </c>
      <c r="C1013" t="s">
        <v>52</v>
      </c>
      <c r="D1013" t="s">
        <v>21</v>
      </c>
      <c r="E1013">
        <f>IF(Tabela1[[#This Row],[Rodzaj]]="R",Tabela1[[#This Row],[Powierzchnia]]*0.65,0)</f>
        <v>0</v>
      </c>
      <c r="F1013">
        <f>IF(Tabela1[[#This Row],[Rodzaj]]="B",Tabela1[[#This Row],[Powierzchnia]]*0.77,0)</f>
        <v>0</v>
      </c>
      <c r="G1013">
        <f>IF(Tabela1[[#This Row],[Rodzaj]]="S",Tabela1[[#This Row],[Powierzchnia]]*0.21,0)</f>
        <v>198.72509999999997</v>
      </c>
      <c r="H1013">
        <f>IF(Tabela1[[#This Row],[Rodzaj]]="L",Tabela1[[#This Row],[Powierzchnia]]*0.04,0)</f>
        <v>0</v>
      </c>
      <c r="I1013">
        <f>IF(Tabela1[[#This Row],[Rodzaj]]="X",Tabela1[[#This Row],[Powierzchnia]]*0.43,0)</f>
        <v>0</v>
      </c>
      <c r="J1013">
        <f>IF(Tabela1[[#This Row],[Ulga]]="A",SUM(E1013:I1013)*80%,0)</f>
        <v>0</v>
      </c>
      <c r="K1013">
        <f>IF(Tabela1[[#This Row],[Ulga]]="B",SUM(E1013:I1013)*50%,0)</f>
        <v>0</v>
      </c>
      <c r="L1013">
        <f>IF(Tabela1[[#This Row],[Ulga]]="C",SUM(E1013:I1013)*10%,0)</f>
        <v>0</v>
      </c>
      <c r="M1013">
        <f>IF(Tabela1[[#This Row],[Ulga]]="D",SUM(E1013:I1013)*100%,0)</f>
        <v>198.72509999999997</v>
      </c>
      <c r="N1013">
        <f t="shared" si="16"/>
        <v>198.72509999999997</v>
      </c>
    </row>
    <row r="1014" spans="1:14" x14ac:dyDescent="0.25">
      <c r="A1014" t="s">
        <v>1024</v>
      </c>
      <c r="B1014">
        <v>873.09</v>
      </c>
      <c r="C1014" t="s">
        <v>9</v>
      </c>
      <c r="D1014" t="s">
        <v>21</v>
      </c>
      <c r="E1014">
        <f>IF(Tabela1[[#This Row],[Rodzaj]]="R",Tabela1[[#This Row],[Powierzchnia]]*0.65,0)</f>
        <v>567.50850000000003</v>
      </c>
      <c r="F1014">
        <f>IF(Tabela1[[#This Row],[Rodzaj]]="B",Tabela1[[#This Row],[Powierzchnia]]*0.77,0)</f>
        <v>0</v>
      </c>
      <c r="G1014">
        <f>IF(Tabela1[[#This Row],[Rodzaj]]="S",Tabela1[[#This Row],[Powierzchnia]]*0.21,0)</f>
        <v>0</v>
      </c>
      <c r="H1014">
        <f>IF(Tabela1[[#This Row],[Rodzaj]]="L",Tabela1[[#This Row],[Powierzchnia]]*0.04,0)</f>
        <v>0</v>
      </c>
      <c r="I1014">
        <f>IF(Tabela1[[#This Row],[Rodzaj]]="X",Tabela1[[#This Row],[Powierzchnia]]*0.43,0)</f>
        <v>0</v>
      </c>
      <c r="J1014">
        <f>IF(Tabela1[[#This Row],[Ulga]]="A",SUM(E1014:I1014)*80%,0)</f>
        <v>0</v>
      </c>
      <c r="K1014">
        <f>IF(Tabela1[[#This Row],[Ulga]]="B",SUM(E1014:I1014)*50%,0)</f>
        <v>0</v>
      </c>
      <c r="L1014">
        <f>IF(Tabela1[[#This Row],[Ulga]]="C",SUM(E1014:I1014)*10%,0)</f>
        <v>0</v>
      </c>
      <c r="M1014">
        <f>IF(Tabela1[[#This Row],[Ulga]]="D",SUM(E1014:I1014)*100%,0)</f>
        <v>567.50850000000003</v>
      </c>
      <c r="N1014">
        <f t="shared" si="16"/>
        <v>567.50850000000003</v>
      </c>
    </row>
    <row r="1015" spans="1:14" x14ac:dyDescent="0.25">
      <c r="A1015" t="s">
        <v>1025</v>
      </c>
      <c r="B1015">
        <v>803.39</v>
      </c>
      <c r="C1015" t="s">
        <v>5</v>
      </c>
      <c r="D1015" t="s">
        <v>5</v>
      </c>
      <c r="E1015">
        <f>IF(Tabela1[[#This Row],[Rodzaj]]="R",Tabela1[[#This Row],[Powierzchnia]]*0.65,0)</f>
        <v>0</v>
      </c>
      <c r="F1015">
        <f>IF(Tabela1[[#This Row],[Rodzaj]]="B",Tabela1[[#This Row],[Powierzchnia]]*0.77,0)</f>
        <v>618.61030000000005</v>
      </c>
      <c r="G1015">
        <f>IF(Tabela1[[#This Row],[Rodzaj]]="S",Tabela1[[#This Row],[Powierzchnia]]*0.21,0)</f>
        <v>0</v>
      </c>
      <c r="H1015">
        <f>IF(Tabela1[[#This Row],[Rodzaj]]="L",Tabela1[[#This Row],[Powierzchnia]]*0.04,0)</f>
        <v>0</v>
      </c>
      <c r="I1015">
        <f>IF(Tabela1[[#This Row],[Rodzaj]]="X",Tabela1[[#This Row],[Powierzchnia]]*0.43,0)</f>
        <v>0</v>
      </c>
      <c r="J1015">
        <f>IF(Tabela1[[#This Row],[Ulga]]="A",SUM(E1015:I1015)*80%,0)</f>
        <v>0</v>
      </c>
      <c r="K1015">
        <f>IF(Tabela1[[#This Row],[Ulga]]="B",SUM(E1015:I1015)*50%,0)</f>
        <v>309.30515000000003</v>
      </c>
      <c r="L1015">
        <f>IF(Tabela1[[#This Row],[Ulga]]="C",SUM(E1015:I1015)*10%,0)</f>
        <v>0</v>
      </c>
      <c r="M1015">
        <f>IF(Tabela1[[#This Row],[Ulga]]="D",SUM(E1015:I1015)*100%,0)</f>
        <v>0</v>
      </c>
      <c r="N1015">
        <f t="shared" si="16"/>
        <v>309.30515000000003</v>
      </c>
    </row>
    <row r="1016" spans="1:14" x14ac:dyDescent="0.25">
      <c r="A1016" t="s">
        <v>1026</v>
      </c>
      <c r="B1016">
        <v>1291.3699999999999</v>
      </c>
      <c r="C1016" t="s">
        <v>94</v>
      </c>
      <c r="D1016" t="s">
        <v>21</v>
      </c>
      <c r="E1016">
        <f>IF(Tabela1[[#This Row],[Rodzaj]]="R",Tabela1[[#This Row],[Powierzchnia]]*0.65,0)</f>
        <v>0</v>
      </c>
      <c r="F1016">
        <f>IF(Tabela1[[#This Row],[Rodzaj]]="B",Tabela1[[#This Row],[Powierzchnia]]*0.77,0)</f>
        <v>0</v>
      </c>
      <c r="G1016">
        <f>IF(Tabela1[[#This Row],[Rodzaj]]="S",Tabela1[[#This Row],[Powierzchnia]]*0.21,0)</f>
        <v>0</v>
      </c>
      <c r="H1016">
        <f>IF(Tabela1[[#This Row],[Rodzaj]]="L",Tabela1[[#This Row],[Powierzchnia]]*0.04,0)</f>
        <v>51.654799999999994</v>
      </c>
      <c r="I1016">
        <f>IF(Tabela1[[#This Row],[Rodzaj]]="X",Tabela1[[#This Row],[Powierzchnia]]*0.43,0)</f>
        <v>0</v>
      </c>
      <c r="J1016">
        <f>IF(Tabela1[[#This Row],[Ulga]]="A",SUM(E1016:I1016)*80%,0)</f>
        <v>0</v>
      </c>
      <c r="K1016">
        <f>IF(Tabela1[[#This Row],[Ulga]]="B",SUM(E1016:I1016)*50%,0)</f>
        <v>0</v>
      </c>
      <c r="L1016">
        <f>IF(Tabela1[[#This Row],[Ulga]]="C",SUM(E1016:I1016)*10%,0)</f>
        <v>0</v>
      </c>
      <c r="M1016">
        <f>IF(Tabela1[[#This Row],[Ulga]]="D",SUM(E1016:I1016)*100%,0)</f>
        <v>51.654799999999994</v>
      </c>
      <c r="N1016">
        <f t="shared" si="16"/>
        <v>51.654799999999994</v>
      </c>
    </row>
    <row r="1017" spans="1:14" x14ac:dyDescent="0.25">
      <c r="A1017" t="s">
        <v>1027</v>
      </c>
      <c r="B1017">
        <v>725.46</v>
      </c>
      <c r="C1017" t="s">
        <v>52</v>
      </c>
      <c r="D1017" t="s">
        <v>5</v>
      </c>
      <c r="E1017">
        <f>IF(Tabela1[[#This Row],[Rodzaj]]="R",Tabela1[[#This Row],[Powierzchnia]]*0.65,0)</f>
        <v>0</v>
      </c>
      <c r="F1017">
        <f>IF(Tabela1[[#This Row],[Rodzaj]]="B",Tabela1[[#This Row],[Powierzchnia]]*0.77,0)</f>
        <v>0</v>
      </c>
      <c r="G1017">
        <f>IF(Tabela1[[#This Row],[Rodzaj]]="S",Tabela1[[#This Row],[Powierzchnia]]*0.21,0)</f>
        <v>152.3466</v>
      </c>
      <c r="H1017">
        <f>IF(Tabela1[[#This Row],[Rodzaj]]="L",Tabela1[[#This Row],[Powierzchnia]]*0.04,0)</f>
        <v>0</v>
      </c>
      <c r="I1017">
        <f>IF(Tabela1[[#This Row],[Rodzaj]]="X",Tabela1[[#This Row],[Powierzchnia]]*0.43,0)</f>
        <v>0</v>
      </c>
      <c r="J1017">
        <f>IF(Tabela1[[#This Row],[Ulga]]="A",SUM(E1017:I1017)*80%,0)</f>
        <v>0</v>
      </c>
      <c r="K1017">
        <f>IF(Tabela1[[#This Row],[Ulga]]="B",SUM(E1017:I1017)*50%,0)</f>
        <v>76.173299999999998</v>
      </c>
      <c r="L1017">
        <f>IF(Tabela1[[#This Row],[Ulga]]="C",SUM(E1017:I1017)*10%,0)</f>
        <v>0</v>
      </c>
      <c r="M1017">
        <f>IF(Tabela1[[#This Row],[Ulga]]="D",SUM(E1017:I1017)*100%,0)</f>
        <v>0</v>
      </c>
      <c r="N1017">
        <f t="shared" si="16"/>
        <v>76.173299999999998</v>
      </c>
    </row>
    <row r="1018" spans="1:14" x14ac:dyDescent="0.25">
      <c r="A1018" t="s">
        <v>1028</v>
      </c>
      <c r="B1018">
        <v>913.84</v>
      </c>
      <c r="C1018" t="s">
        <v>52</v>
      </c>
      <c r="D1018" t="s">
        <v>11</v>
      </c>
      <c r="E1018">
        <f>IF(Tabela1[[#This Row],[Rodzaj]]="R",Tabela1[[#This Row],[Powierzchnia]]*0.65,0)</f>
        <v>0</v>
      </c>
      <c r="F1018">
        <f>IF(Tabela1[[#This Row],[Rodzaj]]="B",Tabela1[[#This Row],[Powierzchnia]]*0.77,0)</f>
        <v>0</v>
      </c>
      <c r="G1018">
        <f>IF(Tabela1[[#This Row],[Rodzaj]]="S",Tabela1[[#This Row],[Powierzchnia]]*0.21,0)</f>
        <v>191.90639999999999</v>
      </c>
      <c r="H1018">
        <f>IF(Tabela1[[#This Row],[Rodzaj]]="L",Tabela1[[#This Row],[Powierzchnia]]*0.04,0)</f>
        <v>0</v>
      </c>
      <c r="I1018">
        <f>IF(Tabela1[[#This Row],[Rodzaj]]="X",Tabela1[[#This Row],[Powierzchnia]]*0.43,0)</f>
        <v>0</v>
      </c>
      <c r="J1018">
        <f>IF(Tabela1[[#This Row],[Ulga]]="A",SUM(E1018:I1018)*80%,0)</f>
        <v>0</v>
      </c>
      <c r="K1018">
        <f>IF(Tabela1[[#This Row],[Ulga]]="B",SUM(E1018:I1018)*50%,0)</f>
        <v>0</v>
      </c>
      <c r="L1018">
        <f>IF(Tabela1[[#This Row],[Ulga]]="C",SUM(E1018:I1018)*10%,0)</f>
        <v>19.190640000000002</v>
      </c>
      <c r="M1018">
        <f>IF(Tabela1[[#This Row],[Ulga]]="D",SUM(E1018:I1018)*100%,0)</f>
        <v>0</v>
      </c>
      <c r="N1018">
        <f t="shared" si="16"/>
        <v>19.190640000000002</v>
      </c>
    </row>
    <row r="1019" spans="1:14" x14ac:dyDescent="0.25">
      <c r="A1019" t="s">
        <v>1029</v>
      </c>
      <c r="B1019">
        <v>1016.76</v>
      </c>
      <c r="C1019" t="s">
        <v>5</v>
      </c>
      <c r="D1019" t="s">
        <v>5</v>
      </c>
      <c r="E1019">
        <f>IF(Tabela1[[#This Row],[Rodzaj]]="R",Tabela1[[#This Row],[Powierzchnia]]*0.65,0)</f>
        <v>0</v>
      </c>
      <c r="F1019">
        <f>IF(Tabela1[[#This Row],[Rodzaj]]="B",Tabela1[[#This Row],[Powierzchnia]]*0.77,0)</f>
        <v>782.90520000000004</v>
      </c>
      <c r="G1019">
        <f>IF(Tabela1[[#This Row],[Rodzaj]]="S",Tabela1[[#This Row],[Powierzchnia]]*0.21,0)</f>
        <v>0</v>
      </c>
      <c r="H1019">
        <f>IF(Tabela1[[#This Row],[Rodzaj]]="L",Tabela1[[#This Row],[Powierzchnia]]*0.04,0)</f>
        <v>0</v>
      </c>
      <c r="I1019">
        <f>IF(Tabela1[[#This Row],[Rodzaj]]="X",Tabela1[[#This Row],[Powierzchnia]]*0.43,0)</f>
        <v>0</v>
      </c>
      <c r="J1019">
        <f>IF(Tabela1[[#This Row],[Ulga]]="A",SUM(E1019:I1019)*80%,0)</f>
        <v>0</v>
      </c>
      <c r="K1019">
        <f>IF(Tabela1[[#This Row],[Ulga]]="B",SUM(E1019:I1019)*50%,0)</f>
        <v>391.45260000000002</v>
      </c>
      <c r="L1019">
        <f>IF(Tabela1[[#This Row],[Ulga]]="C",SUM(E1019:I1019)*10%,0)</f>
        <v>0</v>
      </c>
      <c r="M1019">
        <f>IF(Tabela1[[#This Row],[Ulga]]="D",SUM(E1019:I1019)*100%,0)</f>
        <v>0</v>
      </c>
      <c r="N1019">
        <f t="shared" si="16"/>
        <v>391.45260000000002</v>
      </c>
    </row>
    <row r="1020" spans="1:14" x14ac:dyDescent="0.25">
      <c r="A1020" t="s">
        <v>1030</v>
      </c>
      <c r="B1020">
        <v>793.09</v>
      </c>
      <c r="C1020" t="s">
        <v>31</v>
      </c>
      <c r="D1020" t="s">
        <v>21</v>
      </c>
      <c r="E1020">
        <f>IF(Tabela1[[#This Row],[Rodzaj]]="R",Tabela1[[#This Row],[Powierzchnia]]*0.65,0)</f>
        <v>0</v>
      </c>
      <c r="F1020">
        <f>IF(Tabela1[[#This Row],[Rodzaj]]="B",Tabela1[[#This Row],[Powierzchnia]]*0.77,0)</f>
        <v>0</v>
      </c>
      <c r="G1020">
        <f>IF(Tabela1[[#This Row],[Rodzaj]]="S",Tabela1[[#This Row],[Powierzchnia]]*0.21,0)</f>
        <v>0</v>
      </c>
      <c r="H1020">
        <f>IF(Tabela1[[#This Row],[Rodzaj]]="L",Tabela1[[#This Row],[Powierzchnia]]*0.04,0)</f>
        <v>0</v>
      </c>
      <c r="I1020">
        <f>IF(Tabela1[[#This Row],[Rodzaj]]="X",Tabela1[[#This Row],[Powierzchnia]]*0.43,0)</f>
        <v>341.02870000000001</v>
      </c>
      <c r="J1020">
        <f>IF(Tabela1[[#This Row],[Ulga]]="A",SUM(E1020:I1020)*80%,0)</f>
        <v>0</v>
      </c>
      <c r="K1020">
        <f>IF(Tabela1[[#This Row],[Ulga]]="B",SUM(E1020:I1020)*50%,0)</f>
        <v>0</v>
      </c>
      <c r="L1020">
        <f>IF(Tabela1[[#This Row],[Ulga]]="C",SUM(E1020:I1020)*10%,0)</f>
        <v>0</v>
      </c>
      <c r="M1020">
        <f>IF(Tabela1[[#This Row],[Ulga]]="D",SUM(E1020:I1020)*100%,0)</f>
        <v>341.02870000000001</v>
      </c>
      <c r="N1020">
        <f t="shared" si="16"/>
        <v>341.02870000000001</v>
      </c>
    </row>
    <row r="1021" spans="1:14" x14ac:dyDescent="0.25">
      <c r="A1021" t="s">
        <v>1031</v>
      </c>
      <c r="B1021">
        <v>1164.93</v>
      </c>
      <c r="C1021" t="s">
        <v>5</v>
      </c>
      <c r="D1021" t="s">
        <v>5</v>
      </c>
      <c r="E1021">
        <f>IF(Tabela1[[#This Row],[Rodzaj]]="R",Tabela1[[#This Row],[Powierzchnia]]*0.65,0)</f>
        <v>0</v>
      </c>
      <c r="F1021">
        <f>IF(Tabela1[[#This Row],[Rodzaj]]="B",Tabela1[[#This Row],[Powierzchnia]]*0.77,0)</f>
        <v>896.99610000000007</v>
      </c>
      <c r="G1021">
        <f>IF(Tabela1[[#This Row],[Rodzaj]]="S",Tabela1[[#This Row],[Powierzchnia]]*0.21,0)</f>
        <v>0</v>
      </c>
      <c r="H1021">
        <f>IF(Tabela1[[#This Row],[Rodzaj]]="L",Tabela1[[#This Row],[Powierzchnia]]*0.04,0)</f>
        <v>0</v>
      </c>
      <c r="I1021">
        <f>IF(Tabela1[[#This Row],[Rodzaj]]="X",Tabela1[[#This Row],[Powierzchnia]]*0.43,0)</f>
        <v>0</v>
      </c>
      <c r="J1021">
        <f>IF(Tabela1[[#This Row],[Ulga]]="A",SUM(E1021:I1021)*80%,0)</f>
        <v>0</v>
      </c>
      <c r="K1021">
        <f>IF(Tabela1[[#This Row],[Ulga]]="B",SUM(E1021:I1021)*50%,0)</f>
        <v>448.49805000000003</v>
      </c>
      <c r="L1021">
        <f>IF(Tabela1[[#This Row],[Ulga]]="C",SUM(E1021:I1021)*10%,0)</f>
        <v>0</v>
      </c>
      <c r="M1021">
        <f>IF(Tabela1[[#This Row],[Ulga]]="D",SUM(E1021:I1021)*100%,0)</f>
        <v>0</v>
      </c>
      <c r="N1021">
        <f t="shared" si="16"/>
        <v>448.49805000000003</v>
      </c>
    </row>
    <row r="1022" spans="1:14" x14ac:dyDescent="0.25">
      <c r="A1022" t="s">
        <v>1032</v>
      </c>
      <c r="B1022">
        <v>980.83</v>
      </c>
      <c r="C1022" t="s">
        <v>94</v>
      </c>
      <c r="D1022" t="s">
        <v>5</v>
      </c>
      <c r="E1022">
        <f>IF(Tabela1[[#This Row],[Rodzaj]]="R",Tabela1[[#This Row],[Powierzchnia]]*0.65,0)</f>
        <v>0</v>
      </c>
      <c r="F1022">
        <f>IF(Tabela1[[#This Row],[Rodzaj]]="B",Tabela1[[#This Row],[Powierzchnia]]*0.77,0)</f>
        <v>0</v>
      </c>
      <c r="G1022">
        <f>IF(Tabela1[[#This Row],[Rodzaj]]="S",Tabela1[[#This Row],[Powierzchnia]]*0.21,0)</f>
        <v>0</v>
      </c>
      <c r="H1022">
        <f>IF(Tabela1[[#This Row],[Rodzaj]]="L",Tabela1[[#This Row],[Powierzchnia]]*0.04,0)</f>
        <v>39.233200000000004</v>
      </c>
      <c r="I1022">
        <f>IF(Tabela1[[#This Row],[Rodzaj]]="X",Tabela1[[#This Row],[Powierzchnia]]*0.43,0)</f>
        <v>0</v>
      </c>
      <c r="J1022">
        <f>IF(Tabela1[[#This Row],[Ulga]]="A",SUM(E1022:I1022)*80%,0)</f>
        <v>0</v>
      </c>
      <c r="K1022">
        <f>IF(Tabela1[[#This Row],[Ulga]]="B",SUM(E1022:I1022)*50%,0)</f>
        <v>19.616600000000002</v>
      </c>
      <c r="L1022">
        <f>IF(Tabela1[[#This Row],[Ulga]]="C",SUM(E1022:I1022)*10%,0)</f>
        <v>0</v>
      </c>
      <c r="M1022">
        <f>IF(Tabela1[[#This Row],[Ulga]]="D",SUM(E1022:I1022)*100%,0)</f>
        <v>0</v>
      </c>
      <c r="N1022">
        <f t="shared" si="16"/>
        <v>19.616600000000002</v>
      </c>
    </row>
    <row r="1023" spans="1:14" x14ac:dyDescent="0.25">
      <c r="A1023" t="s">
        <v>1033</v>
      </c>
      <c r="B1023">
        <v>920.11</v>
      </c>
      <c r="C1023" t="s">
        <v>52</v>
      </c>
      <c r="D1023" t="s">
        <v>5</v>
      </c>
      <c r="E1023">
        <f>IF(Tabela1[[#This Row],[Rodzaj]]="R",Tabela1[[#This Row],[Powierzchnia]]*0.65,0)</f>
        <v>0</v>
      </c>
      <c r="F1023">
        <f>IF(Tabela1[[#This Row],[Rodzaj]]="B",Tabela1[[#This Row],[Powierzchnia]]*0.77,0)</f>
        <v>0</v>
      </c>
      <c r="G1023">
        <f>IF(Tabela1[[#This Row],[Rodzaj]]="S",Tabela1[[#This Row],[Powierzchnia]]*0.21,0)</f>
        <v>193.22309999999999</v>
      </c>
      <c r="H1023">
        <f>IF(Tabela1[[#This Row],[Rodzaj]]="L",Tabela1[[#This Row],[Powierzchnia]]*0.04,0)</f>
        <v>0</v>
      </c>
      <c r="I1023">
        <f>IF(Tabela1[[#This Row],[Rodzaj]]="X",Tabela1[[#This Row],[Powierzchnia]]*0.43,0)</f>
        <v>0</v>
      </c>
      <c r="J1023">
        <f>IF(Tabela1[[#This Row],[Ulga]]="A",SUM(E1023:I1023)*80%,0)</f>
        <v>0</v>
      </c>
      <c r="K1023">
        <f>IF(Tabela1[[#This Row],[Ulga]]="B",SUM(E1023:I1023)*50%,0)</f>
        <v>96.611549999999994</v>
      </c>
      <c r="L1023">
        <f>IF(Tabela1[[#This Row],[Ulga]]="C",SUM(E1023:I1023)*10%,0)</f>
        <v>0</v>
      </c>
      <c r="M1023">
        <f>IF(Tabela1[[#This Row],[Ulga]]="D",SUM(E1023:I1023)*100%,0)</f>
        <v>0</v>
      </c>
      <c r="N1023">
        <f t="shared" si="16"/>
        <v>96.611549999999994</v>
      </c>
    </row>
    <row r="1024" spans="1:14" x14ac:dyDescent="0.25">
      <c r="A1024" t="s">
        <v>1034</v>
      </c>
      <c r="B1024">
        <v>637.26</v>
      </c>
      <c r="C1024" t="s">
        <v>31</v>
      </c>
      <c r="D1024" t="s">
        <v>11</v>
      </c>
      <c r="E1024">
        <f>IF(Tabela1[[#This Row],[Rodzaj]]="R",Tabela1[[#This Row],[Powierzchnia]]*0.65,0)</f>
        <v>0</v>
      </c>
      <c r="F1024">
        <f>IF(Tabela1[[#This Row],[Rodzaj]]="B",Tabela1[[#This Row],[Powierzchnia]]*0.77,0)</f>
        <v>0</v>
      </c>
      <c r="G1024">
        <f>IF(Tabela1[[#This Row],[Rodzaj]]="S",Tabela1[[#This Row],[Powierzchnia]]*0.21,0)</f>
        <v>0</v>
      </c>
      <c r="H1024">
        <f>IF(Tabela1[[#This Row],[Rodzaj]]="L",Tabela1[[#This Row],[Powierzchnia]]*0.04,0)</f>
        <v>0</v>
      </c>
      <c r="I1024">
        <f>IF(Tabela1[[#This Row],[Rodzaj]]="X",Tabela1[[#This Row],[Powierzchnia]]*0.43,0)</f>
        <v>274.02179999999998</v>
      </c>
      <c r="J1024">
        <f>IF(Tabela1[[#This Row],[Ulga]]="A",SUM(E1024:I1024)*80%,0)</f>
        <v>0</v>
      </c>
      <c r="K1024">
        <f>IF(Tabela1[[#This Row],[Ulga]]="B",SUM(E1024:I1024)*50%,0)</f>
        <v>0</v>
      </c>
      <c r="L1024">
        <f>IF(Tabela1[[#This Row],[Ulga]]="C",SUM(E1024:I1024)*10%,0)</f>
        <v>27.402180000000001</v>
      </c>
      <c r="M1024">
        <f>IF(Tabela1[[#This Row],[Ulga]]="D",SUM(E1024:I1024)*100%,0)</f>
        <v>0</v>
      </c>
      <c r="N1024">
        <f t="shared" si="16"/>
        <v>27.402180000000001</v>
      </c>
    </row>
    <row r="1025" spans="1:14" x14ac:dyDescent="0.25">
      <c r="A1025" t="s">
        <v>1035</v>
      </c>
      <c r="B1025">
        <v>697.91</v>
      </c>
      <c r="C1025" t="s">
        <v>9</v>
      </c>
      <c r="D1025" t="s">
        <v>11</v>
      </c>
      <c r="E1025">
        <f>IF(Tabela1[[#This Row],[Rodzaj]]="R",Tabela1[[#This Row],[Powierzchnia]]*0.65,0)</f>
        <v>453.64150000000001</v>
      </c>
      <c r="F1025">
        <f>IF(Tabela1[[#This Row],[Rodzaj]]="B",Tabela1[[#This Row],[Powierzchnia]]*0.77,0)</f>
        <v>0</v>
      </c>
      <c r="G1025">
        <f>IF(Tabela1[[#This Row],[Rodzaj]]="S",Tabela1[[#This Row],[Powierzchnia]]*0.21,0)</f>
        <v>0</v>
      </c>
      <c r="H1025">
        <f>IF(Tabela1[[#This Row],[Rodzaj]]="L",Tabela1[[#This Row],[Powierzchnia]]*0.04,0)</f>
        <v>0</v>
      </c>
      <c r="I1025">
        <f>IF(Tabela1[[#This Row],[Rodzaj]]="X",Tabela1[[#This Row],[Powierzchnia]]*0.43,0)</f>
        <v>0</v>
      </c>
      <c r="J1025">
        <f>IF(Tabela1[[#This Row],[Ulga]]="A",SUM(E1025:I1025)*80%,0)</f>
        <v>0</v>
      </c>
      <c r="K1025">
        <f>IF(Tabela1[[#This Row],[Ulga]]="B",SUM(E1025:I1025)*50%,0)</f>
        <v>0</v>
      </c>
      <c r="L1025">
        <f>IF(Tabela1[[#This Row],[Ulga]]="C",SUM(E1025:I1025)*10%,0)</f>
        <v>45.364150000000002</v>
      </c>
      <c r="M1025">
        <f>IF(Tabela1[[#This Row],[Ulga]]="D",SUM(E1025:I1025)*100%,0)</f>
        <v>0</v>
      </c>
      <c r="N1025">
        <f t="shared" si="16"/>
        <v>45.364150000000002</v>
      </c>
    </row>
    <row r="1026" spans="1:14" x14ac:dyDescent="0.25">
      <c r="A1026" t="s">
        <v>1036</v>
      </c>
      <c r="B1026">
        <v>1356.3</v>
      </c>
      <c r="C1026" t="s">
        <v>52</v>
      </c>
      <c r="D1026" t="s">
        <v>11</v>
      </c>
      <c r="E1026">
        <f>IF(Tabela1[[#This Row],[Rodzaj]]="R",Tabela1[[#This Row],[Powierzchnia]]*0.65,0)</f>
        <v>0</v>
      </c>
      <c r="F1026">
        <f>IF(Tabela1[[#This Row],[Rodzaj]]="B",Tabela1[[#This Row],[Powierzchnia]]*0.77,0)</f>
        <v>0</v>
      </c>
      <c r="G1026">
        <f>IF(Tabela1[[#This Row],[Rodzaj]]="S",Tabela1[[#This Row],[Powierzchnia]]*0.21,0)</f>
        <v>284.82299999999998</v>
      </c>
      <c r="H1026">
        <f>IF(Tabela1[[#This Row],[Rodzaj]]="L",Tabela1[[#This Row],[Powierzchnia]]*0.04,0)</f>
        <v>0</v>
      </c>
      <c r="I1026">
        <f>IF(Tabela1[[#This Row],[Rodzaj]]="X",Tabela1[[#This Row],[Powierzchnia]]*0.43,0)</f>
        <v>0</v>
      </c>
      <c r="J1026">
        <f>IF(Tabela1[[#This Row],[Ulga]]="A",SUM(E1026:I1026)*80%,0)</f>
        <v>0</v>
      </c>
      <c r="K1026">
        <f>IF(Tabela1[[#This Row],[Ulga]]="B",SUM(E1026:I1026)*50%,0)</f>
        <v>0</v>
      </c>
      <c r="L1026">
        <f>IF(Tabela1[[#This Row],[Ulga]]="C",SUM(E1026:I1026)*10%,0)</f>
        <v>28.482299999999999</v>
      </c>
      <c r="M1026">
        <f>IF(Tabela1[[#This Row],[Ulga]]="D",SUM(E1026:I1026)*100%,0)</f>
        <v>0</v>
      </c>
      <c r="N1026">
        <f t="shared" si="16"/>
        <v>28.482299999999999</v>
      </c>
    </row>
    <row r="1027" spans="1:14" x14ac:dyDescent="0.25">
      <c r="A1027" t="s">
        <v>1037</v>
      </c>
      <c r="B1027">
        <v>1419.63</v>
      </c>
      <c r="C1027" t="s">
        <v>31</v>
      </c>
      <c r="D1027" t="s">
        <v>7</v>
      </c>
      <c r="E1027">
        <f>IF(Tabela1[[#This Row],[Rodzaj]]="R",Tabela1[[#This Row],[Powierzchnia]]*0.65,0)</f>
        <v>0</v>
      </c>
      <c r="F1027">
        <f>IF(Tabela1[[#This Row],[Rodzaj]]="B",Tabela1[[#This Row],[Powierzchnia]]*0.77,0)</f>
        <v>0</v>
      </c>
      <c r="G1027">
        <f>IF(Tabela1[[#This Row],[Rodzaj]]="S",Tabela1[[#This Row],[Powierzchnia]]*0.21,0)</f>
        <v>0</v>
      </c>
      <c r="H1027">
        <f>IF(Tabela1[[#This Row],[Rodzaj]]="L",Tabela1[[#This Row],[Powierzchnia]]*0.04,0)</f>
        <v>0</v>
      </c>
      <c r="I1027">
        <f>IF(Tabela1[[#This Row],[Rodzaj]]="X",Tabela1[[#This Row],[Powierzchnia]]*0.43,0)</f>
        <v>610.44090000000006</v>
      </c>
      <c r="J1027">
        <f>IF(Tabela1[[#This Row],[Ulga]]="A",SUM(E1027:I1027)*80%,0)</f>
        <v>488.35272000000009</v>
      </c>
      <c r="K1027">
        <f>IF(Tabela1[[#This Row],[Ulga]]="B",SUM(E1027:I1027)*50%,0)</f>
        <v>0</v>
      </c>
      <c r="L1027">
        <f>IF(Tabela1[[#This Row],[Ulga]]="C",SUM(E1027:I1027)*10%,0)</f>
        <v>0</v>
      </c>
      <c r="M1027">
        <f>IF(Tabela1[[#This Row],[Ulga]]="D",SUM(E1027:I1027)*100%,0)</f>
        <v>0</v>
      </c>
      <c r="N1027">
        <f t="shared" ref="N1027:N1090" si="17">SUM(J1027:M1027)</f>
        <v>488.35272000000009</v>
      </c>
    </row>
    <row r="1028" spans="1:14" x14ac:dyDescent="0.25">
      <c r="A1028" t="s">
        <v>1038</v>
      </c>
      <c r="B1028">
        <v>1353.7</v>
      </c>
      <c r="C1028" t="s">
        <v>31</v>
      </c>
      <c r="D1028" t="s">
        <v>21</v>
      </c>
      <c r="E1028">
        <f>IF(Tabela1[[#This Row],[Rodzaj]]="R",Tabela1[[#This Row],[Powierzchnia]]*0.65,0)</f>
        <v>0</v>
      </c>
      <c r="F1028">
        <f>IF(Tabela1[[#This Row],[Rodzaj]]="B",Tabela1[[#This Row],[Powierzchnia]]*0.77,0)</f>
        <v>0</v>
      </c>
      <c r="G1028">
        <f>IF(Tabela1[[#This Row],[Rodzaj]]="S",Tabela1[[#This Row],[Powierzchnia]]*0.21,0)</f>
        <v>0</v>
      </c>
      <c r="H1028">
        <f>IF(Tabela1[[#This Row],[Rodzaj]]="L",Tabela1[[#This Row],[Powierzchnia]]*0.04,0)</f>
        <v>0</v>
      </c>
      <c r="I1028">
        <f>IF(Tabela1[[#This Row],[Rodzaj]]="X",Tabela1[[#This Row],[Powierzchnia]]*0.43,0)</f>
        <v>582.09100000000001</v>
      </c>
      <c r="J1028">
        <f>IF(Tabela1[[#This Row],[Ulga]]="A",SUM(E1028:I1028)*80%,0)</f>
        <v>0</v>
      </c>
      <c r="K1028">
        <f>IF(Tabela1[[#This Row],[Ulga]]="B",SUM(E1028:I1028)*50%,0)</f>
        <v>0</v>
      </c>
      <c r="L1028">
        <f>IF(Tabela1[[#This Row],[Ulga]]="C",SUM(E1028:I1028)*10%,0)</f>
        <v>0</v>
      </c>
      <c r="M1028">
        <f>IF(Tabela1[[#This Row],[Ulga]]="D",SUM(E1028:I1028)*100%,0)</f>
        <v>582.09100000000001</v>
      </c>
      <c r="N1028">
        <f t="shared" si="17"/>
        <v>582.09100000000001</v>
      </c>
    </row>
    <row r="1029" spans="1:14" x14ac:dyDescent="0.25">
      <c r="A1029" t="s">
        <v>1039</v>
      </c>
      <c r="B1029">
        <v>912.35</v>
      </c>
      <c r="C1029" t="s">
        <v>5</v>
      </c>
      <c r="D1029" t="s">
        <v>5</v>
      </c>
      <c r="E1029">
        <f>IF(Tabela1[[#This Row],[Rodzaj]]="R",Tabela1[[#This Row],[Powierzchnia]]*0.65,0)</f>
        <v>0</v>
      </c>
      <c r="F1029">
        <f>IF(Tabela1[[#This Row],[Rodzaj]]="B",Tabela1[[#This Row],[Powierzchnia]]*0.77,0)</f>
        <v>702.5095</v>
      </c>
      <c r="G1029">
        <f>IF(Tabela1[[#This Row],[Rodzaj]]="S",Tabela1[[#This Row],[Powierzchnia]]*0.21,0)</f>
        <v>0</v>
      </c>
      <c r="H1029">
        <f>IF(Tabela1[[#This Row],[Rodzaj]]="L",Tabela1[[#This Row],[Powierzchnia]]*0.04,0)</f>
        <v>0</v>
      </c>
      <c r="I1029">
        <f>IF(Tabela1[[#This Row],[Rodzaj]]="X",Tabela1[[#This Row],[Powierzchnia]]*0.43,0)</f>
        <v>0</v>
      </c>
      <c r="J1029">
        <f>IF(Tabela1[[#This Row],[Ulga]]="A",SUM(E1029:I1029)*80%,0)</f>
        <v>0</v>
      </c>
      <c r="K1029">
        <f>IF(Tabela1[[#This Row],[Ulga]]="B",SUM(E1029:I1029)*50%,0)</f>
        <v>351.25475</v>
      </c>
      <c r="L1029">
        <f>IF(Tabela1[[#This Row],[Ulga]]="C",SUM(E1029:I1029)*10%,0)</f>
        <v>0</v>
      </c>
      <c r="M1029">
        <f>IF(Tabela1[[#This Row],[Ulga]]="D",SUM(E1029:I1029)*100%,0)</f>
        <v>0</v>
      </c>
      <c r="N1029">
        <f t="shared" si="17"/>
        <v>351.25475</v>
      </c>
    </row>
    <row r="1030" spans="1:14" x14ac:dyDescent="0.25">
      <c r="A1030" t="s">
        <v>1040</v>
      </c>
      <c r="B1030">
        <v>1362.53</v>
      </c>
      <c r="C1030" t="s">
        <v>9</v>
      </c>
      <c r="D1030" t="s">
        <v>5</v>
      </c>
      <c r="E1030">
        <f>IF(Tabela1[[#This Row],[Rodzaj]]="R",Tabela1[[#This Row],[Powierzchnia]]*0.65,0)</f>
        <v>885.64449999999999</v>
      </c>
      <c r="F1030">
        <f>IF(Tabela1[[#This Row],[Rodzaj]]="B",Tabela1[[#This Row],[Powierzchnia]]*0.77,0)</f>
        <v>0</v>
      </c>
      <c r="G1030">
        <f>IF(Tabela1[[#This Row],[Rodzaj]]="S",Tabela1[[#This Row],[Powierzchnia]]*0.21,0)</f>
        <v>0</v>
      </c>
      <c r="H1030">
        <f>IF(Tabela1[[#This Row],[Rodzaj]]="L",Tabela1[[#This Row],[Powierzchnia]]*0.04,0)</f>
        <v>0</v>
      </c>
      <c r="I1030">
        <f>IF(Tabela1[[#This Row],[Rodzaj]]="X",Tabela1[[#This Row],[Powierzchnia]]*0.43,0)</f>
        <v>0</v>
      </c>
      <c r="J1030">
        <f>IF(Tabela1[[#This Row],[Ulga]]="A",SUM(E1030:I1030)*80%,0)</f>
        <v>0</v>
      </c>
      <c r="K1030">
        <f>IF(Tabela1[[#This Row],[Ulga]]="B",SUM(E1030:I1030)*50%,0)</f>
        <v>442.82225</v>
      </c>
      <c r="L1030">
        <f>IF(Tabela1[[#This Row],[Ulga]]="C",SUM(E1030:I1030)*10%,0)</f>
        <v>0</v>
      </c>
      <c r="M1030">
        <f>IF(Tabela1[[#This Row],[Ulga]]="D",SUM(E1030:I1030)*100%,0)</f>
        <v>0</v>
      </c>
      <c r="N1030">
        <f t="shared" si="17"/>
        <v>442.82225</v>
      </c>
    </row>
    <row r="1031" spans="1:14" x14ac:dyDescent="0.25">
      <c r="A1031" t="s">
        <v>1041</v>
      </c>
      <c r="B1031">
        <v>577.13</v>
      </c>
      <c r="C1031" t="s">
        <v>5</v>
      </c>
      <c r="D1031" t="s">
        <v>5</v>
      </c>
      <c r="E1031">
        <f>IF(Tabela1[[#This Row],[Rodzaj]]="R",Tabela1[[#This Row],[Powierzchnia]]*0.65,0)</f>
        <v>0</v>
      </c>
      <c r="F1031">
        <f>IF(Tabela1[[#This Row],[Rodzaj]]="B",Tabela1[[#This Row],[Powierzchnia]]*0.77,0)</f>
        <v>444.39010000000002</v>
      </c>
      <c r="G1031">
        <f>IF(Tabela1[[#This Row],[Rodzaj]]="S",Tabela1[[#This Row],[Powierzchnia]]*0.21,0)</f>
        <v>0</v>
      </c>
      <c r="H1031">
        <f>IF(Tabela1[[#This Row],[Rodzaj]]="L",Tabela1[[#This Row],[Powierzchnia]]*0.04,0)</f>
        <v>0</v>
      </c>
      <c r="I1031">
        <f>IF(Tabela1[[#This Row],[Rodzaj]]="X",Tabela1[[#This Row],[Powierzchnia]]*0.43,0)</f>
        <v>0</v>
      </c>
      <c r="J1031">
        <f>IF(Tabela1[[#This Row],[Ulga]]="A",SUM(E1031:I1031)*80%,0)</f>
        <v>0</v>
      </c>
      <c r="K1031">
        <f>IF(Tabela1[[#This Row],[Ulga]]="B",SUM(E1031:I1031)*50%,0)</f>
        <v>222.19505000000001</v>
      </c>
      <c r="L1031">
        <f>IF(Tabela1[[#This Row],[Ulga]]="C",SUM(E1031:I1031)*10%,0)</f>
        <v>0</v>
      </c>
      <c r="M1031">
        <f>IF(Tabela1[[#This Row],[Ulga]]="D",SUM(E1031:I1031)*100%,0)</f>
        <v>0</v>
      </c>
      <c r="N1031">
        <f t="shared" si="17"/>
        <v>222.19505000000001</v>
      </c>
    </row>
    <row r="1032" spans="1:14" x14ac:dyDescent="0.25">
      <c r="A1032" t="s">
        <v>1042</v>
      </c>
      <c r="B1032">
        <v>1206.29</v>
      </c>
      <c r="C1032" t="s">
        <v>31</v>
      </c>
      <c r="D1032" t="s">
        <v>5</v>
      </c>
      <c r="E1032">
        <f>IF(Tabela1[[#This Row],[Rodzaj]]="R",Tabela1[[#This Row],[Powierzchnia]]*0.65,0)</f>
        <v>0</v>
      </c>
      <c r="F1032">
        <f>IF(Tabela1[[#This Row],[Rodzaj]]="B",Tabela1[[#This Row],[Powierzchnia]]*0.77,0)</f>
        <v>0</v>
      </c>
      <c r="G1032">
        <f>IF(Tabela1[[#This Row],[Rodzaj]]="S",Tabela1[[#This Row],[Powierzchnia]]*0.21,0)</f>
        <v>0</v>
      </c>
      <c r="H1032">
        <f>IF(Tabela1[[#This Row],[Rodzaj]]="L",Tabela1[[#This Row],[Powierzchnia]]*0.04,0)</f>
        <v>0</v>
      </c>
      <c r="I1032">
        <f>IF(Tabela1[[#This Row],[Rodzaj]]="X",Tabela1[[#This Row],[Powierzchnia]]*0.43,0)</f>
        <v>518.7047</v>
      </c>
      <c r="J1032">
        <f>IF(Tabela1[[#This Row],[Ulga]]="A",SUM(E1032:I1032)*80%,0)</f>
        <v>0</v>
      </c>
      <c r="K1032">
        <f>IF(Tabela1[[#This Row],[Ulga]]="B",SUM(E1032:I1032)*50%,0)</f>
        <v>259.35235</v>
      </c>
      <c r="L1032">
        <f>IF(Tabela1[[#This Row],[Ulga]]="C",SUM(E1032:I1032)*10%,0)</f>
        <v>0</v>
      </c>
      <c r="M1032">
        <f>IF(Tabela1[[#This Row],[Ulga]]="D",SUM(E1032:I1032)*100%,0)</f>
        <v>0</v>
      </c>
      <c r="N1032">
        <f t="shared" si="17"/>
        <v>259.35235</v>
      </c>
    </row>
    <row r="1033" spans="1:14" x14ac:dyDescent="0.25">
      <c r="A1033" t="s">
        <v>1043</v>
      </c>
      <c r="B1033">
        <v>1203.69</v>
      </c>
      <c r="C1033" t="s">
        <v>31</v>
      </c>
      <c r="D1033" t="s">
        <v>11</v>
      </c>
      <c r="E1033">
        <f>IF(Tabela1[[#This Row],[Rodzaj]]="R",Tabela1[[#This Row],[Powierzchnia]]*0.65,0)</f>
        <v>0</v>
      </c>
      <c r="F1033">
        <f>IF(Tabela1[[#This Row],[Rodzaj]]="B",Tabela1[[#This Row],[Powierzchnia]]*0.77,0)</f>
        <v>0</v>
      </c>
      <c r="G1033">
        <f>IF(Tabela1[[#This Row],[Rodzaj]]="S",Tabela1[[#This Row],[Powierzchnia]]*0.21,0)</f>
        <v>0</v>
      </c>
      <c r="H1033">
        <f>IF(Tabela1[[#This Row],[Rodzaj]]="L",Tabela1[[#This Row],[Powierzchnia]]*0.04,0)</f>
        <v>0</v>
      </c>
      <c r="I1033">
        <f>IF(Tabela1[[#This Row],[Rodzaj]]="X",Tabela1[[#This Row],[Powierzchnia]]*0.43,0)</f>
        <v>517.58670000000006</v>
      </c>
      <c r="J1033">
        <f>IF(Tabela1[[#This Row],[Ulga]]="A",SUM(E1033:I1033)*80%,0)</f>
        <v>0</v>
      </c>
      <c r="K1033">
        <f>IF(Tabela1[[#This Row],[Ulga]]="B",SUM(E1033:I1033)*50%,0)</f>
        <v>0</v>
      </c>
      <c r="L1033">
        <f>IF(Tabela1[[#This Row],[Ulga]]="C",SUM(E1033:I1033)*10%,0)</f>
        <v>51.758670000000009</v>
      </c>
      <c r="M1033">
        <f>IF(Tabela1[[#This Row],[Ulga]]="D",SUM(E1033:I1033)*100%,0)</f>
        <v>0</v>
      </c>
      <c r="N1033">
        <f t="shared" si="17"/>
        <v>51.758670000000009</v>
      </c>
    </row>
    <row r="1034" spans="1:14" x14ac:dyDescent="0.25">
      <c r="A1034" t="s">
        <v>1044</v>
      </c>
      <c r="B1034">
        <v>697.29</v>
      </c>
      <c r="C1034" t="s">
        <v>31</v>
      </c>
      <c r="D1034" t="s">
        <v>11</v>
      </c>
      <c r="E1034">
        <f>IF(Tabela1[[#This Row],[Rodzaj]]="R",Tabela1[[#This Row],[Powierzchnia]]*0.65,0)</f>
        <v>0</v>
      </c>
      <c r="F1034">
        <f>IF(Tabela1[[#This Row],[Rodzaj]]="B",Tabela1[[#This Row],[Powierzchnia]]*0.77,0)</f>
        <v>0</v>
      </c>
      <c r="G1034">
        <f>IF(Tabela1[[#This Row],[Rodzaj]]="S",Tabela1[[#This Row],[Powierzchnia]]*0.21,0)</f>
        <v>0</v>
      </c>
      <c r="H1034">
        <f>IF(Tabela1[[#This Row],[Rodzaj]]="L",Tabela1[[#This Row],[Powierzchnia]]*0.04,0)</f>
        <v>0</v>
      </c>
      <c r="I1034">
        <f>IF(Tabela1[[#This Row],[Rodzaj]]="X",Tabela1[[#This Row],[Powierzchnia]]*0.43,0)</f>
        <v>299.8347</v>
      </c>
      <c r="J1034">
        <f>IF(Tabela1[[#This Row],[Ulga]]="A",SUM(E1034:I1034)*80%,0)</f>
        <v>0</v>
      </c>
      <c r="K1034">
        <f>IF(Tabela1[[#This Row],[Ulga]]="B",SUM(E1034:I1034)*50%,0)</f>
        <v>0</v>
      </c>
      <c r="L1034">
        <f>IF(Tabela1[[#This Row],[Ulga]]="C",SUM(E1034:I1034)*10%,0)</f>
        <v>29.983470000000001</v>
      </c>
      <c r="M1034">
        <f>IF(Tabela1[[#This Row],[Ulga]]="D",SUM(E1034:I1034)*100%,0)</f>
        <v>0</v>
      </c>
      <c r="N1034">
        <f t="shared" si="17"/>
        <v>29.983470000000001</v>
      </c>
    </row>
    <row r="1035" spans="1:14" x14ac:dyDescent="0.25">
      <c r="A1035" t="s">
        <v>1045</v>
      </c>
      <c r="B1035">
        <v>1312.38</v>
      </c>
      <c r="C1035" t="s">
        <v>5</v>
      </c>
      <c r="D1035" t="s">
        <v>11</v>
      </c>
      <c r="E1035">
        <f>IF(Tabela1[[#This Row],[Rodzaj]]="R",Tabela1[[#This Row],[Powierzchnia]]*0.65,0)</f>
        <v>0</v>
      </c>
      <c r="F1035">
        <f>IF(Tabela1[[#This Row],[Rodzaj]]="B",Tabela1[[#This Row],[Powierzchnia]]*0.77,0)</f>
        <v>1010.5326000000001</v>
      </c>
      <c r="G1035">
        <f>IF(Tabela1[[#This Row],[Rodzaj]]="S",Tabela1[[#This Row],[Powierzchnia]]*0.21,0)</f>
        <v>0</v>
      </c>
      <c r="H1035">
        <f>IF(Tabela1[[#This Row],[Rodzaj]]="L",Tabela1[[#This Row],[Powierzchnia]]*0.04,0)</f>
        <v>0</v>
      </c>
      <c r="I1035">
        <f>IF(Tabela1[[#This Row],[Rodzaj]]="X",Tabela1[[#This Row],[Powierzchnia]]*0.43,0)</f>
        <v>0</v>
      </c>
      <c r="J1035">
        <f>IF(Tabela1[[#This Row],[Ulga]]="A",SUM(E1035:I1035)*80%,0)</f>
        <v>0</v>
      </c>
      <c r="K1035">
        <f>IF(Tabela1[[#This Row],[Ulga]]="B",SUM(E1035:I1035)*50%,0)</f>
        <v>0</v>
      </c>
      <c r="L1035">
        <f>IF(Tabela1[[#This Row],[Ulga]]="C",SUM(E1035:I1035)*10%,0)</f>
        <v>101.05326000000002</v>
      </c>
      <c r="M1035">
        <f>IF(Tabela1[[#This Row],[Ulga]]="D",SUM(E1035:I1035)*100%,0)</f>
        <v>0</v>
      </c>
      <c r="N1035">
        <f t="shared" si="17"/>
        <v>101.05326000000002</v>
      </c>
    </row>
    <row r="1036" spans="1:14" x14ac:dyDescent="0.25">
      <c r="A1036" t="s">
        <v>1046</v>
      </c>
      <c r="B1036">
        <v>1071.03</v>
      </c>
      <c r="C1036" t="s">
        <v>31</v>
      </c>
      <c r="D1036" t="s">
        <v>21</v>
      </c>
      <c r="E1036">
        <f>IF(Tabela1[[#This Row],[Rodzaj]]="R",Tabela1[[#This Row],[Powierzchnia]]*0.65,0)</f>
        <v>0</v>
      </c>
      <c r="F1036">
        <f>IF(Tabela1[[#This Row],[Rodzaj]]="B",Tabela1[[#This Row],[Powierzchnia]]*0.77,0)</f>
        <v>0</v>
      </c>
      <c r="G1036">
        <f>IF(Tabela1[[#This Row],[Rodzaj]]="S",Tabela1[[#This Row],[Powierzchnia]]*0.21,0)</f>
        <v>0</v>
      </c>
      <c r="H1036">
        <f>IF(Tabela1[[#This Row],[Rodzaj]]="L",Tabela1[[#This Row],[Powierzchnia]]*0.04,0)</f>
        <v>0</v>
      </c>
      <c r="I1036">
        <f>IF(Tabela1[[#This Row],[Rodzaj]]="X",Tabela1[[#This Row],[Powierzchnia]]*0.43,0)</f>
        <v>460.54289999999997</v>
      </c>
      <c r="J1036">
        <f>IF(Tabela1[[#This Row],[Ulga]]="A",SUM(E1036:I1036)*80%,0)</f>
        <v>0</v>
      </c>
      <c r="K1036">
        <f>IF(Tabela1[[#This Row],[Ulga]]="B",SUM(E1036:I1036)*50%,0)</f>
        <v>0</v>
      </c>
      <c r="L1036">
        <f>IF(Tabela1[[#This Row],[Ulga]]="C",SUM(E1036:I1036)*10%,0)</f>
        <v>0</v>
      </c>
      <c r="M1036">
        <f>IF(Tabela1[[#This Row],[Ulga]]="D",SUM(E1036:I1036)*100%,0)</f>
        <v>460.54289999999997</v>
      </c>
      <c r="N1036">
        <f t="shared" si="17"/>
        <v>460.54289999999997</v>
      </c>
    </row>
    <row r="1037" spans="1:14" x14ac:dyDescent="0.25">
      <c r="A1037" t="s">
        <v>1047</v>
      </c>
      <c r="B1037">
        <v>757.64</v>
      </c>
      <c r="C1037" t="s">
        <v>31</v>
      </c>
      <c r="D1037" t="s">
        <v>5</v>
      </c>
      <c r="E1037">
        <f>IF(Tabela1[[#This Row],[Rodzaj]]="R",Tabela1[[#This Row],[Powierzchnia]]*0.65,0)</f>
        <v>0</v>
      </c>
      <c r="F1037">
        <f>IF(Tabela1[[#This Row],[Rodzaj]]="B",Tabela1[[#This Row],[Powierzchnia]]*0.77,0)</f>
        <v>0</v>
      </c>
      <c r="G1037">
        <f>IF(Tabela1[[#This Row],[Rodzaj]]="S",Tabela1[[#This Row],[Powierzchnia]]*0.21,0)</f>
        <v>0</v>
      </c>
      <c r="H1037">
        <f>IF(Tabela1[[#This Row],[Rodzaj]]="L",Tabela1[[#This Row],[Powierzchnia]]*0.04,0)</f>
        <v>0</v>
      </c>
      <c r="I1037">
        <f>IF(Tabela1[[#This Row],[Rodzaj]]="X",Tabela1[[#This Row],[Powierzchnia]]*0.43,0)</f>
        <v>325.78519999999997</v>
      </c>
      <c r="J1037">
        <f>IF(Tabela1[[#This Row],[Ulga]]="A",SUM(E1037:I1037)*80%,0)</f>
        <v>0</v>
      </c>
      <c r="K1037">
        <f>IF(Tabela1[[#This Row],[Ulga]]="B",SUM(E1037:I1037)*50%,0)</f>
        <v>162.89259999999999</v>
      </c>
      <c r="L1037">
        <f>IF(Tabela1[[#This Row],[Ulga]]="C",SUM(E1037:I1037)*10%,0)</f>
        <v>0</v>
      </c>
      <c r="M1037">
        <f>IF(Tabela1[[#This Row],[Ulga]]="D",SUM(E1037:I1037)*100%,0)</f>
        <v>0</v>
      </c>
      <c r="N1037">
        <f t="shared" si="17"/>
        <v>162.89259999999999</v>
      </c>
    </row>
    <row r="1038" spans="1:14" x14ac:dyDescent="0.25">
      <c r="A1038" t="s">
        <v>1048</v>
      </c>
      <c r="B1038">
        <v>1019.75</v>
      </c>
      <c r="C1038" t="s">
        <v>52</v>
      </c>
      <c r="D1038" t="s">
        <v>21</v>
      </c>
      <c r="E1038">
        <f>IF(Tabela1[[#This Row],[Rodzaj]]="R",Tabela1[[#This Row],[Powierzchnia]]*0.65,0)</f>
        <v>0</v>
      </c>
      <c r="F1038">
        <f>IF(Tabela1[[#This Row],[Rodzaj]]="B",Tabela1[[#This Row],[Powierzchnia]]*0.77,0)</f>
        <v>0</v>
      </c>
      <c r="G1038">
        <f>IF(Tabela1[[#This Row],[Rodzaj]]="S",Tabela1[[#This Row],[Powierzchnia]]*0.21,0)</f>
        <v>214.14749999999998</v>
      </c>
      <c r="H1038">
        <f>IF(Tabela1[[#This Row],[Rodzaj]]="L",Tabela1[[#This Row],[Powierzchnia]]*0.04,0)</f>
        <v>0</v>
      </c>
      <c r="I1038">
        <f>IF(Tabela1[[#This Row],[Rodzaj]]="X",Tabela1[[#This Row],[Powierzchnia]]*0.43,0)</f>
        <v>0</v>
      </c>
      <c r="J1038">
        <f>IF(Tabela1[[#This Row],[Ulga]]="A",SUM(E1038:I1038)*80%,0)</f>
        <v>0</v>
      </c>
      <c r="K1038">
        <f>IF(Tabela1[[#This Row],[Ulga]]="B",SUM(E1038:I1038)*50%,0)</f>
        <v>0</v>
      </c>
      <c r="L1038">
        <f>IF(Tabela1[[#This Row],[Ulga]]="C",SUM(E1038:I1038)*10%,0)</f>
        <v>0</v>
      </c>
      <c r="M1038">
        <f>IF(Tabela1[[#This Row],[Ulga]]="D",SUM(E1038:I1038)*100%,0)</f>
        <v>214.14749999999998</v>
      </c>
      <c r="N1038">
        <f t="shared" si="17"/>
        <v>214.14749999999998</v>
      </c>
    </row>
    <row r="1039" spans="1:14" x14ac:dyDescent="0.25">
      <c r="A1039" t="s">
        <v>1049</v>
      </c>
      <c r="B1039">
        <v>1174.31</v>
      </c>
      <c r="C1039" t="s">
        <v>5</v>
      </c>
      <c r="D1039" t="s">
        <v>7</v>
      </c>
      <c r="E1039">
        <f>IF(Tabela1[[#This Row],[Rodzaj]]="R",Tabela1[[#This Row],[Powierzchnia]]*0.65,0)</f>
        <v>0</v>
      </c>
      <c r="F1039">
        <f>IF(Tabela1[[#This Row],[Rodzaj]]="B",Tabela1[[#This Row],[Powierzchnia]]*0.77,0)</f>
        <v>904.21870000000001</v>
      </c>
      <c r="G1039">
        <f>IF(Tabela1[[#This Row],[Rodzaj]]="S",Tabela1[[#This Row],[Powierzchnia]]*0.21,0)</f>
        <v>0</v>
      </c>
      <c r="H1039">
        <f>IF(Tabela1[[#This Row],[Rodzaj]]="L",Tabela1[[#This Row],[Powierzchnia]]*0.04,0)</f>
        <v>0</v>
      </c>
      <c r="I1039">
        <f>IF(Tabela1[[#This Row],[Rodzaj]]="X",Tabela1[[#This Row],[Powierzchnia]]*0.43,0)</f>
        <v>0</v>
      </c>
      <c r="J1039">
        <f>IF(Tabela1[[#This Row],[Ulga]]="A",SUM(E1039:I1039)*80%,0)</f>
        <v>723.3749600000001</v>
      </c>
      <c r="K1039">
        <f>IF(Tabela1[[#This Row],[Ulga]]="B",SUM(E1039:I1039)*50%,0)</f>
        <v>0</v>
      </c>
      <c r="L1039">
        <f>IF(Tabela1[[#This Row],[Ulga]]="C",SUM(E1039:I1039)*10%,0)</f>
        <v>0</v>
      </c>
      <c r="M1039">
        <f>IF(Tabela1[[#This Row],[Ulga]]="D",SUM(E1039:I1039)*100%,0)</f>
        <v>0</v>
      </c>
      <c r="N1039">
        <f t="shared" si="17"/>
        <v>723.3749600000001</v>
      </c>
    </row>
    <row r="1040" spans="1:14" x14ac:dyDescent="0.25">
      <c r="A1040" t="s">
        <v>1050</v>
      </c>
      <c r="B1040">
        <v>1086.76</v>
      </c>
      <c r="C1040" t="s">
        <v>9</v>
      </c>
      <c r="D1040" t="s">
        <v>21</v>
      </c>
      <c r="E1040">
        <f>IF(Tabela1[[#This Row],[Rodzaj]]="R",Tabela1[[#This Row],[Powierzchnia]]*0.65,0)</f>
        <v>706.39400000000001</v>
      </c>
      <c r="F1040">
        <f>IF(Tabela1[[#This Row],[Rodzaj]]="B",Tabela1[[#This Row],[Powierzchnia]]*0.77,0)</f>
        <v>0</v>
      </c>
      <c r="G1040">
        <f>IF(Tabela1[[#This Row],[Rodzaj]]="S",Tabela1[[#This Row],[Powierzchnia]]*0.21,0)</f>
        <v>0</v>
      </c>
      <c r="H1040">
        <f>IF(Tabela1[[#This Row],[Rodzaj]]="L",Tabela1[[#This Row],[Powierzchnia]]*0.04,0)</f>
        <v>0</v>
      </c>
      <c r="I1040">
        <f>IF(Tabela1[[#This Row],[Rodzaj]]="X",Tabela1[[#This Row],[Powierzchnia]]*0.43,0)</f>
        <v>0</v>
      </c>
      <c r="J1040">
        <f>IF(Tabela1[[#This Row],[Ulga]]="A",SUM(E1040:I1040)*80%,0)</f>
        <v>0</v>
      </c>
      <c r="K1040">
        <f>IF(Tabela1[[#This Row],[Ulga]]="B",SUM(E1040:I1040)*50%,0)</f>
        <v>0</v>
      </c>
      <c r="L1040">
        <f>IF(Tabela1[[#This Row],[Ulga]]="C",SUM(E1040:I1040)*10%,0)</f>
        <v>0</v>
      </c>
      <c r="M1040">
        <f>IF(Tabela1[[#This Row],[Ulga]]="D",SUM(E1040:I1040)*100%,0)</f>
        <v>706.39400000000001</v>
      </c>
      <c r="N1040">
        <f t="shared" si="17"/>
        <v>706.39400000000001</v>
      </c>
    </row>
    <row r="1041" spans="1:14" x14ac:dyDescent="0.25">
      <c r="A1041" t="s">
        <v>1051</v>
      </c>
      <c r="B1041">
        <v>1289.1099999999999</v>
      </c>
      <c r="C1041" t="s">
        <v>52</v>
      </c>
      <c r="D1041" t="s">
        <v>7</v>
      </c>
      <c r="E1041">
        <f>IF(Tabela1[[#This Row],[Rodzaj]]="R",Tabela1[[#This Row],[Powierzchnia]]*0.65,0)</f>
        <v>0</v>
      </c>
      <c r="F1041">
        <f>IF(Tabela1[[#This Row],[Rodzaj]]="B",Tabela1[[#This Row],[Powierzchnia]]*0.77,0)</f>
        <v>0</v>
      </c>
      <c r="G1041">
        <f>IF(Tabela1[[#This Row],[Rodzaj]]="S",Tabela1[[#This Row],[Powierzchnia]]*0.21,0)</f>
        <v>270.7131</v>
      </c>
      <c r="H1041">
        <f>IF(Tabela1[[#This Row],[Rodzaj]]="L",Tabela1[[#This Row],[Powierzchnia]]*0.04,0)</f>
        <v>0</v>
      </c>
      <c r="I1041">
        <f>IF(Tabela1[[#This Row],[Rodzaj]]="X",Tabela1[[#This Row],[Powierzchnia]]*0.43,0)</f>
        <v>0</v>
      </c>
      <c r="J1041">
        <f>IF(Tabela1[[#This Row],[Ulga]]="A",SUM(E1041:I1041)*80%,0)</f>
        <v>216.57048</v>
      </c>
      <c r="K1041">
        <f>IF(Tabela1[[#This Row],[Ulga]]="B",SUM(E1041:I1041)*50%,0)</f>
        <v>0</v>
      </c>
      <c r="L1041">
        <f>IF(Tabela1[[#This Row],[Ulga]]="C",SUM(E1041:I1041)*10%,0)</f>
        <v>0</v>
      </c>
      <c r="M1041">
        <f>IF(Tabela1[[#This Row],[Ulga]]="D",SUM(E1041:I1041)*100%,0)</f>
        <v>0</v>
      </c>
      <c r="N1041">
        <f t="shared" si="17"/>
        <v>216.57048</v>
      </c>
    </row>
    <row r="1042" spans="1:14" x14ac:dyDescent="0.25">
      <c r="A1042" t="s">
        <v>1052</v>
      </c>
      <c r="B1042">
        <v>554.14</v>
      </c>
      <c r="C1042" t="s">
        <v>5</v>
      </c>
      <c r="D1042" t="s">
        <v>21</v>
      </c>
      <c r="E1042">
        <f>IF(Tabela1[[#This Row],[Rodzaj]]="R",Tabela1[[#This Row],[Powierzchnia]]*0.65,0)</f>
        <v>0</v>
      </c>
      <c r="F1042">
        <f>IF(Tabela1[[#This Row],[Rodzaj]]="B",Tabela1[[#This Row],[Powierzchnia]]*0.77,0)</f>
        <v>426.68779999999998</v>
      </c>
      <c r="G1042">
        <f>IF(Tabela1[[#This Row],[Rodzaj]]="S",Tabela1[[#This Row],[Powierzchnia]]*0.21,0)</f>
        <v>0</v>
      </c>
      <c r="H1042">
        <f>IF(Tabela1[[#This Row],[Rodzaj]]="L",Tabela1[[#This Row],[Powierzchnia]]*0.04,0)</f>
        <v>0</v>
      </c>
      <c r="I1042">
        <f>IF(Tabela1[[#This Row],[Rodzaj]]="X",Tabela1[[#This Row],[Powierzchnia]]*0.43,0)</f>
        <v>0</v>
      </c>
      <c r="J1042">
        <f>IF(Tabela1[[#This Row],[Ulga]]="A",SUM(E1042:I1042)*80%,0)</f>
        <v>0</v>
      </c>
      <c r="K1042">
        <f>IF(Tabela1[[#This Row],[Ulga]]="B",SUM(E1042:I1042)*50%,0)</f>
        <v>0</v>
      </c>
      <c r="L1042">
        <f>IF(Tabela1[[#This Row],[Ulga]]="C",SUM(E1042:I1042)*10%,0)</f>
        <v>0</v>
      </c>
      <c r="M1042">
        <f>IF(Tabela1[[#This Row],[Ulga]]="D",SUM(E1042:I1042)*100%,0)</f>
        <v>426.68779999999998</v>
      </c>
      <c r="N1042">
        <f t="shared" si="17"/>
        <v>426.68779999999998</v>
      </c>
    </row>
    <row r="1043" spans="1:14" x14ac:dyDescent="0.25">
      <c r="A1043" t="s">
        <v>1053</v>
      </c>
      <c r="B1043">
        <v>1429.87</v>
      </c>
      <c r="C1043" t="s">
        <v>94</v>
      </c>
      <c r="D1043" t="s">
        <v>5</v>
      </c>
      <c r="E1043">
        <f>IF(Tabela1[[#This Row],[Rodzaj]]="R",Tabela1[[#This Row],[Powierzchnia]]*0.65,0)</f>
        <v>0</v>
      </c>
      <c r="F1043">
        <f>IF(Tabela1[[#This Row],[Rodzaj]]="B",Tabela1[[#This Row],[Powierzchnia]]*0.77,0)</f>
        <v>0</v>
      </c>
      <c r="G1043">
        <f>IF(Tabela1[[#This Row],[Rodzaj]]="S",Tabela1[[#This Row],[Powierzchnia]]*0.21,0)</f>
        <v>0</v>
      </c>
      <c r="H1043">
        <f>IF(Tabela1[[#This Row],[Rodzaj]]="L",Tabela1[[#This Row],[Powierzchnia]]*0.04,0)</f>
        <v>57.194799999999994</v>
      </c>
      <c r="I1043">
        <f>IF(Tabela1[[#This Row],[Rodzaj]]="X",Tabela1[[#This Row],[Powierzchnia]]*0.43,0)</f>
        <v>0</v>
      </c>
      <c r="J1043">
        <f>IF(Tabela1[[#This Row],[Ulga]]="A",SUM(E1043:I1043)*80%,0)</f>
        <v>0</v>
      </c>
      <c r="K1043">
        <f>IF(Tabela1[[#This Row],[Ulga]]="B",SUM(E1043:I1043)*50%,0)</f>
        <v>28.597399999999997</v>
      </c>
      <c r="L1043">
        <f>IF(Tabela1[[#This Row],[Ulga]]="C",SUM(E1043:I1043)*10%,0)</f>
        <v>0</v>
      </c>
      <c r="M1043">
        <f>IF(Tabela1[[#This Row],[Ulga]]="D",SUM(E1043:I1043)*100%,0)</f>
        <v>0</v>
      </c>
      <c r="N1043">
        <f t="shared" si="17"/>
        <v>28.597399999999997</v>
      </c>
    </row>
    <row r="1044" spans="1:14" x14ac:dyDescent="0.25">
      <c r="A1044" t="s">
        <v>1054</v>
      </c>
      <c r="B1044">
        <v>959.81</v>
      </c>
      <c r="C1044" t="s">
        <v>5</v>
      </c>
      <c r="D1044" t="s">
        <v>11</v>
      </c>
      <c r="E1044">
        <f>IF(Tabela1[[#This Row],[Rodzaj]]="R",Tabela1[[#This Row],[Powierzchnia]]*0.65,0)</f>
        <v>0</v>
      </c>
      <c r="F1044">
        <f>IF(Tabela1[[#This Row],[Rodzaj]]="B",Tabela1[[#This Row],[Powierzchnia]]*0.77,0)</f>
        <v>739.05369999999994</v>
      </c>
      <c r="G1044">
        <f>IF(Tabela1[[#This Row],[Rodzaj]]="S",Tabela1[[#This Row],[Powierzchnia]]*0.21,0)</f>
        <v>0</v>
      </c>
      <c r="H1044">
        <f>IF(Tabela1[[#This Row],[Rodzaj]]="L",Tabela1[[#This Row],[Powierzchnia]]*0.04,0)</f>
        <v>0</v>
      </c>
      <c r="I1044">
        <f>IF(Tabela1[[#This Row],[Rodzaj]]="X",Tabela1[[#This Row],[Powierzchnia]]*0.43,0)</f>
        <v>0</v>
      </c>
      <c r="J1044">
        <f>IF(Tabela1[[#This Row],[Ulga]]="A",SUM(E1044:I1044)*80%,0)</f>
        <v>0</v>
      </c>
      <c r="K1044">
        <f>IF(Tabela1[[#This Row],[Ulga]]="B",SUM(E1044:I1044)*50%,0)</f>
        <v>0</v>
      </c>
      <c r="L1044">
        <f>IF(Tabela1[[#This Row],[Ulga]]="C",SUM(E1044:I1044)*10%,0)</f>
        <v>73.905369999999991</v>
      </c>
      <c r="M1044">
        <f>IF(Tabela1[[#This Row],[Ulga]]="D",SUM(E1044:I1044)*100%,0)</f>
        <v>0</v>
      </c>
      <c r="N1044">
        <f t="shared" si="17"/>
        <v>73.905369999999991</v>
      </c>
    </row>
    <row r="1045" spans="1:14" x14ac:dyDescent="0.25">
      <c r="A1045" t="s">
        <v>1055</v>
      </c>
      <c r="B1045">
        <v>1482.8</v>
      </c>
      <c r="C1045" t="s">
        <v>31</v>
      </c>
      <c r="D1045" t="s">
        <v>7</v>
      </c>
      <c r="E1045">
        <f>IF(Tabela1[[#This Row],[Rodzaj]]="R",Tabela1[[#This Row],[Powierzchnia]]*0.65,0)</f>
        <v>0</v>
      </c>
      <c r="F1045">
        <f>IF(Tabela1[[#This Row],[Rodzaj]]="B",Tabela1[[#This Row],[Powierzchnia]]*0.77,0)</f>
        <v>0</v>
      </c>
      <c r="G1045">
        <f>IF(Tabela1[[#This Row],[Rodzaj]]="S",Tabela1[[#This Row],[Powierzchnia]]*0.21,0)</f>
        <v>0</v>
      </c>
      <c r="H1045">
        <f>IF(Tabela1[[#This Row],[Rodzaj]]="L",Tabela1[[#This Row],[Powierzchnia]]*0.04,0)</f>
        <v>0</v>
      </c>
      <c r="I1045">
        <f>IF(Tabela1[[#This Row],[Rodzaj]]="X",Tabela1[[#This Row],[Powierzchnia]]*0.43,0)</f>
        <v>637.60399999999993</v>
      </c>
      <c r="J1045">
        <f>IF(Tabela1[[#This Row],[Ulga]]="A",SUM(E1045:I1045)*80%,0)</f>
        <v>510.08319999999998</v>
      </c>
      <c r="K1045">
        <f>IF(Tabela1[[#This Row],[Ulga]]="B",SUM(E1045:I1045)*50%,0)</f>
        <v>0</v>
      </c>
      <c r="L1045">
        <f>IF(Tabela1[[#This Row],[Ulga]]="C",SUM(E1045:I1045)*10%,0)</f>
        <v>0</v>
      </c>
      <c r="M1045">
        <f>IF(Tabela1[[#This Row],[Ulga]]="D",SUM(E1045:I1045)*100%,0)</f>
        <v>0</v>
      </c>
      <c r="N1045">
        <f t="shared" si="17"/>
        <v>510.08319999999998</v>
      </c>
    </row>
    <row r="1046" spans="1:14" x14ac:dyDescent="0.25">
      <c r="A1046" t="s">
        <v>1056</v>
      </c>
      <c r="B1046">
        <v>770.34</v>
      </c>
      <c r="C1046" t="s">
        <v>31</v>
      </c>
      <c r="D1046" t="s">
        <v>11</v>
      </c>
      <c r="E1046">
        <f>IF(Tabela1[[#This Row],[Rodzaj]]="R",Tabela1[[#This Row],[Powierzchnia]]*0.65,0)</f>
        <v>0</v>
      </c>
      <c r="F1046">
        <f>IF(Tabela1[[#This Row],[Rodzaj]]="B",Tabela1[[#This Row],[Powierzchnia]]*0.77,0)</f>
        <v>0</v>
      </c>
      <c r="G1046">
        <f>IF(Tabela1[[#This Row],[Rodzaj]]="S",Tabela1[[#This Row],[Powierzchnia]]*0.21,0)</f>
        <v>0</v>
      </c>
      <c r="H1046">
        <f>IF(Tabela1[[#This Row],[Rodzaj]]="L",Tabela1[[#This Row],[Powierzchnia]]*0.04,0)</f>
        <v>0</v>
      </c>
      <c r="I1046">
        <f>IF(Tabela1[[#This Row],[Rodzaj]]="X",Tabela1[[#This Row],[Powierzchnia]]*0.43,0)</f>
        <v>331.24619999999999</v>
      </c>
      <c r="J1046">
        <f>IF(Tabela1[[#This Row],[Ulga]]="A",SUM(E1046:I1046)*80%,0)</f>
        <v>0</v>
      </c>
      <c r="K1046">
        <f>IF(Tabela1[[#This Row],[Ulga]]="B",SUM(E1046:I1046)*50%,0)</f>
        <v>0</v>
      </c>
      <c r="L1046">
        <f>IF(Tabela1[[#This Row],[Ulga]]="C",SUM(E1046:I1046)*10%,0)</f>
        <v>33.12462</v>
      </c>
      <c r="M1046">
        <f>IF(Tabela1[[#This Row],[Ulga]]="D",SUM(E1046:I1046)*100%,0)</f>
        <v>0</v>
      </c>
      <c r="N1046">
        <f t="shared" si="17"/>
        <v>33.12462</v>
      </c>
    </row>
    <row r="1047" spans="1:14" x14ac:dyDescent="0.25">
      <c r="A1047" t="s">
        <v>1057</v>
      </c>
      <c r="B1047">
        <v>710.09</v>
      </c>
      <c r="C1047" t="s">
        <v>5</v>
      </c>
      <c r="D1047" t="s">
        <v>11</v>
      </c>
      <c r="E1047">
        <f>IF(Tabela1[[#This Row],[Rodzaj]]="R",Tabela1[[#This Row],[Powierzchnia]]*0.65,0)</f>
        <v>0</v>
      </c>
      <c r="F1047">
        <f>IF(Tabela1[[#This Row],[Rodzaj]]="B",Tabela1[[#This Row],[Powierzchnia]]*0.77,0)</f>
        <v>546.76930000000004</v>
      </c>
      <c r="G1047">
        <f>IF(Tabela1[[#This Row],[Rodzaj]]="S",Tabela1[[#This Row],[Powierzchnia]]*0.21,0)</f>
        <v>0</v>
      </c>
      <c r="H1047">
        <f>IF(Tabela1[[#This Row],[Rodzaj]]="L",Tabela1[[#This Row],[Powierzchnia]]*0.04,0)</f>
        <v>0</v>
      </c>
      <c r="I1047">
        <f>IF(Tabela1[[#This Row],[Rodzaj]]="X",Tabela1[[#This Row],[Powierzchnia]]*0.43,0)</f>
        <v>0</v>
      </c>
      <c r="J1047">
        <f>IF(Tabela1[[#This Row],[Ulga]]="A",SUM(E1047:I1047)*80%,0)</f>
        <v>0</v>
      </c>
      <c r="K1047">
        <f>IF(Tabela1[[#This Row],[Ulga]]="B",SUM(E1047:I1047)*50%,0)</f>
        <v>0</v>
      </c>
      <c r="L1047">
        <f>IF(Tabela1[[#This Row],[Ulga]]="C",SUM(E1047:I1047)*10%,0)</f>
        <v>54.676930000000006</v>
      </c>
      <c r="M1047">
        <f>IF(Tabela1[[#This Row],[Ulga]]="D",SUM(E1047:I1047)*100%,0)</f>
        <v>0</v>
      </c>
      <c r="N1047">
        <f t="shared" si="17"/>
        <v>54.676930000000006</v>
      </c>
    </row>
    <row r="1048" spans="1:14" x14ac:dyDescent="0.25">
      <c r="A1048" t="s">
        <v>1058</v>
      </c>
      <c r="B1048">
        <v>987.85</v>
      </c>
      <c r="C1048" t="s">
        <v>31</v>
      </c>
      <c r="D1048" t="s">
        <v>21</v>
      </c>
      <c r="E1048">
        <f>IF(Tabela1[[#This Row],[Rodzaj]]="R",Tabela1[[#This Row],[Powierzchnia]]*0.65,0)</f>
        <v>0</v>
      </c>
      <c r="F1048">
        <f>IF(Tabela1[[#This Row],[Rodzaj]]="B",Tabela1[[#This Row],[Powierzchnia]]*0.77,0)</f>
        <v>0</v>
      </c>
      <c r="G1048">
        <f>IF(Tabela1[[#This Row],[Rodzaj]]="S",Tabela1[[#This Row],[Powierzchnia]]*0.21,0)</f>
        <v>0</v>
      </c>
      <c r="H1048">
        <f>IF(Tabela1[[#This Row],[Rodzaj]]="L",Tabela1[[#This Row],[Powierzchnia]]*0.04,0)</f>
        <v>0</v>
      </c>
      <c r="I1048">
        <f>IF(Tabela1[[#This Row],[Rodzaj]]="X",Tabela1[[#This Row],[Powierzchnia]]*0.43,0)</f>
        <v>424.77550000000002</v>
      </c>
      <c r="J1048">
        <f>IF(Tabela1[[#This Row],[Ulga]]="A",SUM(E1048:I1048)*80%,0)</f>
        <v>0</v>
      </c>
      <c r="K1048">
        <f>IF(Tabela1[[#This Row],[Ulga]]="B",SUM(E1048:I1048)*50%,0)</f>
        <v>0</v>
      </c>
      <c r="L1048">
        <f>IF(Tabela1[[#This Row],[Ulga]]="C",SUM(E1048:I1048)*10%,0)</f>
        <v>0</v>
      </c>
      <c r="M1048">
        <f>IF(Tabela1[[#This Row],[Ulga]]="D",SUM(E1048:I1048)*100%,0)</f>
        <v>424.77550000000002</v>
      </c>
      <c r="N1048">
        <f t="shared" si="17"/>
        <v>424.77550000000002</v>
      </c>
    </row>
    <row r="1049" spans="1:14" x14ac:dyDescent="0.25">
      <c r="A1049" t="s">
        <v>1059</v>
      </c>
      <c r="B1049">
        <v>872.13</v>
      </c>
      <c r="C1049" t="s">
        <v>5</v>
      </c>
      <c r="D1049" t="s">
        <v>21</v>
      </c>
      <c r="E1049">
        <f>IF(Tabela1[[#This Row],[Rodzaj]]="R",Tabela1[[#This Row],[Powierzchnia]]*0.65,0)</f>
        <v>0</v>
      </c>
      <c r="F1049">
        <f>IF(Tabela1[[#This Row],[Rodzaj]]="B",Tabela1[[#This Row],[Powierzchnia]]*0.77,0)</f>
        <v>671.54010000000005</v>
      </c>
      <c r="G1049">
        <f>IF(Tabela1[[#This Row],[Rodzaj]]="S",Tabela1[[#This Row],[Powierzchnia]]*0.21,0)</f>
        <v>0</v>
      </c>
      <c r="H1049">
        <f>IF(Tabela1[[#This Row],[Rodzaj]]="L",Tabela1[[#This Row],[Powierzchnia]]*0.04,0)</f>
        <v>0</v>
      </c>
      <c r="I1049">
        <f>IF(Tabela1[[#This Row],[Rodzaj]]="X",Tabela1[[#This Row],[Powierzchnia]]*0.43,0)</f>
        <v>0</v>
      </c>
      <c r="J1049">
        <f>IF(Tabela1[[#This Row],[Ulga]]="A",SUM(E1049:I1049)*80%,0)</f>
        <v>0</v>
      </c>
      <c r="K1049">
        <f>IF(Tabela1[[#This Row],[Ulga]]="B",SUM(E1049:I1049)*50%,0)</f>
        <v>0</v>
      </c>
      <c r="L1049">
        <f>IF(Tabela1[[#This Row],[Ulga]]="C",SUM(E1049:I1049)*10%,0)</f>
        <v>0</v>
      </c>
      <c r="M1049">
        <f>IF(Tabela1[[#This Row],[Ulga]]="D",SUM(E1049:I1049)*100%,0)</f>
        <v>671.54010000000005</v>
      </c>
      <c r="N1049">
        <f t="shared" si="17"/>
        <v>671.54010000000005</v>
      </c>
    </row>
    <row r="1050" spans="1:14" x14ac:dyDescent="0.25">
      <c r="A1050" t="s">
        <v>1060</v>
      </c>
      <c r="B1050">
        <v>1378.89</v>
      </c>
      <c r="C1050" t="s">
        <v>5</v>
      </c>
      <c r="D1050" t="s">
        <v>11</v>
      </c>
      <c r="E1050">
        <f>IF(Tabela1[[#This Row],[Rodzaj]]="R",Tabela1[[#This Row],[Powierzchnia]]*0.65,0)</f>
        <v>0</v>
      </c>
      <c r="F1050">
        <f>IF(Tabela1[[#This Row],[Rodzaj]]="B",Tabela1[[#This Row],[Powierzchnia]]*0.77,0)</f>
        <v>1061.7453</v>
      </c>
      <c r="G1050">
        <f>IF(Tabela1[[#This Row],[Rodzaj]]="S",Tabela1[[#This Row],[Powierzchnia]]*0.21,0)</f>
        <v>0</v>
      </c>
      <c r="H1050">
        <f>IF(Tabela1[[#This Row],[Rodzaj]]="L",Tabela1[[#This Row],[Powierzchnia]]*0.04,0)</f>
        <v>0</v>
      </c>
      <c r="I1050">
        <f>IF(Tabela1[[#This Row],[Rodzaj]]="X",Tabela1[[#This Row],[Powierzchnia]]*0.43,0)</f>
        <v>0</v>
      </c>
      <c r="J1050">
        <f>IF(Tabela1[[#This Row],[Ulga]]="A",SUM(E1050:I1050)*80%,0)</f>
        <v>0</v>
      </c>
      <c r="K1050">
        <f>IF(Tabela1[[#This Row],[Ulga]]="B",SUM(E1050:I1050)*50%,0)</f>
        <v>0</v>
      </c>
      <c r="L1050">
        <f>IF(Tabela1[[#This Row],[Ulga]]="C",SUM(E1050:I1050)*10%,0)</f>
        <v>106.17453</v>
      </c>
      <c r="M1050">
        <f>IF(Tabela1[[#This Row],[Ulga]]="D",SUM(E1050:I1050)*100%,0)</f>
        <v>0</v>
      </c>
      <c r="N1050">
        <f t="shared" si="17"/>
        <v>106.17453</v>
      </c>
    </row>
    <row r="1051" spans="1:14" x14ac:dyDescent="0.25">
      <c r="A1051" t="s">
        <v>1061</v>
      </c>
      <c r="B1051">
        <v>1252.9100000000001</v>
      </c>
      <c r="C1051" t="s">
        <v>5</v>
      </c>
      <c r="D1051" t="s">
        <v>7</v>
      </c>
      <c r="E1051">
        <f>IF(Tabela1[[#This Row],[Rodzaj]]="R",Tabela1[[#This Row],[Powierzchnia]]*0.65,0)</f>
        <v>0</v>
      </c>
      <c r="F1051">
        <f>IF(Tabela1[[#This Row],[Rodzaj]]="B",Tabela1[[#This Row],[Powierzchnia]]*0.77,0)</f>
        <v>964.74070000000006</v>
      </c>
      <c r="G1051">
        <f>IF(Tabela1[[#This Row],[Rodzaj]]="S",Tabela1[[#This Row],[Powierzchnia]]*0.21,0)</f>
        <v>0</v>
      </c>
      <c r="H1051">
        <f>IF(Tabela1[[#This Row],[Rodzaj]]="L",Tabela1[[#This Row],[Powierzchnia]]*0.04,0)</f>
        <v>0</v>
      </c>
      <c r="I1051">
        <f>IF(Tabela1[[#This Row],[Rodzaj]]="X",Tabela1[[#This Row],[Powierzchnia]]*0.43,0)</f>
        <v>0</v>
      </c>
      <c r="J1051">
        <f>IF(Tabela1[[#This Row],[Ulga]]="A",SUM(E1051:I1051)*80%,0)</f>
        <v>771.79256000000009</v>
      </c>
      <c r="K1051">
        <f>IF(Tabela1[[#This Row],[Ulga]]="B",SUM(E1051:I1051)*50%,0)</f>
        <v>0</v>
      </c>
      <c r="L1051">
        <f>IF(Tabela1[[#This Row],[Ulga]]="C",SUM(E1051:I1051)*10%,0)</f>
        <v>0</v>
      </c>
      <c r="M1051">
        <f>IF(Tabela1[[#This Row],[Ulga]]="D",SUM(E1051:I1051)*100%,0)</f>
        <v>0</v>
      </c>
      <c r="N1051">
        <f t="shared" si="17"/>
        <v>771.79256000000009</v>
      </c>
    </row>
    <row r="1052" spans="1:14" x14ac:dyDescent="0.25">
      <c r="A1052" t="s">
        <v>1062</v>
      </c>
      <c r="B1052">
        <v>997.92</v>
      </c>
      <c r="C1052" t="s">
        <v>5</v>
      </c>
      <c r="D1052" t="s">
        <v>11</v>
      </c>
      <c r="E1052">
        <f>IF(Tabela1[[#This Row],[Rodzaj]]="R",Tabela1[[#This Row],[Powierzchnia]]*0.65,0)</f>
        <v>0</v>
      </c>
      <c r="F1052">
        <f>IF(Tabela1[[#This Row],[Rodzaj]]="B",Tabela1[[#This Row],[Powierzchnia]]*0.77,0)</f>
        <v>768.39840000000004</v>
      </c>
      <c r="G1052">
        <f>IF(Tabela1[[#This Row],[Rodzaj]]="S",Tabela1[[#This Row],[Powierzchnia]]*0.21,0)</f>
        <v>0</v>
      </c>
      <c r="H1052">
        <f>IF(Tabela1[[#This Row],[Rodzaj]]="L",Tabela1[[#This Row],[Powierzchnia]]*0.04,0)</f>
        <v>0</v>
      </c>
      <c r="I1052">
        <f>IF(Tabela1[[#This Row],[Rodzaj]]="X",Tabela1[[#This Row],[Powierzchnia]]*0.43,0)</f>
        <v>0</v>
      </c>
      <c r="J1052">
        <f>IF(Tabela1[[#This Row],[Ulga]]="A",SUM(E1052:I1052)*80%,0)</f>
        <v>0</v>
      </c>
      <c r="K1052">
        <f>IF(Tabela1[[#This Row],[Ulga]]="B",SUM(E1052:I1052)*50%,0)</f>
        <v>0</v>
      </c>
      <c r="L1052">
        <f>IF(Tabela1[[#This Row],[Ulga]]="C",SUM(E1052:I1052)*10%,0)</f>
        <v>76.839840000000009</v>
      </c>
      <c r="M1052">
        <f>IF(Tabela1[[#This Row],[Ulga]]="D",SUM(E1052:I1052)*100%,0)</f>
        <v>0</v>
      </c>
      <c r="N1052">
        <f t="shared" si="17"/>
        <v>76.839840000000009</v>
      </c>
    </row>
    <row r="1053" spans="1:14" x14ac:dyDescent="0.25">
      <c r="A1053" t="s">
        <v>1063</v>
      </c>
      <c r="B1053">
        <v>814.88</v>
      </c>
      <c r="C1053" t="s">
        <v>52</v>
      </c>
      <c r="D1053" t="s">
        <v>11</v>
      </c>
      <c r="E1053">
        <f>IF(Tabela1[[#This Row],[Rodzaj]]="R",Tabela1[[#This Row],[Powierzchnia]]*0.65,0)</f>
        <v>0</v>
      </c>
      <c r="F1053">
        <f>IF(Tabela1[[#This Row],[Rodzaj]]="B",Tabela1[[#This Row],[Powierzchnia]]*0.77,0)</f>
        <v>0</v>
      </c>
      <c r="G1053">
        <f>IF(Tabela1[[#This Row],[Rodzaj]]="S",Tabela1[[#This Row],[Powierzchnia]]*0.21,0)</f>
        <v>171.12479999999999</v>
      </c>
      <c r="H1053">
        <f>IF(Tabela1[[#This Row],[Rodzaj]]="L",Tabela1[[#This Row],[Powierzchnia]]*0.04,0)</f>
        <v>0</v>
      </c>
      <c r="I1053">
        <f>IF(Tabela1[[#This Row],[Rodzaj]]="X",Tabela1[[#This Row],[Powierzchnia]]*0.43,0)</f>
        <v>0</v>
      </c>
      <c r="J1053">
        <f>IF(Tabela1[[#This Row],[Ulga]]="A",SUM(E1053:I1053)*80%,0)</f>
        <v>0</v>
      </c>
      <c r="K1053">
        <f>IF(Tabela1[[#This Row],[Ulga]]="B",SUM(E1053:I1053)*50%,0)</f>
        <v>0</v>
      </c>
      <c r="L1053">
        <f>IF(Tabela1[[#This Row],[Ulga]]="C",SUM(E1053:I1053)*10%,0)</f>
        <v>17.112480000000001</v>
      </c>
      <c r="M1053">
        <f>IF(Tabela1[[#This Row],[Ulga]]="D",SUM(E1053:I1053)*100%,0)</f>
        <v>0</v>
      </c>
      <c r="N1053">
        <f t="shared" si="17"/>
        <v>17.112480000000001</v>
      </c>
    </row>
    <row r="1054" spans="1:14" x14ac:dyDescent="0.25">
      <c r="A1054" t="s">
        <v>1064</v>
      </c>
      <c r="B1054">
        <v>1183.25</v>
      </c>
      <c r="C1054" t="s">
        <v>31</v>
      </c>
      <c r="D1054" t="s">
        <v>5</v>
      </c>
      <c r="E1054">
        <f>IF(Tabela1[[#This Row],[Rodzaj]]="R",Tabela1[[#This Row],[Powierzchnia]]*0.65,0)</f>
        <v>0</v>
      </c>
      <c r="F1054">
        <f>IF(Tabela1[[#This Row],[Rodzaj]]="B",Tabela1[[#This Row],[Powierzchnia]]*0.77,0)</f>
        <v>0</v>
      </c>
      <c r="G1054">
        <f>IF(Tabela1[[#This Row],[Rodzaj]]="S",Tabela1[[#This Row],[Powierzchnia]]*0.21,0)</f>
        <v>0</v>
      </c>
      <c r="H1054">
        <f>IF(Tabela1[[#This Row],[Rodzaj]]="L",Tabela1[[#This Row],[Powierzchnia]]*0.04,0)</f>
        <v>0</v>
      </c>
      <c r="I1054">
        <f>IF(Tabela1[[#This Row],[Rodzaj]]="X",Tabela1[[#This Row],[Powierzchnia]]*0.43,0)</f>
        <v>508.79750000000001</v>
      </c>
      <c r="J1054">
        <f>IF(Tabela1[[#This Row],[Ulga]]="A",SUM(E1054:I1054)*80%,0)</f>
        <v>0</v>
      </c>
      <c r="K1054">
        <f>IF(Tabela1[[#This Row],[Ulga]]="B",SUM(E1054:I1054)*50%,0)</f>
        <v>254.39875000000001</v>
      </c>
      <c r="L1054">
        <f>IF(Tabela1[[#This Row],[Ulga]]="C",SUM(E1054:I1054)*10%,0)</f>
        <v>0</v>
      </c>
      <c r="M1054">
        <f>IF(Tabela1[[#This Row],[Ulga]]="D",SUM(E1054:I1054)*100%,0)</f>
        <v>0</v>
      </c>
      <c r="N1054">
        <f t="shared" si="17"/>
        <v>254.39875000000001</v>
      </c>
    </row>
    <row r="1055" spans="1:14" x14ac:dyDescent="0.25">
      <c r="A1055" t="s">
        <v>1065</v>
      </c>
      <c r="B1055">
        <v>892.53</v>
      </c>
      <c r="C1055" t="s">
        <v>5</v>
      </c>
      <c r="D1055" t="s">
        <v>5</v>
      </c>
      <c r="E1055">
        <f>IF(Tabela1[[#This Row],[Rodzaj]]="R",Tabela1[[#This Row],[Powierzchnia]]*0.65,0)</f>
        <v>0</v>
      </c>
      <c r="F1055">
        <f>IF(Tabela1[[#This Row],[Rodzaj]]="B",Tabela1[[#This Row],[Powierzchnia]]*0.77,0)</f>
        <v>687.24810000000002</v>
      </c>
      <c r="G1055">
        <f>IF(Tabela1[[#This Row],[Rodzaj]]="S",Tabela1[[#This Row],[Powierzchnia]]*0.21,0)</f>
        <v>0</v>
      </c>
      <c r="H1055">
        <f>IF(Tabela1[[#This Row],[Rodzaj]]="L",Tabela1[[#This Row],[Powierzchnia]]*0.04,0)</f>
        <v>0</v>
      </c>
      <c r="I1055">
        <f>IF(Tabela1[[#This Row],[Rodzaj]]="X",Tabela1[[#This Row],[Powierzchnia]]*0.43,0)</f>
        <v>0</v>
      </c>
      <c r="J1055">
        <f>IF(Tabela1[[#This Row],[Ulga]]="A",SUM(E1055:I1055)*80%,0)</f>
        <v>0</v>
      </c>
      <c r="K1055">
        <f>IF(Tabela1[[#This Row],[Ulga]]="B",SUM(E1055:I1055)*50%,0)</f>
        <v>343.62405000000001</v>
      </c>
      <c r="L1055">
        <f>IF(Tabela1[[#This Row],[Ulga]]="C",SUM(E1055:I1055)*10%,0)</f>
        <v>0</v>
      </c>
      <c r="M1055">
        <f>IF(Tabela1[[#This Row],[Ulga]]="D",SUM(E1055:I1055)*100%,0)</f>
        <v>0</v>
      </c>
      <c r="N1055">
        <f t="shared" si="17"/>
        <v>343.62405000000001</v>
      </c>
    </row>
    <row r="1056" spans="1:14" x14ac:dyDescent="0.25">
      <c r="A1056" t="s">
        <v>1066</v>
      </c>
      <c r="B1056">
        <v>727.51</v>
      </c>
      <c r="C1056" t="s">
        <v>9</v>
      </c>
      <c r="D1056" t="s">
        <v>11</v>
      </c>
      <c r="E1056">
        <f>IF(Tabela1[[#This Row],[Rodzaj]]="R",Tabela1[[#This Row],[Powierzchnia]]*0.65,0)</f>
        <v>472.88150000000002</v>
      </c>
      <c r="F1056">
        <f>IF(Tabela1[[#This Row],[Rodzaj]]="B",Tabela1[[#This Row],[Powierzchnia]]*0.77,0)</f>
        <v>0</v>
      </c>
      <c r="G1056">
        <f>IF(Tabela1[[#This Row],[Rodzaj]]="S",Tabela1[[#This Row],[Powierzchnia]]*0.21,0)</f>
        <v>0</v>
      </c>
      <c r="H1056">
        <f>IF(Tabela1[[#This Row],[Rodzaj]]="L",Tabela1[[#This Row],[Powierzchnia]]*0.04,0)</f>
        <v>0</v>
      </c>
      <c r="I1056">
        <f>IF(Tabela1[[#This Row],[Rodzaj]]="X",Tabela1[[#This Row],[Powierzchnia]]*0.43,0)</f>
        <v>0</v>
      </c>
      <c r="J1056">
        <f>IF(Tabela1[[#This Row],[Ulga]]="A",SUM(E1056:I1056)*80%,0)</f>
        <v>0</v>
      </c>
      <c r="K1056">
        <f>IF(Tabela1[[#This Row],[Ulga]]="B",SUM(E1056:I1056)*50%,0)</f>
        <v>0</v>
      </c>
      <c r="L1056">
        <f>IF(Tabela1[[#This Row],[Ulga]]="C",SUM(E1056:I1056)*10%,0)</f>
        <v>47.288150000000002</v>
      </c>
      <c r="M1056">
        <f>IF(Tabela1[[#This Row],[Ulga]]="D",SUM(E1056:I1056)*100%,0)</f>
        <v>0</v>
      </c>
      <c r="N1056">
        <f t="shared" si="17"/>
        <v>47.288150000000002</v>
      </c>
    </row>
    <row r="1057" spans="1:14" x14ac:dyDescent="0.25">
      <c r="A1057" t="s">
        <v>1067</v>
      </c>
      <c r="B1057">
        <v>1099.47</v>
      </c>
      <c r="C1057" t="s">
        <v>5</v>
      </c>
      <c r="D1057" t="s">
        <v>5</v>
      </c>
      <c r="E1057">
        <f>IF(Tabela1[[#This Row],[Rodzaj]]="R",Tabela1[[#This Row],[Powierzchnia]]*0.65,0)</f>
        <v>0</v>
      </c>
      <c r="F1057">
        <f>IF(Tabela1[[#This Row],[Rodzaj]]="B",Tabela1[[#This Row],[Powierzchnia]]*0.77,0)</f>
        <v>846.59190000000001</v>
      </c>
      <c r="G1057">
        <f>IF(Tabela1[[#This Row],[Rodzaj]]="S",Tabela1[[#This Row],[Powierzchnia]]*0.21,0)</f>
        <v>0</v>
      </c>
      <c r="H1057">
        <f>IF(Tabela1[[#This Row],[Rodzaj]]="L",Tabela1[[#This Row],[Powierzchnia]]*0.04,0)</f>
        <v>0</v>
      </c>
      <c r="I1057">
        <f>IF(Tabela1[[#This Row],[Rodzaj]]="X",Tabela1[[#This Row],[Powierzchnia]]*0.43,0)</f>
        <v>0</v>
      </c>
      <c r="J1057">
        <f>IF(Tabela1[[#This Row],[Ulga]]="A",SUM(E1057:I1057)*80%,0)</f>
        <v>0</v>
      </c>
      <c r="K1057">
        <f>IF(Tabela1[[#This Row],[Ulga]]="B",SUM(E1057:I1057)*50%,0)</f>
        <v>423.29595</v>
      </c>
      <c r="L1057">
        <f>IF(Tabela1[[#This Row],[Ulga]]="C",SUM(E1057:I1057)*10%,0)</f>
        <v>0</v>
      </c>
      <c r="M1057">
        <f>IF(Tabela1[[#This Row],[Ulga]]="D",SUM(E1057:I1057)*100%,0)</f>
        <v>0</v>
      </c>
      <c r="N1057">
        <f t="shared" si="17"/>
        <v>423.29595</v>
      </c>
    </row>
    <row r="1058" spans="1:14" x14ac:dyDescent="0.25">
      <c r="A1058" t="s">
        <v>1068</v>
      </c>
      <c r="B1058">
        <v>1111.01</v>
      </c>
      <c r="C1058" t="s">
        <v>5</v>
      </c>
      <c r="D1058" t="s">
        <v>7</v>
      </c>
      <c r="E1058">
        <f>IF(Tabela1[[#This Row],[Rodzaj]]="R",Tabela1[[#This Row],[Powierzchnia]]*0.65,0)</f>
        <v>0</v>
      </c>
      <c r="F1058">
        <f>IF(Tabela1[[#This Row],[Rodzaj]]="B",Tabela1[[#This Row],[Powierzchnia]]*0.77,0)</f>
        <v>855.47770000000003</v>
      </c>
      <c r="G1058">
        <f>IF(Tabela1[[#This Row],[Rodzaj]]="S",Tabela1[[#This Row],[Powierzchnia]]*0.21,0)</f>
        <v>0</v>
      </c>
      <c r="H1058">
        <f>IF(Tabela1[[#This Row],[Rodzaj]]="L",Tabela1[[#This Row],[Powierzchnia]]*0.04,0)</f>
        <v>0</v>
      </c>
      <c r="I1058">
        <f>IF(Tabela1[[#This Row],[Rodzaj]]="X",Tabela1[[#This Row],[Powierzchnia]]*0.43,0)</f>
        <v>0</v>
      </c>
      <c r="J1058">
        <f>IF(Tabela1[[#This Row],[Ulga]]="A",SUM(E1058:I1058)*80%,0)</f>
        <v>684.38216000000011</v>
      </c>
      <c r="K1058">
        <f>IF(Tabela1[[#This Row],[Ulga]]="B",SUM(E1058:I1058)*50%,0)</f>
        <v>0</v>
      </c>
      <c r="L1058">
        <f>IF(Tabela1[[#This Row],[Ulga]]="C",SUM(E1058:I1058)*10%,0)</f>
        <v>0</v>
      </c>
      <c r="M1058">
        <f>IF(Tabela1[[#This Row],[Ulga]]="D",SUM(E1058:I1058)*100%,0)</f>
        <v>0</v>
      </c>
      <c r="N1058">
        <f t="shared" si="17"/>
        <v>684.38216000000011</v>
      </c>
    </row>
    <row r="1059" spans="1:14" x14ac:dyDescent="0.25">
      <c r="A1059" t="s">
        <v>1069</v>
      </c>
      <c r="B1059">
        <v>1417.6</v>
      </c>
      <c r="C1059" t="s">
        <v>31</v>
      </c>
      <c r="D1059" t="s">
        <v>7</v>
      </c>
      <c r="E1059">
        <f>IF(Tabela1[[#This Row],[Rodzaj]]="R",Tabela1[[#This Row],[Powierzchnia]]*0.65,0)</f>
        <v>0</v>
      </c>
      <c r="F1059">
        <f>IF(Tabela1[[#This Row],[Rodzaj]]="B",Tabela1[[#This Row],[Powierzchnia]]*0.77,0)</f>
        <v>0</v>
      </c>
      <c r="G1059">
        <f>IF(Tabela1[[#This Row],[Rodzaj]]="S",Tabela1[[#This Row],[Powierzchnia]]*0.21,0)</f>
        <v>0</v>
      </c>
      <c r="H1059">
        <f>IF(Tabela1[[#This Row],[Rodzaj]]="L",Tabela1[[#This Row],[Powierzchnia]]*0.04,0)</f>
        <v>0</v>
      </c>
      <c r="I1059">
        <f>IF(Tabela1[[#This Row],[Rodzaj]]="X",Tabela1[[#This Row],[Powierzchnia]]*0.43,0)</f>
        <v>609.56799999999998</v>
      </c>
      <c r="J1059">
        <f>IF(Tabela1[[#This Row],[Ulga]]="A",SUM(E1059:I1059)*80%,0)</f>
        <v>487.65440000000001</v>
      </c>
      <c r="K1059">
        <f>IF(Tabela1[[#This Row],[Ulga]]="B",SUM(E1059:I1059)*50%,0)</f>
        <v>0</v>
      </c>
      <c r="L1059">
        <f>IF(Tabela1[[#This Row],[Ulga]]="C",SUM(E1059:I1059)*10%,0)</f>
        <v>0</v>
      </c>
      <c r="M1059">
        <f>IF(Tabela1[[#This Row],[Ulga]]="D",SUM(E1059:I1059)*100%,0)</f>
        <v>0</v>
      </c>
      <c r="N1059">
        <f t="shared" si="17"/>
        <v>487.65440000000001</v>
      </c>
    </row>
    <row r="1060" spans="1:14" x14ac:dyDescent="0.25">
      <c r="A1060" t="s">
        <v>1070</v>
      </c>
      <c r="B1060">
        <v>1453.09</v>
      </c>
      <c r="C1060" t="s">
        <v>5</v>
      </c>
      <c r="D1060" t="s">
        <v>11</v>
      </c>
      <c r="E1060">
        <f>IF(Tabela1[[#This Row],[Rodzaj]]="R",Tabela1[[#This Row],[Powierzchnia]]*0.65,0)</f>
        <v>0</v>
      </c>
      <c r="F1060">
        <f>IF(Tabela1[[#This Row],[Rodzaj]]="B",Tabela1[[#This Row],[Powierzchnia]]*0.77,0)</f>
        <v>1118.8793000000001</v>
      </c>
      <c r="G1060">
        <f>IF(Tabela1[[#This Row],[Rodzaj]]="S",Tabela1[[#This Row],[Powierzchnia]]*0.21,0)</f>
        <v>0</v>
      </c>
      <c r="H1060">
        <f>IF(Tabela1[[#This Row],[Rodzaj]]="L",Tabela1[[#This Row],[Powierzchnia]]*0.04,0)</f>
        <v>0</v>
      </c>
      <c r="I1060">
        <f>IF(Tabela1[[#This Row],[Rodzaj]]="X",Tabela1[[#This Row],[Powierzchnia]]*0.43,0)</f>
        <v>0</v>
      </c>
      <c r="J1060">
        <f>IF(Tabela1[[#This Row],[Ulga]]="A",SUM(E1060:I1060)*80%,0)</f>
        <v>0</v>
      </c>
      <c r="K1060">
        <f>IF(Tabela1[[#This Row],[Ulga]]="B",SUM(E1060:I1060)*50%,0)</f>
        <v>0</v>
      </c>
      <c r="L1060">
        <f>IF(Tabela1[[#This Row],[Ulga]]="C",SUM(E1060:I1060)*10%,0)</f>
        <v>111.88793000000001</v>
      </c>
      <c r="M1060">
        <f>IF(Tabela1[[#This Row],[Ulga]]="D",SUM(E1060:I1060)*100%,0)</f>
        <v>0</v>
      </c>
      <c r="N1060">
        <f t="shared" si="17"/>
        <v>111.88793000000001</v>
      </c>
    </row>
    <row r="1061" spans="1:14" x14ac:dyDescent="0.25">
      <c r="A1061" t="s">
        <v>1071</v>
      </c>
      <c r="B1061">
        <v>979.42</v>
      </c>
      <c r="C1061" t="s">
        <v>31</v>
      </c>
      <c r="D1061" t="s">
        <v>5</v>
      </c>
      <c r="E1061">
        <f>IF(Tabela1[[#This Row],[Rodzaj]]="R",Tabela1[[#This Row],[Powierzchnia]]*0.65,0)</f>
        <v>0</v>
      </c>
      <c r="F1061">
        <f>IF(Tabela1[[#This Row],[Rodzaj]]="B",Tabela1[[#This Row],[Powierzchnia]]*0.77,0)</f>
        <v>0</v>
      </c>
      <c r="G1061">
        <f>IF(Tabela1[[#This Row],[Rodzaj]]="S",Tabela1[[#This Row],[Powierzchnia]]*0.21,0)</f>
        <v>0</v>
      </c>
      <c r="H1061">
        <f>IF(Tabela1[[#This Row],[Rodzaj]]="L",Tabela1[[#This Row],[Powierzchnia]]*0.04,0)</f>
        <v>0</v>
      </c>
      <c r="I1061">
        <f>IF(Tabela1[[#This Row],[Rodzaj]]="X",Tabela1[[#This Row],[Powierzchnia]]*0.43,0)</f>
        <v>421.1506</v>
      </c>
      <c r="J1061">
        <f>IF(Tabela1[[#This Row],[Ulga]]="A",SUM(E1061:I1061)*80%,0)</f>
        <v>0</v>
      </c>
      <c r="K1061">
        <f>IF(Tabela1[[#This Row],[Ulga]]="B",SUM(E1061:I1061)*50%,0)</f>
        <v>210.5753</v>
      </c>
      <c r="L1061">
        <f>IF(Tabela1[[#This Row],[Ulga]]="C",SUM(E1061:I1061)*10%,0)</f>
        <v>0</v>
      </c>
      <c r="M1061">
        <f>IF(Tabela1[[#This Row],[Ulga]]="D",SUM(E1061:I1061)*100%,0)</f>
        <v>0</v>
      </c>
      <c r="N1061">
        <f t="shared" si="17"/>
        <v>210.5753</v>
      </c>
    </row>
    <row r="1062" spans="1:14" x14ac:dyDescent="0.25">
      <c r="A1062" t="s">
        <v>1072</v>
      </c>
      <c r="B1062">
        <v>1101.76</v>
      </c>
      <c r="C1062" t="s">
        <v>5</v>
      </c>
      <c r="D1062" t="s">
        <v>7</v>
      </c>
      <c r="E1062">
        <f>IF(Tabela1[[#This Row],[Rodzaj]]="R",Tabela1[[#This Row],[Powierzchnia]]*0.65,0)</f>
        <v>0</v>
      </c>
      <c r="F1062">
        <f>IF(Tabela1[[#This Row],[Rodzaj]]="B",Tabela1[[#This Row],[Powierzchnia]]*0.77,0)</f>
        <v>848.35519999999997</v>
      </c>
      <c r="G1062">
        <f>IF(Tabela1[[#This Row],[Rodzaj]]="S",Tabela1[[#This Row],[Powierzchnia]]*0.21,0)</f>
        <v>0</v>
      </c>
      <c r="H1062">
        <f>IF(Tabela1[[#This Row],[Rodzaj]]="L",Tabela1[[#This Row],[Powierzchnia]]*0.04,0)</f>
        <v>0</v>
      </c>
      <c r="I1062">
        <f>IF(Tabela1[[#This Row],[Rodzaj]]="X",Tabela1[[#This Row],[Powierzchnia]]*0.43,0)</f>
        <v>0</v>
      </c>
      <c r="J1062">
        <f>IF(Tabela1[[#This Row],[Ulga]]="A",SUM(E1062:I1062)*80%,0)</f>
        <v>678.68416000000002</v>
      </c>
      <c r="K1062">
        <f>IF(Tabela1[[#This Row],[Ulga]]="B",SUM(E1062:I1062)*50%,0)</f>
        <v>0</v>
      </c>
      <c r="L1062">
        <f>IF(Tabela1[[#This Row],[Ulga]]="C",SUM(E1062:I1062)*10%,0)</f>
        <v>0</v>
      </c>
      <c r="M1062">
        <f>IF(Tabela1[[#This Row],[Ulga]]="D",SUM(E1062:I1062)*100%,0)</f>
        <v>0</v>
      </c>
      <c r="N1062">
        <f t="shared" si="17"/>
        <v>678.68416000000002</v>
      </c>
    </row>
    <row r="1063" spans="1:14" x14ac:dyDescent="0.25">
      <c r="A1063" t="s">
        <v>1073</v>
      </c>
      <c r="B1063">
        <v>574.83000000000004</v>
      </c>
      <c r="C1063" t="s">
        <v>52</v>
      </c>
      <c r="D1063" t="s">
        <v>5</v>
      </c>
      <c r="E1063">
        <f>IF(Tabela1[[#This Row],[Rodzaj]]="R",Tabela1[[#This Row],[Powierzchnia]]*0.65,0)</f>
        <v>0</v>
      </c>
      <c r="F1063">
        <f>IF(Tabela1[[#This Row],[Rodzaj]]="B",Tabela1[[#This Row],[Powierzchnia]]*0.77,0)</f>
        <v>0</v>
      </c>
      <c r="G1063">
        <f>IF(Tabela1[[#This Row],[Rodzaj]]="S",Tabela1[[#This Row],[Powierzchnia]]*0.21,0)</f>
        <v>120.71430000000001</v>
      </c>
      <c r="H1063">
        <f>IF(Tabela1[[#This Row],[Rodzaj]]="L",Tabela1[[#This Row],[Powierzchnia]]*0.04,0)</f>
        <v>0</v>
      </c>
      <c r="I1063">
        <f>IF(Tabela1[[#This Row],[Rodzaj]]="X",Tabela1[[#This Row],[Powierzchnia]]*0.43,0)</f>
        <v>0</v>
      </c>
      <c r="J1063">
        <f>IF(Tabela1[[#This Row],[Ulga]]="A",SUM(E1063:I1063)*80%,0)</f>
        <v>0</v>
      </c>
      <c r="K1063">
        <f>IF(Tabela1[[#This Row],[Ulga]]="B",SUM(E1063:I1063)*50%,0)</f>
        <v>60.357150000000004</v>
      </c>
      <c r="L1063">
        <f>IF(Tabela1[[#This Row],[Ulga]]="C",SUM(E1063:I1063)*10%,0)</f>
        <v>0</v>
      </c>
      <c r="M1063">
        <f>IF(Tabela1[[#This Row],[Ulga]]="D",SUM(E1063:I1063)*100%,0)</f>
        <v>0</v>
      </c>
      <c r="N1063">
        <f t="shared" si="17"/>
        <v>60.357150000000004</v>
      </c>
    </row>
    <row r="1064" spans="1:14" x14ac:dyDescent="0.25">
      <c r="A1064" t="s">
        <v>1074</v>
      </c>
      <c r="B1064">
        <v>568.58000000000004</v>
      </c>
      <c r="C1064" t="s">
        <v>5</v>
      </c>
      <c r="D1064" t="s">
        <v>11</v>
      </c>
      <c r="E1064">
        <f>IF(Tabela1[[#This Row],[Rodzaj]]="R",Tabela1[[#This Row],[Powierzchnia]]*0.65,0)</f>
        <v>0</v>
      </c>
      <c r="F1064">
        <f>IF(Tabela1[[#This Row],[Rodzaj]]="B",Tabela1[[#This Row],[Powierzchnia]]*0.77,0)</f>
        <v>437.80660000000006</v>
      </c>
      <c r="G1064">
        <f>IF(Tabela1[[#This Row],[Rodzaj]]="S",Tabela1[[#This Row],[Powierzchnia]]*0.21,0)</f>
        <v>0</v>
      </c>
      <c r="H1064">
        <f>IF(Tabela1[[#This Row],[Rodzaj]]="L",Tabela1[[#This Row],[Powierzchnia]]*0.04,0)</f>
        <v>0</v>
      </c>
      <c r="I1064">
        <f>IF(Tabela1[[#This Row],[Rodzaj]]="X",Tabela1[[#This Row],[Powierzchnia]]*0.43,0)</f>
        <v>0</v>
      </c>
      <c r="J1064">
        <f>IF(Tabela1[[#This Row],[Ulga]]="A",SUM(E1064:I1064)*80%,0)</f>
        <v>0</v>
      </c>
      <c r="K1064">
        <f>IF(Tabela1[[#This Row],[Ulga]]="B",SUM(E1064:I1064)*50%,0)</f>
        <v>0</v>
      </c>
      <c r="L1064">
        <f>IF(Tabela1[[#This Row],[Ulga]]="C",SUM(E1064:I1064)*10%,0)</f>
        <v>43.780660000000012</v>
      </c>
      <c r="M1064">
        <f>IF(Tabela1[[#This Row],[Ulga]]="D",SUM(E1064:I1064)*100%,0)</f>
        <v>0</v>
      </c>
      <c r="N1064">
        <f t="shared" si="17"/>
        <v>43.780660000000012</v>
      </c>
    </row>
    <row r="1065" spans="1:14" x14ac:dyDescent="0.25">
      <c r="A1065" t="s">
        <v>1075</v>
      </c>
      <c r="B1065">
        <v>1268.68</v>
      </c>
      <c r="C1065" t="s">
        <v>31</v>
      </c>
      <c r="D1065" t="s">
        <v>7</v>
      </c>
      <c r="E1065">
        <f>IF(Tabela1[[#This Row],[Rodzaj]]="R",Tabela1[[#This Row],[Powierzchnia]]*0.65,0)</f>
        <v>0</v>
      </c>
      <c r="F1065">
        <f>IF(Tabela1[[#This Row],[Rodzaj]]="B",Tabela1[[#This Row],[Powierzchnia]]*0.77,0)</f>
        <v>0</v>
      </c>
      <c r="G1065">
        <f>IF(Tabela1[[#This Row],[Rodzaj]]="S",Tabela1[[#This Row],[Powierzchnia]]*0.21,0)</f>
        <v>0</v>
      </c>
      <c r="H1065">
        <f>IF(Tabela1[[#This Row],[Rodzaj]]="L",Tabela1[[#This Row],[Powierzchnia]]*0.04,0)</f>
        <v>0</v>
      </c>
      <c r="I1065">
        <f>IF(Tabela1[[#This Row],[Rodzaj]]="X",Tabela1[[#This Row],[Powierzchnia]]*0.43,0)</f>
        <v>545.53240000000005</v>
      </c>
      <c r="J1065">
        <f>IF(Tabela1[[#This Row],[Ulga]]="A",SUM(E1065:I1065)*80%,0)</f>
        <v>436.42592000000008</v>
      </c>
      <c r="K1065">
        <f>IF(Tabela1[[#This Row],[Ulga]]="B",SUM(E1065:I1065)*50%,0)</f>
        <v>0</v>
      </c>
      <c r="L1065">
        <f>IF(Tabela1[[#This Row],[Ulga]]="C",SUM(E1065:I1065)*10%,0)</f>
        <v>0</v>
      </c>
      <c r="M1065">
        <f>IF(Tabela1[[#This Row],[Ulga]]="D",SUM(E1065:I1065)*100%,0)</f>
        <v>0</v>
      </c>
      <c r="N1065">
        <f t="shared" si="17"/>
        <v>436.42592000000008</v>
      </c>
    </row>
    <row r="1066" spans="1:14" x14ac:dyDescent="0.25">
      <c r="A1066" t="s">
        <v>1076</v>
      </c>
      <c r="B1066">
        <v>957.19</v>
      </c>
      <c r="C1066" t="s">
        <v>31</v>
      </c>
      <c r="D1066" t="s">
        <v>11</v>
      </c>
      <c r="E1066">
        <f>IF(Tabela1[[#This Row],[Rodzaj]]="R",Tabela1[[#This Row],[Powierzchnia]]*0.65,0)</f>
        <v>0</v>
      </c>
      <c r="F1066">
        <f>IF(Tabela1[[#This Row],[Rodzaj]]="B",Tabela1[[#This Row],[Powierzchnia]]*0.77,0)</f>
        <v>0</v>
      </c>
      <c r="G1066">
        <f>IF(Tabela1[[#This Row],[Rodzaj]]="S",Tabela1[[#This Row],[Powierzchnia]]*0.21,0)</f>
        <v>0</v>
      </c>
      <c r="H1066">
        <f>IF(Tabela1[[#This Row],[Rodzaj]]="L",Tabela1[[#This Row],[Powierzchnia]]*0.04,0)</f>
        <v>0</v>
      </c>
      <c r="I1066">
        <f>IF(Tabela1[[#This Row],[Rodzaj]]="X",Tabela1[[#This Row],[Powierzchnia]]*0.43,0)</f>
        <v>411.5917</v>
      </c>
      <c r="J1066">
        <f>IF(Tabela1[[#This Row],[Ulga]]="A",SUM(E1066:I1066)*80%,0)</f>
        <v>0</v>
      </c>
      <c r="K1066">
        <f>IF(Tabela1[[#This Row],[Ulga]]="B",SUM(E1066:I1066)*50%,0)</f>
        <v>0</v>
      </c>
      <c r="L1066">
        <f>IF(Tabela1[[#This Row],[Ulga]]="C",SUM(E1066:I1066)*10%,0)</f>
        <v>41.159170000000003</v>
      </c>
      <c r="M1066">
        <f>IF(Tabela1[[#This Row],[Ulga]]="D",SUM(E1066:I1066)*100%,0)</f>
        <v>0</v>
      </c>
      <c r="N1066">
        <f t="shared" si="17"/>
        <v>41.159170000000003</v>
      </c>
    </row>
    <row r="1067" spans="1:14" x14ac:dyDescent="0.25">
      <c r="A1067" t="s">
        <v>1077</v>
      </c>
      <c r="B1067">
        <v>797.29</v>
      </c>
      <c r="C1067" t="s">
        <v>5</v>
      </c>
      <c r="D1067" t="s">
        <v>21</v>
      </c>
      <c r="E1067">
        <f>IF(Tabela1[[#This Row],[Rodzaj]]="R",Tabela1[[#This Row],[Powierzchnia]]*0.65,0)</f>
        <v>0</v>
      </c>
      <c r="F1067">
        <f>IF(Tabela1[[#This Row],[Rodzaj]]="B",Tabela1[[#This Row],[Powierzchnia]]*0.77,0)</f>
        <v>613.91329999999994</v>
      </c>
      <c r="G1067">
        <f>IF(Tabela1[[#This Row],[Rodzaj]]="S",Tabela1[[#This Row],[Powierzchnia]]*0.21,0)</f>
        <v>0</v>
      </c>
      <c r="H1067">
        <f>IF(Tabela1[[#This Row],[Rodzaj]]="L",Tabela1[[#This Row],[Powierzchnia]]*0.04,0)</f>
        <v>0</v>
      </c>
      <c r="I1067">
        <f>IF(Tabela1[[#This Row],[Rodzaj]]="X",Tabela1[[#This Row],[Powierzchnia]]*0.43,0)</f>
        <v>0</v>
      </c>
      <c r="J1067">
        <f>IF(Tabela1[[#This Row],[Ulga]]="A",SUM(E1067:I1067)*80%,0)</f>
        <v>0</v>
      </c>
      <c r="K1067">
        <f>IF(Tabela1[[#This Row],[Ulga]]="B",SUM(E1067:I1067)*50%,0)</f>
        <v>0</v>
      </c>
      <c r="L1067">
        <f>IF(Tabela1[[#This Row],[Ulga]]="C",SUM(E1067:I1067)*10%,0)</f>
        <v>0</v>
      </c>
      <c r="M1067">
        <f>IF(Tabela1[[#This Row],[Ulga]]="D",SUM(E1067:I1067)*100%,0)</f>
        <v>613.91329999999994</v>
      </c>
      <c r="N1067">
        <f t="shared" si="17"/>
        <v>613.91329999999994</v>
      </c>
    </row>
    <row r="1068" spans="1:14" x14ac:dyDescent="0.25">
      <c r="A1068" t="s">
        <v>1078</v>
      </c>
      <c r="B1068">
        <v>1362.32</v>
      </c>
      <c r="C1068" t="s">
        <v>5</v>
      </c>
      <c r="D1068" t="s">
        <v>11</v>
      </c>
      <c r="E1068">
        <f>IF(Tabela1[[#This Row],[Rodzaj]]="R",Tabela1[[#This Row],[Powierzchnia]]*0.65,0)</f>
        <v>0</v>
      </c>
      <c r="F1068">
        <f>IF(Tabela1[[#This Row],[Rodzaj]]="B",Tabela1[[#This Row],[Powierzchnia]]*0.77,0)</f>
        <v>1048.9864</v>
      </c>
      <c r="G1068">
        <f>IF(Tabela1[[#This Row],[Rodzaj]]="S",Tabela1[[#This Row],[Powierzchnia]]*0.21,0)</f>
        <v>0</v>
      </c>
      <c r="H1068">
        <f>IF(Tabela1[[#This Row],[Rodzaj]]="L",Tabela1[[#This Row],[Powierzchnia]]*0.04,0)</f>
        <v>0</v>
      </c>
      <c r="I1068">
        <f>IF(Tabela1[[#This Row],[Rodzaj]]="X",Tabela1[[#This Row],[Powierzchnia]]*0.43,0)</f>
        <v>0</v>
      </c>
      <c r="J1068">
        <f>IF(Tabela1[[#This Row],[Ulga]]="A",SUM(E1068:I1068)*80%,0)</f>
        <v>0</v>
      </c>
      <c r="K1068">
        <f>IF(Tabela1[[#This Row],[Ulga]]="B",SUM(E1068:I1068)*50%,0)</f>
        <v>0</v>
      </c>
      <c r="L1068">
        <f>IF(Tabela1[[#This Row],[Ulga]]="C",SUM(E1068:I1068)*10%,0)</f>
        <v>104.89864</v>
      </c>
      <c r="M1068">
        <f>IF(Tabela1[[#This Row],[Ulga]]="D",SUM(E1068:I1068)*100%,0)</f>
        <v>0</v>
      </c>
      <c r="N1068">
        <f t="shared" si="17"/>
        <v>104.89864</v>
      </c>
    </row>
    <row r="1069" spans="1:14" x14ac:dyDescent="0.25">
      <c r="A1069" t="s">
        <v>1079</v>
      </c>
      <c r="B1069">
        <v>524.88</v>
      </c>
      <c r="C1069" t="s">
        <v>5</v>
      </c>
      <c r="D1069" t="s">
        <v>7</v>
      </c>
      <c r="E1069">
        <f>IF(Tabela1[[#This Row],[Rodzaj]]="R",Tabela1[[#This Row],[Powierzchnia]]*0.65,0)</f>
        <v>0</v>
      </c>
      <c r="F1069">
        <f>IF(Tabela1[[#This Row],[Rodzaj]]="B",Tabela1[[#This Row],[Powierzchnia]]*0.77,0)</f>
        <v>404.1576</v>
      </c>
      <c r="G1069">
        <f>IF(Tabela1[[#This Row],[Rodzaj]]="S",Tabela1[[#This Row],[Powierzchnia]]*0.21,0)</f>
        <v>0</v>
      </c>
      <c r="H1069">
        <f>IF(Tabela1[[#This Row],[Rodzaj]]="L",Tabela1[[#This Row],[Powierzchnia]]*0.04,0)</f>
        <v>0</v>
      </c>
      <c r="I1069">
        <f>IF(Tabela1[[#This Row],[Rodzaj]]="X",Tabela1[[#This Row],[Powierzchnia]]*0.43,0)</f>
        <v>0</v>
      </c>
      <c r="J1069">
        <f>IF(Tabela1[[#This Row],[Ulga]]="A",SUM(E1069:I1069)*80%,0)</f>
        <v>323.32608000000005</v>
      </c>
      <c r="K1069">
        <f>IF(Tabela1[[#This Row],[Ulga]]="B",SUM(E1069:I1069)*50%,0)</f>
        <v>0</v>
      </c>
      <c r="L1069">
        <f>IF(Tabela1[[#This Row],[Ulga]]="C",SUM(E1069:I1069)*10%,0)</f>
        <v>0</v>
      </c>
      <c r="M1069">
        <f>IF(Tabela1[[#This Row],[Ulga]]="D",SUM(E1069:I1069)*100%,0)</f>
        <v>0</v>
      </c>
      <c r="N1069">
        <f t="shared" si="17"/>
        <v>323.32608000000005</v>
      </c>
    </row>
    <row r="1070" spans="1:14" x14ac:dyDescent="0.25">
      <c r="A1070" t="s">
        <v>1080</v>
      </c>
      <c r="B1070">
        <v>1024.45</v>
      </c>
      <c r="C1070" t="s">
        <v>5</v>
      </c>
      <c r="D1070" t="s">
        <v>21</v>
      </c>
      <c r="E1070">
        <f>IF(Tabela1[[#This Row],[Rodzaj]]="R",Tabela1[[#This Row],[Powierzchnia]]*0.65,0)</f>
        <v>0</v>
      </c>
      <c r="F1070">
        <f>IF(Tabela1[[#This Row],[Rodzaj]]="B",Tabela1[[#This Row],[Powierzchnia]]*0.77,0)</f>
        <v>788.82650000000001</v>
      </c>
      <c r="G1070">
        <f>IF(Tabela1[[#This Row],[Rodzaj]]="S",Tabela1[[#This Row],[Powierzchnia]]*0.21,0)</f>
        <v>0</v>
      </c>
      <c r="H1070">
        <f>IF(Tabela1[[#This Row],[Rodzaj]]="L",Tabela1[[#This Row],[Powierzchnia]]*0.04,0)</f>
        <v>0</v>
      </c>
      <c r="I1070">
        <f>IF(Tabela1[[#This Row],[Rodzaj]]="X",Tabela1[[#This Row],[Powierzchnia]]*0.43,0)</f>
        <v>0</v>
      </c>
      <c r="J1070">
        <f>IF(Tabela1[[#This Row],[Ulga]]="A",SUM(E1070:I1070)*80%,0)</f>
        <v>0</v>
      </c>
      <c r="K1070">
        <f>IF(Tabela1[[#This Row],[Ulga]]="B",SUM(E1070:I1070)*50%,0)</f>
        <v>0</v>
      </c>
      <c r="L1070">
        <f>IF(Tabela1[[#This Row],[Ulga]]="C",SUM(E1070:I1070)*10%,0)</f>
        <v>0</v>
      </c>
      <c r="M1070">
        <f>IF(Tabela1[[#This Row],[Ulga]]="D",SUM(E1070:I1070)*100%,0)</f>
        <v>788.82650000000001</v>
      </c>
      <c r="N1070">
        <f t="shared" si="17"/>
        <v>788.82650000000001</v>
      </c>
    </row>
    <row r="1071" spans="1:14" x14ac:dyDescent="0.25">
      <c r="A1071" t="s">
        <v>1081</v>
      </c>
      <c r="B1071">
        <v>1322.91</v>
      </c>
      <c r="C1071" t="s">
        <v>5</v>
      </c>
      <c r="D1071" t="s">
        <v>5</v>
      </c>
      <c r="E1071">
        <f>IF(Tabela1[[#This Row],[Rodzaj]]="R",Tabela1[[#This Row],[Powierzchnia]]*0.65,0)</f>
        <v>0</v>
      </c>
      <c r="F1071">
        <f>IF(Tabela1[[#This Row],[Rodzaj]]="B",Tabela1[[#This Row],[Powierzchnia]]*0.77,0)</f>
        <v>1018.6407</v>
      </c>
      <c r="G1071">
        <f>IF(Tabela1[[#This Row],[Rodzaj]]="S",Tabela1[[#This Row],[Powierzchnia]]*0.21,0)</f>
        <v>0</v>
      </c>
      <c r="H1071">
        <f>IF(Tabela1[[#This Row],[Rodzaj]]="L",Tabela1[[#This Row],[Powierzchnia]]*0.04,0)</f>
        <v>0</v>
      </c>
      <c r="I1071">
        <f>IF(Tabela1[[#This Row],[Rodzaj]]="X",Tabela1[[#This Row],[Powierzchnia]]*0.43,0)</f>
        <v>0</v>
      </c>
      <c r="J1071">
        <f>IF(Tabela1[[#This Row],[Ulga]]="A",SUM(E1071:I1071)*80%,0)</f>
        <v>0</v>
      </c>
      <c r="K1071">
        <f>IF(Tabela1[[#This Row],[Ulga]]="B",SUM(E1071:I1071)*50%,0)</f>
        <v>509.32035000000002</v>
      </c>
      <c r="L1071">
        <f>IF(Tabela1[[#This Row],[Ulga]]="C",SUM(E1071:I1071)*10%,0)</f>
        <v>0</v>
      </c>
      <c r="M1071">
        <f>IF(Tabela1[[#This Row],[Ulga]]="D",SUM(E1071:I1071)*100%,0)</f>
        <v>0</v>
      </c>
      <c r="N1071">
        <f t="shared" si="17"/>
        <v>509.32035000000002</v>
      </c>
    </row>
    <row r="1072" spans="1:14" x14ac:dyDescent="0.25">
      <c r="A1072" t="s">
        <v>1082</v>
      </c>
      <c r="B1072">
        <v>502.41</v>
      </c>
      <c r="C1072" t="s">
        <v>9</v>
      </c>
      <c r="D1072" t="s">
        <v>5</v>
      </c>
      <c r="E1072">
        <f>IF(Tabela1[[#This Row],[Rodzaj]]="R",Tabela1[[#This Row],[Powierzchnia]]*0.65,0)</f>
        <v>326.56650000000002</v>
      </c>
      <c r="F1072">
        <f>IF(Tabela1[[#This Row],[Rodzaj]]="B",Tabela1[[#This Row],[Powierzchnia]]*0.77,0)</f>
        <v>0</v>
      </c>
      <c r="G1072">
        <f>IF(Tabela1[[#This Row],[Rodzaj]]="S",Tabela1[[#This Row],[Powierzchnia]]*0.21,0)</f>
        <v>0</v>
      </c>
      <c r="H1072">
        <f>IF(Tabela1[[#This Row],[Rodzaj]]="L",Tabela1[[#This Row],[Powierzchnia]]*0.04,0)</f>
        <v>0</v>
      </c>
      <c r="I1072">
        <f>IF(Tabela1[[#This Row],[Rodzaj]]="X",Tabela1[[#This Row],[Powierzchnia]]*0.43,0)</f>
        <v>0</v>
      </c>
      <c r="J1072">
        <f>IF(Tabela1[[#This Row],[Ulga]]="A",SUM(E1072:I1072)*80%,0)</f>
        <v>0</v>
      </c>
      <c r="K1072">
        <f>IF(Tabela1[[#This Row],[Ulga]]="B",SUM(E1072:I1072)*50%,0)</f>
        <v>163.28325000000001</v>
      </c>
      <c r="L1072">
        <f>IF(Tabela1[[#This Row],[Ulga]]="C",SUM(E1072:I1072)*10%,0)</f>
        <v>0</v>
      </c>
      <c r="M1072">
        <f>IF(Tabela1[[#This Row],[Ulga]]="D",SUM(E1072:I1072)*100%,0)</f>
        <v>0</v>
      </c>
      <c r="N1072">
        <f t="shared" si="17"/>
        <v>163.28325000000001</v>
      </c>
    </row>
    <row r="1073" spans="1:14" x14ac:dyDescent="0.25">
      <c r="A1073" t="s">
        <v>1083</v>
      </c>
      <c r="B1073">
        <v>1351.51</v>
      </c>
      <c r="C1073" t="s">
        <v>52</v>
      </c>
      <c r="D1073" t="s">
        <v>5</v>
      </c>
      <c r="E1073">
        <f>IF(Tabela1[[#This Row],[Rodzaj]]="R",Tabela1[[#This Row],[Powierzchnia]]*0.65,0)</f>
        <v>0</v>
      </c>
      <c r="F1073">
        <f>IF(Tabela1[[#This Row],[Rodzaj]]="B",Tabela1[[#This Row],[Powierzchnia]]*0.77,0)</f>
        <v>0</v>
      </c>
      <c r="G1073">
        <f>IF(Tabela1[[#This Row],[Rodzaj]]="S",Tabela1[[#This Row],[Powierzchnia]]*0.21,0)</f>
        <v>283.81709999999998</v>
      </c>
      <c r="H1073">
        <f>IF(Tabela1[[#This Row],[Rodzaj]]="L",Tabela1[[#This Row],[Powierzchnia]]*0.04,0)</f>
        <v>0</v>
      </c>
      <c r="I1073">
        <f>IF(Tabela1[[#This Row],[Rodzaj]]="X",Tabela1[[#This Row],[Powierzchnia]]*0.43,0)</f>
        <v>0</v>
      </c>
      <c r="J1073">
        <f>IF(Tabela1[[#This Row],[Ulga]]="A",SUM(E1073:I1073)*80%,0)</f>
        <v>0</v>
      </c>
      <c r="K1073">
        <f>IF(Tabela1[[#This Row],[Ulga]]="B",SUM(E1073:I1073)*50%,0)</f>
        <v>141.90854999999999</v>
      </c>
      <c r="L1073">
        <f>IF(Tabela1[[#This Row],[Ulga]]="C",SUM(E1073:I1073)*10%,0)</f>
        <v>0</v>
      </c>
      <c r="M1073">
        <f>IF(Tabela1[[#This Row],[Ulga]]="D",SUM(E1073:I1073)*100%,0)</f>
        <v>0</v>
      </c>
      <c r="N1073">
        <f t="shared" si="17"/>
        <v>141.90854999999999</v>
      </c>
    </row>
    <row r="1074" spans="1:14" x14ac:dyDescent="0.25">
      <c r="A1074" t="s">
        <v>1084</v>
      </c>
      <c r="B1074">
        <v>1401.4</v>
      </c>
      <c r="C1074" t="s">
        <v>5</v>
      </c>
      <c r="D1074" t="s">
        <v>5</v>
      </c>
      <c r="E1074">
        <f>IF(Tabela1[[#This Row],[Rodzaj]]="R",Tabela1[[#This Row],[Powierzchnia]]*0.65,0)</f>
        <v>0</v>
      </c>
      <c r="F1074">
        <f>IF(Tabela1[[#This Row],[Rodzaj]]="B",Tabela1[[#This Row],[Powierzchnia]]*0.77,0)</f>
        <v>1079.0780000000002</v>
      </c>
      <c r="G1074">
        <f>IF(Tabela1[[#This Row],[Rodzaj]]="S",Tabela1[[#This Row],[Powierzchnia]]*0.21,0)</f>
        <v>0</v>
      </c>
      <c r="H1074">
        <f>IF(Tabela1[[#This Row],[Rodzaj]]="L",Tabela1[[#This Row],[Powierzchnia]]*0.04,0)</f>
        <v>0</v>
      </c>
      <c r="I1074">
        <f>IF(Tabela1[[#This Row],[Rodzaj]]="X",Tabela1[[#This Row],[Powierzchnia]]*0.43,0)</f>
        <v>0</v>
      </c>
      <c r="J1074">
        <f>IF(Tabela1[[#This Row],[Ulga]]="A",SUM(E1074:I1074)*80%,0)</f>
        <v>0</v>
      </c>
      <c r="K1074">
        <f>IF(Tabela1[[#This Row],[Ulga]]="B",SUM(E1074:I1074)*50%,0)</f>
        <v>539.5390000000001</v>
      </c>
      <c r="L1074">
        <f>IF(Tabela1[[#This Row],[Ulga]]="C",SUM(E1074:I1074)*10%,0)</f>
        <v>0</v>
      </c>
      <c r="M1074">
        <f>IF(Tabela1[[#This Row],[Ulga]]="D",SUM(E1074:I1074)*100%,0)</f>
        <v>0</v>
      </c>
      <c r="N1074">
        <f t="shared" si="17"/>
        <v>539.5390000000001</v>
      </c>
    </row>
    <row r="1075" spans="1:14" x14ac:dyDescent="0.25">
      <c r="A1075" t="s">
        <v>1085</v>
      </c>
      <c r="B1075">
        <v>1326.95</v>
      </c>
      <c r="C1075" t="s">
        <v>5</v>
      </c>
      <c r="D1075" t="s">
        <v>21</v>
      </c>
      <c r="E1075">
        <f>IF(Tabela1[[#This Row],[Rodzaj]]="R",Tabela1[[#This Row],[Powierzchnia]]*0.65,0)</f>
        <v>0</v>
      </c>
      <c r="F1075">
        <f>IF(Tabela1[[#This Row],[Rodzaj]]="B",Tabela1[[#This Row],[Powierzchnia]]*0.77,0)</f>
        <v>1021.7515000000001</v>
      </c>
      <c r="G1075">
        <f>IF(Tabela1[[#This Row],[Rodzaj]]="S",Tabela1[[#This Row],[Powierzchnia]]*0.21,0)</f>
        <v>0</v>
      </c>
      <c r="H1075">
        <f>IF(Tabela1[[#This Row],[Rodzaj]]="L",Tabela1[[#This Row],[Powierzchnia]]*0.04,0)</f>
        <v>0</v>
      </c>
      <c r="I1075">
        <f>IF(Tabela1[[#This Row],[Rodzaj]]="X",Tabela1[[#This Row],[Powierzchnia]]*0.43,0)</f>
        <v>0</v>
      </c>
      <c r="J1075">
        <f>IF(Tabela1[[#This Row],[Ulga]]="A",SUM(E1075:I1075)*80%,0)</f>
        <v>0</v>
      </c>
      <c r="K1075">
        <f>IF(Tabela1[[#This Row],[Ulga]]="B",SUM(E1075:I1075)*50%,0)</f>
        <v>0</v>
      </c>
      <c r="L1075">
        <f>IF(Tabela1[[#This Row],[Ulga]]="C",SUM(E1075:I1075)*10%,0)</f>
        <v>0</v>
      </c>
      <c r="M1075">
        <f>IF(Tabela1[[#This Row],[Ulga]]="D",SUM(E1075:I1075)*100%,0)</f>
        <v>1021.7515000000001</v>
      </c>
      <c r="N1075">
        <f t="shared" si="17"/>
        <v>1021.7515000000001</v>
      </c>
    </row>
    <row r="1076" spans="1:14" x14ac:dyDescent="0.25">
      <c r="A1076" t="s">
        <v>1086</v>
      </c>
      <c r="B1076">
        <v>1222.93</v>
      </c>
      <c r="C1076" t="s">
        <v>31</v>
      </c>
      <c r="D1076" t="s">
        <v>5</v>
      </c>
      <c r="E1076">
        <f>IF(Tabela1[[#This Row],[Rodzaj]]="R",Tabela1[[#This Row],[Powierzchnia]]*0.65,0)</f>
        <v>0</v>
      </c>
      <c r="F1076">
        <f>IF(Tabela1[[#This Row],[Rodzaj]]="B",Tabela1[[#This Row],[Powierzchnia]]*0.77,0)</f>
        <v>0</v>
      </c>
      <c r="G1076">
        <f>IF(Tabela1[[#This Row],[Rodzaj]]="S",Tabela1[[#This Row],[Powierzchnia]]*0.21,0)</f>
        <v>0</v>
      </c>
      <c r="H1076">
        <f>IF(Tabela1[[#This Row],[Rodzaj]]="L",Tabela1[[#This Row],[Powierzchnia]]*0.04,0)</f>
        <v>0</v>
      </c>
      <c r="I1076">
        <f>IF(Tabela1[[#This Row],[Rodzaj]]="X",Tabela1[[#This Row],[Powierzchnia]]*0.43,0)</f>
        <v>525.85990000000004</v>
      </c>
      <c r="J1076">
        <f>IF(Tabela1[[#This Row],[Ulga]]="A",SUM(E1076:I1076)*80%,0)</f>
        <v>0</v>
      </c>
      <c r="K1076">
        <f>IF(Tabela1[[#This Row],[Ulga]]="B",SUM(E1076:I1076)*50%,0)</f>
        <v>262.92995000000002</v>
      </c>
      <c r="L1076">
        <f>IF(Tabela1[[#This Row],[Ulga]]="C",SUM(E1076:I1076)*10%,0)</f>
        <v>0</v>
      </c>
      <c r="M1076">
        <f>IF(Tabela1[[#This Row],[Ulga]]="D",SUM(E1076:I1076)*100%,0)</f>
        <v>0</v>
      </c>
      <c r="N1076">
        <f t="shared" si="17"/>
        <v>262.92995000000002</v>
      </c>
    </row>
    <row r="1077" spans="1:14" x14ac:dyDescent="0.25">
      <c r="A1077" t="s">
        <v>1087</v>
      </c>
      <c r="B1077">
        <v>624.92999999999995</v>
      </c>
      <c r="C1077" t="s">
        <v>5</v>
      </c>
      <c r="D1077" t="s">
        <v>11</v>
      </c>
      <c r="E1077">
        <f>IF(Tabela1[[#This Row],[Rodzaj]]="R",Tabela1[[#This Row],[Powierzchnia]]*0.65,0)</f>
        <v>0</v>
      </c>
      <c r="F1077">
        <f>IF(Tabela1[[#This Row],[Rodzaj]]="B",Tabela1[[#This Row],[Powierzchnia]]*0.77,0)</f>
        <v>481.19609999999994</v>
      </c>
      <c r="G1077">
        <f>IF(Tabela1[[#This Row],[Rodzaj]]="S",Tabela1[[#This Row],[Powierzchnia]]*0.21,0)</f>
        <v>0</v>
      </c>
      <c r="H1077">
        <f>IF(Tabela1[[#This Row],[Rodzaj]]="L",Tabela1[[#This Row],[Powierzchnia]]*0.04,0)</f>
        <v>0</v>
      </c>
      <c r="I1077">
        <f>IF(Tabela1[[#This Row],[Rodzaj]]="X",Tabela1[[#This Row],[Powierzchnia]]*0.43,0)</f>
        <v>0</v>
      </c>
      <c r="J1077">
        <f>IF(Tabela1[[#This Row],[Ulga]]="A",SUM(E1077:I1077)*80%,0)</f>
        <v>0</v>
      </c>
      <c r="K1077">
        <f>IF(Tabela1[[#This Row],[Ulga]]="B",SUM(E1077:I1077)*50%,0)</f>
        <v>0</v>
      </c>
      <c r="L1077">
        <f>IF(Tabela1[[#This Row],[Ulga]]="C",SUM(E1077:I1077)*10%,0)</f>
        <v>48.119609999999994</v>
      </c>
      <c r="M1077">
        <f>IF(Tabela1[[#This Row],[Ulga]]="D",SUM(E1077:I1077)*100%,0)</f>
        <v>0</v>
      </c>
      <c r="N1077">
        <f t="shared" si="17"/>
        <v>48.119609999999994</v>
      </c>
    </row>
    <row r="1078" spans="1:14" x14ac:dyDescent="0.25">
      <c r="A1078" t="s">
        <v>1088</v>
      </c>
      <c r="B1078">
        <v>615.78</v>
      </c>
      <c r="C1078" t="s">
        <v>31</v>
      </c>
      <c r="D1078" t="s">
        <v>5</v>
      </c>
      <c r="E1078">
        <f>IF(Tabela1[[#This Row],[Rodzaj]]="R",Tabela1[[#This Row],[Powierzchnia]]*0.65,0)</f>
        <v>0</v>
      </c>
      <c r="F1078">
        <f>IF(Tabela1[[#This Row],[Rodzaj]]="B",Tabela1[[#This Row],[Powierzchnia]]*0.77,0)</f>
        <v>0</v>
      </c>
      <c r="G1078">
        <f>IF(Tabela1[[#This Row],[Rodzaj]]="S",Tabela1[[#This Row],[Powierzchnia]]*0.21,0)</f>
        <v>0</v>
      </c>
      <c r="H1078">
        <f>IF(Tabela1[[#This Row],[Rodzaj]]="L",Tabela1[[#This Row],[Powierzchnia]]*0.04,0)</f>
        <v>0</v>
      </c>
      <c r="I1078">
        <f>IF(Tabela1[[#This Row],[Rodzaj]]="X",Tabela1[[#This Row],[Powierzchnia]]*0.43,0)</f>
        <v>264.78539999999998</v>
      </c>
      <c r="J1078">
        <f>IF(Tabela1[[#This Row],[Ulga]]="A",SUM(E1078:I1078)*80%,0)</f>
        <v>0</v>
      </c>
      <c r="K1078">
        <f>IF(Tabela1[[#This Row],[Ulga]]="B",SUM(E1078:I1078)*50%,0)</f>
        <v>132.39269999999999</v>
      </c>
      <c r="L1078">
        <f>IF(Tabela1[[#This Row],[Ulga]]="C",SUM(E1078:I1078)*10%,0)</f>
        <v>0</v>
      </c>
      <c r="M1078">
        <f>IF(Tabela1[[#This Row],[Ulga]]="D",SUM(E1078:I1078)*100%,0)</f>
        <v>0</v>
      </c>
      <c r="N1078">
        <f t="shared" si="17"/>
        <v>132.39269999999999</v>
      </c>
    </row>
    <row r="1079" spans="1:14" x14ac:dyDescent="0.25">
      <c r="A1079" t="s">
        <v>1089</v>
      </c>
      <c r="B1079">
        <v>816.97</v>
      </c>
      <c r="C1079" t="s">
        <v>52</v>
      </c>
      <c r="D1079" t="s">
        <v>5</v>
      </c>
      <c r="E1079">
        <f>IF(Tabela1[[#This Row],[Rodzaj]]="R",Tabela1[[#This Row],[Powierzchnia]]*0.65,0)</f>
        <v>0</v>
      </c>
      <c r="F1079">
        <f>IF(Tabela1[[#This Row],[Rodzaj]]="B",Tabela1[[#This Row],[Powierzchnia]]*0.77,0)</f>
        <v>0</v>
      </c>
      <c r="G1079">
        <f>IF(Tabela1[[#This Row],[Rodzaj]]="S",Tabela1[[#This Row],[Powierzchnia]]*0.21,0)</f>
        <v>171.56370000000001</v>
      </c>
      <c r="H1079">
        <f>IF(Tabela1[[#This Row],[Rodzaj]]="L",Tabela1[[#This Row],[Powierzchnia]]*0.04,0)</f>
        <v>0</v>
      </c>
      <c r="I1079">
        <f>IF(Tabela1[[#This Row],[Rodzaj]]="X",Tabela1[[#This Row],[Powierzchnia]]*0.43,0)</f>
        <v>0</v>
      </c>
      <c r="J1079">
        <f>IF(Tabela1[[#This Row],[Ulga]]="A",SUM(E1079:I1079)*80%,0)</f>
        <v>0</v>
      </c>
      <c r="K1079">
        <f>IF(Tabela1[[#This Row],[Ulga]]="B",SUM(E1079:I1079)*50%,0)</f>
        <v>85.781850000000006</v>
      </c>
      <c r="L1079">
        <f>IF(Tabela1[[#This Row],[Ulga]]="C",SUM(E1079:I1079)*10%,0)</f>
        <v>0</v>
      </c>
      <c r="M1079">
        <f>IF(Tabela1[[#This Row],[Ulga]]="D",SUM(E1079:I1079)*100%,0)</f>
        <v>0</v>
      </c>
      <c r="N1079">
        <f t="shared" si="17"/>
        <v>85.781850000000006</v>
      </c>
    </row>
    <row r="1080" spans="1:14" x14ac:dyDescent="0.25">
      <c r="A1080" t="s">
        <v>1090</v>
      </c>
      <c r="B1080">
        <v>652.04</v>
      </c>
      <c r="C1080" t="s">
        <v>52</v>
      </c>
      <c r="D1080" t="s">
        <v>5</v>
      </c>
      <c r="E1080">
        <f>IF(Tabela1[[#This Row],[Rodzaj]]="R",Tabela1[[#This Row],[Powierzchnia]]*0.65,0)</f>
        <v>0</v>
      </c>
      <c r="F1080">
        <f>IF(Tabela1[[#This Row],[Rodzaj]]="B",Tabela1[[#This Row],[Powierzchnia]]*0.77,0)</f>
        <v>0</v>
      </c>
      <c r="G1080">
        <f>IF(Tabela1[[#This Row],[Rodzaj]]="S",Tabela1[[#This Row],[Powierzchnia]]*0.21,0)</f>
        <v>136.92839999999998</v>
      </c>
      <c r="H1080">
        <f>IF(Tabela1[[#This Row],[Rodzaj]]="L",Tabela1[[#This Row],[Powierzchnia]]*0.04,0)</f>
        <v>0</v>
      </c>
      <c r="I1080">
        <f>IF(Tabela1[[#This Row],[Rodzaj]]="X",Tabela1[[#This Row],[Powierzchnia]]*0.43,0)</f>
        <v>0</v>
      </c>
      <c r="J1080">
        <f>IF(Tabela1[[#This Row],[Ulga]]="A",SUM(E1080:I1080)*80%,0)</f>
        <v>0</v>
      </c>
      <c r="K1080">
        <f>IF(Tabela1[[#This Row],[Ulga]]="B",SUM(E1080:I1080)*50%,0)</f>
        <v>68.464199999999991</v>
      </c>
      <c r="L1080">
        <f>IF(Tabela1[[#This Row],[Ulga]]="C",SUM(E1080:I1080)*10%,0)</f>
        <v>0</v>
      </c>
      <c r="M1080">
        <f>IF(Tabela1[[#This Row],[Ulga]]="D",SUM(E1080:I1080)*100%,0)</f>
        <v>0</v>
      </c>
      <c r="N1080">
        <f t="shared" si="17"/>
        <v>68.464199999999991</v>
      </c>
    </row>
    <row r="1081" spans="1:14" x14ac:dyDescent="0.25">
      <c r="A1081" t="s">
        <v>1091</v>
      </c>
      <c r="B1081">
        <v>945.05</v>
      </c>
      <c r="C1081" t="s">
        <v>31</v>
      </c>
      <c r="D1081" t="s">
        <v>5</v>
      </c>
      <c r="E1081">
        <f>IF(Tabela1[[#This Row],[Rodzaj]]="R",Tabela1[[#This Row],[Powierzchnia]]*0.65,0)</f>
        <v>0</v>
      </c>
      <c r="F1081">
        <f>IF(Tabela1[[#This Row],[Rodzaj]]="B",Tabela1[[#This Row],[Powierzchnia]]*0.77,0)</f>
        <v>0</v>
      </c>
      <c r="G1081">
        <f>IF(Tabela1[[#This Row],[Rodzaj]]="S",Tabela1[[#This Row],[Powierzchnia]]*0.21,0)</f>
        <v>0</v>
      </c>
      <c r="H1081">
        <f>IF(Tabela1[[#This Row],[Rodzaj]]="L",Tabela1[[#This Row],[Powierzchnia]]*0.04,0)</f>
        <v>0</v>
      </c>
      <c r="I1081">
        <f>IF(Tabela1[[#This Row],[Rodzaj]]="X",Tabela1[[#This Row],[Powierzchnia]]*0.43,0)</f>
        <v>406.37149999999997</v>
      </c>
      <c r="J1081">
        <f>IF(Tabela1[[#This Row],[Ulga]]="A",SUM(E1081:I1081)*80%,0)</f>
        <v>0</v>
      </c>
      <c r="K1081">
        <f>IF(Tabela1[[#This Row],[Ulga]]="B",SUM(E1081:I1081)*50%,0)</f>
        <v>203.18574999999998</v>
      </c>
      <c r="L1081">
        <f>IF(Tabela1[[#This Row],[Ulga]]="C",SUM(E1081:I1081)*10%,0)</f>
        <v>0</v>
      </c>
      <c r="M1081">
        <f>IF(Tabela1[[#This Row],[Ulga]]="D",SUM(E1081:I1081)*100%,0)</f>
        <v>0</v>
      </c>
      <c r="N1081">
        <f t="shared" si="17"/>
        <v>203.18574999999998</v>
      </c>
    </row>
    <row r="1082" spans="1:14" x14ac:dyDescent="0.25">
      <c r="A1082" t="s">
        <v>1092</v>
      </c>
      <c r="B1082">
        <v>585.16</v>
      </c>
      <c r="C1082" t="s">
        <v>5</v>
      </c>
      <c r="D1082" t="s">
        <v>7</v>
      </c>
      <c r="E1082">
        <f>IF(Tabela1[[#This Row],[Rodzaj]]="R",Tabela1[[#This Row],[Powierzchnia]]*0.65,0)</f>
        <v>0</v>
      </c>
      <c r="F1082">
        <f>IF(Tabela1[[#This Row],[Rodzaj]]="B",Tabela1[[#This Row],[Powierzchnia]]*0.77,0)</f>
        <v>450.57319999999999</v>
      </c>
      <c r="G1082">
        <f>IF(Tabela1[[#This Row],[Rodzaj]]="S",Tabela1[[#This Row],[Powierzchnia]]*0.21,0)</f>
        <v>0</v>
      </c>
      <c r="H1082">
        <f>IF(Tabela1[[#This Row],[Rodzaj]]="L",Tabela1[[#This Row],[Powierzchnia]]*0.04,0)</f>
        <v>0</v>
      </c>
      <c r="I1082">
        <f>IF(Tabela1[[#This Row],[Rodzaj]]="X",Tabela1[[#This Row],[Powierzchnia]]*0.43,0)</f>
        <v>0</v>
      </c>
      <c r="J1082">
        <f>IF(Tabela1[[#This Row],[Ulga]]="A",SUM(E1082:I1082)*80%,0)</f>
        <v>360.45856000000003</v>
      </c>
      <c r="K1082">
        <f>IF(Tabela1[[#This Row],[Ulga]]="B",SUM(E1082:I1082)*50%,0)</f>
        <v>0</v>
      </c>
      <c r="L1082">
        <f>IF(Tabela1[[#This Row],[Ulga]]="C",SUM(E1082:I1082)*10%,0)</f>
        <v>0</v>
      </c>
      <c r="M1082">
        <f>IF(Tabela1[[#This Row],[Ulga]]="D",SUM(E1082:I1082)*100%,0)</f>
        <v>0</v>
      </c>
      <c r="N1082">
        <f t="shared" si="17"/>
        <v>360.45856000000003</v>
      </c>
    </row>
    <row r="1083" spans="1:14" x14ac:dyDescent="0.25">
      <c r="A1083" t="s">
        <v>1093</v>
      </c>
      <c r="B1083">
        <v>1097.73</v>
      </c>
      <c r="C1083" t="s">
        <v>31</v>
      </c>
      <c r="D1083" t="s">
        <v>5</v>
      </c>
      <c r="E1083">
        <f>IF(Tabela1[[#This Row],[Rodzaj]]="R",Tabela1[[#This Row],[Powierzchnia]]*0.65,0)</f>
        <v>0</v>
      </c>
      <c r="F1083">
        <f>IF(Tabela1[[#This Row],[Rodzaj]]="B",Tabela1[[#This Row],[Powierzchnia]]*0.77,0)</f>
        <v>0</v>
      </c>
      <c r="G1083">
        <f>IF(Tabela1[[#This Row],[Rodzaj]]="S",Tabela1[[#This Row],[Powierzchnia]]*0.21,0)</f>
        <v>0</v>
      </c>
      <c r="H1083">
        <f>IF(Tabela1[[#This Row],[Rodzaj]]="L",Tabela1[[#This Row],[Powierzchnia]]*0.04,0)</f>
        <v>0</v>
      </c>
      <c r="I1083">
        <f>IF(Tabela1[[#This Row],[Rodzaj]]="X",Tabela1[[#This Row],[Powierzchnia]]*0.43,0)</f>
        <v>472.02390000000003</v>
      </c>
      <c r="J1083">
        <f>IF(Tabela1[[#This Row],[Ulga]]="A",SUM(E1083:I1083)*80%,0)</f>
        <v>0</v>
      </c>
      <c r="K1083">
        <f>IF(Tabela1[[#This Row],[Ulga]]="B",SUM(E1083:I1083)*50%,0)</f>
        <v>236.01195000000001</v>
      </c>
      <c r="L1083">
        <f>IF(Tabela1[[#This Row],[Ulga]]="C",SUM(E1083:I1083)*10%,0)</f>
        <v>0</v>
      </c>
      <c r="M1083">
        <f>IF(Tabela1[[#This Row],[Ulga]]="D",SUM(E1083:I1083)*100%,0)</f>
        <v>0</v>
      </c>
      <c r="N1083">
        <f t="shared" si="17"/>
        <v>236.01195000000001</v>
      </c>
    </row>
    <row r="1084" spans="1:14" x14ac:dyDescent="0.25">
      <c r="A1084" t="s">
        <v>1094</v>
      </c>
      <c r="B1084">
        <v>971.55</v>
      </c>
      <c r="C1084" t="s">
        <v>9</v>
      </c>
      <c r="D1084" t="s">
        <v>21</v>
      </c>
      <c r="E1084">
        <f>IF(Tabela1[[#This Row],[Rodzaj]]="R",Tabela1[[#This Row],[Powierzchnia]]*0.65,0)</f>
        <v>631.50749999999994</v>
      </c>
      <c r="F1084">
        <f>IF(Tabela1[[#This Row],[Rodzaj]]="B",Tabela1[[#This Row],[Powierzchnia]]*0.77,0)</f>
        <v>0</v>
      </c>
      <c r="G1084">
        <f>IF(Tabela1[[#This Row],[Rodzaj]]="S",Tabela1[[#This Row],[Powierzchnia]]*0.21,0)</f>
        <v>0</v>
      </c>
      <c r="H1084">
        <f>IF(Tabela1[[#This Row],[Rodzaj]]="L",Tabela1[[#This Row],[Powierzchnia]]*0.04,0)</f>
        <v>0</v>
      </c>
      <c r="I1084">
        <f>IF(Tabela1[[#This Row],[Rodzaj]]="X",Tabela1[[#This Row],[Powierzchnia]]*0.43,0)</f>
        <v>0</v>
      </c>
      <c r="J1084">
        <f>IF(Tabela1[[#This Row],[Ulga]]="A",SUM(E1084:I1084)*80%,0)</f>
        <v>0</v>
      </c>
      <c r="K1084">
        <f>IF(Tabela1[[#This Row],[Ulga]]="B",SUM(E1084:I1084)*50%,0)</f>
        <v>0</v>
      </c>
      <c r="L1084">
        <f>IF(Tabela1[[#This Row],[Ulga]]="C",SUM(E1084:I1084)*10%,0)</f>
        <v>0</v>
      </c>
      <c r="M1084">
        <f>IF(Tabela1[[#This Row],[Ulga]]="D",SUM(E1084:I1084)*100%,0)</f>
        <v>631.50749999999994</v>
      </c>
      <c r="N1084">
        <f t="shared" si="17"/>
        <v>631.50749999999994</v>
      </c>
    </row>
    <row r="1085" spans="1:14" x14ac:dyDescent="0.25">
      <c r="A1085" t="s">
        <v>1095</v>
      </c>
      <c r="B1085">
        <v>825.07</v>
      </c>
      <c r="C1085" t="s">
        <v>5</v>
      </c>
      <c r="D1085" t="s">
        <v>11</v>
      </c>
      <c r="E1085">
        <f>IF(Tabela1[[#This Row],[Rodzaj]]="R",Tabela1[[#This Row],[Powierzchnia]]*0.65,0)</f>
        <v>0</v>
      </c>
      <c r="F1085">
        <f>IF(Tabela1[[#This Row],[Rodzaj]]="B",Tabela1[[#This Row],[Powierzchnia]]*0.77,0)</f>
        <v>635.3039</v>
      </c>
      <c r="G1085">
        <f>IF(Tabela1[[#This Row],[Rodzaj]]="S",Tabela1[[#This Row],[Powierzchnia]]*0.21,0)</f>
        <v>0</v>
      </c>
      <c r="H1085">
        <f>IF(Tabela1[[#This Row],[Rodzaj]]="L",Tabela1[[#This Row],[Powierzchnia]]*0.04,0)</f>
        <v>0</v>
      </c>
      <c r="I1085">
        <f>IF(Tabela1[[#This Row],[Rodzaj]]="X",Tabela1[[#This Row],[Powierzchnia]]*0.43,0)</f>
        <v>0</v>
      </c>
      <c r="J1085">
        <f>IF(Tabela1[[#This Row],[Ulga]]="A",SUM(E1085:I1085)*80%,0)</f>
        <v>0</v>
      </c>
      <c r="K1085">
        <f>IF(Tabela1[[#This Row],[Ulga]]="B",SUM(E1085:I1085)*50%,0)</f>
        <v>0</v>
      </c>
      <c r="L1085">
        <f>IF(Tabela1[[#This Row],[Ulga]]="C",SUM(E1085:I1085)*10%,0)</f>
        <v>63.530390000000004</v>
      </c>
      <c r="M1085">
        <f>IF(Tabela1[[#This Row],[Ulga]]="D",SUM(E1085:I1085)*100%,0)</f>
        <v>0</v>
      </c>
      <c r="N1085">
        <f t="shared" si="17"/>
        <v>63.530390000000004</v>
      </c>
    </row>
    <row r="1086" spans="1:14" x14ac:dyDescent="0.25">
      <c r="A1086" t="s">
        <v>1096</v>
      </c>
      <c r="B1086">
        <v>1241.29</v>
      </c>
      <c r="C1086" t="s">
        <v>5</v>
      </c>
      <c r="D1086" t="s">
        <v>5</v>
      </c>
      <c r="E1086">
        <f>IF(Tabela1[[#This Row],[Rodzaj]]="R",Tabela1[[#This Row],[Powierzchnia]]*0.65,0)</f>
        <v>0</v>
      </c>
      <c r="F1086">
        <f>IF(Tabela1[[#This Row],[Rodzaj]]="B",Tabela1[[#This Row],[Powierzchnia]]*0.77,0)</f>
        <v>955.79330000000004</v>
      </c>
      <c r="G1086">
        <f>IF(Tabela1[[#This Row],[Rodzaj]]="S",Tabela1[[#This Row],[Powierzchnia]]*0.21,0)</f>
        <v>0</v>
      </c>
      <c r="H1086">
        <f>IF(Tabela1[[#This Row],[Rodzaj]]="L",Tabela1[[#This Row],[Powierzchnia]]*0.04,0)</f>
        <v>0</v>
      </c>
      <c r="I1086">
        <f>IF(Tabela1[[#This Row],[Rodzaj]]="X",Tabela1[[#This Row],[Powierzchnia]]*0.43,0)</f>
        <v>0</v>
      </c>
      <c r="J1086">
        <f>IF(Tabela1[[#This Row],[Ulga]]="A",SUM(E1086:I1086)*80%,0)</f>
        <v>0</v>
      </c>
      <c r="K1086">
        <f>IF(Tabela1[[#This Row],[Ulga]]="B",SUM(E1086:I1086)*50%,0)</f>
        <v>477.89665000000002</v>
      </c>
      <c r="L1086">
        <f>IF(Tabela1[[#This Row],[Ulga]]="C",SUM(E1086:I1086)*10%,0)</f>
        <v>0</v>
      </c>
      <c r="M1086">
        <f>IF(Tabela1[[#This Row],[Ulga]]="D",SUM(E1086:I1086)*100%,0)</f>
        <v>0</v>
      </c>
      <c r="N1086">
        <f t="shared" si="17"/>
        <v>477.89665000000002</v>
      </c>
    </row>
    <row r="1087" spans="1:14" x14ac:dyDescent="0.25">
      <c r="A1087" t="s">
        <v>1097</v>
      </c>
      <c r="B1087">
        <v>892.78</v>
      </c>
      <c r="C1087" t="s">
        <v>5</v>
      </c>
      <c r="D1087" t="s">
        <v>11</v>
      </c>
      <c r="E1087">
        <f>IF(Tabela1[[#This Row],[Rodzaj]]="R",Tabela1[[#This Row],[Powierzchnia]]*0.65,0)</f>
        <v>0</v>
      </c>
      <c r="F1087">
        <f>IF(Tabela1[[#This Row],[Rodzaj]]="B",Tabela1[[#This Row],[Powierzchnia]]*0.77,0)</f>
        <v>687.44060000000002</v>
      </c>
      <c r="G1087">
        <f>IF(Tabela1[[#This Row],[Rodzaj]]="S",Tabela1[[#This Row],[Powierzchnia]]*0.21,0)</f>
        <v>0</v>
      </c>
      <c r="H1087">
        <f>IF(Tabela1[[#This Row],[Rodzaj]]="L",Tabela1[[#This Row],[Powierzchnia]]*0.04,0)</f>
        <v>0</v>
      </c>
      <c r="I1087">
        <f>IF(Tabela1[[#This Row],[Rodzaj]]="X",Tabela1[[#This Row],[Powierzchnia]]*0.43,0)</f>
        <v>0</v>
      </c>
      <c r="J1087">
        <f>IF(Tabela1[[#This Row],[Ulga]]="A",SUM(E1087:I1087)*80%,0)</f>
        <v>0</v>
      </c>
      <c r="K1087">
        <f>IF(Tabela1[[#This Row],[Ulga]]="B",SUM(E1087:I1087)*50%,0)</f>
        <v>0</v>
      </c>
      <c r="L1087">
        <f>IF(Tabela1[[#This Row],[Ulga]]="C",SUM(E1087:I1087)*10%,0)</f>
        <v>68.744060000000005</v>
      </c>
      <c r="M1087">
        <f>IF(Tabela1[[#This Row],[Ulga]]="D",SUM(E1087:I1087)*100%,0)</f>
        <v>0</v>
      </c>
      <c r="N1087">
        <f t="shared" si="17"/>
        <v>68.744060000000005</v>
      </c>
    </row>
    <row r="1088" spans="1:14" x14ac:dyDescent="0.25">
      <c r="A1088" t="s">
        <v>1098</v>
      </c>
      <c r="B1088">
        <v>1205.46</v>
      </c>
      <c r="C1088" t="s">
        <v>9</v>
      </c>
      <c r="D1088" t="s">
        <v>21</v>
      </c>
      <c r="E1088">
        <f>IF(Tabela1[[#This Row],[Rodzaj]]="R",Tabela1[[#This Row],[Powierzchnia]]*0.65,0)</f>
        <v>783.54900000000009</v>
      </c>
      <c r="F1088">
        <f>IF(Tabela1[[#This Row],[Rodzaj]]="B",Tabela1[[#This Row],[Powierzchnia]]*0.77,0)</f>
        <v>0</v>
      </c>
      <c r="G1088">
        <f>IF(Tabela1[[#This Row],[Rodzaj]]="S",Tabela1[[#This Row],[Powierzchnia]]*0.21,0)</f>
        <v>0</v>
      </c>
      <c r="H1088">
        <f>IF(Tabela1[[#This Row],[Rodzaj]]="L",Tabela1[[#This Row],[Powierzchnia]]*0.04,0)</f>
        <v>0</v>
      </c>
      <c r="I1088">
        <f>IF(Tabela1[[#This Row],[Rodzaj]]="X",Tabela1[[#This Row],[Powierzchnia]]*0.43,0)</f>
        <v>0</v>
      </c>
      <c r="J1088">
        <f>IF(Tabela1[[#This Row],[Ulga]]="A",SUM(E1088:I1088)*80%,0)</f>
        <v>0</v>
      </c>
      <c r="K1088">
        <f>IF(Tabela1[[#This Row],[Ulga]]="B",SUM(E1088:I1088)*50%,0)</f>
        <v>0</v>
      </c>
      <c r="L1088">
        <f>IF(Tabela1[[#This Row],[Ulga]]="C",SUM(E1088:I1088)*10%,0)</f>
        <v>0</v>
      </c>
      <c r="M1088">
        <f>IF(Tabela1[[#This Row],[Ulga]]="D",SUM(E1088:I1088)*100%,0)</f>
        <v>783.54900000000009</v>
      </c>
      <c r="N1088">
        <f t="shared" si="17"/>
        <v>783.54900000000009</v>
      </c>
    </row>
    <row r="1089" spans="1:14" x14ac:dyDescent="0.25">
      <c r="A1089" t="s">
        <v>1099</v>
      </c>
      <c r="B1089">
        <v>1054.71</v>
      </c>
      <c r="C1089" t="s">
        <v>31</v>
      </c>
      <c r="D1089" t="s">
        <v>11</v>
      </c>
      <c r="E1089">
        <f>IF(Tabela1[[#This Row],[Rodzaj]]="R",Tabela1[[#This Row],[Powierzchnia]]*0.65,0)</f>
        <v>0</v>
      </c>
      <c r="F1089">
        <f>IF(Tabela1[[#This Row],[Rodzaj]]="B",Tabela1[[#This Row],[Powierzchnia]]*0.77,0)</f>
        <v>0</v>
      </c>
      <c r="G1089">
        <f>IF(Tabela1[[#This Row],[Rodzaj]]="S",Tabela1[[#This Row],[Powierzchnia]]*0.21,0)</f>
        <v>0</v>
      </c>
      <c r="H1089">
        <f>IF(Tabela1[[#This Row],[Rodzaj]]="L",Tabela1[[#This Row],[Powierzchnia]]*0.04,0)</f>
        <v>0</v>
      </c>
      <c r="I1089">
        <f>IF(Tabela1[[#This Row],[Rodzaj]]="X",Tabela1[[#This Row],[Powierzchnia]]*0.43,0)</f>
        <v>453.52530000000002</v>
      </c>
      <c r="J1089">
        <f>IF(Tabela1[[#This Row],[Ulga]]="A",SUM(E1089:I1089)*80%,0)</f>
        <v>0</v>
      </c>
      <c r="K1089">
        <f>IF(Tabela1[[#This Row],[Ulga]]="B",SUM(E1089:I1089)*50%,0)</f>
        <v>0</v>
      </c>
      <c r="L1089">
        <f>IF(Tabela1[[#This Row],[Ulga]]="C",SUM(E1089:I1089)*10%,0)</f>
        <v>45.352530000000002</v>
      </c>
      <c r="M1089">
        <f>IF(Tabela1[[#This Row],[Ulga]]="D",SUM(E1089:I1089)*100%,0)</f>
        <v>0</v>
      </c>
      <c r="N1089">
        <f t="shared" si="17"/>
        <v>45.352530000000002</v>
      </c>
    </row>
    <row r="1090" spans="1:14" x14ac:dyDescent="0.25">
      <c r="A1090" t="s">
        <v>1100</v>
      </c>
      <c r="B1090">
        <v>1472.02</v>
      </c>
      <c r="C1090" t="s">
        <v>31</v>
      </c>
      <c r="D1090" t="s">
        <v>21</v>
      </c>
      <c r="E1090">
        <f>IF(Tabela1[[#This Row],[Rodzaj]]="R",Tabela1[[#This Row],[Powierzchnia]]*0.65,0)</f>
        <v>0</v>
      </c>
      <c r="F1090">
        <f>IF(Tabela1[[#This Row],[Rodzaj]]="B",Tabela1[[#This Row],[Powierzchnia]]*0.77,0)</f>
        <v>0</v>
      </c>
      <c r="G1090">
        <f>IF(Tabela1[[#This Row],[Rodzaj]]="S",Tabela1[[#This Row],[Powierzchnia]]*0.21,0)</f>
        <v>0</v>
      </c>
      <c r="H1090">
        <f>IF(Tabela1[[#This Row],[Rodzaj]]="L",Tabela1[[#This Row],[Powierzchnia]]*0.04,0)</f>
        <v>0</v>
      </c>
      <c r="I1090">
        <f>IF(Tabela1[[#This Row],[Rodzaj]]="X",Tabela1[[#This Row],[Powierzchnia]]*0.43,0)</f>
        <v>632.96860000000004</v>
      </c>
      <c r="J1090">
        <f>IF(Tabela1[[#This Row],[Ulga]]="A",SUM(E1090:I1090)*80%,0)</f>
        <v>0</v>
      </c>
      <c r="K1090">
        <f>IF(Tabela1[[#This Row],[Ulga]]="B",SUM(E1090:I1090)*50%,0)</f>
        <v>0</v>
      </c>
      <c r="L1090">
        <f>IF(Tabela1[[#This Row],[Ulga]]="C",SUM(E1090:I1090)*10%,0)</f>
        <v>0</v>
      </c>
      <c r="M1090">
        <f>IF(Tabela1[[#This Row],[Ulga]]="D",SUM(E1090:I1090)*100%,0)</f>
        <v>632.96860000000004</v>
      </c>
      <c r="N1090">
        <f t="shared" si="17"/>
        <v>632.96860000000004</v>
      </c>
    </row>
    <row r="1091" spans="1:14" x14ac:dyDescent="0.25">
      <c r="A1091" t="s">
        <v>1101</v>
      </c>
      <c r="B1091">
        <v>889.95</v>
      </c>
      <c r="C1091" t="s">
        <v>5</v>
      </c>
      <c r="D1091" t="s">
        <v>5</v>
      </c>
      <c r="E1091">
        <f>IF(Tabela1[[#This Row],[Rodzaj]]="R",Tabela1[[#This Row],[Powierzchnia]]*0.65,0)</f>
        <v>0</v>
      </c>
      <c r="F1091">
        <f>IF(Tabela1[[#This Row],[Rodzaj]]="B",Tabela1[[#This Row],[Powierzchnia]]*0.77,0)</f>
        <v>685.26150000000007</v>
      </c>
      <c r="G1091">
        <f>IF(Tabela1[[#This Row],[Rodzaj]]="S",Tabela1[[#This Row],[Powierzchnia]]*0.21,0)</f>
        <v>0</v>
      </c>
      <c r="H1091">
        <f>IF(Tabela1[[#This Row],[Rodzaj]]="L",Tabela1[[#This Row],[Powierzchnia]]*0.04,0)</f>
        <v>0</v>
      </c>
      <c r="I1091">
        <f>IF(Tabela1[[#This Row],[Rodzaj]]="X",Tabela1[[#This Row],[Powierzchnia]]*0.43,0)</f>
        <v>0</v>
      </c>
      <c r="J1091">
        <f>IF(Tabela1[[#This Row],[Ulga]]="A",SUM(E1091:I1091)*80%,0)</f>
        <v>0</v>
      </c>
      <c r="K1091">
        <f>IF(Tabela1[[#This Row],[Ulga]]="B",SUM(E1091:I1091)*50%,0)</f>
        <v>342.63075000000003</v>
      </c>
      <c r="L1091">
        <f>IF(Tabela1[[#This Row],[Ulga]]="C",SUM(E1091:I1091)*10%,0)</f>
        <v>0</v>
      </c>
      <c r="M1091">
        <f>IF(Tabela1[[#This Row],[Ulga]]="D",SUM(E1091:I1091)*100%,0)</f>
        <v>0</v>
      </c>
      <c r="N1091">
        <f t="shared" ref="N1091:N1154" si="18">SUM(J1091:M1091)</f>
        <v>342.63075000000003</v>
      </c>
    </row>
    <row r="1092" spans="1:14" x14ac:dyDescent="0.25">
      <c r="A1092" t="s">
        <v>1102</v>
      </c>
      <c r="B1092">
        <v>1437.86</v>
      </c>
      <c r="C1092" t="s">
        <v>52</v>
      </c>
      <c r="D1092" t="s">
        <v>5</v>
      </c>
      <c r="E1092">
        <f>IF(Tabela1[[#This Row],[Rodzaj]]="R",Tabela1[[#This Row],[Powierzchnia]]*0.65,0)</f>
        <v>0</v>
      </c>
      <c r="F1092">
        <f>IF(Tabela1[[#This Row],[Rodzaj]]="B",Tabela1[[#This Row],[Powierzchnia]]*0.77,0)</f>
        <v>0</v>
      </c>
      <c r="G1092">
        <f>IF(Tabela1[[#This Row],[Rodzaj]]="S",Tabela1[[#This Row],[Powierzchnia]]*0.21,0)</f>
        <v>301.95059999999995</v>
      </c>
      <c r="H1092">
        <f>IF(Tabela1[[#This Row],[Rodzaj]]="L",Tabela1[[#This Row],[Powierzchnia]]*0.04,0)</f>
        <v>0</v>
      </c>
      <c r="I1092">
        <f>IF(Tabela1[[#This Row],[Rodzaj]]="X",Tabela1[[#This Row],[Powierzchnia]]*0.43,0)</f>
        <v>0</v>
      </c>
      <c r="J1092">
        <f>IF(Tabela1[[#This Row],[Ulga]]="A",SUM(E1092:I1092)*80%,0)</f>
        <v>0</v>
      </c>
      <c r="K1092">
        <f>IF(Tabela1[[#This Row],[Ulga]]="B",SUM(E1092:I1092)*50%,0)</f>
        <v>150.97529999999998</v>
      </c>
      <c r="L1092">
        <f>IF(Tabela1[[#This Row],[Ulga]]="C",SUM(E1092:I1092)*10%,0)</f>
        <v>0</v>
      </c>
      <c r="M1092">
        <f>IF(Tabela1[[#This Row],[Ulga]]="D",SUM(E1092:I1092)*100%,0)</f>
        <v>0</v>
      </c>
      <c r="N1092">
        <f t="shared" si="18"/>
        <v>150.97529999999998</v>
      </c>
    </row>
    <row r="1093" spans="1:14" x14ac:dyDescent="0.25">
      <c r="A1093" t="s">
        <v>1103</v>
      </c>
      <c r="B1093">
        <v>1430.59</v>
      </c>
      <c r="C1093" t="s">
        <v>5</v>
      </c>
      <c r="D1093" t="s">
        <v>5</v>
      </c>
      <c r="E1093">
        <f>IF(Tabela1[[#This Row],[Rodzaj]]="R",Tabela1[[#This Row],[Powierzchnia]]*0.65,0)</f>
        <v>0</v>
      </c>
      <c r="F1093">
        <f>IF(Tabela1[[#This Row],[Rodzaj]]="B",Tabela1[[#This Row],[Powierzchnia]]*0.77,0)</f>
        <v>1101.5543</v>
      </c>
      <c r="G1093">
        <f>IF(Tabela1[[#This Row],[Rodzaj]]="S",Tabela1[[#This Row],[Powierzchnia]]*0.21,0)</f>
        <v>0</v>
      </c>
      <c r="H1093">
        <f>IF(Tabela1[[#This Row],[Rodzaj]]="L",Tabela1[[#This Row],[Powierzchnia]]*0.04,0)</f>
        <v>0</v>
      </c>
      <c r="I1093">
        <f>IF(Tabela1[[#This Row],[Rodzaj]]="X",Tabela1[[#This Row],[Powierzchnia]]*0.43,0)</f>
        <v>0</v>
      </c>
      <c r="J1093">
        <f>IF(Tabela1[[#This Row],[Ulga]]="A",SUM(E1093:I1093)*80%,0)</f>
        <v>0</v>
      </c>
      <c r="K1093">
        <f>IF(Tabela1[[#This Row],[Ulga]]="B",SUM(E1093:I1093)*50%,0)</f>
        <v>550.77715000000001</v>
      </c>
      <c r="L1093">
        <f>IF(Tabela1[[#This Row],[Ulga]]="C",SUM(E1093:I1093)*10%,0)</f>
        <v>0</v>
      </c>
      <c r="M1093">
        <f>IF(Tabela1[[#This Row],[Ulga]]="D",SUM(E1093:I1093)*100%,0)</f>
        <v>0</v>
      </c>
      <c r="N1093">
        <f t="shared" si="18"/>
        <v>550.77715000000001</v>
      </c>
    </row>
    <row r="1094" spans="1:14" x14ac:dyDescent="0.25">
      <c r="A1094" t="s">
        <v>1104</v>
      </c>
      <c r="B1094">
        <v>1013.1</v>
      </c>
      <c r="C1094" t="s">
        <v>5</v>
      </c>
      <c r="D1094" t="s">
        <v>11</v>
      </c>
      <c r="E1094">
        <f>IF(Tabela1[[#This Row],[Rodzaj]]="R",Tabela1[[#This Row],[Powierzchnia]]*0.65,0)</f>
        <v>0</v>
      </c>
      <c r="F1094">
        <f>IF(Tabela1[[#This Row],[Rodzaj]]="B",Tabela1[[#This Row],[Powierzchnia]]*0.77,0)</f>
        <v>780.08699999999999</v>
      </c>
      <c r="G1094">
        <f>IF(Tabela1[[#This Row],[Rodzaj]]="S",Tabela1[[#This Row],[Powierzchnia]]*0.21,0)</f>
        <v>0</v>
      </c>
      <c r="H1094">
        <f>IF(Tabela1[[#This Row],[Rodzaj]]="L",Tabela1[[#This Row],[Powierzchnia]]*0.04,0)</f>
        <v>0</v>
      </c>
      <c r="I1094">
        <f>IF(Tabela1[[#This Row],[Rodzaj]]="X",Tabela1[[#This Row],[Powierzchnia]]*0.43,0)</f>
        <v>0</v>
      </c>
      <c r="J1094">
        <f>IF(Tabela1[[#This Row],[Ulga]]="A",SUM(E1094:I1094)*80%,0)</f>
        <v>0</v>
      </c>
      <c r="K1094">
        <f>IF(Tabela1[[#This Row],[Ulga]]="B",SUM(E1094:I1094)*50%,0)</f>
        <v>0</v>
      </c>
      <c r="L1094">
        <f>IF(Tabela1[[#This Row],[Ulga]]="C",SUM(E1094:I1094)*10%,0)</f>
        <v>78.008700000000005</v>
      </c>
      <c r="M1094">
        <f>IF(Tabela1[[#This Row],[Ulga]]="D",SUM(E1094:I1094)*100%,0)</f>
        <v>0</v>
      </c>
      <c r="N1094">
        <f t="shared" si="18"/>
        <v>78.008700000000005</v>
      </c>
    </row>
    <row r="1095" spans="1:14" x14ac:dyDescent="0.25">
      <c r="A1095" t="s">
        <v>1105</v>
      </c>
      <c r="B1095">
        <v>892.19</v>
      </c>
      <c r="C1095" t="s">
        <v>31</v>
      </c>
      <c r="D1095" t="s">
        <v>5</v>
      </c>
      <c r="E1095">
        <f>IF(Tabela1[[#This Row],[Rodzaj]]="R",Tabela1[[#This Row],[Powierzchnia]]*0.65,0)</f>
        <v>0</v>
      </c>
      <c r="F1095">
        <f>IF(Tabela1[[#This Row],[Rodzaj]]="B",Tabela1[[#This Row],[Powierzchnia]]*0.77,0)</f>
        <v>0</v>
      </c>
      <c r="G1095">
        <f>IF(Tabela1[[#This Row],[Rodzaj]]="S",Tabela1[[#This Row],[Powierzchnia]]*0.21,0)</f>
        <v>0</v>
      </c>
      <c r="H1095">
        <f>IF(Tabela1[[#This Row],[Rodzaj]]="L",Tabela1[[#This Row],[Powierzchnia]]*0.04,0)</f>
        <v>0</v>
      </c>
      <c r="I1095">
        <f>IF(Tabela1[[#This Row],[Rodzaj]]="X",Tabela1[[#This Row],[Powierzchnia]]*0.43,0)</f>
        <v>383.64170000000001</v>
      </c>
      <c r="J1095">
        <f>IF(Tabela1[[#This Row],[Ulga]]="A",SUM(E1095:I1095)*80%,0)</f>
        <v>0</v>
      </c>
      <c r="K1095">
        <f>IF(Tabela1[[#This Row],[Ulga]]="B",SUM(E1095:I1095)*50%,0)</f>
        <v>191.82085000000001</v>
      </c>
      <c r="L1095">
        <f>IF(Tabela1[[#This Row],[Ulga]]="C",SUM(E1095:I1095)*10%,0)</f>
        <v>0</v>
      </c>
      <c r="M1095">
        <f>IF(Tabela1[[#This Row],[Ulga]]="D",SUM(E1095:I1095)*100%,0)</f>
        <v>0</v>
      </c>
      <c r="N1095">
        <f t="shared" si="18"/>
        <v>191.82085000000001</v>
      </c>
    </row>
    <row r="1096" spans="1:14" x14ac:dyDescent="0.25">
      <c r="A1096" t="s">
        <v>1106</v>
      </c>
      <c r="B1096">
        <v>1388.72</v>
      </c>
      <c r="C1096" t="s">
        <v>31</v>
      </c>
      <c r="D1096" t="s">
        <v>5</v>
      </c>
      <c r="E1096">
        <f>IF(Tabela1[[#This Row],[Rodzaj]]="R",Tabela1[[#This Row],[Powierzchnia]]*0.65,0)</f>
        <v>0</v>
      </c>
      <c r="F1096">
        <f>IF(Tabela1[[#This Row],[Rodzaj]]="B",Tabela1[[#This Row],[Powierzchnia]]*0.77,0)</f>
        <v>0</v>
      </c>
      <c r="G1096">
        <f>IF(Tabela1[[#This Row],[Rodzaj]]="S",Tabela1[[#This Row],[Powierzchnia]]*0.21,0)</f>
        <v>0</v>
      </c>
      <c r="H1096">
        <f>IF(Tabela1[[#This Row],[Rodzaj]]="L",Tabela1[[#This Row],[Powierzchnia]]*0.04,0)</f>
        <v>0</v>
      </c>
      <c r="I1096">
        <f>IF(Tabela1[[#This Row],[Rodzaj]]="X",Tabela1[[#This Row],[Powierzchnia]]*0.43,0)</f>
        <v>597.14959999999996</v>
      </c>
      <c r="J1096">
        <f>IF(Tabela1[[#This Row],[Ulga]]="A",SUM(E1096:I1096)*80%,0)</f>
        <v>0</v>
      </c>
      <c r="K1096">
        <f>IF(Tabela1[[#This Row],[Ulga]]="B",SUM(E1096:I1096)*50%,0)</f>
        <v>298.57479999999998</v>
      </c>
      <c r="L1096">
        <f>IF(Tabela1[[#This Row],[Ulga]]="C",SUM(E1096:I1096)*10%,0)</f>
        <v>0</v>
      </c>
      <c r="M1096">
        <f>IF(Tabela1[[#This Row],[Ulga]]="D",SUM(E1096:I1096)*100%,0)</f>
        <v>0</v>
      </c>
      <c r="N1096">
        <f t="shared" si="18"/>
        <v>298.57479999999998</v>
      </c>
    </row>
    <row r="1097" spans="1:14" x14ac:dyDescent="0.25">
      <c r="A1097" t="s">
        <v>1107</v>
      </c>
      <c r="B1097">
        <v>781.55</v>
      </c>
      <c r="C1097" t="s">
        <v>5</v>
      </c>
      <c r="D1097" t="s">
        <v>21</v>
      </c>
      <c r="E1097">
        <f>IF(Tabela1[[#This Row],[Rodzaj]]="R",Tabela1[[#This Row],[Powierzchnia]]*0.65,0)</f>
        <v>0</v>
      </c>
      <c r="F1097">
        <f>IF(Tabela1[[#This Row],[Rodzaj]]="B",Tabela1[[#This Row],[Powierzchnia]]*0.77,0)</f>
        <v>601.79349999999999</v>
      </c>
      <c r="G1097">
        <f>IF(Tabela1[[#This Row],[Rodzaj]]="S",Tabela1[[#This Row],[Powierzchnia]]*0.21,0)</f>
        <v>0</v>
      </c>
      <c r="H1097">
        <f>IF(Tabela1[[#This Row],[Rodzaj]]="L",Tabela1[[#This Row],[Powierzchnia]]*0.04,0)</f>
        <v>0</v>
      </c>
      <c r="I1097">
        <f>IF(Tabela1[[#This Row],[Rodzaj]]="X",Tabela1[[#This Row],[Powierzchnia]]*0.43,0)</f>
        <v>0</v>
      </c>
      <c r="J1097">
        <f>IF(Tabela1[[#This Row],[Ulga]]="A",SUM(E1097:I1097)*80%,0)</f>
        <v>0</v>
      </c>
      <c r="K1097">
        <f>IF(Tabela1[[#This Row],[Ulga]]="B",SUM(E1097:I1097)*50%,0)</f>
        <v>0</v>
      </c>
      <c r="L1097">
        <f>IF(Tabela1[[#This Row],[Ulga]]="C",SUM(E1097:I1097)*10%,0)</f>
        <v>0</v>
      </c>
      <c r="M1097">
        <f>IF(Tabela1[[#This Row],[Ulga]]="D",SUM(E1097:I1097)*100%,0)</f>
        <v>601.79349999999999</v>
      </c>
      <c r="N1097">
        <f t="shared" si="18"/>
        <v>601.79349999999999</v>
      </c>
    </row>
    <row r="1098" spans="1:14" x14ac:dyDescent="0.25">
      <c r="A1098" t="s">
        <v>1108</v>
      </c>
      <c r="B1098">
        <v>849.71</v>
      </c>
      <c r="C1098" t="s">
        <v>5</v>
      </c>
      <c r="D1098" t="s">
        <v>11</v>
      </c>
      <c r="E1098">
        <f>IF(Tabela1[[#This Row],[Rodzaj]]="R",Tabela1[[#This Row],[Powierzchnia]]*0.65,0)</f>
        <v>0</v>
      </c>
      <c r="F1098">
        <f>IF(Tabela1[[#This Row],[Rodzaj]]="B",Tabela1[[#This Row],[Powierzchnia]]*0.77,0)</f>
        <v>654.27670000000001</v>
      </c>
      <c r="G1098">
        <f>IF(Tabela1[[#This Row],[Rodzaj]]="S",Tabela1[[#This Row],[Powierzchnia]]*0.21,0)</f>
        <v>0</v>
      </c>
      <c r="H1098">
        <f>IF(Tabela1[[#This Row],[Rodzaj]]="L",Tabela1[[#This Row],[Powierzchnia]]*0.04,0)</f>
        <v>0</v>
      </c>
      <c r="I1098">
        <f>IF(Tabela1[[#This Row],[Rodzaj]]="X",Tabela1[[#This Row],[Powierzchnia]]*0.43,0)</f>
        <v>0</v>
      </c>
      <c r="J1098">
        <f>IF(Tabela1[[#This Row],[Ulga]]="A",SUM(E1098:I1098)*80%,0)</f>
        <v>0</v>
      </c>
      <c r="K1098">
        <f>IF(Tabela1[[#This Row],[Ulga]]="B",SUM(E1098:I1098)*50%,0)</f>
        <v>0</v>
      </c>
      <c r="L1098">
        <f>IF(Tabela1[[#This Row],[Ulga]]="C",SUM(E1098:I1098)*10%,0)</f>
        <v>65.427670000000006</v>
      </c>
      <c r="M1098">
        <f>IF(Tabela1[[#This Row],[Ulga]]="D",SUM(E1098:I1098)*100%,0)</f>
        <v>0</v>
      </c>
      <c r="N1098">
        <f t="shared" si="18"/>
        <v>65.427670000000006</v>
      </c>
    </row>
    <row r="1099" spans="1:14" x14ac:dyDescent="0.25">
      <c r="A1099" t="s">
        <v>1109</v>
      </c>
      <c r="B1099">
        <v>1206.44</v>
      </c>
      <c r="C1099" t="s">
        <v>31</v>
      </c>
      <c r="D1099" t="s">
        <v>11</v>
      </c>
      <c r="E1099">
        <f>IF(Tabela1[[#This Row],[Rodzaj]]="R",Tabela1[[#This Row],[Powierzchnia]]*0.65,0)</f>
        <v>0</v>
      </c>
      <c r="F1099">
        <f>IF(Tabela1[[#This Row],[Rodzaj]]="B",Tabela1[[#This Row],[Powierzchnia]]*0.77,0)</f>
        <v>0</v>
      </c>
      <c r="G1099">
        <f>IF(Tabela1[[#This Row],[Rodzaj]]="S",Tabela1[[#This Row],[Powierzchnia]]*0.21,0)</f>
        <v>0</v>
      </c>
      <c r="H1099">
        <f>IF(Tabela1[[#This Row],[Rodzaj]]="L",Tabela1[[#This Row],[Powierzchnia]]*0.04,0)</f>
        <v>0</v>
      </c>
      <c r="I1099">
        <f>IF(Tabela1[[#This Row],[Rodzaj]]="X",Tabela1[[#This Row],[Powierzchnia]]*0.43,0)</f>
        <v>518.76920000000007</v>
      </c>
      <c r="J1099">
        <f>IF(Tabela1[[#This Row],[Ulga]]="A",SUM(E1099:I1099)*80%,0)</f>
        <v>0</v>
      </c>
      <c r="K1099">
        <f>IF(Tabela1[[#This Row],[Ulga]]="B",SUM(E1099:I1099)*50%,0)</f>
        <v>0</v>
      </c>
      <c r="L1099">
        <f>IF(Tabela1[[#This Row],[Ulga]]="C",SUM(E1099:I1099)*10%,0)</f>
        <v>51.876920000000013</v>
      </c>
      <c r="M1099">
        <f>IF(Tabela1[[#This Row],[Ulga]]="D",SUM(E1099:I1099)*100%,0)</f>
        <v>0</v>
      </c>
      <c r="N1099">
        <f t="shared" si="18"/>
        <v>51.876920000000013</v>
      </c>
    </row>
    <row r="1100" spans="1:14" x14ac:dyDescent="0.25">
      <c r="A1100" t="s">
        <v>1110</v>
      </c>
      <c r="B1100">
        <v>685.61</v>
      </c>
      <c r="C1100" t="s">
        <v>5</v>
      </c>
      <c r="D1100" t="s">
        <v>7</v>
      </c>
      <c r="E1100">
        <f>IF(Tabela1[[#This Row],[Rodzaj]]="R",Tabela1[[#This Row],[Powierzchnia]]*0.65,0)</f>
        <v>0</v>
      </c>
      <c r="F1100">
        <f>IF(Tabela1[[#This Row],[Rodzaj]]="B",Tabela1[[#This Row],[Powierzchnia]]*0.77,0)</f>
        <v>527.91970000000003</v>
      </c>
      <c r="G1100">
        <f>IF(Tabela1[[#This Row],[Rodzaj]]="S",Tabela1[[#This Row],[Powierzchnia]]*0.21,0)</f>
        <v>0</v>
      </c>
      <c r="H1100">
        <f>IF(Tabela1[[#This Row],[Rodzaj]]="L",Tabela1[[#This Row],[Powierzchnia]]*0.04,0)</f>
        <v>0</v>
      </c>
      <c r="I1100">
        <f>IF(Tabela1[[#This Row],[Rodzaj]]="X",Tabela1[[#This Row],[Powierzchnia]]*0.43,0)</f>
        <v>0</v>
      </c>
      <c r="J1100">
        <f>IF(Tabela1[[#This Row],[Ulga]]="A",SUM(E1100:I1100)*80%,0)</f>
        <v>422.33576000000005</v>
      </c>
      <c r="K1100">
        <f>IF(Tabela1[[#This Row],[Ulga]]="B",SUM(E1100:I1100)*50%,0)</f>
        <v>0</v>
      </c>
      <c r="L1100">
        <f>IF(Tabela1[[#This Row],[Ulga]]="C",SUM(E1100:I1100)*10%,0)</f>
        <v>0</v>
      </c>
      <c r="M1100">
        <f>IF(Tabela1[[#This Row],[Ulga]]="D",SUM(E1100:I1100)*100%,0)</f>
        <v>0</v>
      </c>
      <c r="N1100">
        <f t="shared" si="18"/>
        <v>422.33576000000005</v>
      </c>
    </row>
    <row r="1101" spans="1:14" x14ac:dyDescent="0.25">
      <c r="A1101" t="s">
        <v>1111</v>
      </c>
      <c r="B1101">
        <v>545.79999999999995</v>
      </c>
      <c r="C1101" t="s">
        <v>31</v>
      </c>
      <c r="D1101" t="s">
        <v>11</v>
      </c>
      <c r="E1101">
        <f>IF(Tabela1[[#This Row],[Rodzaj]]="R",Tabela1[[#This Row],[Powierzchnia]]*0.65,0)</f>
        <v>0</v>
      </c>
      <c r="F1101">
        <f>IF(Tabela1[[#This Row],[Rodzaj]]="B",Tabela1[[#This Row],[Powierzchnia]]*0.77,0)</f>
        <v>0</v>
      </c>
      <c r="G1101">
        <f>IF(Tabela1[[#This Row],[Rodzaj]]="S",Tabela1[[#This Row],[Powierzchnia]]*0.21,0)</f>
        <v>0</v>
      </c>
      <c r="H1101">
        <f>IF(Tabela1[[#This Row],[Rodzaj]]="L",Tabela1[[#This Row],[Powierzchnia]]*0.04,0)</f>
        <v>0</v>
      </c>
      <c r="I1101">
        <f>IF(Tabela1[[#This Row],[Rodzaj]]="X",Tabela1[[#This Row],[Powierzchnia]]*0.43,0)</f>
        <v>234.69399999999999</v>
      </c>
      <c r="J1101">
        <f>IF(Tabela1[[#This Row],[Ulga]]="A",SUM(E1101:I1101)*80%,0)</f>
        <v>0</v>
      </c>
      <c r="K1101">
        <f>IF(Tabela1[[#This Row],[Ulga]]="B",SUM(E1101:I1101)*50%,0)</f>
        <v>0</v>
      </c>
      <c r="L1101">
        <f>IF(Tabela1[[#This Row],[Ulga]]="C",SUM(E1101:I1101)*10%,0)</f>
        <v>23.4694</v>
      </c>
      <c r="M1101">
        <f>IF(Tabela1[[#This Row],[Ulga]]="D",SUM(E1101:I1101)*100%,0)</f>
        <v>0</v>
      </c>
      <c r="N1101">
        <f t="shared" si="18"/>
        <v>23.4694</v>
      </c>
    </row>
    <row r="1102" spans="1:14" x14ac:dyDescent="0.25">
      <c r="A1102" t="s">
        <v>1112</v>
      </c>
      <c r="B1102">
        <v>1496.51</v>
      </c>
      <c r="C1102" t="s">
        <v>9</v>
      </c>
      <c r="D1102" t="s">
        <v>5</v>
      </c>
      <c r="E1102">
        <f>IF(Tabela1[[#This Row],[Rodzaj]]="R",Tabela1[[#This Row],[Powierzchnia]]*0.65,0)</f>
        <v>972.73149999999998</v>
      </c>
      <c r="F1102">
        <f>IF(Tabela1[[#This Row],[Rodzaj]]="B",Tabela1[[#This Row],[Powierzchnia]]*0.77,0)</f>
        <v>0</v>
      </c>
      <c r="G1102">
        <f>IF(Tabela1[[#This Row],[Rodzaj]]="S",Tabela1[[#This Row],[Powierzchnia]]*0.21,0)</f>
        <v>0</v>
      </c>
      <c r="H1102">
        <f>IF(Tabela1[[#This Row],[Rodzaj]]="L",Tabela1[[#This Row],[Powierzchnia]]*0.04,0)</f>
        <v>0</v>
      </c>
      <c r="I1102">
        <f>IF(Tabela1[[#This Row],[Rodzaj]]="X",Tabela1[[#This Row],[Powierzchnia]]*0.43,0)</f>
        <v>0</v>
      </c>
      <c r="J1102">
        <f>IF(Tabela1[[#This Row],[Ulga]]="A",SUM(E1102:I1102)*80%,0)</f>
        <v>0</v>
      </c>
      <c r="K1102">
        <f>IF(Tabela1[[#This Row],[Ulga]]="B",SUM(E1102:I1102)*50%,0)</f>
        <v>486.36574999999999</v>
      </c>
      <c r="L1102">
        <f>IF(Tabela1[[#This Row],[Ulga]]="C",SUM(E1102:I1102)*10%,0)</f>
        <v>0</v>
      </c>
      <c r="M1102">
        <f>IF(Tabela1[[#This Row],[Ulga]]="D",SUM(E1102:I1102)*100%,0)</f>
        <v>0</v>
      </c>
      <c r="N1102">
        <f t="shared" si="18"/>
        <v>486.36574999999999</v>
      </c>
    </row>
    <row r="1103" spans="1:14" x14ac:dyDescent="0.25">
      <c r="A1103" t="s">
        <v>1113</v>
      </c>
      <c r="B1103">
        <v>1466.09</v>
      </c>
      <c r="C1103" t="s">
        <v>5</v>
      </c>
      <c r="D1103" t="s">
        <v>7</v>
      </c>
      <c r="E1103">
        <f>IF(Tabela1[[#This Row],[Rodzaj]]="R",Tabela1[[#This Row],[Powierzchnia]]*0.65,0)</f>
        <v>0</v>
      </c>
      <c r="F1103">
        <f>IF(Tabela1[[#This Row],[Rodzaj]]="B",Tabela1[[#This Row],[Powierzchnia]]*0.77,0)</f>
        <v>1128.8893</v>
      </c>
      <c r="G1103">
        <f>IF(Tabela1[[#This Row],[Rodzaj]]="S",Tabela1[[#This Row],[Powierzchnia]]*0.21,0)</f>
        <v>0</v>
      </c>
      <c r="H1103">
        <f>IF(Tabela1[[#This Row],[Rodzaj]]="L",Tabela1[[#This Row],[Powierzchnia]]*0.04,0)</f>
        <v>0</v>
      </c>
      <c r="I1103">
        <f>IF(Tabela1[[#This Row],[Rodzaj]]="X",Tabela1[[#This Row],[Powierzchnia]]*0.43,0)</f>
        <v>0</v>
      </c>
      <c r="J1103">
        <f>IF(Tabela1[[#This Row],[Ulga]]="A",SUM(E1103:I1103)*80%,0)</f>
        <v>903.11144000000013</v>
      </c>
      <c r="K1103">
        <f>IF(Tabela1[[#This Row],[Ulga]]="B",SUM(E1103:I1103)*50%,0)</f>
        <v>0</v>
      </c>
      <c r="L1103">
        <f>IF(Tabela1[[#This Row],[Ulga]]="C",SUM(E1103:I1103)*10%,0)</f>
        <v>0</v>
      </c>
      <c r="M1103">
        <f>IF(Tabela1[[#This Row],[Ulga]]="D",SUM(E1103:I1103)*100%,0)</f>
        <v>0</v>
      </c>
      <c r="N1103">
        <f t="shared" si="18"/>
        <v>903.11144000000013</v>
      </c>
    </row>
    <row r="1104" spans="1:14" x14ac:dyDescent="0.25">
      <c r="A1104" t="s">
        <v>1114</v>
      </c>
      <c r="B1104">
        <v>689.44</v>
      </c>
      <c r="C1104" t="s">
        <v>31</v>
      </c>
      <c r="D1104" t="s">
        <v>5</v>
      </c>
      <c r="E1104">
        <f>IF(Tabela1[[#This Row],[Rodzaj]]="R",Tabela1[[#This Row],[Powierzchnia]]*0.65,0)</f>
        <v>0</v>
      </c>
      <c r="F1104">
        <f>IF(Tabela1[[#This Row],[Rodzaj]]="B",Tabela1[[#This Row],[Powierzchnia]]*0.77,0)</f>
        <v>0</v>
      </c>
      <c r="G1104">
        <f>IF(Tabela1[[#This Row],[Rodzaj]]="S",Tabela1[[#This Row],[Powierzchnia]]*0.21,0)</f>
        <v>0</v>
      </c>
      <c r="H1104">
        <f>IF(Tabela1[[#This Row],[Rodzaj]]="L",Tabela1[[#This Row],[Powierzchnia]]*0.04,0)</f>
        <v>0</v>
      </c>
      <c r="I1104">
        <f>IF(Tabela1[[#This Row],[Rodzaj]]="X",Tabela1[[#This Row],[Powierzchnia]]*0.43,0)</f>
        <v>296.45920000000001</v>
      </c>
      <c r="J1104">
        <f>IF(Tabela1[[#This Row],[Ulga]]="A",SUM(E1104:I1104)*80%,0)</f>
        <v>0</v>
      </c>
      <c r="K1104">
        <f>IF(Tabela1[[#This Row],[Ulga]]="B",SUM(E1104:I1104)*50%,0)</f>
        <v>148.2296</v>
      </c>
      <c r="L1104">
        <f>IF(Tabela1[[#This Row],[Ulga]]="C",SUM(E1104:I1104)*10%,0)</f>
        <v>0</v>
      </c>
      <c r="M1104">
        <f>IF(Tabela1[[#This Row],[Ulga]]="D",SUM(E1104:I1104)*100%,0)</f>
        <v>0</v>
      </c>
      <c r="N1104">
        <f t="shared" si="18"/>
        <v>148.2296</v>
      </c>
    </row>
    <row r="1105" spans="1:14" x14ac:dyDescent="0.25">
      <c r="A1105" t="s">
        <v>1115</v>
      </c>
      <c r="B1105">
        <v>1238.8399999999999</v>
      </c>
      <c r="C1105" t="s">
        <v>5</v>
      </c>
      <c r="D1105" t="s">
        <v>7</v>
      </c>
      <c r="E1105">
        <f>IF(Tabela1[[#This Row],[Rodzaj]]="R",Tabela1[[#This Row],[Powierzchnia]]*0.65,0)</f>
        <v>0</v>
      </c>
      <c r="F1105">
        <f>IF(Tabela1[[#This Row],[Rodzaj]]="B",Tabela1[[#This Row],[Powierzchnia]]*0.77,0)</f>
        <v>953.90679999999998</v>
      </c>
      <c r="G1105">
        <f>IF(Tabela1[[#This Row],[Rodzaj]]="S",Tabela1[[#This Row],[Powierzchnia]]*0.21,0)</f>
        <v>0</v>
      </c>
      <c r="H1105">
        <f>IF(Tabela1[[#This Row],[Rodzaj]]="L",Tabela1[[#This Row],[Powierzchnia]]*0.04,0)</f>
        <v>0</v>
      </c>
      <c r="I1105">
        <f>IF(Tabela1[[#This Row],[Rodzaj]]="X",Tabela1[[#This Row],[Powierzchnia]]*0.43,0)</f>
        <v>0</v>
      </c>
      <c r="J1105">
        <f>IF(Tabela1[[#This Row],[Ulga]]="A",SUM(E1105:I1105)*80%,0)</f>
        <v>763.12544000000003</v>
      </c>
      <c r="K1105">
        <f>IF(Tabela1[[#This Row],[Ulga]]="B",SUM(E1105:I1105)*50%,0)</f>
        <v>0</v>
      </c>
      <c r="L1105">
        <f>IF(Tabela1[[#This Row],[Ulga]]="C",SUM(E1105:I1105)*10%,0)</f>
        <v>0</v>
      </c>
      <c r="M1105">
        <f>IF(Tabela1[[#This Row],[Ulga]]="D",SUM(E1105:I1105)*100%,0)</f>
        <v>0</v>
      </c>
      <c r="N1105">
        <f t="shared" si="18"/>
        <v>763.12544000000003</v>
      </c>
    </row>
    <row r="1106" spans="1:14" x14ac:dyDescent="0.25">
      <c r="A1106" t="s">
        <v>1116</v>
      </c>
      <c r="B1106">
        <v>835.52</v>
      </c>
      <c r="C1106" t="s">
        <v>5</v>
      </c>
      <c r="D1106" t="s">
        <v>5</v>
      </c>
      <c r="E1106">
        <f>IF(Tabela1[[#This Row],[Rodzaj]]="R",Tabela1[[#This Row],[Powierzchnia]]*0.65,0)</f>
        <v>0</v>
      </c>
      <c r="F1106">
        <f>IF(Tabela1[[#This Row],[Rodzaj]]="B",Tabela1[[#This Row],[Powierzchnia]]*0.77,0)</f>
        <v>643.35040000000004</v>
      </c>
      <c r="G1106">
        <f>IF(Tabela1[[#This Row],[Rodzaj]]="S",Tabela1[[#This Row],[Powierzchnia]]*0.21,0)</f>
        <v>0</v>
      </c>
      <c r="H1106">
        <f>IF(Tabela1[[#This Row],[Rodzaj]]="L",Tabela1[[#This Row],[Powierzchnia]]*0.04,0)</f>
        <v>0</v>
      </c>
      <c r="I1106">
        <f>IF(Tabela1[[#This Row],[Rodzaj]]="X",Tabela1[[#This Row],[Powierzchnia]]*0.43,0)</f>
        <v>0</v>
      </c>
      <c r="J1106">
        <f>IF(Tabela1[[#This Row],[Ulga]]="A",SUM(E1106:I1106)*80%,0)</f>
        <v>0</v>
      </c>
      <c r="K1106">
        <f>IF(Tabela1[[#This Row],[Ulga]]="B",SUM(E1106:I1106)*50%,0)</f>
        <v>321.67520000000002</v>
      </c>
      <c r="L1106">
        <f>IF(Tabela1[[#This Row],[Ulga]]="C",SUM(E1106:I1106)*10%,0)</f>
        <v>0</v>
      </c>
      <c r="M1106">
        <f>IF(Tabela1[[#This Row],[Ulga]]="D",SUM(E1106:I1106)*100%,0)</f>
        <v>0</v>
      </c>
      <c r="N1106">
        <f t="shared" si="18"/>
        <v>321.67520000000002</v>
      </c>
    </row>
    <row r="1107" spans="1:14" x14ac:dyDescent="0.25">
      <c r="A1107" t="s">
        <v>1117</v>
      </c>
      <c r="B1107">
        <v>877.96</v>
      </c>
      <c r="C1107" t="s">
        <v>52</v>
      </c>
      <c r="D1107" t="s">
        <v>7</v>
      </c>
      <c r="E1107">
        <f>IF(Tabela1[[#This Row],[Rodzaj]]="R",Tabela1[[#This Row],[Powierzchnia]]*0.65,0)</f>
        <v>0</v>
      </c>
      <c r="F1107">
        <f>IF(Tabela1[[#This Row],[Rodzaj]]="B",Tabela1[[#This Row],[Powierzchnia]]*0.77,0)</f>
        <v>0</v>
      </c>
      <c r="G1107">
        <f>IF(Tabela1[[#This Row],[Rodzaj]]="S",Tabela1[[#This Row],[Powierzchnia]]*0.21,0)</f>
        <v>184.3716</v>
      </c>
      <c r="H1107">
        <f>IF(Tabela1[[#This Row],[Rodzaj]]="L",Tabela1[[#This Row],[Powierzchnia]]*0.04,0)</f>
        <v>0</v>
      </c>
      <c r="I1107">
        <f>IF(Tabela1[[#This Row],[Rodzaj]]="X",Tabela1[[#This Row],[Powierzchnia]]*0.43,0)</f>
        <v>0</v>
      </c>
      <c r="J1107">
        <f>IF(Tabela1[[#This Row],[Ulga]]="A",SUM(E1107:I1107)*80%,0)</f>
        <v>147.49728000000002</v>
      </c>
      <c r="K1107">
        <f>IF(Tabela1[[#This Row],[Ulga]]="B",SUM(E1107:I1107)*50%,0)</f>
        <v>0</v>
      </c>
      <c r="L1107">
        <f>IF(Tabela1[[#This Row],[Ulga]]="C",SUM(E1107:I1107)*10%,0)</f>
        <v>0</v>
      </c>
      <c r="M1107">
        <f>IF(Tabela1[[#This Row],[Ulga]]="D",SUM(E1107:I1107)*100%,0)</f>
        <v>0</v>
      </c>
      <c r="N1107">
        <f t="shared" si="18"/>
        <v>147.49728000000002</v>
      </c>
    </row>
    <row r="1108" spans="1:14" x14ac:dyDescent="0.25">
      <c r="A1108" t="s">
        <v>1118</v>
      </c>
      <c r="B1108">
        <v>642.54999999999995</v>
      </c>
      <c r="C1108" t="s">
        <v>5</v>
      </c>
      <c r="D1108" t="s">
        <v>7</v>
      </c>
      <c r="E1108">
        <f>IF(Tabela1[[#This Row],[Rodzaj]]="R",Tabela1[[#This Row],[Powierzchnia]]*0.65,0)</f>
        <v>0</v>
      </c>
      <c r="F1108">
        <f>IF(Tabela1[[#This Row],[Rodzaj]]="B",Tabela1[[#This Row],[Powierzchnia]]*0.77,0)</f>
        <v>494.76349999999996</v>
      </c>
      <c r="G1108">
        <f>IF(Tabela1[[#This Row],[Rodzaj]]="S",Tabela1[[#This Row],[Powierzchnia]]*0.21,0)</f>
        <v>0</v>
      </c>
      <c r="H1108">
        <f>IF(Tabela1[[#This Row],[Rodzaj]]="L",Tabela1[[#This Row],[Powierzchnia]]*0.04,0)</f>
        <v>0</v>
      </c>
      <c r="I1108">
        <f>IF(Tabela1[[#This Row],[Rodzaj]]="X",Tabela1[[#This Row],[Powierzchnia]]*0.43,0)</f>
        <v>0</v>
      </c>
      <c r="J1108">
        <f>IF(Tabela1[[#This Row],[Ulga]]="A",SUM(E1108:I1108)*80%,0)</f>
        <v>395.81079999999997</v>
      </c>
      <c r="K1108">
        <f>IF(Tabela1[[#This Row],[Ulga]]="B",SUM(E1108:I1108)*50%,0)</f>
        <v>0</v>
      </c>
      <c r="L1108">
        <f>IF(Tabela1[[#This Row],[Ulga]]="C",SUM(E1108:I1108)*10%,0)</f>
        <v>0</v>
      </c>
      <c r="M1108">
        <f>IF(Tabela1[[#This Row],[Ulga]]="D",SUM(E1108:I1108)*100%,0)</f>
        <v>0</v>
      </c>
      <c r="N1108">
        <f t="shared" si="18"/>
        <v>395.81079999999997</v>
      </c>
    </row>
    <row r="1109" spans="1:14" x14ac:dyDescent="0.25">
      <c r="A1109" t="s">
        <v>1119</v>
      </c>
      <c r="B1109">
        <v>741.16</v>
      </c>
      <c r="C1109" t="s">
        <v>52</v>
      </c>
      <c r="D1109" t="s">
        <v>21</v>
      </c>
      <c r="E1109">
        <f>IF(Tabela1[[#This Row],[Rodzaj]]="R",Tabela1[[#This Row],[Powierzchnia]]*0.65,0)</f>
        <v>0</v>
      </c>
      <c r="F1109">
        <f>IF(Tabela1[[#This Row],[Rodzaj]]="B",Tabela1[[#This Row],[Powierzchnia]]*0.77,0)</f>
        <v>0</v>
      </c>
      <c r="G1109">
        <f>IF(Tabela1[[#This Row],[Rodzaj]]="S",Tabela1[[#This Row],[Powierzchnia]]*0.21,0)</f>
        <v>155.64359999999999</v>
      </c>
      <c r="H1109">
        <f>IF(Tabela1[[#This Row],[Rodzaj]]="L",Tabela1[[#This Row],[Powierzchnia]]*0.04,0)</f>
        <v>0</v>
      </c>
      <c r="I1109">
        <f>IF(Tabela1[[#This Row],[Rodzaj]]="X",Tabela1[[#This Row],[Powierzchnia]]*0.43,0)</f>
        <v>0</v>
      </c>
      <c r="J1109">
        <f>IF(Tabela1[[#This Row],[Ulga]]="A",SUM(E1109:I1109)*80%,0)</f>
        <v>0</v>
      </c>
      <c r="K1109">
        <f>IF(Tabela1[[#This Row],[Ulga]]="B",SUM(E1109:I1109)*50%,0)</f>
        <v>0</v>
      </c>
      <c r="L1109">
        <f>IF(Tabela1[[#This Row],[Ulga]]="C",SUM(E1109:I1109)*10%,0)</f>
        <v>0</v>
      </c>
      <c r="M1109">
        <f>IF(Tabela1[[#This Row],[Ulga]]="D",SUM(E1109:I1109)*100%,0)</f>
        <v>155.64359999999999</v>
      </c>
      <c r="N1109">
        <f t="shared" si="18"/>
        <v>155.64359999999999</v>
      </c>
    </row>
    <row r="1110" spans="1:14" x14ac:dyDescent="0.25">
      <c r="A1110" t="s">
        <v>1120</v>
      </c>
      <c r="B1110">
        <v>1138.51</v>
      </c>
      <c r="C1110" t="s">
        <v>5</v>
      </c>
      <c r="D1110" t="s">
        <v>11</v>
      </c>
      <c r="E1110">
        <f>IF(Tabela1[[#This Row],[Rodzaj]]="R",Tabela1[[#This Row],[Powierzchnia]]*0.65,0)</f>
        <v>0</v>
      </c>
      <c r="F1110">
        <f>IF(Tabela1[[#This Row],[Rodzaj]]="B",Tabela1[[#This Row],[Powierzchnia]]*0.77,0)</f>
        <v>876.65269999999998</v>
      </c>
      <c r="G1110">
        <f>IF(Tabela1[[#This Row],[Rodzaj]]="S",Tabela1[[#This Row],[Powierzchnia]]*0.21,0)</f>
        <v>0</v>
      </c>
      <c r="H1110">
        <f>IF(Tabela1[[#This Row],[Rodzaj]]="L",Tabela1[[#This Row],[Powierzchnia]]*0.04,0)</f>
        <v>0</v>
      </c>
      <c r="I1110">
        <f>IF(Tabela1[[#This Row],[Rodzaj]]="X",Tabela1[[#This Row],[Powierzchnia]]*0.43,0)</f>
        <v>0</v>
      </c>
      <c r="J1110">
        <f>IF(Tabela1[[#This Row],[Ulga]]="A",SUM(E1110:I1110)*80%,0)</f>
        <v>0</v>
      </c>
      <c r="K1110">
        <f>IF(Tabela1[[#This Row],[Ulga]]="B",SUM(E1110:I1110)*50%,0)</f>
        <v>0</v>
      </c>
      <c r="L1110">
        <f>IF(Tabela1[[#This Row],[Ulga]]="C",SUM(E1110:I1110)*10%,0)</f>
        <v>87.665270000000007</v>
      </c>
      <c r="M1110">
        <f>IF(Tabela1[[#This Row],[Ulga]]="D",SUM(E1110:I1110)*100%,0)</f>
        <v>0</v>
      </c>
      <c r="N1110">
        <f t="shared" si="18"/>
        <v>87.665270000000007</v>
      </c>
    </row>
    <row r="1111" spans="1:14" x14ac:dyDescent="0.25">
      <c r="A1111" t="s">
        <v>1121</v>
      </c>
      <c r="B1111">
        <v>549.32000000000005</v>
      </c>
      <c r="C1111" t="s">
        <v>5</v>
      </c>
      <c r="D1111" t="s">
        <v>7</v>
      </c>
      <c r="E1111">
        <f>IF(Tabela1[[#This Row],[Rodzaj]]="R",Tabela1[[#This Row],[Powierzchnia]]*0.65,0)</f>
        <v>0</v>
      </c>
      <c r="F1111">
        <f>IF(Tabela1[[#This Row],[Rodzaj]]="B",Tabela1[[#This Row],[Powierzchnia]]*0.77,0)</f>
        <v>422.97640000000007</v>
      </c>
      <c r="G1111">
        <f>IF(Tabela1[[#This Row],[Rodzaj]]="S",Tabela1[[#This Row],[Powierzchnia]]*0.21,0)</f>
        <v>0</v>
      </c>
      <c r="H1111">
        <f>IF(Tabela1[[#This Row],[Rodzaj]]="L",Tabela1[[#This Row],[Powierzchnia]]*0.04,0)</f>
        <v>0</v>
      </c>
      <c r="I1111">
        <f>IF(Tabela1[[#This Row],[Rodzaj]]="X",Tabela1[[#This Row],[Powierzchnia]]*0.43,0)</f>
        <v>0</v>
      </c>
      <c r="J1111">
        <f>IF(Tabela1[[#This Row],[Ulga]]="A",SUM(E1111:I1111)*80%,0)</f>
        <v>338.38112000000007</v>
      </c>
      <c r="K1111">
        <f>IF(Tabela1[[#This Row],[Ulga]]="B",SUM(E1111:I1111)*50%,0)</f>
        <v>0</v>
      </c>
      <c r="L1111">
        <f>IF(Tabela1[[#This Row],[Ulga]]="C",SUM(E1111:I1111)*10%,0)</f>
        <v>0</v>
      </c>
      <c r="M1111">
        <f>IF(Tabela1[[#This Row],[Ulga]]="D",SUM(E1111:I1111)*100%,0)</f>
        <v>0</v>
      </c>
      <c r="N1111">
        <f t="shared" si="18"/>
        <v>338.38112000000007</v>
      </c>
    </row>
    <row r="1112" spans="1:14" x14ac:dyDescent="0.25">
      <c r="A1112" t="s">
        <v>1122</v>
      </c>
      <c r="B1112">
        <v>1121.71</v>
      </c>
      <c r="C1112" t="s">
        <v>31</v>
      </c>
      <c r="D1112" t="s">
        <v>5</v>
      </c>
      <c r="E1112">
        <f>IF(Tabela1[[#This Row],[Rodzaj]]="R",Tabela1[[#This Row],[Powierzchnia]]*0.65,0)</f>
        <v>0</v>
      </c>
      <c r="F1112">
        <f>IF(Tabela1[[#This Row],[Rodzaj]]="B",Tabela1[[#This Row],[Powierzchnia]]*0.77,0)</f>
        <v>0</v>
      </c>
      <c r="G1112">
        <f>IF(Tabela1[[#This Row],[Rodzaj]]="S",Tabela1[[#This Row],[Powierzchnia]]*0.21,0)</f>
        <v>0</v>
      </c>
      <c r="H1112">
        <f>IF(Tabela1[[#This Row],[Rodzaj]]="L",Tabela1[[#This Row],[Powierzchnia]]*0.04,0)</f>
        <v>0</v>
      </c>
      <c r="I1112">
        <f>IF(Tabela1[[#This Row],[Rodzaj]]="X",Tabela1[[#This Row],[Powierzchnia]]*0.43,0)</f>
        <v>482.33530000000002</v>
      </c>
      <c r="J1112">
        <f>IF(Tabela1[[#This Row],[Ulga]]="A",SUM(E1112:I1112)*80%,0)</f>
        <v>0</v>
      </c>
      <c r="K1112">
        <f>IF(Tabela1[[#This Row],[Ulga]]="B",SUM(E1112:I1112)*50%,0)</f>
        <v>241.16765000000001</v>
      </c>
      <c r="L1112">
        <f>IF(Tabela1[[#This Row],[Ulga]]="C",SUM(E1112:I1112)*10%,0)</f>
        <v>0</v>
      </c>
      <c r="M1112">
        <f>IF(Tabela1[[#This Row],[Ulga]]="D",SUM(E1112:I1112)*100%,0)</f>
        <v>0</v>
      </c>
      <c r="N1112">
        <f t="shared" si="18"/>
        <v>241.16765000000001</v>
      </c>
    </row>
    <row r="1113" spans="1:14" x14ac:dyDescent="0.25">
      <c r="A1113" t="s">
        <v>1123</v>
      </c>
      <c r="B1113">
        <v>1494.49</v>
      </c>
      <c r="C1113" t="s">
        <v>52</v>
      </c>
      <c r="D1113" t="s">
        <v>21</v>
      </c>
      <c r="E1113">
        <f>IF(Tabela1[[#This Row],[Rodzaj]]="R",Tabela1[[#This Row],[Powierzchnia]]*0.65,0)</f>
        <v>0</v>
      </c>
      <c r="F1113">
        <f>IF(Tabela1[[#This Row],[Rodzaj]]="B",Tabela1[[#This Row],[Powierzchnia]]*0.77,0)</f>
        <v>0</v>
      </c>
      <c r="G1113">
        <f>IF(Tabela1[[#This Row],[Rodzaj]]="S",Tabela1[[#This Row],[Powierzchnia]]*0.21,0)</f>
        <v>313.84289999999999</v>
      </c>
      <c r="H1113">
        <f>IF(Tabela1[[#This Row],[Rodzaj]]="L",Tabela1[[#This Row],[Powierzchnia]]*0.04,0)</f>
        <v>0</v>
      </c>
      <c r="I1113">
        <f>IF(Tabela1[[#This Row],[Rodzaj]]="X",Tabela1[[#This Row],[Powierzchnia]]*0.43,0)</f>
        <v>0</v>
      </c>
      <c r="J1113">
        <f>IF(Tabela1[[#This Row],[Ulga]]="A",SUM(E1113:I1113)*80%,0)</f>
        <v>0</v>
      </c>
      <c r="K1113">
        <f>IF(Tabela1[[#This Row],[Ulga]]="B",SUM(E1113:I1113)*50%,0)</f>
        <v>0</v>
      </c>
      <c r="L1113">
        <f>IF(Tabela1[[#This Row],[Ulga]]="C",SUM(E1113:I1113)*10%,0)</f>
        <v>0</v>
      </c>
      <c r="M1113">
        <f>IF(Tabela1[[#This Row],[Ulga]]="D",SUM(E1113:I1113)*100%,0)</f>
        <v>313.84289999999999</v>
      </c>
      <c r="N1113">
        <f t="shared" si="18"/>
        <v>313.84289999999999</v>
      </c>
    </row>
    <row r="1114" spans="1:14" x14ac:dyDescent="0.25">
      <c r="A1114" t="s">
        <v>1124</v>
      </c>
      <c r="B1114">
        <v>639.82000000000005</v>
      </c>
      <c r="C1114" t="s">
        <v>5</v>
      </c>
      <c r="D1114" t="s">
        <v>11</v>
      </c>
      <c r="E1114">
        <f>IF(Tabela1[[#This Row],[Rodzaj]]="R",Tabela1[[#This Row],[Powierzchnia]]*0.65,0)</f>
        <v>0</v>
      </c>
      <c r="F1114">
        <f>IF(Tabela1[[#This Row],[Rodzaj]]="B",Tabela1[[#This Row],[Powierzchnia]]*0.77,0)</f>
        <v>492.66140000000007</v>
      </c>
      <c r="G1114">
        <f>IF(Tabela1[[#This Row],[Rodzaj]]="S",Tabela1[[#This Row],[Powierzchnia]]*0.21,0)</f>
        <v>0</v>
      </c>
      <c r="H1114">
        <f>IF(Tabela1[[#This Row],[Rodzaj]]="L",Tabela1[[#This Row],[Powierzchnia]]*0.04,0)</f>
        <v>0</v>
      </c>
      <c r="I1114">
        <f>IF(Tabela1[[#This Row],[Rodzaj]]="X",Tabela1[[#This Row],[Powierzchnia]]*0.43,0)</f>
        <v>0</v>
      </c>
      <c r="J1114">
        <f>IF(Tabela1[[#This Row],[Ulga]]="A",SUM(E1114:I1114)*80%,0)</f>
        <v>0</v>
      </c>
      <c r="K1114">
        <f>IF(Tabela1[[#This Row],[Ulga]]="B",SUM(E1114:I1114)*50%,0)</f>
        <v>0</v>
      </c>
      <c r="L1114">
        <f>IF(Tabela1[[#This Row],[Ulga]]="C",SUM(E1114:I1114)*10%,0)</f>
        <v>49.266140000000007</v>
      </c>
      <c r="M1114">
        <f>IF(Tabela1[[#This Row],[Ulga]]="D",SUM(E1114:I1114)*100%,0)</f>
        <v>0</v>
      </c>
      <c r="N1114">
        <f t="shared" si="18"/>
        <v>49.266140000000007</v>
      </c>
    </row>
    <row r="1115" spans="1:14" x14ac:dyDescent="0.25">
      <c r="A1115" t="s">
        <v>1125</v>
      </c>
      <c r="B1115">
        <v>840.27</v>
      </c>
      <c r="C1115" t="s">
        <v>5</v>
      </c>
      <c r="D1115" t="s">
        <v>11</v>
      </c>
      <c r="E1115">
        <f>IF(Tabela1[[#This Row],[Rodzaj]]="R",Tabela1[[#This Row],[Powierzchnia]]*0.65,0)</f>
        <v>0</v>
      </c>
      <c r="F1115">
        <f>IF(Tabela1[[#This Row],[Rodzaj]]="B",Tabela1[[#This Row],[Powierzchnia]]*0.77,0)</f>
        <v>647.00789999999995</v>
      </c>
      <c r="G1115">
        <f>IF(Tabela1[[#This Row],[Rodzaj]]="S",Tabela1[[#This Row],[Powierzchnia]]*0.21,0)</f>
        <v>0</v>
      </c>
      <c r="H1115">
        <f>IF(Tabela1[[#This Row],[Rodzaj]]="L",Tabela1[[#This Row],[Powierzchnia]]*0.04,0)</f>
        <v>0</v>
      </c>
      <c r="I1115">
        <f>IF(Tabela1[[#This Row],[Rodzaj]]="X",Tabela1[[#This Row],[Powierzchnia]]*0.43,0)</f>
        <v>0</v>
      </c>
      <c r="J1115">
        <f>IF(Tabela1[[#This Row],[Ulga]]="A",SUM(E1115:I1115)*80%,0)</f>
        <v>0</v>
      </c>
      <c r="K1115">
        <f>IF(Tabela1[[#This Row],[Ulga]]="B",SUM(E1115:I1115)*50%,0)</f>
        <v>0</v>
      </c>
      <c r="L1115">
        <f>IF(Tabela1[[#This Row],[Ulga]]="C",SUM(E1115:I1115)*10%,0)</f>
        <v>64.700789999999998</v>
      </c>
      <c r="M1115">
        <f>IF(Tabela1[[#This Row],[Ulga]]="D",SUM(E1115:I1115)*100%,0)</f>
        <v>0</v>
      </c>
      <c r="N1115">
        <f t="shared" si="18"/>
        <v>64.700789999999998</v>
      </c>
    </row>
    <row r="1116" spans="1:14" x14ac:dyDescent="0.25">
      <c r="A1116" t="s">
        <v>1126</v>
      </c>
      <c r="B1116">
        <v>549.76</v>
      </c>
      <c r="C1116" t="s">
        <v>5</v>
      </c>
      <c r="D1116" t="s">
        <v>5</v>
      </c>
      <c r="E1116">
        <f>IF(Tabela1[[#This Row],[Rodzaj]]="R",Tabela1[[#This Row],[Powierzchnia]]*0.65,0)</f>
        <v>0</v>
      </c>
      <c r="F1116">
        <f>IF(Tabela1[[#This Row],[Rodzaj]]="B",Tabela1[[#This Row],[Powierzchnia]]*0.77,0)</f>
        <v>423.3152</v>
      </c>
      <c r="G1116">
        <f>IF(Tabela1[[#This Row],[Rodzaj]]="S",Tabela1[[#This Row],[Powierzchnia]]*0.21,0)</f>
        <v>0</v>
      </c>
      <c r="H1116">
        <f>IF(Tabela1[[#This Row],[Rodzaj]]="L",Tabela1[[#This Row],[Powierzchnia]]*0.04,0)</f>
        <v>0</v>
      </c>
      <c r="I1116">
        <f>IF(Tabela1[[#This Row],[Rodzaj]]="X",Tabela1[[#This Row],[Powierzchnia]]*0.43,0)</f>
        <v>0</v>
      </c>
      <c r="J1116">
        <f>IF(Tabela1[[#This Row],[Ulga]]="A",SUM(E1116:I1116)*80%,0)</f>
        <v>0</v>
      </c>
      <c r="K1116">
        <f>IF(Tabela1[[#This Row],[Ulga]]="B",SUM(E1116:I1116)*50%,0)</f>
        <v>211.6576</v>
      </c>
      <c r="L1116">
        <f>IF(Tabela1[[#This Row],[Ulga]]="C",SUM(E1116:I1116)*10%,0)</f>
        <v>0</v>
      </c>
      <c r="M1116">
        <f>IF(Tabela1[[#This Row],[Ulga]]="D",SUM(E1116:I1116)*100%,0)</f>
        <v>0</v>
      </c>
      <c r="N1116">
        <f t="shared" si="18"/>
        <v>211.6576</v>
      </c>
    </row>
    <row r="1117" spans="1:14" x14ac:dyDescent="0.25">
      <c r="A1117" t="s">
        <v>1127</v>
      </c>
      <c r="B1117">
        <v>1414.52</v>
      </c>
      <c r="C1117" t="s">
        <v>5</v>
      </c>
      <c r="D1117" t="s">
        <v>21</v>
      </c>
      <c r="E1117">
        <f>IF(Tabela1[[#This Row],[Rodzaj]]="R",Tabela1[[#This Row],[Powierzchnia]]*0.65,0)</f>
        <v>0</v>
      </c>
      <c r="F1117">
        <f>IF(Tabela1[[#This Row],[Rodzaj]]="B",Tabela1[[#This Row],[Powierzchnia]]*0.77,0)</f>
        <v>1089.1804</v>
      </c>
      <c r="G1117">
        <f>IF(Tabela1[[#This Row],[Rodzaj]]="S",Tabela1[[#This Row],[Powierzchnia]]*0.21,0)</f>
        <v>0</v>
      </c>
      <c r="H1117">
        <f>IF(Tabela1[[#This Row],[Rodzaj]]="L",Tabela1[[#This Row],[Powierzchnia]]*0.04,0)</f>
        <v>0</v>
      </c>
      <c r="I1117">
        <f>IF(Tabela1[[#This Row],[Rodzaj]]="X",Tabela1[[#This Row],[Powierzchnia]]*0.43,0)</f>
        <v>0</v>
      </c>
      <c r="J1117">
        <f>IF(Tabela1[[#This Row],[Ulga]]="A",SUM(E1117:I1117)*80%,0)</f>
        <v>0</v>
      </c>
      <c r="K1117">
        <f>IF(Tabela1[[#This Row],[Ulga]]="B",SUM(E1117:I1117)*50%,0)</f>
        <v>0</v>
      </c>
      <c r="L1117">
        <f>IF(Tabela1[[#This Row],[Ulga]]="C",SUM(E1117:I1117)*10%,0)</f>
        <v>0</v>
      </c>
      <c r="M1117">
        <f>IF(Tabela1[[#This Row],[Ulga]]="D",SUM(E1117:I1117)*100%,0)</f>
        <v>1089.1804</v>
      </c>
      <c r="N1117">
        <f t="shared" si="18"/>
        <v>1089.1804</v>
      </c>
    </row>
    <row r="1118" spans="1:14" x14ac:dyDescent="0.25">
      <c r="A1118" t="s">
        <v>1128</v>
      </c>
      <c r="B1118">
        <v>1200.17</v>
      </c>
      <c r="C1118" t="s">
        <v>9</v>
      </c>
      <c r="D1118" t="s">
        <v>11</v>
      </c>
      <c r="E1118">
        <f>IF(Tabela1[[#This Row],[Rodzaj]]="R",Tabela1[[#This Row],[Powierzchnia]]*0.65,0)</f>
        <v>780.11050000000012</v>
      </c>
      <c r="F1118">
        <f>IF(Tabela1[[#This Row],[Rodzaj]]="B",Tabela1[[#This Row],[Powierzchnia]]*0.77,0)</f>
        <v>0</v>
      </c>
      <c r="G1118">
        <f>IF(Tabela1[[#This Row],[Rodzaj]]="S",Tabela1[[#This Row],[Powierzchnia]]*0.21,0)</f>
        <v>0</v>
      </c>
      <c r="H1118">
        <f>IF(Tabela1[[#This Row],[Rodzaj]]="L",Tabela1[[#This Row],[Powierzchnia]]*0.04,0)</f>
        <v>0</v>
      </c>
      <c r="I1118">
        <f>IF(Tabela1[[#This Row],[Rodzaj]]="X",Tabela1[[#This Row],[Powierzchnia]]*0.43,0)</f>
        <v>0</v>
      </c>
      <c r="J1118">
        <f>IF(Tabela1[[#This Row],[Ulga]]="A",SUM(E1118:I1118)*80%,0)</f>
        <v>0</v>
      </c>
      <c r="K1118">
        <f>IF(Tabela1[[#This Row],[Ulga]]="B",SUM(E1118:I1118)*50%,0)</f>
        <v>0</v>
      </c>
      <c r="L1118">
        <f>IF(Tabela1[[#This Row],[Ulga]]="C",SUM(E1118:I1118)*10%,0)</f>
        <v>78.011050000000012</v>
      </c>
      <c r="M1118">
        <f>IF(Tabela1[[#This Row],[Ulga]]="D",SUM(E1118:I1118)*100%,0)</f>
        <v>0</v>
      </c>
      <c r="N1118">
        <f t="shared" si="18"/>
        <v>78.011050000000012</v>
      </c>
    </row>
    <row r="1119" spans="1:14" x14ac:dyDescent="0.25">
      <c r="A1119" t="s">
        <v>1129</v>
      </c>
      <c r="B1119">
        <v>1056.3399999999999</v>
      </c>
      <c r="C1119" t="s">
        <v>5</v>
      </c>
      <c r="D1119" t="s">
        <v>11</v>
      </c>
      <c r="E1119">
        <f>IF(Tabela1[[#This Row],[Rodzaj]]="R",Tabela1[[#This Row],[Powierzchnia]]*0.65,0)</f>
        <v>0</v>
      </c>
      <c r="F1119">
        <f>IF(Tabela1[[#This Row],[Rodzaj]]="B",Tabela1[[#This Row],[Powierzchnia]]*0.77,0)</f>
        <v>813.3818</v>
      </c>
      <c r="G1119">
        <f>IF(Tabela1[[#This Row],[Rodzaj]]="S",Tabela1[[#This Row],[Powierzchnia]]*0.21,0)</f>
        <v>0</v>
      </c>
      <c r="H1119">
        <f>IF(Tabela1[[#This Row],[Rodzaj]]="L",Tabela1[[#This Row],[Powierzchnia]]*0.04,0)</f>
        <v>0</v>
      </c>
      <c r="I1119">
        <f>IF(Tabela1[[#This Row],[Rodzaj]]="X",Tabela1[[#This Row],[Powierzchnia]]*0.43,0)</f>
        <v>0</v>
      </c>
      <c r="J1119">
        <f>IF(Tabela1[[#This Row],[Ulga]]="A",SUM(E1119:I1119)*80%,0)</f>
        <v>0</v>
      </c>
      <c r="K1119">
        <f>IF(Tabela1[[#This Row],[Ulga]]="B",SUM(E1119:I1119)*50%,0)</f>
        <v>0</v>
      </c>
      <c r="L1119">
        <f>IF(Tabela1[[#This Row],[Ulga]]="C",SUM(E1119:I1119)*10%,0)</f>
        <v>81.338180000000008</v>
      </c>
      <c r="M1119">
        <f>IF(Tabela1[[#This Row],[Ulga]]="D",SUM(E1119:I1119)*100%,0)</f>
        <v>0</v>
      </c>
      <c r="N1119">
        <f t="shared" si="18"/>
        <v>81.338180000000008</v>
      </c>
    </row>
    <row r="1120" spans="1:14" x14ac:dyDescent="0.25">
      <c r="A1120" t="s">
        <v>1130</v>
      </c>
      <c r="B1120">
        <v>532.61</v>
      </c>
      <c r="C1120" t="s">
        <v>31</v>
      </c>
      <c r="D1120" t="s">
        <v>11</v>
      </c>
      <c r="E1120">
        <f>IF(Tabela1[[#This Row],[Rodzaj]]="R",Tabela1[[#This Row],[Powierzchnia]]*0.65,0)</f>
        <v>0</v>
      </c>
      <c r="F1120">
        <f>IF(Tabela1[[#This Row],[Rodzaj]]="B",Tabela1[[#This Row],[Powierzchnia]]*0.77,0)</f>
        <v>0</v>
      </c>
      <c r="G1120">
        <f>IF(Tabela1[[#This Row],[Rodzaj]]="S",Tabela1[[#This Row],[Powierzchnia]]*0.21,0)</f>
        <v>0</v>
      </c>
      <c r="H1120">
        <f>IF(Tabela1[[#This Row],[Rodzaj]]="L",Tabela1[[#This Row],[Powierzchnia]]*0.04,0)</f>
        <v>0</v>
      </c>
      <c r="I1120">
        <f>IF(Tabela1[[#This Row],[Rodzaj]]="X",Tabela1[[#This Row],[Powierzchnia]]*0.43,0)</f>
        <v>229.0223</v>
      </c>
      <c r="J1120">
        <f>IF(Tabela1[[#This Row],[Ulga]]="A",SUM(E1120:I1120)*80%,0)</f>
        <v>0</v>
      </c>
      <c r="K1120">
        <f>IF(Tabela1[[#This Row],[Ulga]]="B",SUM(E1120:I1120)*50%,0)</f>
        <v>0</v>
      </c>
      <c r="L1120">
        <f>IF(Tabela1[[#This Row],[Ulga]]="C",SUM(E1120:I1120)*10%,0)</f>
        <v>22.902230000000003</v>
      </c>
      <c r="M1120">
        <f>IF(Tabela1[[#This Row],[Ulga]]="D",SUM(E1120:I1120)*100%,0)</f>
        <v>0</v>
      </c>
      <c r="N1120">
        <f t="shared" si="18"/>
        <v>22.902230000000003</v>
      </c>
    </row>
    <row r="1121" spans="1:14" x14ac:dyDescent="0.25">
      <c r="A1121" t="s">
        <v>1131</v>
      </c>
      <c r="B1121">
        <v>1023.13</v>
      </c>
      <c r="C1121" t="s">
        <v>5</v>
      </c>
      <c r="D1121" t="s">
        <v>5</v>
      </c>
      <c r="E1121">
        <f>IF(Tabela1[[#This Row],[Rodzaj]]="R",Tabela1[[#This Row],[Powierzchnia]]*0.65,0)</f>
        <v>0</v>
      </c>
      <c r="F1121">
        <f>IF(Tabela1[[#This Row],[Rodzaj]]="B",Tabela1[[#This Row],[Powierzchnia]]*0.77,0)</f>
        <v>787.81010000000003</v>
      </c>
      <c r="G1121">
        <f>IF(Tabela1[[#This Row],[Rodzaj]]="S",Tabela1[[#This Row],[Powierzchnia]]*0.21,0)</f>
        <v>0</v>
      </c>
      <c r="H1121">
        <f>IF(Tabela1[[#This Row],[Rodzaj]]="L",Tabela1[[#This Row],[Powierzchnia]]*0.04,0)</f>
        <v>0</v>
      </c>
      <c r="I1121">
        <f>IF(Tabela1[[#This Row],[Rodzaj]]="X",Tabela1[[#This Row],[Powierzchnia]]*0.43,0)</f>
        <v>0</v>
      </c>
      <c r="J1121">
        <f>IF(Tabela1[[#This Row],[Ulga]]="A",SUM(E1121:I1121)*80%,0)</f>
        <v>0</v>
      </c>
      <c r="K1121">
        <f>IF(Tabela1[[#This Row],[Ulga]]="B",SUM(E1121:I1121)*50%,0)</f>
        <v>393.90505000000002</v>
      </c>
      <c r="L1121">
        <f>IF(Tabela1[[#This Row],[Ulga]]="C",SUM(E1121:I1121)*10%,0)</f>
        <v>0</v>
      </c>
      <c r="M1121">
        <f>IF(Tabela1[[#This Row],[Ulga]]="D",SUM(E1121:I1121)*100%,0)</f>
        <v>0</v>
      </c>
      <c r="N1121">
        <f t="shared" si="18"/>
        <v>393.90505000000002</v>
      </c>
    </row>
    <row r="1122" spans="1:14" x14ac:dyDescent="0.25">
      <c r="A1122" t="s">
        <v>1132</v>
      </c>
      <c r="B1122">
        <v>1342.96</v>
      </c>
      <c r="C1122" t="s">
        <v>5</v>
      </c>
      <c r="D1122" t="s">
        <v>21</v>
      </c>
      <c r="E1122">
        <f>IF(Tabela1[[#This Row],[Rodzaj]]="R",Tabela1[[#This Row],[Powierzchnia]]*0.65,0)</f>
        <v>0</v>
      </c>
      <c r="F1122">
        <f>IF(Tabela1[[#This Row],[Rodzaj]]="B",Tabela1[[#This Row],[Powierzchnia]]*0.77,0)</f>
        <v>1034.0792000000001</v>
      </c>
      <c r="G1122">
        <f>IF(Tabela1[[#This Row],[Rodzaj]]="S",Tabela1[[#This Row],[Powierzchnia]]*0.21,0)</f>
        <v>0</v>
      </c>
      <c r="H1122">
        <f>IF(Tabela1[[#This Row],[Rodzaj]]="L",Tabela1[[#This Row],[Powierzchnia]]*0.04,0)</f>
        <v>0</v>
      </c>
      <c r="I1122">
        <f>IF(Tabela1[[#This Row],[Rodzaj]]="X",Tabela1[[#This Row],[Powierzchnia]]*0.43,0)</f>
        <v>0</v>
      </c>
      <c r="J1122">
        <f>IF(Tabela1[[#This Row],[Ulga]]="A",SUM(E1122:I1122)*80%,0)</f>
        <v>0</v>
      </c>
      <c r="K1122">
        <f>IF(Tabela1[[#This Row],[Ulga]]="B",SUM(E1122:I1122)*50%,0)</f>
        <v>0</v>
      </c>
      <c r="L1122">
        <f>IF(Tabela1[[#This Row],[Ulga]]="C",SUM(E1122:I1122)*10%,0)</f>
        <v>0</v>
      </c>
      <c r="M1122">
        <f>IF(Tabela1[[#This Row],[Ulga]]="D",SUM(E1122:I1122)*100%,0)</f>
        <v>1034.0792000000001</v>
      </c>
      <c r="N1122">
        <f t="shared" si="18"/>
        <v>1034.0792000000001</v>
      </c>
    </row>
    <row r="1123" spans="1:14" x14ac:dyDescent="0.25">
      <c r="A1123" t="s">
        <v>1133</v>
      </c>
      <c r="B1123">
        <v>1399.56</v>
      </c>
      <c r="C1123" t="s">
        <v>5</v>
      </c>
      <c r="D1123" t="s">
        <v>11</v>
      </c>
      <c r="E1123">
        <f>IF(Tabela1[[#This Row],[Rodzaj]]="R",Tabela1[[#This Row],[Powierzchnia]]*0.65,0)</f>
        <v>0</v>
      </c>
      <c r="F1123">
        <f>IF(Tabela1[[#This Row],[Rodzaj]]="B",Tabela1[[#This Row],[Powierzchnia]]*0.77,0)</f>
        <v>1077.6612</v>
      </c>
      <c r="G1123">
        <f>IF(Tabela1[[#This Row],[Rodzaj]]="S",Tabela1[[#This Row],[Powierzchnia]]*0.21,0)</f>
        <v>0</v>
      </c>
      <c r="H1123">
        <f>IF(Tabela1[[#This Row],[Rodzaj]]="L",Tabela1[[#This Row],[Powierzchnia]]*0.04,0)</f>
        <v>0</v>
      </c>
      <c r="I1123">
        <f>IF(Tabela1[[#This Row],[Rodzaj]]="X",Tabela1[[#This Row],[Powierzchnia]]*0.43,0)</f>
        <v>0</v>
      </c>
      <c r="J1123">
        <f>IF(Tabela1[[#This Row],[Ulga]]="A",SUM(E1123:I1123)*80%,0)</f>
        <v>0</v>
      </c>
      <c r="K1123">
        <f>IF(Tabela1[[#This Row],[Ulga]]="B",SUM(E1123:I1123)*50%,0)</f>
        <v>0</v>
      </c>
      <c r="L1123">
        <f>IF(Tabela1[[#This Row],[Ulga]]="C",SUM(E1123:I1123)*10%,0)</f>
        <v>107.76612</v>
      </c>
      <c r="M1123">
        <f>IF(Tabela1[[#This Row],[Ulga]]="D",SUM(E1123:I1123)*100%,0)</f>
        <v>0</v>
      </c>
      <c r="N1123">
        <f t="shared" si="18"/>
        <v>107.76612</v>
      </c>
    </row>
    <row r="1124" spans="1:14" x14ac:dyDescent="0.25">
      <c r="A1124" t="s">
        <v>1134</v>
      </c>
      <c r="B1124">
        <v>1334.25</v>
      </c>
      <c r="C1124" t="s">
        <v>31</v>
      </c>
      <c r="D1124" t="s">
        <v>5</v>
      </c>
      <c r="E1124">
        <f>IF(Tabela1[[#This Row],[Rodzaj]]="R",Tabela1[[#This Row],[Powierzchnia]]*0.65,0)</f>
        <v>0</v>
      </c>
      <c r="F1124">
        <f>IF(Tabela1[[#This Row],[Rodzaj]]="B",Tabela1[[#This Row],[Powierzchnia]]*0.77,0)</f>
        <v>0</v>
      </c>
      <c r="G1124">
        <f>IF(Tabela1[[#This Row],[Rodzaj]]="S",Tabela1[[#This Row],[Powierzchnia]]*0.21,0)</f>
        <v>0</v>
      </c>
      <c r="H1124">
        <f>IF(Tabela1[[#This Row],[Rodzaj]]="L",Tabela1[[#This Row],[Powierzchnia]]*0.04,0)</f>
        <v>0</v>
      </c>
      <c r="I1124">
        <f>IF(Tabela1[[#This Row],[Rodzaj]]="X",Tabela1[[#This Row],[Powierzchnia]]*0.43,0)</f>
        <v>573.72749999999996</v>
      </c>
      <c r="J1124">
        <f>IF(Tabela1[[#This Row],[Ulga]]="A",SUM(E1124:I1124)*80%,0)</f>
        <v>0</v>
      </c>
      <c r="K1124">
        <f>IF(Tabela1[[#This Row],[Ulga]]="B",SUM(E1124:I1124)*50%,0)</f>
        <v>286.86374999999998</v>
      </c>
      <c r="L1124">
        <f>IF(Tabela1[[#This Row],[Ulga]]="C",SUM(E1124:I1124)*10%,0)</f>
        <v>0</v>
      </c>
      <c r="M1124">
        <f>IF(Tabela1[[#This Row],[Ulga]]="D",SUM(E1124:I1124)*100%,0)</f>
        <v>0</v>
      </c>
      <c r="N1124">
        <f t="shared" si="18"/>
        <v>286.86374999999998</v>
      </c>
    </row>
    <row r="1125" spans="1:14" x14ac:dyDescent="0.25">
      <c r="A1125" t="s">
        <v>1135</v>
      </c>
      <c r="B1125">
        <v>877.71</v>
      </c>
      <c r="C1125" t="s">
        <v>5</v>
      </c>
      <c r="D1125" t="s">
        <v>5</v>
      </c>
      <c r="E1125">
        <f>IF(Tabela1[[#This Row],[Rodzaj]]="R",Tabela1[[#This Row],[Powierzchnia]]*0.65,0)</f>
        <v>0</v>
      </c>
      <c r="F1125">
        <f>IF(Tabela1[[#This Row],[Rodzaj]]="B",Tabela1[[#This Row],[Powierzchnia]]*0.77,0)</f>
        <v>675.83670000000006</v>
      </c>
      <c r="G1125">
        <f>IF(Tabela1[[#This Row],[Rodzaj]]="S",Tabela1[[#This Row],[Powierzchnia]]*0.21,0)</f>
        <v>0</v>
      </c>
      <c r="H1125">
        <f>IF(Tabela1[[#This Row],[Rodzaj]]="L",Tabela1[[#This Row],[Powierzchnia]]*0.04,0)</f>
        <v>0</v>
      </c>
      <c r="I1125">
        <f>IF(Tabela1[[#This Row],[Rodzaj]]="X",Tabela1[[#This Row],[Powierzchnia]]*0.43,0)</f>
        <v>0</v>
      </c>
      <c r="J1125">
        <f>IF(Tabela1[[#This Row],[Ulga]]="A",SUM(E1125:I1125)*80%,0)</f>
        <v>0</v>
      </c>
      <c r="K1125">
        <f>IF(Tabela1[[#This Row],[Ulga]]="B",SUM(E1125:I1125)*50%,0)</f>
        <v>337.91835000000003</v>
      </c>
      <c r="L1125">
        <f>IF(Tabela1[[#This Row],[Ulga]]="C",SUM(E1125:I1125)*10%,0)</f>
        <v>0</v>
      </c>
      <c r="M1125">
        <f>IF(Tabela1[[#This Row],[Ulga]]="D",SUM(E1125:I1125)*100%,0)</f>
        <v>0</v>
      </c>
      <c r="N1125">
        <f t="shared" si="18"/>
        <v>337.91835000000003</v>
      </c>
    </row>
    <row r="1126" spans="1:14" x14ac:dyDescent="0.25">
      <c r="A1126" t="s">
        <v>1136</v>
      </c>
      <c r="B1126">
        <v>1235.69</v>
      </c>
      <c r="C1126" t="s">
        <v>31</v>
      </c>
      <c r="D1126" t="s">
        <v>7</v>
      </c>
      <c r="E1126">
        <f>IF(Tabela1[[#This Row],[Rodzaj]]="R",Tabela1[[#This Row],[Powierzchnia]]*0.65,0)</f>
        <v>0</v>
      </c>
      <c r="F1126">
        <f>IF(Tabela1[[#This Row],[Rodzaj]]="B",Tabela1[[#This Row],[Powierzchnia]]*0.77,0)</f>
        <v>0</v>
      </c>
      <c r="G1126">
        <f>IF(Tabela1[[#This Row],[Rodzaj]]="S",Tabela1[[#This Row],[Powierzchnia]]*0.21,0)</f>
        <v>0</v>
      </c>
      <c r="H1126">
        <f>IF(Tabela1[[#This Row],[Rodzaj]]="L",Tabela1[[#This Row],[Powierzchnia]]*0.04,0)</f>
        <v>0</v>
      </c>
      <c r="I1126">
        <f>IF(Tabela1[[#This Row],[Rodzaj]]="X",Tabela1[[#This Row],[Powierzchnia]]*0.43,0)</f>
        <v>531.34670000000006</v>
      </c>
      <c r="J1126">
        <f>IF(Tabela1[[#This Row],[Ulga]]="A",SUM(E1126:I1126)*80%,0)</f>
        <v>425.07736000000006</v>
      </c>
      <c r="K1126">
        <f>IF(Tabela1[[#This Row],[Ulga]]="B",SUM(E1126:I1126)*50%,0)</f>
        <v>0</v>
      </c>
      <c r="L1126">
        <f>IF(Tabela1[[#This Row],[Ulga]]="C",SUM(E1126:I1126)*10%,0)</f>
        <v>0</v>
      </c>
      <c r="M1126">
        <f>IF(Tabela1[[#This Row],[Ulga]]="D",SUM(E1126:I1126)*100%,0)</f>
        <v>0</v>
      </c>
      <c r="N1126">
        <f t="shared" si="18"/>
        <v>425.07736000000006</v>
      </c>
    </row>
    <row r="1127" spans="1:14" x14ac:dyDescent="0.25">
      <c r="A1127" t="s">
        <v>1137</v>
      </c>
      <c r="B1127">
        <v>935.78</v>
      </c>
      <c r="C1127" t="s">
        <v>5</v>
      </c>
      <c r="D1127" t="s">
        <v>11</v>
      </c>
      <c r="E1127">
        <f>IF(Tabela1[[#This Row],[Rodzaj]]="R",Tabela1[[#This Row],[Powierzchnia]]*0.65,0)</f>
        <v>0</v>
      </c>
      <c r="F1127">
        <f>IF(Tabela1[[#This Row],[Rodzaj]]="B",Tabela1[[#This Row],[Powierzchnia]]*0.77,0)</f>
        <v>720.55060000000003</v>
      </c>
      <c r="G1127">
        <f>IF(Tabela1[[#This Row],[Rodzaj]]="S",Tabela1[[#This Row],[Powierzchnia]]*0.21,0)</f>
        <v>0</v>
      </c>
      <c r="H1127">
        <f>IF(Tabela1[[#This Row],[Rodzaj]]="L",Tabela1[[#This Row],[Powierzchnia]]*0.04,0)</f>
        <v>0</v>
      </c>
      <c r="I1127">
        <f>IF(Tabela1[[#This Row],[Rodzaj]]="X",Tabela1[[#This Row],[Powierzchnia]]*0.43,0)</f>
        <v>0</v>
      </c>
      <c r="J1127">
        <f>IF(Tabela1[[#This Row],[Ulga]]="A",SUM(E1127:I1127)*80%,0)</f>
        <v>0</v>
      </c>
      <c r="K1127">
        <f>IF(Tabela1[[#This Row],[Ulga]]="B",SUM(E1127:I1127)*50%,0)</f>
        <v>0</v>
      </c>
      <c r="L1127">
        <f>IF(Tabela1[[#This Row],[Ulga]]="C",SUM(E1127:I1127)*10%,0)</f>
        <v>72.055060000000012</v>
      </c>
      <c r="M1127">
        <f>IF(Tabela1[[#This Row],[Ulga]]="D",SUM(E1127:I1127)*100%,0)</f>
        <v>0</v>
      </c>
      <c r="N1127">
        <f t="shared" si="18"/>
        <v>72.055060000000012</v>
      </c>
    </row>
    <row r="1128" spans="1:14" x14ac:dyDescent="0.25">
      <c r="A1128" t="s">
        <v>1138</v>
      </c>
      <c r="B1128">
        <v>530.03</v>
      </c>
      <c r="C1128" t="s">
        <v>52</v>
      </c>
      <c r="D1128" t="s">
        <v>11</v>
      </c>
      <c r="E1128">
        <f>IF(Tabela1[[#This Row],[Rodzaj]]="R",Tabela1[[#This Row],[Powierzchnia]]*0.65,0)</f>
        <v>0</v>
      </c>
      <c r="F1128">
        <f>IF(Tabela1[[#This Row],[Rodzaj]]="B",Tabela1[[#This Row],[Powierzchnia]]*0.77,0)</f>
        <v>0</v>
      </c>
      <c r="G1128">
        <f>IF(Tabela1[[#This Row],[Rodzaj]]="S",Tabela1[[#This Row],[Powierzchnia]]*0.21,0)</f>
        <v>111.30629999999999</v>
      </c>
      <c r="H1128">
        <f>IF(Tabela1[[#This Row],[Rodzaj]]="L",Tabela1[[#This Row],[Powierzchnia]]*0.04,0)</f>
        <v>0</v>
      </c>
      <c r="I1128">
        <f>IF(Tabela1[[#This Row],[Rodzaj]]="X",Tabela1[[#This Row],[Powierzchnia]]*0.43,0)</f>
        <v>0</v>
      </c>
      <c r="J1128">
        <f>IF(Tabela1[[#This Row],[Ulga]]="A",SUM(E1128:I1128)*80%,0)</f>
        <v>0</v>
      </c>
      <c r="K1128">
        <f>IF(Tabela1[[#This Row],[Ulga]]="B",SUM(E1128:I1128)*50%,0)</f>
        <v>0</v>
      </c>
      <c r="L1128">
        <f>IF(Tabela1[[#This Row],[Ulga]]="C",SUM(E1128:I1128)*10%,0)</f>
        <v>11.13063</v>
      </c>
      <c r="M1128">
        <f>IF(Tabela1[[#This Row],[Ulga]]="D",SUM(E1128:I1128)*100%,0)</f>
        <v>0</v>
      </c>
      <c r="N1128">
        <f t="shared" si="18"/>
        <v>11.13063</v>
      </c>
    </row>
    <row r="1129" spans="1:14" x14ac:dyDescent="0.25">
      <c r="A1129" t="s">
        <v>1139</v>
      </c>
      <c r="B1129">
        <v>595.07000000000005</v>
      </c>
      <c r="C1129" t="s">
        <v>5</v>
      </c>
      <c r="D1129" t="s">
        <v>5</v>
      </c>
      <c r="E1129">
        <f>IF(Tabela1[[#This Row],[Rodzaj]]="R",Tabela1[[#This Row],[Powierzchnia]]*0.65,0)</f>
        <v>0</v>
      </c>
      <c r="F1129">
        <f>IF(Tabela1[[#This Row],[Rodzaj]]="B",Tabela1[[#This Row],[Powierzchnia]]*0.77,0)</f>
        <v>458.20390000000003</v>
      </c>
      <c r="G1129">
        <f>IF(Tabela1[[#This Row],[Rodzaj]]="S",Tabela1[[#This Row],[Powierzchnia]]*0.21,0)</f>
        <v>0</v>
      </c>
      <c r="H1129">
        <f>IF(Tabela1[[#This Row],[Rodzaj]]="L",Tabela1[[#This Row],[Powierzchnia]]*0.04,0)</f>
        <v>0</v>
      </c>
      <c r="I1129">
        <f>IF(Tabela1[[#This Row],[Rodzaj]]="X",Tabela1[[#This Row],[Powierzchnia]]*0.43,0)</f>
        <v>0</v>
      </c>
      <c r="J1129">
        <f>IF(Tabela1[[#This Row],[Ulga]]="A",SUM(E1129:I1129)*80%,0)</f>
        <v>0</v>
      </c>
      <c r="K1129">
        <f>IF(Tabela1[[#This Row],[Ulga]]="B",SUM(E1129:I1129)*50%,0)</f>
        <v>229.10195000000002</v>
      </c>
      <c r="L1129">
        <f>IF(Tabela1[[#This Row],[Ulga]]="C",SUM(E1129:I1129)*10%,0)</f>
        <v>0</v>
      </c>
      <c r="M1129">
        <f>IF(Tabela1[[#This Row],[Ulga]]="D",SUM(E1129:I1129)*100%,0)</f>
        <v>0</v>
      </c>
      <c r="N1129">
        <f t="shared" si="18"/>
        <v>229.10195000000002</v>
      </c>
    </row>
    <row r="1130" spans="1:14" x14ac:dyDescent="0.25">
      <c r="A1130" t="s">
        <v>1140</v>
      </c>
      <c r="B1130">
        <v>1420.62</v>
      </c>
      <c r="C1130" t="s">
        <v>5</v>
      </c>
      <c r="D1130" t="s">
        <v>5</v>
      </c>
      <c r="E1130">
        <f>IF(Tabela1[[#This Row],[Rodzaj]]="R",Tabela1[[#This Row],[Powierzchnia]]*0.65,0)</f>
        <v>0</v>
      </c>
      <c r="F1130">
        <f>IF(Tabela1[[#This Row],[Rodzaj]]="B",Tabela1[[#This Row],[Powierzchnia]]*0.77,0)</f>
        <v>1093.8773999999999</v>
      </c>
      <c r="G1130">
        <f>IF(Tabela1[[#This Row],[Rodzaj]]="S",Tabela1[[#This Row],[Powierzchnia]]*0.21,0)</f>
        <v>0</v>
      </c>
      <c r="H1130">
        <f>IF(Tabela1[[#This Row],[Rodzaj]]="L",Tabela1[[#This Row],[Powierzchnia]]*0.04,0)</f>
        <v>0</v>
      </c>
      <c r="I1130">
        <f>IF(Tabela1[[#This Row],[Rodzaj]]="X",Tabela1[[#This Row],[Powierzchnia]]*0.43,0)</f>
        <v>0</v>
      </c>
      <c r="J1130">
        <f>IF(Tabela1[[#This Row],[Ulga]]="A",SUM(E1130:I1130)*80%,0)</f>
        <v>0</v>
      </c>
      <c r="K1130">
        <f>IF(Tabela1[[#This Row],[Ulga]]="B",SUM(E1130:I1130)*50%,0)</f>
        <v>546.93869999999993</v>
      </c>
      <c r="L1130">
        <f>IF(Tabela1[[#This Row],[Ulga]]="C",SUM(E1130:I1130)*10%,0)</f>
        <v>0</v>
      </c>
      <c r="M1130">
        <f>IF(Tabela1[[#This Row],[Ulga]]="D",SUM(E1130:I1130)*100%,0)</f>
        <v>0</v>
      </c>
      <c r="N1130">
        <f t="shared" si="18"/>
        <v>546.93869999999993</v>
      </c>
    </row>
    <row r="1131" spans="1:14" x14ac:dyDescent="0.25">
      <c r="A1131" t="s">
        <v>1141</v>
      </c>
      <c r="B1131">
        <v>1087.44</v>
      </c>
      <c r="C1131" t="s">
        <v>9</v>
      </c>
      <c r="D1131" t="s">
        <v>5</v>
      </c>
      <c r="E1131">
        <f>IF(Tabela1[[#This Row],[Rodzaj]]="R",Tabela1[[#This Row],[Powierzchnia]]*0.65,0)</f>
        <v>706.83600000000001</v>
      </c>
      <c r="F1131">
        <f>IF(Tabela1[[#This Row],[Rodzaj]]="B",Tabela1[[#This Row],[Powierzchnia]]*0.77,0)</f>
        <v>0</v>
      </c>
      <c r="G1131">
        <f>IF(Tabela1[[#This Row],[Rodzaj]]="S",Tabela1[[#This Row],[Powierzchnia]]*0.21,0)</f>
        <v>0</v>
      </c>
      <c r="H1131">
        <f>IF(Tabela1[[#This Row],[Rodzaj]]="L",Tabela1[[#This Row],[Powierzchnia]]*0.04,0)</f>
        <v>0</v>
      </c>
      <c r="I1131">
        <f>IF(Tabela1[[#This Row],[Rodzaj]]="X",Tabela1[[#This Row],[Powierzchnia]]*0.43,0)</f>
        <v>0</v>
      </c>
      <c r="J1131">
        <f>IF(Tabela1[[#This Row],[Ulga]]="A",SUM(E1131:I1131)*80%,0)</f>
        <v>0</v>
      </c>
      <c r="K1131">
        <f>IF(Tabela1[[#This Row],[Ulga]]="B",SUM(E1131:I1131)*50%,0)</f>
        <v>353.41800000000001</v>
      </c>
      <c r="L1131">
        <f>IF(Tabela1[[#This Row],[Ulga]]="C",SUM(E1131:I1131)*10%,0)</f>
        <v>0</v>
      </c>
      <c r="M1131">
        <f>IF(Tabela1[[#This Row],[Ulga]]="D",SUM(E1131:I1131)*100%,0)</f>
        <v>0</v>
      </c>
      <c r="N1131">
        <f t="shared" si="18"/>
        <v>353.41800000000001</v>
      </c>
    </row>
    <row r="1132" spans="1:14" x14ac:dyDescent="0.25">
      <c r="A1132" t="s">
        <v>1142</v>
      </c>
      <c r="B1132">
        <v>975.33</v>
      </c>
      <c r="C1132" t="s">
        <v>5</v>
      </c>
      <c r="D1132" t="s">
        <v>11</v>
      </c>
      <c r="E1132">
        <f>IF(Tabela1[[#This Row],[Rodzaj]]="R",Tabela1[[#This Row],[Powierzchnia]]*0.65,0)</f>
        <v>0</v>
      </c>
      <c r="F1132">
        <f>IF(Tabela1[[#This Row],[Rodzaj]]="B",Tabela1[[#This Row],[Powierzchnia]]*0.77,0)</f>
        <v>751.00409999999999</v>
      </c>
      <c r="G1132">
        <f>IF(Tabela1[[#This Row],[Rodzaj]]="S",Tabela1[[#This Row],[Powierzchnia]]*0.21,0)</f>
        <v>0</v>
      </c>
      <c r="H1132">
        <f>IF(Tabela1[[#This Row],[Rodzaj]]="L",Tabela1[[#This Row],[Powierzchnia]]*0.04,0)</f>
        <v>0</v>
      </c>
      <c r="I1132">
        <f>IF(Tabela1[[#This Row],[Rodzaj]]="X",Tabela1[[#This Row],[Powierzchnia]]*0.43,0)</f>
        <v>0</v>
      </c>
      <c r="J1132">
        <f>IF(Tabela1[[#This Row],[Ulga]]="A",SUM(E1132:I1132)*80%,0)</f>
        <v>0</v>
      </c>
      <c r="K1132">
        <f>IF(Tabela1[[#This Row],[Ulga]]="B",SUM(E1132:I1132)*50%,0)</f>
        <v>0</v>
      </c>
      <c r="L1132">
        <f>IF(Tabela1[[#This Row],[Ulga]]="C",SUM(E1132:I1132)*10%,0)</f>
        <v>75.100409999999997</v>
      </c>
      <c r="M1132">
        <f>IF(Tabela1[[#This Row],[Ulga]]="D",SUM(E1132:I1132)*100%,0)</f>
        <v>0</v>
      </c>
      <c r="N1132">
        <f t="shared" si="18"/>
        <v>75.100409999999997</v>
      </c>
    </row>
    <row r="1133" spans="1:14" x14ac:dyDescent="0.25">
      <c r="A1133" t="s">
        <v>1143</v>
      </c>
      <c r="B1133">
        <v>889.32</v>
      </c>
      <c r="C1133" t="s">
        <v>5</v>
      </c>
      <c r="D1133" t="s">
        <v>7</v>
      </c>
      <c r="E1133">
        <f>IF(Tabela1[[#This Row],[Rodzaj]]="R",Tabela1[[#This Row],[Powierzchnia]]*0.65,0)</f>
        <v>0</v>
      </c>
      <c r="F1133">
        <f>IF(Tabela1[[#This Row],[Rodzaj]]="B",Tabela1[[#This Row],[Powierzchnia]]*0.77,0)</f>
        <v>684.77640000000008</v>
      </c>
      <c r="G1133">
        <f>IF(Tabela1[[#This Row],[Rodzaj]]="S",Tabela1[[#This Row],[Powierzchnia]]*0.21,0)</f>
        <v>0</v>
      </c>
      <c r="H1133">
        <f>IF(Tabela1[[#This Row],[Rodzaj]]="L",Tabela1[[#This Row],[Powierzchnia]]*0.04,0)</f>
        <v>0</v>
      </c>
      <c r="I1133">
        <f>IF(Tabela1[[#This Row],[Rodzaj]]="X",Tabela1[[#This Row],[Powierzchnia]]*0.43,0)</f>
        <v>0</v>
      </c>
      <c r="J1133">
        <f>IF(Tabela1[[#This Row],[Ulga]]="A",SUM(E1133:I1133)*80%,0)</f>
        <v>547.82112000000006</v>
      </c>
      <c r="K1133">
        <f>IF(Tabela1[[#This Row],[Ulga]]="B",SUM(E1133:I1133)*50%,0)</f>
        <v>0</v>
      </c>
      <c r="L1133">
        <f>IF(Tabela1[[#This Row],[Ulga]]="C",SUM(E1133:I1133)*10%,0)</f>
        <v>0</v>
      </c>
      <c r="M1133">
        <f>IF(Tabela1[[#This Row],[Ulga]]="D",SUM(E1133:I1133)*100%,0)</f>
        <v>0</v>
      </c>
      <c r="N1133">
        <f t="shared" si="18"/>
        <v>547.82112000000006</v>
      </c>
    </row>
    <row r="1134" spans="1:14" x14ac:dyDescent="0.25">
      <c r="A1134" t="s">
        <v>1144</v>
      </c>
      <c r="B1134">
        <v>1244.6300000000001</v>
      </c>
      <c r="C1134" t="s">
        <v>5</v>
      </c>
      <c r="D1134" t="s">
        <v>11</v>
      </c>
      <c r="E1134">
        <f>IF(Tabela1[[#This Row],[Rodzaj]]="R",Tabela1[[#This Row],[Powierzchnia]]*0.65,0)</f>
        <v>0</v>
      </c>
      <c r="F1134">
        <f>IF(Tabela1[[#This Row],[Rodzaj]]="B",Tabela1[[#This Row],[Powierzchnia]]*0.77,0)</f>
        <v>958.3651000000001</v>
      </c>
      <c r="G1134">
        <f>IF(Tabela1[[#This Row],[Rodzaj]]="S",Tabela1[[#This Row],[Powierzchnia]]*0.21,0)</f>
        <v>0</v>
      </c>
      <c r="H1134">
        <f>IF(Tabela1[[#This Row],[Rodzaj]]="L",Tabela1[[#This Row],[Powierzchnia]]*0.04,0)</f>
        <v>0</v>
      </c>
      <c r="I1134">
        <f>IF(Tabela1[[#This Row],[Rodzaj]]="X",Tabela1[[#This Row],[Powierzchnia]]*0.43,0)</f>
        <v>0</v>
      </c>
      <c r="J1134">
        <f>IF(Tabela1[[#This Row],[Ulga]]="A",SUM(E1134:I1134)*80%,0)</f>
        <v>0</v>
      </c>
      <c r="K1134">
        <f>IF(Tabela1[[#This Row],[Ulga]]="B",SUM(E1134:I1134)*50%,0)</f>
        <v>0</v>
      </c>
      <c r="L1134">
        <f>IF(Tabela1[[#This Row],[Ulga]]="C",SUM(E1134:I1134)*10%,0)</f>
        <v>95.836510000000018</v>
      </c>
      <c r="M1134">
        <f>IF(Tabela1[[#This Row],[Ulga]]="D",SUM(E1134:I1134)*100%,0)</f>
        <v>0</v>
      </c>
      <c r="N1134">
        <f t="shared" si="18"/>
        <v>95.836510000000018</v>
      </c>
    </row>
    <row r="1135" spans="1:14" x14ac:dyDescent="0.25">
      <c r="A1135" t="s">
        <v>1145</v>
      </c>
      <c r="B1135">
        <v>714.99</v>
      </c>
      <c r="C1135" t="s">
        <v>52</v>
      </c>
      <c r="D1135" t="s">
        <v>7</v>
      </c>
      <c r="E1135">
        <f>IF(Tabela1[[#This Row],[Rodzaj]]="R",Tabela1[[#This Row],[Powierzchnia]]*0.65,0)</f>
        <v>0</v>
      </c>
      <c r="F1135">
        <f>IF(Tabela1[[#This Row],[Rodzaj]]="B",Tabela1[[#This Row],[Powierzchnia]]*0.77,0)</f>
        <v>0</v>
      </c>
      <c r="G1135">
        <f>IF(Tabela1[[#This Row],[Rodzaj]]="S",Tabela1[[#This Row],[Powierzchnia]]*0.21,0)</f>
        <v>150.14789999999999</v>
      </c>
      <c r="H1135">
        <f>IF(Tabela1[[#This Row],[Rodzaj]]="L",Tabela1[[#This Row],[Powierzchnia]]*0.04,0)</f>
        <v>0</v>
      </c>
      <c r="I1135">
        <f>IF(Tabela1[[#This Row],[Rodzaj]]="X",Tabela1[[#This Row],[Powierzchnia]]*0.43,0)</f>
        <v>0</v>
      </c>
      <c r="J1135">
        <f>IF(Tabela1[[#This Row],[Ulga]]="A",SUM(E1135:I1135)*80%,0)</f>
        <v>120.11832</v>
      </c>
      <c r="K1135">
        <f>IF(Tabela1[[#This Row],[Ulga]]="B",SUM(E1135:I1135)*50%,0)</f>
        <v>0</v>
      </c>
      <c r="L1135">
        <f>IF(Tabela1[[#This Row],[Ulga]]="C",SUM(E1135:I1135)*10%,0)</f>
        <v>0</v>
      </c>
      <c r="M1135">
        <f>IF(Tabela1[[#This Row],[Ulga]]="D",SUM(E1135:I1135)*100%,0)</f>
        <v>0</v>
      </c>
      <c r="N1135">
        <f t="shared" si="18"/>
        <v>120.11832</v>
      </c>
    </row>
    <row r="1136" spans="1:14" x14ac:dyDescent="0.25">
      <c r="A1136" t="s">
        <v>1146</v>
      </c>
      <c r="B1136">
        <v>1126.19</v>
      </c>
      <c r="C1136" t="s">
        <v>5</v>
      </c>
      <c r="D1136" t="s">
        <v>5</v>
      </c>
      <c r="E1136">
        <f>IF(Tabela1[[#This Row],[Rodzaj]]="R",Tabela1[[#This Row],[Powierzchnia]]*0.65,0)</f>
        <v>0</v>
      </c>
      <c r="F1136">
        <f>IF(Tabela1[[#This Row],[Rodzaj]]="B",Tabela1[[#This Row],[Powierzchnia]]*0.77,0)</f>
        <v>867.16630000000009</v>
      </c>
      <c r="G1136">
        <f>IF(Tabela1[[#This Row],[Rodzaj]]="S",Tabela1[[#This Row],[Powierzchnia]]*0.21,0)</f>
        <v>0</v>
      </c>
      <c r="H1136">
        <f>IF(Tabela1[[#This Row],[Rodzaj]]="L",Tabela1[[#This Row],[Powierzchnia]]*0.04,0)</f>
        <v>0</v>
      </c>
      <c r="I1136">
        <f>IF(Tabela1[[#This Row],[Rodzaj]]="X",Tabela1[[#This Row],[Powierzchnia]]*0.43,0)</f>
        <v>0</v>
      </c>
      <c r="J1136">
        <f>IF(Tabela1[[#This Row],[Ulga]]="A",SUM(E1136:I1136)*80%,0)</f>
        <v>0</v>
      </c>
      <c r="K1136">
        <f>IF(Tabela1[[#This Row],[Ulga]]="B",SUM(E1136:I1136)*50%,0)</f>
        <v>433.58315000000005</v>
      </c>
      <c r="L1136">
        <f>IF(Tabela1[[#This Row],[Ulga]]="C",SUM(E1136:I1136)*10%,0)</f>
        <v>0</v>
      </c>
      <c r="M1136">
        <f>IF(Tabela1[[#This Row],[Ulga]]="D",SUM(E1136:I1136)*100%,0)</f>
        <v>0</v>
      </c>
      <c r="N1136">
        <f t="shared" si="18"/>
        <v>433.58315000000005</v>
      </c>
    </row>
    <row r="1137" spans="1:14" x14ac:dyDescent="0.25">
      <c r="A1137" t="s">
        <v>1147</v>
      </c>
      <c r="B1137">
        <v>1486.17</v>
      </c>
      <c r="C1137" t="s">
        <v>31</v>
      </c>
      <c r="D1137" t="s">
        <v>7</v>
      </c>
      <c r="E1137">
        <f>IF(Tabela1[[#This Row],[Rodzaj]]="R",Tabela1[[#This Row],[Powierzchnia]]*0.65,0)</f>
        <v>0</v>
      </c>
      <c r="F1137">
        <f>IF(Tabela1[[#This Row],[Rodzaj]]="B",Tabela1[[#This Row],[Powierzchnia]]*0.77,0)</f>
        <v>0</v>
      </c>
      <c r="G1137">
        <f>IF(Tabela1[[#This Row],[Rodzaj]]="S",Tabela1[[#This Row],[Powierzchnia]]*0.21,0)</f>
        <v>0</v>
      </c>
      <c r="H1137">
        <f>IF(Tabela1[[#This Row],[Rodzaj]]="L",Tabela1[[#This Row],[Powierzchnia]]*0.04,0)</f>
        <v>0</v>
      </c>
      <c r="I1137">
        <f>IF(Tabela1[[#This Row],[Rodzaj]]="X",Tabela1[[#This Row],[Powierzchnia]]*0.43,0)</f>
        <v>639.05309999999997</v>
      </c>
      <c r="J1137">
        <f>IF(Tabela1[[#This Row],[Ulga]]="A",SUM(E1137:I1137)*80%,0)</f>
        <v>511.24248</v>
      </c>
      <c r="K1137">
        <f>IF(Tabela1[[#This Row],[Ulga]]="B",SUM(E1137:I1137)*50%,0)</f>
        <v>0</v>
      </c>
      <c r="L1137">
        <f>IF(Tabela1[[#This Row],[Ulga]]="C",SUM(E1137:I1137)*10%,0)</f>
        <v>0</v>
      </c>
      <c r="M1137">
        <f>IF(Tabela1[[#This Row],[Ulga]]="D",SUM(E1137:I1137)*100%,0)</f>
        <v>0</v>
      </c>
      <c r="N1137">
        <f t="shared" si="18"/>
        <v>511.24248</v>
      </c>
    </row>
    <row r="1138" spans="1:14" x14ac:dyDescent="0.25">
      <c r="A1138" t="s">
        <v>1148</v>
      </c>
      <c r="B1138">
        <v>913.74</v>
      </c>
      <c r="C1138" t="s">
        <v>52</v>
      </c>
      <c r="D1138" t="s">
        <v>7</v>
      </c>
      <c r="E1138">
        <f>IF(Tabela1[[#This Row],[Rodzaj]]="R",Tabela1[[#This Row],[Powierzchnia]]*0.65,0)</f>
        <v>0</v>
      </c>
      <c r="F1138">
        <f>IF(Tabela1[[#This Row],[Rodzaj]]="B",Tabela1[[#This Row],[Powierzchnia]]*0.77,0)</f>
        <v>0</v>
      </c>
      <c r="G1138">
        <f>IF(Tabela1[[#This Row],[Rodzaj]]="S",Tabela1[[#This Row],[Powierzchnia]]*0.21,0)</f>
        <v>191.8854</v>
      </c>
      <c r="H1138">
        <f>IF(Tabela1[[#This Row],[Rodzaj]]="L",Tabela1[[#This Row],[Powierzchnia]]*0.04,0)</f>
        <v>0</v>
      </c>
      <c r="I1138">
        <f>IF(Tabela1[[#This Row],[Rodzaj]]="X",Tabela1[[#This Row],[Powierzchnia]]*0.43,0)</f>
        <v>0</v>
      </c>
      <c r="J1138">
        <f>IF(Tabela1[[#This Row],[Ulga]]="A",SUM(E1138:I1138)*80%,0)</f>
        <v>153.50832000000003</v>
      </c>
      <c r="K1138">
        <f>IF(Tabela1[[#This Row],[Ulga]]="B",SUM(E1138:I1138)*50%,0)</f>
        <v>0</v>
      </c>
      <c r="L1138">
        <f>IF(Tabela1[[#This Row],[Ulga]]="C",SUM(E1138:I1138)*10%,0)</f>
        <v>0</v>
      </c>
      <c r="M1138">
        <f>IF(Tabela1[[#This Row],[Ulga]]="D",SUM(E1138:I1138)*100%,0)</f>
        <v>0</v>
      </c>
      <c r="N1138">
        <f t="shared" si="18"/>
        <v>153.50832000000003</v>
      </c>
    </row>
    <row r="1139" spans="1:14" x14ac:dyDescent="0.25">
      <c r="A1139" t="s">
        <v>1149</v>
      </c>
      <c r="B1139">
        <v>1072.76</v>
      </c>
      <c r="C1139" t="s">
        <v>5</v>
      </c>
      <c r="D1139" t="s">
        <v>5</v>
      </c>
      <c r="E1139">
        <f>IF(Tabela1[[#This Row],[Rodzaj]]="R",Tabela1[[#This Row],[Powierzchnia]]*0.65,0)</f>
        <v>0</v>
      </c>
      <c r="F1139">
        <f>IF(Tabela1[[#This Row],[Rodzaj]]="B",Tabela1[[#This Row],[Powierzchnia]]*0.77,0)</f>
        <v>826.02520000000004</v>
      </c>
      <c r="G1139">
        <f>IF(Tabela1[[#This Row],[Rodzaj]]="S",Tabela1[[#This Row],[Powierzchnia]]*0.21,0)</f>
        <v>0</v>
      </c>
      <c r="H1139">
        <f>IF(Tabela1[[#This Row],[Rodzaj]]="L",Tabela1[[#This Row],[Powierzchnia]]*0.04,0)</f>
        <v>0</v>
      </c>
      <c r="I1139">
        <f>IF(Tabela1[[#This Row],[Rodzaj]]="X",Tabela1[[#This Row],[Powierzchnia]]*0.43,0)</f>
        <v>0</v>
      </c>
      <c r="J1139">
        <f>IF(Tabela1[[#This Row],[Ulga]]="A",SUM(E1139:I1139)*80%,0)</f>
        <v>0</v>
      </c>
      <c r="K1139">
        <f>IF(Tabela1[[#This Row],[Ulga]]="B",SUM(E1139:I1139)*50%,0)</f>
        <v>413.01260000000002</v>
      </c>
      <c r="L1139">
        <f>IF(Tabela1[[#This Row],[Ulga]]="C",SUM(E1139:I1139)*10%,0)</f>
        <v>0</v>
      </c>
      <c r="M1139">
        <f>IF(Tabela1[[#This Row],[Ulga]]="D",SUM(E1139:I1139)*100%,0)</f>
        <v>0</v>
      </c>
      <c r="N1139">
        <f t="shared" si="18"/>
        <v>413.01260000000002</v>
      </c>
    </row>
    <row r="1140" spans="1:14" x14ac:dyDescent="0.25">
      <c r="A1140" t="s">
        <v>1150</v>
      </c>
      <c r="B1140">
        <v>827.44</v>
      </c>
      <c r="C1140" t="s">
        <v>9</v>
      </c>
      <c r="D1140" t="s">
        <v>21</v>
      </c>
      <c r="E1140">
        <f>IF(Tabela1[[#This Row],[Rodzaj]]="R",Tabela1[[#This Row],[Powierzchnia]]*0.65,0)</f>
        <v>537.83600000000001</v>
      </c>
      <c r="F1140">
        <f>IF(Tabela1[[#This Row],[Rodzaj]]="B",Tabela1[[#This Row],[Powierzchnia]]*0.77,0)</f>
        <v>0</v>
      </c>
      <c r="G1140">
        <f>IF(Tabela1[[#This Row],[Rodzaj]]="S",Tabela1[[#This Row],[Powierzchnia]]*0.21,0)</f>
        <v>0</v>
      </c>
      <c r="H1140">
        <f>IF(Tabela1[[#This Row],[Rodzaj]]="L",Tabela1[[#This Row],[Powierzchnia]]*0.04,0)</f>
        <v>0</v>
      </c>
      <c r="I1140">
        <f>IF(Tabela1[[#This Row],[Rodzaj]]="X",Tabela1[[#This Row],[Powierzchnia]]*0.43,0)</f>
        <v>0</v>
      </c>
      <c r="J1140">
        <f>IF(Tabela1[[#This Row],[Ulga]]="A",SUM(E1140:I1140)*80%,0)</f>
        <v>0</v>
      </c>
      <c r="K1140">
        <f>IF(Tabela1[[#This Row],[Ulga]]="B",SUM(E1140:I1140)*50%,0)</f>
        <v>0</v>
      </c>
      <c r="L1140">
        <f>IF(Tabela1[[#This Row],[Ulga]]="C",SUM(E1140:I1140)*10%,0)</f>
        <v>0</v>
      </c>
      <c r="M1140">
        <f>IF(Tabela1[[#This Row],[Ulga]]="D",SUM(E1140:I1140)*100%,0)</f>
        <v>537.83600000000001</v>
      </c>
      <c r="N1140">
        <f t="shared" si="18"/>
        <v>537.83600000000001</v>
      </c>
    </row>
    <row r="1141" spans="1:14" x14ac:dyDescent="0.25">
      <c r="A1141" t="s">
        <v>1151</v>
      </c>
      <c r="B1141">
        <v>1463.12</v>
      </c>
      <c r="C1141" t="s">
        <v>52</v>
      </c>
      <c r="D1141" t="s">
        <v>5</v>
      </c>
      <c r="E1141">
        <f>IF(Tabela1[[#This Row],[Rodzaj]]="R",Tabela1[[#This Row],[Powierzchnia]]*0.65,0)</f>
        <v>0</v>
      </c>
      <c r="F1141">
        <f>IF(Tabela1[[#This Row],[Rodzaj]]="B",Tabela1[[#This Row],[Powierzchnia]]*0.77,0)</f>
        <v>0</v>
      </c>
      <c r="G1141">
        <f>IF(Tabela1[[#This Row],[Rodzaj]]="S",Tabela1[[#This Row],[Powierzchnia]]*0.21,0)</f>
        <v>307.25519999999995</v>
      </c>
      <c r="H1141">
        <f>IF(Tabela1[[#This Row],[Rodzaj]]="L",Tabela1[[#This Row],[Powierzchnia]]*0.04,0)</f>
        <v>0</v>
      </c>
      <c r="I1141">
        <f>IF(Tabela1[[#This Row],[Rodzaj]]="X",Tabela1[[#This Row],[Powierzchnia]]*0.43,0)</f>
        <v>0</v>
      </c>
      <c r="J1141">
        <f>IF(Tabela1[[#This Row],[Ulga]]="A",SUM(E1141:I1141)*80%,0)</f>
        <v>0</v>
      </c>
      <c r="K1141">
        <f>IF(Tabela1[[#This Row],[Ulga]]="B",SUM(E1141:I1141)*50%,0)</f>
        <v>153.62759999999997</v>
      </c>
      <c r="L1141">
        <f>IF(Tabela1[[#This Row],[Ulga]]="C",SUM(E1141:I1141)*10%,0)</f>
        <v>0</v>
      </c>
      <c r="M1141">
        <f>IF(Tabela1[[#This Row],[Ulga]]="D",SUM(E1141:I1141)*100%,0)</f>
        <v>0</v>
      </c>
      <c r="N1141">
        <f t="shared" si="18"/>
        <v>153.62759999999997</v>
      </c>
    </row>
    <row r="1142" spans="1:14" x14ac:dyDescent="0.25">
      <c r="A1142" t="s">
        <v>1152</v>
      </c>
      <c r="B1142">
        <v>536.54</v>
      </c>
      <c r="C1142" t="s">
        <v>9</v>
      </c>
      <c r="D1142" t="s">
        <v>7</v>
      </c>
      <c r="E1142">
        <f>IF(Tabela1[[#This Row],[Rodzaj]]="R",Tabela1[[#This Row],[Powierzchnia]]*0.65,0)</f>
        <v>348.75099999999998</v>
      </c>
      <c r="F1142">
        <f>IF(Tabela1[[#This Row],[Rodzaj]]="B",Tabela1[[#This Row],[Powierzchnia]]*0.77,0)</f>
        <v>0</v>
      </c>
      <c r="G1142">
        <f>IF(Tabela1[[#This Row],[Rodzaj]]="S",Tabela1[[#This Row],[Powierzchnia]]*0.21,0)</f>
        <v>0</v>
      </c>
      <c r="H1142">
        <f>IF(Tabela1[[#This Row],[Rodzaj]]="L",Tabela1[[#This Row],[Powierzchnia]]*0.04,0)</f>
        <v>0</v>
      </c>
      <c r="I1142">
        <f>IF(Tabela1[[#This Row],[Rodzaj]]="X",Tabela1[[#This Row],[Powierzchnia]]*0.43,0)</f>
        <v>0</v>
      </c>
      <c r="J1142">
        <f>IF(Tabela1[[#This Row],[Ulga]]="A",SUM(E1142:I1142)*80%,0)</f>
        <v>279.00079999999997</v>
      </c>
      <c r="K1142">
        <f>IF(Tabela1[[#This Row],[Ulga]]="B",SUM(E1142:I1142)*50%,0)</f>
        <v>0</v>
      </c>
      <c r="L1142">
        <f>IF(Tabela1[[#This Row],[Ulga]]="C",SUM(E1142:I1142)*10%,0)</f>
        <v>0</v>
      </c>
      <c r="M1142">
        <f>IF(Tabela1[[#This Row],[Ulga]]="D",SUM(E1142:I1142)*100%,0)</f>
        <v>0</v>
      </c>
      <c r="N1142">
        <f t="shared" si="18"/>
        <v>279.00079999999997</v>
      </c>
    </row>
    <row r="1143" spans="1:14" x14ac:dyDescent="0.25">
      <c r="A1143" t="s">
        <v>1153</v>
      </c>
      <c r="B1143">
        <v>550.61</v>
      </c>
      <c r="C1143" t="s">
        <v>31</v>
      </c>
      <c r="D1143" t="s">
        <v>11</v>
      </c>
      <c r="E1143">
        <f>IF(Tabela1[[#This Row],[Rodzaj]]="R",Tabela1[[#This Row],[Powierzchnia]]*0.65,0)</f>
        <v>0</v>
      </c>
      <c r="F1143">
        <f>IF(Tabela1[[#This Row],[Rodzaj]]="B",Tabela1[[#This Row],[Powierzchnia]]*0.77,0)</f>
        <v>0</v>
      </c>
      <c r="G1143">
        <f>IF(Tabela1[[#This Row],[Rodzaj]]="S",Tabela1[[#This Row],[Powierzchnia]]*0.21,0)</f>
        <v>0</v>
      </c>
      <c r="H1143">
        <f>IF(Tabela1[[#This Row],[Rodzaj]]="L",Tabela1[[#This Row],[Powierzchnia]]*0.04,0)</f>
        <v>0</v>
      </c>
      <c r="I1143">
        <f>IF(Tabela1[[#This Row],[Rodzaj]]="X",Tabela1[[#This Row],[Powierzchnia]]*0.43,0)</f>
        <v>236.76230000000001</v>
      </c>
      <c r="J1143">
        <f>IF(Tabela1[[#This Row],[Ulga]]="A",SUM(E1143:I1143)*80%,0)</f>
        <v>0</v>
      </c>
      <c r="K1143">
        <f>IF(Tabela1[[#This Row],[Ulga]]="B",SUM(E1143:I1143)*50%,0)</f>
        <v>0</v>
      </c>
      <c r="L1143">
        <f>IF(Tabela1[[#This Row],[Ulga]]="C",SUM(E1143:I1143)*10%,0)</f>
        <v>23.676230000000004</v>
      </c>
      <c r="M1143">
        <f>IF(Tabela1[[#This Row],[Ulga]]="D",SUM(E1143:I1143)*100%,0)</f>
        <v>0</v>
      </c>
      <c r="N1143">
        <f t="shared" si="18"/>
        <v>23.676230000000004</v>
      </c>
    </row>
    <row r="1144" spans="1:14" x14ac:dyDescent="0.25">
      <c r="A1144" t="s">
        <v>1154</v>
      </c>
      <c r="B1144">
        <v>783.97</v>
      </c>
      <c r="C1144" t="s">
        <v>5</v>
      </c>
      <c r="D1144" t="s">
        <v>5</v>
      </c>
      <c r="E1144">
        <f>IF(Tabela1[[#This Row],[Rodzaj]]="R",Tabela1[[#This Row],[Powierzchnia]]*0.65,0)</f>
        <v>0</v>
      </c>
      <c r="F1144">
        <f>IF(Tabela1[[#This Row],[Rodzaj]]="B",Tabela1[[#This Row],[Powierzchnia]]*0.77,0)</f>
        <v>603.65690000000006</v>
      </c>
      <c r="G1144">
        <f>IF(Tabela1[[#This Row],[Rodzaj]]="S",Tabela1[[#This Row],[Powierzchnia]]*0.21,0)</f>
        <v>0</v>
      </c>
      <c r="H1144">
        <f>IF(Tabela1[[#This Row],[Rodzaj]]="L",Tabela1[[#This Row],[Powierzchnia]]*0.04,0)</f>
        <v>0</v>
      </c>
      <c r="I1144">
        <f>IF(Tabela1[[#This Row],[Rodzaj]]="X",Tabela1[[#This Row],[Powierzchnia]]*0.43,0)</f>
        <v>0</v>
      </c>
      <c r="J1144">
        <f>IF(Tabela1[[#This Row],[Ulga]]="A",SUM(E1144:I1144)*80%,0)</f>
        <v>0</v>
      </c>
      <c r="K1144">
        <f>IF(Tabela1[[#This Row],[Ulga]]="B",SUM(E1144:I1144)*50%,0)</f>
        <v>301.82845000000003</v>
      </c>
      <c r="L1144">
        <f>IF(Tabela1[[#This Row],[Ulga]]="C",SUM(E1144:I1144)*10%,0)</f>
        <v>0</v>
      </c>
      <c r="M1144">
        <f>IF(Tabela1[[#This Row],[Ulga]]="D",SUM(E1144:I1144)*100%,0)</f>
        <v>0</v>
      </c>
      <c r="N1144">
        <f t="shared" si="18"/>
        <v>301.82845000000003</v>
      </c>
    </row>
    <row r="1145" spans="1:14" x14ac:dyDescent="0.25">
      <c r="A1145" t="s">
        <v>1155</v>
      </c>
      <c r="B1145">
        <v>547.4</v>
      </c>
      <c r="C1145" t="s">
        <v>5</v>
      </c>
      <c r="D1145" t="s">
        <v>5</v>
      </c>
      <c r="E1145">
        <f>IF(Tabela1[[#This Row],[Rodzaj]]="R",Tabela1[[#This Row],[Powierzchnia]]*0.65,0)</f>
        <v>0</v>
      </c>
      <c r="F1145">
        <f>IF(Tabela1[[#This Row],[Rodzaj]]="B",Tabela1[[#This Row],[Powierzchnia]]*0.77,0)</f>
        <v>421.49799999999999</v>
      </c>
      <c r="G1145">
        <f>IF(Tabela1[[#This Row],[Rodzaj]]="S",Tabela1[[#This Row],[Powierzchnia]]*0.21,0)</f>
        <v>0</v>
      </c>
      <c r="H1145">
        <f>IF(Tabela1[[#This Row],[Rodzaj]]="L",Tabela1[[#This Row],[Powierzchnia]]*0.04,0)</f>
        <v>0</v>
      </c>
      <c r="I1145">
        <f>IF(Tabela1[[#This Row],[Rodzaj]]="X",Tabela1[[#This Row],[Powierzchnia]]*0.43,0)</f>
        <v>0</v>
      </c>
      <c r="J1145">
        <f>IF(Tabela1[[#This Row],[Ulga]]="A",SUM(E1145:I1145)*80%,0)</f>
        <v>0</v>
      </c>
      <c r="K1145">
        <f>IF(Tabela1[[#This Row],[Ulga]]="B",SUM(E1145:I1145)*50%,0)</f>
        <v>210.749</v>
      </c>
      <c r="L1145">
        <f>IF(Tabela1[[#This Row],[Ulga]]="C",SUM(E1145:I1145)*10%,0)</f>
        <v>0</v>
      </c>
      <c r="M1145">
        <f>IF(Tabela1[[#This Row],[Ulga]]="D",SUM(E1145:I1145)*100%,0)</f>
        <v>0</v>
      </c>
      <c r="N1145">
        <f t="shared" si="18"/>
        <v>210.749</v>
      </c>
    </row>
    <row r="1146" spans="1:14" x14ac:dyDescent="0.25">
      <c r="A1146" t="s">
        <v>1156</v>
      </c>
      <c r="B1146">
        <v>1222.1400000000001</v>
      </c>
      <c r="C1146" t="s">
        <v>5</v>
      </c>
      <c r="D1146" t="s">
        <v>7</v>
      </c>
      <c r="E1146">
        <f>IF(Tabela1[[#This Row],[Rodzaj]]="R",Tabela1[[#This Row],[Powierzchnia]]*0.65,0)</f>
        <v>0</v>
      </c>
      <c r="F1146">
        <f>IF(Tabela1[[#This Row],[Rodzaj]]="B",Tabela1[[#This Row],[Powierzchnia]]*0.77,0)</f>
        <v>941.04780000000005</v>
      </c>
      <c r="G1146">
        <f>IF(Tabela1[[#This Row],[Rodzaj]]="S",Tabela1[[#This Row],[Powierzchnia]]*0.21,0)</f>
        <v>0</v>
      </c>
      <c r="H1146">
        <f>IF(Tabela1[[#This Row],[Rodzaj]]="L",Tabela1[[#This Row],[Powierzchnia]]*0.04,0)</f>
        <v>0</v>
      </c>
      <c r="I1146">
        <f>IF(Tabela1[[#This Row],[Rodzaj]]="X",Tabela1[[#This Row],[Powierzchnia]]*0.43,0)</f>
        <v>0</v>
      </c>
      <c r="J1146">
        <f>IF(Tabela1[[#This Row],[Ulga]]="A",SUM(E1146:I1146)*80%,0)</f>
        <v>752.83824000000004</v>
      </c>
      <c r="K1146">
        <f>IF(Tabela1[[#This Row],[Ulga]]="B",SUM(E1146:I1146)*50%,0)</f>
        <v>0</v>
      </c>
      <c r="L1146">
        <f>IF(Tabela1[[#This Row],[Ulga]]="C",SUM(E1146:I1146)*10%,0)</f>
        <v>0</v>
      </c>
      <c r="M1146">
        <f>IF(Tabela1[[#This Row],[Ulga]]="D",SUM(E1146:I1146)*100%,0)</f>
        <v>0</v>
      </c>
      <c r="N1146">
        <f t="shared" si="18"/>
        <v>752.83824000000004</v>
      </c>
    </row>
    <row r="1147" spans="1:14" x14ac:dyDescent="0.25">
      <c r="A1147" t="s">
        <v>1157</v>
      </c>
      <c r="B1147">
        <v>846.58</v>
      </c>
      <c r="C1147" t="s">
        <v>31</v>
      </c>
      <c r="D1147" t="s">
        <v>5</v>
      </c>
      <c r="E1147">
        <f>IF(Tabela1[[#This Row],[Rodzaj]]="R",Tabela1[[#This Row],[Powierzchnia]]*0.65,0)</f>
        <v>0</v>
      </c>
      <c r="F1147">
        <f>IF(Tabela1[[#This Row],[Rodzaj]]="B",Tabela1[[#This Row],[Powierzchnia]]*0.77,0)</f>
        <v>0</v>
      </c>
      <c r="G1147">
        <f>IF(Tabela1[[#This Row],[Rodzaj]]="S",Tabela1[[#This Row],[Powierzchnia]]*0.21,0)</f>
        <v>0</v>
      </c>
      <c r="H1147">
        <f>IF(Tabela1[[#This Row],[Rodzaj]]="L",Tabela1[[#This Row],[Powierzchnia]]*0.04,0)</f>
        <v>0</v>
      </c>
      <c r="I1147">
        <f>IF(Tabela1[[#This Row],[Rodzaj]]="X",Tabela1[[#This Row],[Powierzchnia]]*0.43,0)</f>
        <v>364.02940000000001</v>
      </c>
      <c r="J1147">
        <f>IF(Tabela1[[#This Row],[Ulga]]="A",SUM(E1147:I1147)*80%,0)</f>
        <v>0</v>
      </c>
      <c r="K1147">
        <f>IF(Tabela1[[#This Row],[Ulga]]="B",SUM(E1147:I1147)*50%,0)</f>
        <v>182.0147</v>
      </c>
      <c r="L1147">
        <f>IF(Tabela1[[#This Row],[Ulga]]="C",SUM(E1147:I1147)*10%,0)</f>
        <v>0</v>
      </c>
      <c r="M1147">
        <f>IF(Tabela1[[#This Row],[Ulga]]="D",SUM(E1147:I1147)*100%,0)</f>
        <v>0</v>
      </c>
      <c r="N1147">
        <f t="shared" si="18"/>
        <v>182.0147</v>
      </c>
    </row>
    <row r="1148" spans="1:14" x14ac:dyDescent="0.25">
      <c r="A1148" t="s">
        <v>1158</v>
      </c>
      <c r="B1148">
        <v>512.83000000000004</v>
      </c>
      <c r="C1148" t="s">
        <v>52</v>
      </c>
      <c r="D1148" t="s">
        <v>5</v>
      </c>
      <c r="E1148">
        <f>IF(Tabela1[[#This Row],[Rodzaj]]="R",Tabela1[[#This Row],[Powierzchnia]]*0.65,0)</f>
        <v>0</v>
      </c>
      <c r="F1148">
        <f>IF(Tabela1[[#This Row],[Rodzaj]]="B",Tabela1[[#This Row],[Powierzchnia]]*0.77,0)</f>
        <v>0</v>
      </c>
      <c r="G1148">
        <f>IF(Tabela1[[#This Row],[Rodzaj]]="S",Tabela1[[#This Row],[Powierzchnia]]*0.21,0)</f>
        <v>107.6943</v>
      </c>
      <c r="H1148">
        <f>IF(Tabela1[[#This Row],[Rodzaj]]="L",Tabela1[[#This Row],[Powierzchnia]]*0.04,0)</f>
        <v>0</v>
      </c>
      <c r="I1148">
        <f>IF(Tabela1[[#This Row],[Rodzaj]]="X",Tabela1[[#This Row],[Powierzchnia]]*0.43,0)</f>
        <v>0</v>
      </c>
      <c r="J1148">
        <f>IF(Tabela1[[#This Row],[Ulga]]="A",SUM(E1148:I1148)*80%,0)</f>
        <v>0</v>
      </c>
      <c r="K1148">
        <f>IF(Tabela1[[#This Row],[Ulga]]="B",SUM(E1148:I1148)*50%,0)</f>
        <v>53.847149999999999</v>
      </c>
      <c r="L1148">
        <f>IF(Tabela1[[#This Row],[Ulga]]="C",SUM(E1148:I1148)*10%,0)</f>
        <v>0</v>
      </c>
      <c r="M1148">
        <f>IF(Tabela1[[#This Row],[Ulga]]="D",SUM(E1148:I1148)*100%,0)</f>
        <v>0</v>
      </c>
      <c r="N1148">
        <f t="shared" si="18"/>
        <v>53.847149999999999</v>
      </c>
    </row>
    <row r="1149" spans="1:14" x14ac:dyDescent="0.25">
      <c r="A1149" t="s">
        <v>1159</v>
      </c>
      <c r="B1149">
        <v>732.51</v>
      </c>
      <c r="C1149" t="s">
        <v>52</v>
      </c>
      <c r="D1149" t="s">
        <v>5</v>
      </c>
      <c r="E1149">
        <f>IF(Tabela1[[#This Row],[Rodzaj]]="R",Tabela1[[#This Row],[Powierzchnia]]*0.65,0)</f>
        <v>0</v>
      </c>
      <c r="F1149">
        <f>IF(Tabela1[[#This Row],[Rodzaj]]="B",Tabela1[[#This Row],[Powierzchnia]]*0.77,0)</f>
        <v>0</v>
      </c>
      <c r="G1149">
        <f>IF(Tabela1[[#This Row],[Rodzaj]]="S",Tabela1[[#This Row],[Powierzchnia]]*0.21,0)</f>
        <v>153.8271</v>
      </c>
      <c r="H1149">
        <f>IF(Tabela1[[#This Row],[Rodzaj]]="L",Tabela1[[#This Row],[Powierzchnia]]*0.04,0)</f>
        <v>0</v>
      </c>
      <c r="I1149">
        <f>IF(Tabela1[[#This Row],[Rodzaj]]="X",Tabela1[[#This Row],[Powierzchnia]]*0.43,0)</f>
        <v>0</v>
      </c>
      <c r="J1149">
        <f>IF(Tabela1[[#This Row],[Ulga]]="A",SUM(E1149:I1149)*80%,0)</f>
        <v>0</v>
      </c>
      <c r="K1149">
        <f>IF(Tabela1[[#This Row],[Ulga]]="B",SUM(E1149:I1149)*50%,0)</f>
        <v>76.913550000000001</v>
      </c>
      <c r="L1149">
        <f>IF(Tabela1[[#This Row],[Ulga]]="C",SUM(E1149:I1149)*10%,0)</f>
        <v>0</v>
      </c>
      <c r="M1149">
        <f>IF(Tabela1[[#This Row],[Ulga]]="D",SUM(E1149:I1149)*100%,0)</f>
        <v>0</v>
      </c>
      <c r="N1149">
        <f t="shared" si="18"/>
        <v>76.913550000000001</v>
      </c>
    </row>
    <row r="1150" spans="1:14" x14ac:dyDescent="0.25">
      <c r="A1150" t="s">
        <v>1160</v>
      </c>
      <c r="B1150">
        <v>1205.21</v>
      </c>
      <c r="C1150" t="s">
        <v>31</v>
      </c>
      <c r="D1150" t="s">
        <v>11</v>
      </c>
      <c r="E1150">
        <f>IF(Tabela1[[#This Row],[Rodzaj]]="R",Tabela1[[#This Row],[Powierzchnia]]*0.65,0)</f>
        <v>0</v>
      </c>
      <c r="F1150">
        <f>IF(Tabela1[[#This Row],[Rodzaj]]="B",Tabela1[[#This Row],[Powierzchnia]]*0.77,0)</f>
        <v>0</v>
      </c>
      <c r="G1150">
        <f>IF(Tabela1[[#This Row],[Rodzaj]]="S",Tabela1[[#This Row],[Powierzchnia]]*0.21,0)</f>
        <v>0</v>
      </c>
      <c r="H1150">
        <f>IF(Tabela1[[#This Row],[Rodzaj]]="L",Tabela1[[#This Row],[Powierzchnia]]*0.04,0)</f>
        <v>0</v>
      </c>
      <c r="I1150">
        <f>IF(Tabela1[[#This Row],[Rodzaj]]="X",Tabela1[[#This Row],[Powierzchnia]]*0.43,0)</f>
        <v>518.24030000000005</v>
      </c>
      <c r="J1150">
        <f>IF(Tabela1[[#This Row],[Ulga]]="A",SUM(E1150:I1150)*80%,0)</f>
        <v>0</v>
      </c>
      <c r="K1150">
        <f>IF(Tabela1[[#This Row],[Ulga]]="B",SUM(E1150:I1150)*50%,0)</f>
        <v>0</v>
      </c>
      <c r="L1150">
        <f>IF(Tabela1[[#This Row],[Ulga]]="C",SUM(E1150:I1150)*10%,0)</f>
        <v>51.824030000000008</v>
      </c>
      <c r="M1150">
        <f>IF(Tabela1[[#This Row],[Ulga]]="D",SUM(E1150:I1150)*100%,0)</f>
        <v>0</v>
      </c>
      <c r="N1150">
        <f t="shared" si="18"/>
        <v>51.824030000000008</v>
      </c>
    </row>
    <row r="1151" spans="1:14" x14ac:dyDescent="0.25">
      <c r="A1151" t="s">
        <v>1161</v>
      </c>
      <c r="B1151">
        <v>563.04</v>
      </c>
      <c r="C1151" t="s">
        <v>31</v>
      </c>
      <c r="D1151" t="s">
        <v>5</v>
      </c>
      <c r="E1151">
        <f>IF(Tabela1[[#This Row],[Rodzaj]]="R",Tabela1[[#This Row],[Powierzchnia]]*0.65,0)</f>
        <v>0</v>
      </c>
      <c r="F1151">
        <f>IF(Tabela1[[#This Row],[Rodzaj]]="B",Tabela1[[#This Row],[Powierzchnia]]*0.77,0)</f>
        <v>0</v>
      </c>
      <c r="G1151">
        <f>IF(Tabela1[[#This Row],[Rodzaj]]="S",Tabela1[[#This Row],[Powierzchnia]]*0.21,0)</f>
        <v>0</v>
      </c>
      <c r="H1151">
        <f>IF(Tabela1[[#This Row],[Rodzaj]]="L",Tabela1[[#This Row],[Powierzchnia]]*0.04,0)</f>
        <v>0</v>
      </c>
      <c r="I1151">
        <f>IF(Tabela1[[#This Row],[Rodzaj]]="X",Tabela1[[#This Row],[Powierzchnia]]*0.43,0)</f>
        <v>242.10719999999998</v>
      </c>
      <c r="J1151">
        <f>IF(Tabela1[[#This Row],[Ulga]]="A",SUM(E1151:I1151)*80%,0)</f>
        <v>0</v>
      </c>
      <c r="K1151">
        <f>IF(Tabela1[[#This Row],[Ulga]]="B",SUM(E1151:I1151)*50%,0)</f>
        <v>121.05359999999999</v>
      </c>
      <c r="L1151">
        <f>IF(Tabela1[[#This Row],[Ulga]]="C",SUM(E1151:I1151)*10%,0)</f>
        <v>0</v>
      </c>
      <c r="M1151">
        <f>IF(Tabela1[[#This Row],[Ulga]]="D",SUM(E1151:I1151)*100%,0)</f>
        <v>0</v>
      </c>
      <c r="N1151">
        <f t="shared" si="18"/>
        <v>121.05359999999999</v>
      </c>
    </row>
    <row r="1152" spans="1:14" x14ac:dyDescent="0.25">
      <c r="A1152" t="s">
        <v>1162</v>
      </c>
      <c r="B1152">
        <v>822.64</v>
      </c>
      <c r="C1152" t="s">
        <v>5</v>
      </c>
      <c r="D1152" t="s">
        <v>7</v>
      </c>
      <c r="E1152">
        <f>IF(Tabela1[[#This Row],[Rodzaj]]="R",Tabela1[[#This Row],[Powierzchnia]]*0.65,0)</f>
        <v>0</v>
      </c>
      <c r="F1152">
        <f>IF(Tabela1[[#This Row],[Rodzaj]]="B",Tabela1[[#This Row],[Powierzchnia]]*0.77,0)</f>
        <v>633.43280000000004</v>
      </c>
      <c r="G1152">
        <f>IF(Tabela1[[#This Row],[Rodzaj]]="S",Tabela1[[#This Row],[Powierzchnia]]*0.21,0)</f>
        <v>0</v>
      </c>
      <c r="H1152">
        <f>IF(Tabela1[[#This Row],[Rodzaj]]="L",Tabela1[[#This Row],[Powierzchnia]]*0.04,0)</f>
        <v>0</v>
      </c>
      <c r="I1152">
        <f>IF(Tabela1[[#This Row],[Rodzaj]]="X",Tabela1[[#This Row],[Powierzchnia]]*0.43,0)</f>
        <v>0</v>
      </c>
      <c r="J1152">
        <f>IF(Tabela1[[#This Row],[Ulga]]="A",SUM(E1152:I1152)*80%,0)</f>
        <v>506.74624000000006</v>
      </c>
      <c r="K1152">
        <f>IF(Tabela1[[#This Row],[Ulga]]="B",SUM(E1152:I1152)*50%,0)</f>
        <v>0</v>
      </c>
      <c r="L1152">
        <f>IF(Tabela1[[#This Row],[Ulga]]="C",SUM(E1152:I1152)*10%,0)</f>
        <v>0</v>
      </c>
      <c r="M1152">
        <f>IF(Tabela1[[#This Row],[Ulga]]="D",SUM(E1152:I1152)*100%,0)</f>
        <v>0</v>
      </c>
      <c r="N1152">
        <f t="shared" si="18"/>
        <v>506.74624000000006</v>
      </c>
    </row>
    <row r="1153" spans="1:14" x14ac:dyDescent="0.25">
      <c r="A1153" t="s">
        <v>1163</v>
      </c>
      <c r="B1153">
        <v>1381.79</v>
      </c>
      <c r="C1153" t="s">
        <v>5</v>
      </c>
      <c r="D1153" t="s">
        <v>5</v>
      </c>
      <c r="E1153">
        <f>IF(Tabela1[[#This Row],[Rodzaj]]="R",Tabela1[[#This Row],[Powierzchnia]]*0.65,0)</f>
        <v>0</v>
      </c>
      <c r="F1153">
        <f>IF(Tabela1[[#This Row],[Rodzaj]]="B",Tabela1[[#This Row],[Powierzchnia]]*0.77,0)</f>
        <v>1063.9783</v>
      </c>
      <c r="G1153">
        <f>IF(Tabela1[[#This Row],[Rodzaj]]="S",Tabela1[[#This Row],[Powierzchnia]]*0.21,0)</f>
        <v>0</v>
      </c>
      <c r="H1153">
        <f>IF(Tabela1[[#This Row],[Rodzaj]]="L",Tabela1[[#This Row],[Powierzchnia]]*0.04,0)</f>
        <v>0</v>
      </c>
      <c r="I1153">
        <f>IF(Tabela1[[#This Row],[Rodzaj]]="X",Tabela1[[#This Row],[Powierzchnia]]*0.43,0)</f>
        <v>0</v>
      </c>
      <c r="J1153">
        <f>IF(Tabela1[[#This Row],[Ulga]]="A",SUM(E1153:I1153)*80%,0)</f>
        <v>0</v>
      </c>
      <c r="K1153">
        <f>IF(Tabela1[[#This Row],[Ulga]]="B",SUM(E1153:I1153)*50%,0)</f>
        <v>531.98915</v>
      </c>
      <c r="L1153">
        <f>IF(Tabela1[[#This Row],[Ulga]]="C",SUM(E1153:I1153)*10%,0)</f>
        <v>0</v>
      </c>
      <c r="M1153">
        <f>IF(Tabela1[[#This Row],[Ulga]]="D",SUM(E1153:I1153)*100%,0)</f>
        <v>0</v>
      </c>
      <c r="N1153">
        <f t="shared" si="18"/>
        <v>531.98915</v>
      </c>
    </row>
    <row r="1154" spans="1:14" x14ac:dyDescent="0.25">
      <c r="A1154" t="s">
        <v>1164</v>
      </c>
      <c r="B1154">
        <v>803.38</v>
      </c>
      <c r="C1154" t="s">
        <v>9</v>
      </c>
      <c r="D1154" t="s">
        <v>21</v>
      </c>
      <c r="E1154">
        <f>IF(Tabela1[[#This Row],[Rodzaj]]="R",Tabela1[[#This Row],[Powierzchnia]]*0.65,0)</f>
        <v>522.197</v>
      </c>
      <c r="F1154">
        <f>IF(Tabela1[[#This Row],[Rodzaj]]="B",Tabela1[[#This Row],[Powierzchnia]]*0.77,0)</f>
        <v>0</v>
      </c>
      <c r="G1154">
        <f>IF(Tabela1[[#This Row],[Rodzaj]]="S",Tabela1[[#This Row],[Powierzchnia]]*0.21,0)</f>
        <v>0</v>
      </c>
      <c r="H1154">
        <f>IF(Tabela1[[#This Row],[Rodzaj]]="L",Tabela1[[#This Row],[Powierzchnia]]*0.04,0)</f>
        <v>0</v>
      </c>
      <c r="I1154">
        <f>IF(Tabela1[[#This Row],[Rodzaj]]="X",Tabela1[[#This Row],[Powierzchnia]]*0.43,0)</f>
        <v>0</v>
      </c>
      <c r="J1154">
        <f>IF(Tabela1[[#This Row],[Ulga]]="A",SUM(E1154:I1154)*80%,0)</f>
        <v>0</v>
      </c>
      <c r="K1154">
        <f>IF(Tabela1[[#This Row],[Ulga]]="B",SUM(E1154:I1154)*50%,0)</f>
        <v>0</v>
      </c>
      <c r="L1154">
        <f>IF(Tabela1[[#This Row],[Ulga]]="C",SUM(E1154:I1154)*10%,0)</f>
        <v>0</v>
      </c>
      <c r="M1154">
        <f>IF(Tabela1[[#This Row],[Ulga]]="D",SUM(E1154:I1154)*100%,0)</f>
        <v>522.197</v>
      </c>
      <c r="N1154">
        <f t="shared" si="18"/>
        <v>522.197</v>
      </c>
    </row>
    <row r="1155" spans="1:14" x14ac:dyDescent="0.25">
      <c r="A1155" t="s">
        <v>1165</v>
      </c>
      <c r="B1155">
        <v>1164.33</v>
      </c>
      <c r="C1155" t="s">
        <v>31</v>
      </c>
      <c r="D1155" t="s">
        <v>7</v>
      </c>
      <c r="E1155">
        <f>IF(Tabela1[[#This Row],[Rodzaj]]="R",Tabela1[[#This Row],[Powierzchnia]]*0.65,0)</f>
        <v>0</v>
      </c>
      <c r="F1155">
        <f>IF(Tabela1[[#This Row],[Rodzaj]]="B",Tabela1[[#This Row],[Powierzchnia]]*0.77,0)</f>
        <v>0</v>
      </c>
      <c r="G1155">
        <f>IF(Tabela1[[#This Row],[Rodzaj]]="S",Tabela1[[#This Row],[Powierzchnia]]*0.21,0)</f>
        <v>0</v>
      </c>
      <c r="H1155">
        <f>IF(Tabela1[[#This Row],[Rodzaj]]="L",Tabela1[[#This Row],[Powierzchnia]]*0.04,0)</f>
        <v>0</v>
      </c>
      <c r="I1155">
        <f>IF(Tabela1[[#This Row],[Rodzaj]]="X",Tabela1[[#This Row],[Powierzchnia]]*0.43,0)</f>
        <v>500.66189999999995</v>
      </c>
      <c r="J1155">
        <f>IF(Tabela1[[#This Row],[Ulga]]="A",SUM(E1155:I1155)*80%,0)</f>
        <v>400.52951999999999</v>
      </c>
      <c r="K1155">
        <f>IF(Tabela1[[#This Row],[Ulga]]="B",SUM(E1155:I1155)*50%,0)</f>
        <v>0</v>
      </c>
      <c r="L1155">
        <f>IF(Tabela1[[#This Row],[Ulga]]="C",SUM(E1155:I1155)*10%,0)</f>
        <v>0</v>
      </c>
      <c r="M1155">
        <f>IF(Tabela1[[#This Row],[Ulga]]="D",SUM(E1155:I1155)*100%,0)</f>
        <v>0</v>
      </c>
      <c r="N1155">
        <f t="shared" ref="N1155:N1218" si="19">SUM(J1155:M1155)</f>
        <v>400.52951999999999</v>
      </c>
    </row>
    <row r="1156" spans="1:14" x14ac:dyDescent="0.25">
      <c r="A1156" t="s">
        <v>1166</v>
      </c>
      <c r="B1156">
        <v>1100.04</v>
      </c>
      <c r="C1156" t="s">
        <v>31</v>
      </c>
      <c r="D1156" t="s">
        <v>11</v>
      </c>
      <c r="E1156">
        <f>IF(Tabela1[[#This Row],[Rodzaj]]="R",Tabela1[[#This Row],[Powierzchnia]]*0.65,0)</f>
        <v>0</v>
      </c>
      <c r="F1156">
        <f>IF(Tabela1[[#This Row],[Rodzaj]]="B",Tabela1[[#This Row],[Powierzchnia]]*0.77,0)</f>
        <v>0</v>
      </c>
      <c r="G1156">
        <f>IF(Tabela1[[#This Row],[Rodzaj]]="S",Tabela1[[#This Row],[Powierzchnia]]*0.21,0)</f>
        <v>0</v>
      </c>
      <c r="H1156">
        <f>IF(Tabela1[[#This Row],[Rodzaj]]="L",Tabela1[[#This Row],[Powierzchnia]]*0.04,0)</f>
        <v>0</v>
      </c>
      <c r="I1156">
        <f>IF(Tabela1[[#This Row],[Rodzaj]]="X",Tabela1[[#This Row],[Powierzchnia]]*0.43,0)</f>
        <v>473.0172</v>
      </c>
      <c r="J1156">
        <f>IF(Tabela1[[#This Row],[Ulga]]="A",SUM(E1156:I1156)*80%,0)</f>
        <v>0</v>
      </c>
      <c r="K1156">
        <f>IF(Tabela1[[#This Row],[Ulga]]="B",SUM(E1156:I1156)*50%,0)</f>
        <v>0</v>
      </c>
      <c r="L1156">
        <f>IF(Tabela1[[#This Row],[Ulga]]="C",SUM(E1156:I1156)*10%,0)</f>
        <v>47.301720000000003</v>
      </c>
      <c r="M1156">
        <f>IF(Tabela1[[#This Row],[Ulga]]="D",SUM(E1156:I1156)*100%,0)</f>
        <v>0</v>
      </c>
      <c r="N1156">
        <f t="shared" si="19"/>
        <v>47.301720000000003</v>
      </c>
    </row>
    <row r="1157" spans="1:14" x14ac:dyDescent="0.25">
      <c r="A1157" t="s">
        <v>1167</v>
      </c>
      <c r="B1157">
        <v>671.12</v>
      </c>
      <c r="C1157" t="s">
        <v>5</v>
      </c>
      <c r="D1157" t="s">
        <v>11</v>
      </c>
      <c r="E1157">
        <f>IF(Tabela1[[#This Row],[Rodzaj]]="R",Tabela1[[#This Row],[Powierzchnia]]*0.65,0)</f>
        <v>0</v>
      </c>
      <c r="F1157">
        <f>IF(Tabela1[[#This Row],[Rodzaj]]="B",Tabela1[[#This Row],[Powierzchnia]]*0.77,0)</f>
        <v>516.76240000000007</v>
      </c>
      <c r="G1157">
        <f>IF(Tabela1[[#This Row],[Rodzaj]]="S",Tabela1[[#This Row],[Powierzchnia]]*0.21,0)</f>
        <v>0</v>
      </c>
      <c r="H1157">
        <f>IF(Tabela1[[#This Row],[Rodzaj]]="L",Tabela1[[#This Row],[Powierzchnia]]*0.04,0)</f>
        <v>0</v>
      </c>
      <c r="I1157">
        <f>IF(Tabela1[[#This Row],[Rodzaj]]="X",Tabela1[[#This Row],[Powierzchnia]]*0.43,0)</f>
        <v>0</v>
      </c>
      <c r="J1157">
        <f>IF(Tabela1[[#This Row],[Ulga]]="A",SUM(E1157:I1157)*80%,0)</f>
        <v>0</v>
      </c>
      <c r="K1157">
        <f>IF(Tabela1[[#This Row],[Ulga]]="B",SUM(E1157:I1157)*50%,0)</f>
        <v>0</v>
      </c>
      <c r="L1157">
        <f>IF(Tabela1[[#This Row],[Ulga]]="C",SUM(E1157:I1157)*10%,0)</f>
        <v>51.676240000000007</v>
      </c>
      <c r="M1157">
        <f>IF(Tabela1[[#This Row],[Ulga]]="D",SUM(E1157:I1157)*100%,0)</f>
        <v>0</v>
      </c>
      <c r="N1157">
        <f t="shared" si="19"/>
        <v>51.676240000000007</v>
      </c>
    </row>
    <row r="1158" spans="1:14" x14ac:dyDescent="0.25">
      <c r="A1158" t="s">
        <v>1168</v>
      </c>
      <c r="B1158">
        <v>1306.06</v>
      </c>
      <c r="C1158" t="s">
        <v>5</v>
      </c>
      <c r="D1158" t="s">
        <v>11</v>
      </c>
      <c r="E1158">
        <f>IF(Tabela1[[#This Row],[Rodzaj]]="R",Tabela1[[#This Row],[Powierzchnia]]*0.65,0)</f>
        <v>0</v>
      </c>
      <c r="F1158">
        <f>IF(Tabela1[[#This Row],[Rodzaj]]="B",Tabela1[[#This Row],[Powierzchnia]]*0.77,0)</f>
        <v>1005.6662</v>
      </c>
      <c r="G1158">
        <f>IF(Tabela1[[#This Row],[Rodzaj]]="S",Tabela1[[#This Row],[Powierzchnia]]*0.21,0)</f>
        <v>0</v>
      </c>
      <c r="H1158">
        <f>IF(Tabela1[[#This Row],[Rodzaj]]="L",Tabela1[[#This Row],[Powierzchnia]]*0.04,0)</f>
        <v>0</v>
      </c>
      <c r="I1158">
        <f>IF(Tabela1[[#This Row],[Rodzaj]]="X",Tabela1[[#This Row],[Powierzchnia]]*0.43,0)</f>
        <v>0</v>
      </c>
      <c r="J1158">
        <f>IF(Tabela1[[#This Row],[Ulga]]="A",SUM(E1158:I1158)*80%,0)</f>
        <v>0</v>
      </c>
      <c r="K1158">
        <f>IF(Tabela1[[#This Row],[Ulga]]="B",SUM(E1158:I1158)*50%,0)</f>
        <v>0</v>
      </c>
      <c r="L1158">
        <f>IF(Tabela1[[#This Row],[Ulga]]="C",SUM(E1158:I1158)*10%,0)</f>
        <v>100.56662</v>
      </c>
      <c r="M1158">
        <f>IF(Tabela1[[#This Row],[Ulga]]="D",SUM(E1158:I1158)*100%,0)</f>
        <v>0</v>
      </c>
      <c r="N1158">
        <f t="shared" si="19"/>
        <v>100.56662</v>
      </c>
    </row>
    <row r="1159" spans="1:14" x14ac:dyDescent="0.25">
      <c r="A1159" t="s">
        <v>1169</v>
      </c>
      <c r="B1159">
        <v>1066.22</v>
      </c>
      <c r="C1159" t="s">
        <v>31</v>
      </c>
      <c r="D1159" t="s">
        <v>11</v>
      </c>
      <c r="E1159">
        <f>IF(Tabela1[[#This Row],[Rodzaj]]="R",Tabela1[[#This Row],[Powierzchnia]]*0.65,0)</f>
        <v>0</v>
      </c>
      <c r="F1159">
        <f>IF(Tabela1[[#This Row],[Rodzaj]]="B",Tabela1[[#This Row],[Powierzchnia]]*0.77,0)</f>
        <v>0</v>
      </c>
      <c r="G1159">
        <f>IF(Tabela1[[#This Row],[Rodzaj]]="S",Tabela1[[#This Row],[Powierzchnia]]*0.21,0)</f>
        <v>0</v>
      </c>
      <c r="H1159">
        <f>IF(Tabela1[[#This Row],[Rodzaj]]="L",Tabela1[[#This Row],[Powierzchnia]]*0.04,0)</f>
        <v>0</v>
      </c>
      <c r="I1159">
        <f>IF(Tabela1[[#This Row],[Rodzaj]]="X",Tabela1[[#This Row],[Powierzchnia]]*0.43,0)</f>
        <v>458.47460000000001</v>
      </c>
      <c r="J1159">
        <f>IF(Tabela1[[#This Row],[Ulga]]="A",SUM(E1159:I1159)*80%,0)</f>
        <v>0</v>
      </c>
      <c r="K1159">
        <f>IF(Tabela1[[#This Row],[Ulga]]="B",SUM(E1159:I1159)*50%,0)</f>
        <v>0</v>
      </c>
      <c r="L1159">
        <f>IF(Tabela1[[#This Row],[Ulga]]="C",SUM(E1159:I1159)*10%,0)</f>
        <v>45.847460000000005</v>
      </c>
      <c r="M1159">
        <f>IF(Tabela1[[#This Row],[Ulga]]="D",SUM(E1159:I1159)*100%,0)</f>
        <v>0</v>
      </c>
      <c r="N1159">
        <f t="shared" si="19"/>
        <v>45.847460000000005</v>
      </c>
    </row>
    <row r="1160" spans="1:14" x14ac:dyDescent="0.25">
      <c r="A1160" t="s">
        <v>1170</v>
      </c>
      <c r="B1160">
        <v>527.94000000000005</v>
      </c>
      <c r="C1160" t="s">
        <v>5</v>
      </c>
      <c r="D1160" t="s">
        <v>5</v>
      </c>
      <c r="E1160">
        <f>IF(Tabela1[[#This Row],[Rodzaj]]="R",Tabela1[[#This Row],[Powierzchnia]]*0.65,0)</f>
        <v>0</v>
      </c>
      <c r="F1160">
        <f>IF(Tabela1[[#This Row],[Rodzaj]]="B",Tabela1[[#This Row],[Powierzchnia]]*0.77,0)</f>
        <v>406.51380000000006</v>
      </c>
      <c r="G1160">
        <f>IF(Tabela1[[#This Row],[Rodzaj]]="S",Tabela1[[#This Row],[Powierzchnia]]*0.21,0)</f>
        <v>0</v>
      </c>
      <c r="H1160">
        <f>IF(Tabela1[[#This Row],[Rodzaj]]="L",Tabela1[[#This Row],[Powierzchnia]]*0.04,0)</f>
        <v>0</v>
      </c>
      <c r="I1160">
        <f>IF(Tabela1[[#This Row],[Rodzaj]]="X",Tabela1[[#This Row],[Powierzchnia]]*0.43,0)</f>
        <v>0</v>
      </c>
      <c r="J1160">
        <f>IF(Tabela1[[#This Row],[Ulga]]="A",SUM(E1160:I1160)*80%,0)</f>
        <v>0</v>
      </c>
      <c r="K1160">
        <f>IF(Tabela1[[#This Row],[Ulga]]="B",SUM(E1160:I1160)*50%,0)</f>
        <v>203.25690000000003</v>
      </c>
      <c r="L1160">
        <f>IF(Tabela1[[#This Row],[Ulga]]="C",SUM(E1160:I1160)*10%,0)</f>
        <v>0</v>
      </c>
      <c r="M1160">
        <f>IF(Tabela1[[#This Row],[Ulga]]="D",SUM(E1160:I1160)*100%,0)</f>
        <v>0</v>
      </c>
      <c r="N1160">
        <f t="shared" si="19"/>
        <v>203.25690000000003</v>
      </c>
    </row>
    <row r="1161" spans="1:14" x14ac:dyDescent="0.25">
      <c r="A1161" t="s">
        <v>1171</v>
      </c>
      <c r="B1161">
        <v>1099.56</v>
      </c>
      <c r="C1161" t="s">
        <v>9</v>
      </c>
      <c r="D1161" t="s">
        <v>11</v>
      </c>
      <c r="E1161">
        <f>IF(Tabela1[[#This Row],[Rodzaj]]="R",Tabela1[[#This Row],[Powierzchnia]]*0.65,0)</f>
        <v>714.71399999999994</v>
      </c>
      <c r="F1161">
        <f>IF(Tabela1[[#This Row],[Rodzaj]]="B",Tabela1[[#This Row],[Powierzchnia]]*0.77,0)</f>
        <v>0</v>
      </c>
      <c r="G1161">
        <f>IF(Tabela1[[#This Row],[Rodzaj]]="S",Tabela1[[#This Row],[Powierzchnia]]*0.21,0)</f>
        <v>0</v>
      </c>
      <c r="H1161">
        <f>IF(Tabela1[[#This Row],[Rodzaj]]="L",Tabela1[[#This Row],[Powierzchnia]]*0.04,0)</f>
        <v>0</v>
      </c>
      <c r="I1161">
        <f>IF(Tabela1[[#This Row],[Rodzaj]]="X",Tabela1[[#This Row],[Powierzchnia]]*0.43,0)</f>
        <v>0</v>
      </c>
      <c r="J1161">
        <f>IF(Tabela1[[#This Row],[Ulga]]="A",SUM(E1161:I1161)*80%,0)</f>
        <v>0</v>
      </c>
      <c r="K1161">
        <f>IF(Tabela1[[#This Row],[Ulga]]="B",SUM(E1161:I1161)*50%,0)</f>
        <v>0</v>
      </c>
      <c r="L1161">
        <f>IF(Tabela1[[#This Row],[Ulga]]="C",SUM(E1161:I1161)*10%,0)</f>
        <v>71.471400000000003</v>
      </c>
      <c r="M1161">
        <f>IF(Tabela1[[#This Row],[Ulga]]="D",SUM(E1161:I1161)*100%,0)</f>
        <v>0</v>
      </c>
      <c r="N1161">
        <f t="shared" si="19"/>
        <v>71.471400000000003</v>
      </c>
    </row>
    <row r="1162" spans="1:14" x14ac:dyDescent="0.25">
      <c r="A1162" t="s">
        <v>1172</v>
      </c>
      <c r="B1162">
        <v>1029.23</v>
      </c>
      <c r="C1162" t="s">
        <v>5</v>
      </c>
      <c r="D1162" t="s">
        <v>11</v>
      </c>
      <c r="E1162">
        <f>IF(Tabela1[[#This Row],[Rodzaj]]="R",Tabela1[[#This Row],[Powierzchnia]]*0.65,0)</f>
        <v>0</v>
      </c>
      <c r="F1162">
        <f>IF(Tabela1[[#This Row],[Rodzaj]]="B",Tabela1[[#This Row],[Powierzchnia]]*0.77,0)</f>
        <v>792.50710000000004</v>
      </c>
      <c r="G1162">
        <f>IF(Tabela1[[#This Row],[Rodzaj]]="S",Tabela1[[#This Row],[Powierzchnia]]*0.21,0)</f>
        <v>0</v>
      </c>
      <c r="H1162">
        <f>IF(Tabela1[[#This Row],[Rodzaj]]="L",Tabela1[[#This Row],[Powierzchnia]]*0.04,0)</f>
        <v>0</v>
      </c>
      <c r="I1162">
        <f>IF(Tabela1[[#This Row],[Rodzaj]]="X",Tabela1[[#This Row],[Powierzchnia]]*0.43,0)</f>
        <v>0</v>
      </c>
      <c r="J1162">
        <f>IF(Tabela1[[#This Row],[Ulga]]="A",SUM(E1162:I1162)*80%,0)</f>
        <v>0</v>
      </c>
      <c r="K1162">
        <f>IF(Tabela1[[#This Row],[Ulga]]="B",SUM(E1162:I1162)*50%,0)</f>
        <v>0</v>
      </c>
      <c r="L1162">
        <f>IF(Tabela1[[#This Row],[Ulga]]="C",SUM(E1162:I1162)*10%,0)</f>
        <v>79.250710000000012</v>
      </c>
      <c r="M1162">
        <f>IF(Tabela1[[#This Row],[Ulga]]="D",SUM(E1162:I1162)*100%,0)</f>
        <v>0</v>
      </c>
      <c r="N1162">
        <f t="shared" si="19"/>
        <v>79.250710000000012</v>
      </c>
    </row>
    <row r="1163" spans="1:14" x14ac:dyDescent="0.25">
      <c r="A1163" t="s">
        <v>1173</v>
      </c>
      <c r="B1163">
        <v>1288.52</v>
      </c>
      <c r="C1163" t="s">
        <v>5</v>
      </c>
      <c r="D1163" t="s">
        <v>5</v>
      </c>
      <c r="E1163">
        <f>IF(Tabela1[[#This Row],[Rodzaj]]="R",Tabela1[[#This Row],[Powierzchnia]]*0.65,0)</f>
        <v>0</v>
      </c>
      <c r="F1163">
        <f>IF(Tabela1[[#This Row],[Rodzaj]]="B",Tabela1[[#This Row],[Powierzchnia]]*0.77,0)</f>
        <v>992.16039999999998</v>
      </c>
      <c r="G1163">
        <f>IF(Tabela1[[#This Row],[Rodzaj]]="S",Tabela1[[#This Row],[Powierzchnia]]*0.21,0)</f>
        <v>0</v>
      </c>
      <c r="H1163">
        <f>IF(Tabela1[[#This Row],[Rodzaj]]="L",Tabela1[[#This Row],[Powierzchnia]]*0.04,0)</f>
        <v>0</v>
      </c>
      <c r="I1163">
        <f>IF(Tabela1[[#This Row],[Rodzaj]]="X",Tabela1[[#This Row],[Powierzchnia]]*0.43,0)</f>
        <v>0</v>
      </c>
      <c r="J1163">
        <f>IF(Tabela1[[#This Row],[Ulga]]="A",SUM(E1163:I1163)*80%,0)</f>
        <v>0</v>
      </c>
      <c r="K1163">
        <f>IF(Tabela1[[#This Row],[Ulga]]="B",SUM(E1163:I1163)*50%,0)</f>
        <v>496.08019999999999</v>
      </c>
      <c r="L1163">
        <f>IF(Tabela1[[#This Row],[Ulga]]="C",SUM(E1163:I1163)*10%,0)</f>
        <v>0</v>
      </c>
      <c r="M1163">
        <f>IF(Tabela1[[#This Row],[Ulga]]="D",SUM(E1163:I1163)*100%,0)</f>
        <v>0</v>
      </c>
      <c r="N1163">
        <f t="shared" si="19"/>
        <v>496.08019999999999</v>
      </c>
    </row>
    <row r="1164" spans="1:14" x14ac:dyDescent="0.25">
      <c r="A1164" t="s">
        <v>1174</v>
      </c>
      <c r="B1164">
        <v>717.7</v>
      </c>
      <c r="C1164" t="s">
        <v>5</v>
      </c>
      <c r="D1164" t="s">
        <v>7</v>
      </c>
      <c r="E1164">
        <f>IF(Tabela1[[#This Row],[Rodzaj]]="R",Tabela1[[#This Row],[Powierzchnia]]*0.65,0)</f>
        <v>0</v>
      </c>
      <c r="F1164">
        <f>IF(Tabela1[[#This Row],[Rodzaj]]="B",Tabela1[[#This Row],[Powierzchnia]]*0.77,0)</f>
        <v>552.62900000000002</v>
      </c>
      <c r="G1164">
        <f>IF(Tabela1[[#This Row],[Rodzaj]]="S",Tabela1[[#This Row],[Powierzchnia]]*0.21,0)</f>
        <v>0</v>
      </c>
      <c r="H1164">
        <f>IF(Tabela1[[#This Row],[Rodzaj]]="L",Tabela1[[#This Row],[Powierzchnia]]*0.04,0)</f>
        <v>0</v>
      </c>
      <c r="I1164">
        <f>IF(Tabela1[[#This Row],[Rodzaj]]="X",Tabela1[[#This Row],[Powierzchnia]]*0.43,0)</f>
        <v>0</v>
      </c>
      <c r="J1164">
        <f>IF(Tabela1[[#This Row],[Ulga]]="A",SUM(E1164:I1164)*80%,0)</f>
        <v>442.10320000000002</v>
      </c>
      <c r="K1164">
        <f>IF(Tabela1[[#This Row],[Ulga]]="B",SUM(E1164:I1164)*50%,0)</f>
        <v>0</v>
      </c>
      <c r="L1164">
        <f>IF(Tabela1[[#This Row],[Ulga]]="C",SUM(E1164:I1164)*10%,0)</f>
        <v>0</v>
      </c>
      <c r="M1164">
        <f>IF(Tabela1[[#This Row],[Ulga]]="D",SUM(E1164:I1164)*100%,0)</f>
        <v>0</v>
      </c>
      <c r="N1164">
        <f t="shared" si="19"/>
        <v>442.10320000000002</v>
      </c>
    </row>
    <row r="1165" spans="1:14" x14ac:dyDescent="0.25">
      <c r="A1165" t="s">
        <v>1175</v>
      </c>
      <c r="B1165">
        <v>752.72</v>
      </c>
      <c r="C1165" t="s">
        <v>52</v>
      </c>
      <c r="D1165" t="s">
        <v>11</v>
      </c>
      <c r="E1165">
        <f>IF(Tabela1[[#This Row],[Rodzaj]]="R",Tabela1[[#This Row],[Powierzchnia]]*0.65,0)</f>
        <v>0</v>
      </c>
      <c r="F1165">
        <f>IF(Tabela1[[#This Row],[Rodzaj]]="B",Tabela1[[#This Row],[Powierzchnia]]*0.77,0)</f>
        <v>0</v>
      </c>
      <c r="G1165">
        <f>IF(Tabela1[[#This Row],[Rodzaj]]="S",Tabela1[[#This Row],[Powierzchnia]]*0.21,0)</f>
        <v>158.0712</v>
      </c>
      <c r="H1165">
        <f>IF(Tabela1[[#This Row],[Rodzaj]]="L",Tabela1[[#This Row],[Powierzchnia]]*0.04,0)</f>
        <v>0</v>
      </c>
      <c r="I1165">
        <f>IF(Tabela1[[#This Row],[Rodzaj]]="X",Tabela1[[#This Row],[Powierzchnia]]*0.43,0)</f>
        <v>0</v>
      </c>
      <c r="J1165">
        <f>IF(Tabela1[[#This Row],[Ulga]]="A",SUM(E1165:I1165)*80%,0)</f>
        <v>0</v>
      </c>
      <c r="K1165">
        <f>IF(Tabela1[[#This Row],[Ulga]]="B",SUM(E1165:I1165)*50%,0)</f>
        <v>0</v>
      </c>
      <c r="L1165">
        <f>IF(Tabela1[[#This Row],[Ulga]]="C",SUM(E1165:I1165)*10%,0)</f>
        <v>15.807120000000001</v>
      </c>
      <c r="M1165">
        <f>IF(Tabela1[[#This Row],[Ulga]]="D",SUM(E1165:I1165)*100%,0)</f>
        <v>0</v>
      </c>
      <c r="N1165">
        <f t="shared" si="19"/>
        <v>15.807120000000001</v>
      </c>
    </row>
    <row r="1166" spans="1:14" x14ac:dyDescent="0.25">
      <c r="A1166" t="s">
        <v>1176</v>
      </c>
      <c r="B1166">
        <v>682.48</v>
      </c>
      <c r="C1166" t="s">
        <v>5</v>
      </c>
      <c r="D1166" t="s">
        <v>5</v>
      </c>
      <c r="E1166">
        <f>IF(Tabela1[[#This Row],[Rodzaj]]="R",Tabela1[[#This Row],[Powierzchnia]]*0.65,0)</f>
        <v>0</v>
      </c>
      <c r="F1166">
        <f>IF(Tabela1[[#This Row],[Rodzaj]]="B",Tabela1[[#This Row],[Powierzchnia]]*0.77,0)</f>
        <v>525.50959999999998</v>
      </c>
      <c r="G1166">
        <f>IF(Tabela1[[#This Row],[Rodzaj]]="S",Tabela1[[#This Row],[Powierzchnia]]*0.21,0)</f>
        <v>0</v>
      </c>
      <c r="H1166">
        <f>IF(Tabela1[[#This Row],[Rodzaj]]="L",Tabela1[[#This Row],[Powierzchnia]]*0.04,0)</f>
        <v>0</v>
      </c>
      <c r="I1166">
        <f>IF(Tabela1[[#This Row],[Rodzaj]]="X",Tabela1[[#This Row],[Powierzchnia]]*0.43,0)</f>
        <v>0</v>
      </c>
      <c r="J1166">
        <f>IF(Tabela1[[#This Row],[Ulga]]="A",SUM(E1166:I1166)*80%,0)</f>
        <v>0</v>
      </c>
      <c r="K1166">
        <f>IF(Tabela1[[#This Row],[Ulga]]="B",SUM(E1166:I1166)*50%,0)</f>
        <v>262.75479999999999</v>
      </c>
      <c r="L1166">
        <f>IF(Tabela1[[#This Row],[Ulga]]="C",SUM(E1166:I1166)*10%,0)</f>
        <v>0</v>
      </c>
      <c r="M1166">
        <f>IF(Tabela1[[#This Row],[Ulga]]="D",SUM(E1166:I1166)*100%,0)</f>
        <v>0</v>
      </c>
      <c r="N1166">
        <f t="shared" si="19"/>
        <v>262.75479999999999</v>
      </c>
    </row>
    <row r="1167" spans="1:14" x14ac:dyDescent="0.25">
      <c r="A1167" t="s">
        <v>1177</v>
      </c>
      <c r="B1167">
        <v>878.69</v>
      </c>
      <c r="C1167" t="s">
        <v>5</v>
      </c>
      <c r="D1167" t="s">
        <v>7</v>
      </c>
      <c r="E1167">
        <f>IF(Tabela1[[#This Row],[Rodzaj]]="R",Tabela1[[#This Row],[Powierzchnia]]*0.65,0)</f>
        <v>0</v>
      </c>
      <c r="F1167">
        <f>IF(Tabela1[[#This Row],[Rodzaj]]="B",Tabela1[[#This Row],[Powierzchnia]]*0.77,0)</f>
        <v>676.59130000000005</v>
      </c>
      <c r="G1167">
        <f>IF(Tabela1[[#This Row],[Rodzaj]]="S",Tabela1[[#This Row],[Powierzchnia]]*0.21,0)</f>
        <v>0</v>
      </c>
      <c r="H1167">
        <f>IF(Tabela1[[#This Row],[Rodzaj]]="L",Tabela1[[#This Row],[Powierzchnia]]*0.04,0)</f>
        <v>0</v>
      </c>
      <c r="I1167">
        <f>IF(Tabela1[[#This Row],[Rodzaj]]="X",Tabela1[[#This Row],[Powierzchnia]]*0.43,0)</f>
        <v>0</v>
      </c>
      <c r="J1167">
        <f>IF(Tabela1[[#This Row],[Ulga]]="A",SUM(E1167:I1167)*80%,0)</f>
        <v>541.27304000000004</v>
      </c>
      <c r="K1167">
        <f>IF(Tabela1[[#This Row],[Ulga]]="B",SUM(E1167:I1167)*50%,0)</f>
        <v>0</v>
      </c>
      <c r="L1167">
        <f>IF(Tabela1[[#This Row],[Ulga]]="C",SUM(E1167:I1167)*10%,0)</f>
        <v>0</v>
      </c>
      <c r="M1167">
        <f>IF(Tabela1[[#This Row],[Ulga]]="D",SUM(E1167:I1167)*100%,0)</f>
        <v>0</v>
      </c>
      <c r="N1167">
        <f t="shared" si="19"/>
        <v>541.27304000000004</v>
      </c>
    </row>
    <row r="1168" spans="1:14" x14ac:dyDescent="0.25">
      <c r="A1168" t="s">
        <v>1178</v>
      </c>
      <c r="B1168">
        <v>847.89</v>
      </c>
      <c r="C1168" t="s">
        <v>9</v>
      </c>
      <c r="D1168" t="s">
        <v>11</v>
      </c>
      <c r="E1168">
        <f>IF(Tabela1[[#This Row],[Rodzaj]]="R",Tabela1[[#This Row],[Powierzchnia]]*0.65,0)</f>
        <v>551.12850000000003</v>
      </c>
      <c r="F1168">
        <f>IF(Tabela1[[#This Row],[Rodzaj]]="B",Tabela1[[#This Row],[Powierzchnia]]*0.77,0)</f>
        <v>0</v>
      </c>
      <c r="G1168">
        <f>IF(Tabela1[[#This Row],[Rodzaj]]="S",Tabela1[[#This Row],[Powierzchnia]]*0.21,0)</f>
        <v>0</v>
      </c>
      <c r="H1168">
        <f>IF(Tabela1[[#This Row],[Rodzaj]]="L",Tabela1[[#This Row],[Powierzchnia]]*0.04,0)</f>
        <v>0</v>
      </c>
      <c r="I1168">
        <f>IF(Tabela1[[#This Row],[Rodzaj]]="X",Tabela1[[#This Row],[Powierzchnia]]*0.43,0)</f>
        <v>0</v>
      </c>
      <c r="J1168">
        <f>IF(Tabela1[[#This Row],[Ulga]]="A",SUM(E1168:I1168)*80%,0)</f>
        <v>0</v>
      </c>
      <c r="K1168">
        <f>IF(Tabela1[[#This Row],[Ulga]]="B",SUM(E1168:I1168)*50%,0)</f>
        <v>0</v>
      </c>
      <c r="L1168">
        <f>IF(Tabela1[[#This Row],[Ulga]]="C",SUM(E1168:I1168)*10%,0)</f>
        <v>55.112850000000009</v>
      </c>
      <c r="M1168">
        <f>IF(Tabela1[[#This Row],[Ulga]]="D",SUM(E1168:I1168)*100%,0)</f>
        <v>0</v>
      </c>
      <c r="N1168">
        <f t="shared" si="19"/>
        <v>55.112850000000009</v>
      </c>
    </row>
    <row r="1169" spans="1:14" x14ac:dyDescent="0.25">
      <c r="A1169" t="s">
        <v>1179</v>
      </c>
      <c r="B1169">
        <v>1378.96</v>
      </c>
      <c r="C1169" t="s">
        <v>5</v>
      </c>
      <c r="D1169" t="s">
        <v>5</v>
      </c>
      <c r="E1169">
        <f>IF(Tabela1[[#This Row],[Rodzaj]]="R",Tabela1[[#This Row],[Powierzchnia]]*0.65,0)</f>
        <v>0</v>
      </c>
      <c r="F1169">
        <f>IF(Tabela1[[#This Row],[Rodzaj]]="B",Tabela1[[#This Row],[Powierzchnia]]*0.77,0)</f>
        <v>1061.7992000000002</v>
      </c>
      <c r="G1169">
        <f>IF(Tabela1[[#This Row],[Rodzaj]]="S",Tabela1[[#This Row],[Powierzchnia]]*0.21,0)</f>
        <v>0</v>
      </c>
      <c r="H1169">
        <f>IF(Tabela1[[#This Row],[Rodzaj]]="L",Tabela1[[#This Row],[Powierzchnia]]*0.04,0)</f>
        <v>0</v>
      </c>
      <c r="I1169">
        <f>IF(Tabela1[[#This Row],[Rodzaj]]="X",Tabela1[[#This Row],[Powierzchnia]]*0.43,0)</f>
        <v>0</v>
      </c>
      <c r="J1169">
        <f>IF(Tabela1[[#This Row],[Ulga]]="A",SUM(E1169:I1169)*80%,0)</f>
        <v>0</v>
      </c>
      <c r="K1169">
        <f>IF(Tabela1[[#This Row],[Ulga]]="B",SUM(E1169:I1169)*50%,0)</f>
        <v>530.89960000000008</v>
      </c>
      <c r="L1169">
        <f>IF(Tabela1[[#This Row],[Ulga]]="C",SUM(E1169:I1169)*10%,0)</f>
        <v>0</v>
      </c>
      <c r="M1169">
        <f>IF(Tabela1[[#This Row],[Ulga]]="D",SUM(E1169:I1169)*100%,0)</f>
        <v>0</v>
      </c>
      <c r="N1169">
        <f t="shared" si="19"/>
        <v>530.89960000000008</v>
      </c>
    </row>
    <row r="1170" spans="1:14" x14ac:dyDescent="0.25">
      <c r="A1170" t="s">
        <v>1180</v>
      </c>
      <c r="B1170">
        <v>946.91</v>
      </c>
      <c r="C1170" t="s">
        <v>5</v>
      </c>
      <c r="D1170" t="s">
        <v>11</v>
      </c>
      <c r="E1170">
        <f>IF(Tabela1[[#This Row],[Rodzaj]]="R",Tabela1[[#This Row],[Powierzchnia]]*0.65,0)</f>
        <v>0</v>
      </c>
      <c r="F1170">
        <f>IF(Tabela1[[#This Row],[Rodzaj]]="B",Tabela1[[#This Row],[Powierzchnia]]*0.77,0)</f>
        <v>729.12069999999994</v>
      </c>
      <c r="G1170">
        <f>IF(Tabela1[[#This Row],[Rodzaj]]="S",Tabela1[[#This Row],[Powierzchnia]]*0.21,0)</f>
        <v>0</v>
      </c>
      <c r="H1170">
        <f>IF(Tabela1[[#This Row],[Rodzaj]]="L",Tabela1[[#This Row],[Powierzchnia]]*0.04,0)</f>
        <v>0</v>
      </c>
      <c r="I1170">
        <f>IF(Tabela1[[#This Row],[Rodzaj]]="X",Tabela1[[#This Row],[Powierzchnia]]*0.43,0)</f>
        <v>0</v>
      </c>
      <c r="J1170">
        <f>IF(Tabela1[[#This Row],[Ulga]]="A",SUM(E1170:I1170)*80%,0)</f>
        <v>0</v>
      </c>
      <c r="K1170">
        <f>IF(Tabela1[[#This Row],[Ulga]]="B",SUM(E1170:I1170)*50%,0)</f>
        <v>0</v>
      </c>
      <c r="L1170">
        <f>IF(Tabela1[[#This Row],[Ulga]]="C",SUM(E1170:I1170)*10%,0)</f>
        <v>72.91207</v>
      </c>
      <c r="M1170">
        <f>IF(Tabela1[[#This Row],[Ulga]]="D",SUM(E1170:I1170)*100%,0)</f>
        <v>0</v>
      </c>
      <c r="N1170">
        <f t="shared" si="19"/>
        <v>72.91207</v>
      </c>
    </row>
    <row r="1171" spans="1:14" x14ac:dyDescent="0.25">
      <c r="A1171" t="s">
        <v>1181</v>
      </c>
      <c r="B1171">
        <v>853.95</v>
      </c>
      <c r="C1171" t="s">
        <v>5</v>
      </c>
      <c r="D1171" t="s">
        <v>5</v>
      </c>
      <c r="E1171">
        <f>IF(Tabela1[[#This Row],[Rodzaj]]="R",Tabela1[[#This Row],[Powierzchnia]]*0.65,0)</f>
        <v>0</v>
      </c>
      <c r="F1171">
        <f>IF(Tabela1[[#This Row],[Rodzaj]]="B",Tabela1[[#This Row],[Powierzchnia]]*0.77,0)</f>
        <v>657.54150000000004</v>
      </c>
      <c r="G1171">
        <f>IF(Tabela1[[#This Row],[Rodzaj]]="S",Tabela1[[#This Row],[Powierzchnia]]*0.21,0)</f>
        <v>0</v>
      </c>
      <c r="H1171">
        <f>IF(Tabela1[[#This Row],[Rodzaj]]="L",Tabela1[[#This Row],[Powierzchnia]]*0.04,0)</f>
        <v>0</v>
      </c>
      <c r="I1171">
        <f>IF(Tabela1[[#This Row],[Rodzaj]]="X",Tabela1[[#This Row],[Powierzchnia]]*0.43,0)</f>
        <v>0</v>
      </c>
      <c r="J1171">
        <f>IF(Tabela1[[#This Row],[Ulga]]="A",SUM(E1171:I1171)*80%,0)</f>
        <v>0</v>
      </c>
      <c r="K1171">
        <f>IF(Tabela1[[#This Row],[Ulga]]="B",SUM(E1171:I1171)*50%,0)</f>
        <v>328.77075000000002</v>
      </c>
      <c r="L1171">
        <f>IF(Tabela1[[#This Row],[Ulga]]="C",SUM(E1171:I1171)*10%,0)</f>
        <v>0</v>
      </c>
      <c r="M1171">
        <f>IF(Tabela1[[#This Row],[Ulga]]="D",SUM(E1171:I1171)*100%,0)</f>
        <v>0</v>
      </c>
      <c r="N1171">
        <f t="shared" si="19"/>
        <v>328.77075000000002</v>
      </c>
    </row>
    <row r="1172" spans="1:14" x14ac:dyDescent="0.25">
      <c r="A1172" t="s">
        <v>1182</v>
      </c>
      <c r="B1172">
        <v>882.09</v>
      </c>
      <c r="C1172" t="s">
        <v>52</v>
      </c>
      <c r="D1172" t="s">
        <v>7</v>
      </c>
      <c r="E1172">
        <f>IF(Tabela1[[#This Row],[Rodzaj]]="R",Tabela1[[#This Row],[Powierzchnia]]*0.65,0)</f>
        <v>0</v>
      </c>
      <c r="F1172">
        <f>IF(Tabela1[[#This Row],[Rodzaj]]="B",Tabela1[[#This Row],[Powierzchnia]]*0.77,0)</f>
        <v>0</v>
      </c>
      <c r="G1172">
        <f>IF(Tabela1[[#This Row],[Rodzaj]]="S",Tabela1[[#This Row],[Powierzchnia]]*0.21,0)</f>
        <v>185.2389</v>
      </c>
      <c r="H1172">
        <f>IF(Tabela1[[#This Row],[Rodzaj]]="L",Tabela1[[#This Row],[Powierzchnia]]*0.04,0)</f>
        <v>0</v>
      </c>
      <c r="I1172">
        <f>IF(Tabela1[[#This Row],[Rodzaj]]="X",Tabela1[[#This Row],[Powierzchnia]]*0.43,0)</f>
        <v>0</v>
      </c>
      <c r="J1172">
        <f>IF(Tabela1[[#This Row],[Ulga]]="A",SUM(E1172:I1172)*80%,0)</f>
        <v>148.19112000000001</v>
      </c>
      <c r="K1172">
        <f>IF(Tabela1[[#This Row],[Ulga]]="B",SUM(E1172:I1172)*50%,0)</f>
        <v>0</v>
      </c>
      <c r="L1172">
        <f>IF(Tabela1[[#This Row],[Ulga]]="C",SUM(E1172:I1172)*10%,0)</f>
        <v>0</v>
      </c>
      <c r="M1172">
        <f>IF(Tabela1[[#This Row],[Ulga]]="D",SUM(E1172:I1172)*100%,0)</f>
        <v>0</v>
      </c>
      <c r="N1172">
        <f t="shared" si="19"/>
        <v>148.19112000000001</v>
      </c>
    </row>
    <row r="1173" spans="1:14" x14ac:dyDescent="0.25">
      <c r="A1173" t="s">
        <v>1183</v>
      </c>
      <c r="B1173">
        <v>1230.48</v>
      </c>
      <c r="C1173" t="s">
        <v>5</v>
      </c>
      <c r="D1173" t="s">
        <v>11</v>
      </c>
      <c r="E1173">
        <f>IF(Tabela1[[#This Row],[Rodzaj]]="R",Tabela1[[#This Row],[Powierzchnia]]*0.65,0)</f>
        <v>0</v>
      </c>
      <c r="F1173">
        <f>IF(Tabela1[[#This Row],[Rodzaj]]="B",Tabela1[[#This Row],[Powierzchnia]]*0.77,0)</f>
        <v>947.46960000000001</v>
      </c>
      <c r="G1173">
        <f>IF(Tabela1[[#This Row],[Rodzaj]]="S",Tabela1[[#This Row],[Powierzchnia]]*0.21,0)</f>
        <v>0</v>
      </c>
      <c r="H1173">
        <f>IF(Tabela1[[#This Row],[Rodzaj]]="L",Tabela1[[#This Row],[Powierzchnia]]*0.04,0)</f>
        <v>0</v>
      </c>
      <c r="I1173">
        <f>IF(Tabela1[[#This Row],[Rodzaj]]="X",Tabela1[[#This Row],[Powierzchnia]]*0.43,0)</f>
        <v>0</v>
      </c>
      <c r="J1173">
        <f>IF(Tabela1[[#This Row],[Ulga]]="A",SUM(E1173:I1173)*80%,0)</f>
        <v>0</v>
      </c>
      <c r="K1173">
        <f>IF(Tabela1[[#This Row],[Ulga]]="B",SUM(E1173:I1173)*50%,0)</f>
        <v>0</v>
      </c>
      <c r="L1173">
        <f>IF(Tabela1[[#This Row],[Ulga]]="C",SUM(E1173:I1173)*10%,0)</f>
        <v>94.746960000000001</v>
      </c>
      <c r="M1173">
        <f>IF(Tabela1[[#This Row],[Ulga]]="D",SUM(E1173:I1173)*100%,0)</f>
        <v>0</v>
      </c>
      <c r="N1173">
        <f t="shared" si="19"/>
        <v>94.746960000000001</v>
      </c>
    </row>
    <row r="1174" spans="1:14" x14ac:dyDescent="0.25">
      <c r="A1174" t="s">
        <v>1184</v>
      </c>
      <c r="B1174">
        <v>745.47</v>
      </c>
      <c r="C1174" t="s">
        <v>9</v>
      </c>
      <c r="D1174" t="s">
        <v>7</v>
      </c>
      <c r="E1174">
        <f>IF(Tabela1[[#This Row],[Rodzaj]]="R",Tabela1[[#This Row],[Powierzchnia]]*0.65,0)</f>
        <v>484.55550000000005</v>
      </c>
      <c r="F1174">
        <f>IF(Tabela1[[#This Row],[Rodzaj]]="B",Tabela1[[#This Row],[Powierzchnia]]*0.77,0)</f>
        <v>0</v>
      </c>
      <c r="G1174">
        <f>IF(Tabela1[[#This Row],[Rodzaj]]="S",Tabela1[[#This Row],[Powierzchnia]]*0.21,0)</f>
        <v>0</v>
      </c>
      <c r="H1174">
        <f>IF(Tabela1[[#This Row],[Rodzaj]]="L",Tabela1[[#This Row],[Powierzchnia]]*0.04,0)</f>
        <v>0</v>
      </c>
      <c r="I1174">
        <f>IF(Tabela1[[#This Row],[Rodzaj]]="X",Tabela1[[#This Row],[Powierzchnia]]*0.43,0)</f>
        <v>0</v>
      </c>
      <c r="J1174">
        <f>IF(Tabela1[[#This Row],[Ulga]]="A",SUM(E1174:I1174)*80%,0)</f>
        <v>387.64440000000008</v>
      </c>
      <c r="K1174">
        <f>IF(Tabela1[[#This Row],[Ulga]]="B",SUM(E1174:I1174)*50%,0)</f>
        <v>0</v>
      </c>
      <c r="L1174">
        <f>IF(Tabela1[[#This Row],[Ulga]]="C",SUM(E1174:I1174)*10%,0)</f>
        <v>0</v>
      </c>
      <c r="M1174">
        <f>IF(Tabela1[[#This Row],[Ulga]]="D",SUM(E1174:I1174)*100%,0)</f>
        <v>0</v>
      </c>
      <c r="N1174">
        <f t="shared" si="19"/>
        <v>387.64440000000008</v>
      </c>
    </row>
    <row r="1175" spans="1:14" x14ac:dyDescent="0.25">
      <c r="A1175" t="s">
        <v>1185</v>
      </c>
      <c r="B1175">
        <v>508.62</v>
      </c>
      <c r="C1175" t="s">
        <v>5</v>
      </c>
      <c r="D1175" t="s">
        <v>11</v>
      </c>
      <c r="E1175">
        <f>IF(Tabela1[[#This Row],[Rodzaj]]="R",Tabela1[[#This Row],[Powierzchnia]]*0.65,0)</f>
        <v>0</v>
      </c>
      <c r="F1175">
        <f>IF(Tabela1[[#This Row],[Rodzaj]]="B",Tabela1[[#This Row],[Powierzchnia]]*0.77,0)</f>
        <v>391.63740000000001</v>
      </c>
      <c r="G1175">
        <f>IF(Tabela1[[#This Row],[Rodzaj]]="S",Tabela1[[#This Row],[Powierzchnia]]*0.21,0)</f>
        <v>0</v>
      </c>
      <c r="H1175">
        <f>IF(Tabela1[[#This Row],[Rodzaj]]="L",Tabela1[[#This Row],[Powierzchnia]]*0.04,0)</f>
        <v>0</v>
      </c>
      <c r="I1175">
        <f>IF(Tabela1[[#This Row],[Rodzaj]]="X",Tabela1[[#This Row],[Powierzchnia]]*0.43,0)</f>
        <v>0</v>
      </c>
      <c r="J1175">
        <f>IF(Tabela1[[#This Row],[Ulga]]="A",SUM(E1175:I1175)*80%,0)</f>
        <v>0</v>
      </c>
      <c r="K1175">
        <f>IF(Tabela1[[#This Row],[Ulga]]="B",SUM(E1175:I1175)*50%,0)</f>
        <v>0</v>
      </c>
      <c r="L1175">
        <f>IF(Tabela1[[#This Row],[Ulga]]="C",SUM(E1175:I1175)*10%,0)</f>
        <v>39.163740000000004</v>
      </c>
      <c r="M1175">
        <f>IF(Tabela1[[#This Row],[Ulga]]="D",SUM(E1175:I1175)*100%,0)</f>
        <v>0</v>
      </c>
      <c r="N1175">
        <f t="shared" si="19"/>
        <v>39.163740000000004</v>
      </c>
    </row>
    <row r="1176" spans="1:14" x14ac:dyDescent="0.25">
      <c r="A1176" t="s">
        <v>1186</v>
      </c>
      <c r="B1176">
        <v>1335.26</v>
      </c>
      <c r="C1176" t="s">
        <v>31</v>
      </c>
      <c r="D1176" t="s">
        <v>7</v>
      </c>
      <c r="E1176">
        <f>IF(Tabela1[[#This Row],[Rodzaj]]="R",Tabela1[[#This Row],[Powierzchnia]]*0.65,0)</f>
        <v>0</v>
      </c>
      <c r="F1176">
        <f>IF(Tabela1[[#This Row],[Rodzaj]]="B",Tabela1[[#This Row],[Powierzchnia]]*0.77,0)</f>
        <v>0</v>
      </c>
      <c r="G1176">
        <f>IF(Tabela1[[#This Row],[Rodzaj]]="S",Tabela1[[#This Row],[Powierzchnia]]*0.21,0)</f>
        <v>0</v>
      </c>
      <c r="H1176">
        <f>IF(Tabela1[[#This Row],[Rodzaj]]="L",Tabela1[[#This Row],[Powierzchnia]]*0.04,0)</f>
        <v>0</v>
      </c>
      <c r="I1176">
        <f>IF(Tabela1[[#This Row],[Rodzaj]]="X",Tabela1[[#This Row],[Powierzchnia]]*0.43,0)</f>
        <v>574.16179999999997</v>
      </c>
      <c r="J1176">
        <f>IF(Tabela1[[#This Row],[Ulga]]="A",SUM(E1176:I1176)*80%,0)</f>
        <v>459.32943999999998</v>
      </c>
      <c r="K1176">
        <f>IF(Tabela1[[#This Row],[Ulga]]="B",SUM(E1176:I1176)*50%,0)</f>
        <v>0</v>
      </c>
      <c r="L1176">
        <f>IF(Tabela1[[#This Row],[Ulga]]="C",SUM(E1176:I1176)*10%,0)</f>
        <v>0</v>
      </c>
      <c r="M1176">
        <f>IF(Tabela1[[#This Row],[Ulga]]="D",SUM(E1176:I1176)*100%,0)</f>
        <v>0</v>
      </c>
      <c r="N1176">
        <f t="shared" si="19"/>
        <v>459.32943999999998</v>
      </c>
    </row>
    <row r="1177" spans="1:14" x14ac:dyDescent="0.25">
      <c r="A1177" t="s">
        <v>1187</v>
      </c>
      <c r="B1177">
        <v>811.8</v>
      </c>
      <c r="C1177" t="s">
        <v>52</v>
      </c>
      <c r="D1177" t="s">
        <v>5</v>
      </c>
      <c r="E1177">
        <f>IF(Tabela1[[#This Row],[Rodzaj]]="R",Tabela1[[#This Row],[Powierzchnia]]*0.65,0)</f>
        <v>0</v>
      </c>
      <c r="F1177">
        <f>IF(Tabela1[[#This Row],[Rodzaj]]="B",Tabela1[[#This Row],[Powierzchnia]]*0.77,0)</f>
        <v>0</v>
      </c>
      <c r="G1177">
        <f>IF(Tabela1[[#This Row],[Rodzaj]]="S",Tabela1[[#This Row],[Powierzchnia]]*0.21,0)</f>
        <v>170.47799999999998</v>
      </c>
      <c r="H1177">
        <f>IF(Tabela1[[#This Row],[Rodzaj]]="L",Tabela1[[#This Row],[Powierzchnia]]*0.04,0)</f>
        <v>0</v>
      </c>
      <c r="I1177">
        <f>IF(Tabela1[[#This Row],[Rodzaj]]="X",Tabela1[[#This Row],[Powierzchnia]]*0.43,0)</f>
        <v>0</v>
      </c>
      <c r="J1177">
        <f>IF(Tabela1[[#This Row],[Ulga]]="A",SUM(E1177:I1177)*80%,0)</f>
        <v>0</v>
      </c>
      <c r="K1177">
        <f>IF(Tabela1[[#This Row],[Ulga]]="B",SUM(E1177:I1177)*50%,0)</f>
        <v>85.23899999999999</v>
      </c>
      <c r="L1177">
        <f>IF(Tabela1[[#This Row],[Ulga]]="C",SUM(E1177:I1177)*10%,0)</f>
        <v>0</v>
      </c>
      <c r="M1177">
        <f>IF(Tabela1[[#This Row],[Ulga]]="D",SUM(E1177:I1177)*100%,0)</f>
        <v>0</v>
      </c>
      <c r="N1177">
        <f t="shared" si="19"/>
        <v>85.23899999999999</v>
      </c>
    </row>
    <row r="1178" spans="1:14" x14ac:dyDescent="0.25">
      <c r="A1178" t="s">
        <v>1188</v>
      </c>
      <c r="B1178">
        <v>920.65</v>
      </c>
      <c r="C1178" t="s">
        <v>9</v>
      </c>
      <c r="D1178" t="s">
        <v>11</v>
      </c>
      <c r="E1178">
        <f>IF(Tabela1[[#This Row],[Rodzaj]]="R",Tabela1[[#This Row],[Powierzchnia]]*0.65,0)</f>
        <v>598.42250000000001</v>
      </c>
      <c r="F1178">
        <f>IF(Tabela1[[#This Row],[Rodzaj]]="B",Tabela1[[#This Row],[Powierzchnia]]*0.77,0)</f>
        <v>0</v>
      </c>
      <c r="G1178">
        <f>IF(Tabela1[[#This Row],[Rodzaj]]="S",Tabela1[[#This Row],[Powierzchnia]]*0.21,0)</f>
        <v>0</v>
      </c>
      <c r="H1178">
        <f>IF(Tabela1[[#This Row],[Rodzaj]]="L",Tabela1[[#This Row],[Powierzchnia]]*0.04,0)</f>
        <v>0</v>
      </c>
      <c r="I1178">
        <f>IF(Tabela1[[#This Row],[Rodzaj]]="X",Tabela1[[#This Row],[Powierzchnia]]*0.43,0)</f>
        <v>0</v>
      </c>
      <c r="J1178">
        <f>IF(Tabela1[[#This Row],[Ulga]]="A",SUM(E1178:I1178)*80%,0)</f>
        <v>0</v>
      </c>
      <c r="K1178">
        <f>IF(Tabela1[[#This Row],[Ulga]]="B",SUM(E1178:I1178)*50%,0)</f>
        <v>0</v>
      </c>
      <c r="L1178">
        <f>IF(Tabela1[[#This Row],[Ulga]]="C",SUM(E1178:I1178)*10%,0)</f>
        <v>59.842250000000007</v>
      </c>
      <c r="M1178">
        <f>IF(Tabela1[[#This Row],[Ulga]]="D",SUM(E1178:I1178)*100%,0)</f>
        <v>0</v>
      </c>
      <c r="N1178">
        <f t="shared" si="19"/>
        <v>59.842250000000007</v>
      </c>
    </row>
    <row r="1179" spans="1:14" x14ac:dyDescent="0.25">
      <c r="A1179" t="s">
        <v>1189</v>
      </c>
      <c r="B1179">
        <v>931.43</v>
      </c>
      <c r="C1179" t="s">
        <v>5</v>
      </c>
      <c r="D1179" t="s">
        <v>5</v>
      </c>
      <c r="E1179">
        <f>IF(Tabela1[[#This Row],[Rodzaj]]="R",Tabela1[[#This Row],[Powierzchnia]]*0.65,0)</f>
        <v>0</v>
      </c>
      <c r="F1179">
        <f>IF(Tabela1[[#This Row],[Rodzaj]]="B",Tabela1[[#This Row],[Powierzchnia]]*0.77,0)</f>
        <v>717.2011</v>
      </c>
      <c r="G1179">
        <f>IF(Tabela1[[#This Row],[Rodzaj]]="S",Tabela1[[#This Row],[Powierzchnia]]*0.21,0)</f>
        <v>0</v>
      </c>
      <c r="H1179">
        <f>IF(Tabela1[[#This Row],[Rodzaj]]="L",Tabela1[[#This Row],[Powierzchnia]]*0.04,0)</f>
        <v>0</v>
      </c>
      <c r="I1179">
        <f>IF(Tabela1[[#This Row],[Rodzaj]]="X",Tabela1[[#This Row],[Powierzchnia]]*0.43,0)</f>
        <v>0</v>
      </c>
      <c r="J1179">
        <f>IF(Tabela1[[#This Row],[Ulga]]="A",SUM(E1179:I1179)*80%,0)</f>
        <v>0</v>
      </c>
      <c r="K1179">
        <f>IF(Tabela1[[#This Row],[Ulga]]="B",SUM(E1179:I1179)*50%,0)</f>
        <v>358.60055</v>
      </c>
      <c r="L1179">
        <f>IF(Tabela1[[#This Row],[Ulga]]="C",SUM(E1179:I1179)*10%,0)</f>
        <v>0</v>
      </c>
      <c r="M1179">
        <f>IF(Tabela1[[#This Row],[Ulga]]="D",SUM(E1179:I1179)*100%,0)</f>
        <v>0</v>
      </c>
      <c r="N1179">
        <f t="shared" si="19"/>
        <v>358.60055</v>
      </c>
    </row>
    <row r="1180" spans="1:14" x14ac:dyDescent="0.25">
      <c r="A1180" t="s">
        <v>1190</v>
      </c>
      <c r="B1180">
        <v>787.63</v>
      </c>
      <c r="C1180" t="s">
        <v>5</v>
      </c>
      <c r="D1180" t="s">
        <v>5</v>
      </c>
      <c r="E1180">
        <f>IF(Tabela1[[#This Row],[Rodzaj]]="R",Tabela1[[#This Row],[Powierzchnia]]*0.65,0)</f>
        <v>0</v>
      </c>
      <c r="F1180">
        <f>IF(Tabela1[[#This Row],[Rodzaj]]="B",Tabela1[[#This Row],[Powierzchnia]]*0.77,0)</f>
        <v>606.4751</v>
      </c>
      <c r="G1180">
        <f>IF(Tabela1[[#This Row],[Rodzaj]]="S",Tabela1[[#This Row],[Powierzchnia]]*0.21,0)</f>
        <v>0</v>
      </c>
      <c r="H1180">
        <f>IF(Tabela1[[#This Row],[Rodzaj]]="L",Tabela1[[#This Row],[Powierzchnia]]*0.04,0)</f>
        <v>0</v>
      </c>
      <c r="I1180">
        <f>IF(Tabela1[[#This Row],[Rodzaj]]="X",Tabela1[[#This Row],[Powierzchnia]]*0.43,0)</f>
        <v>0</v>
      </c>
      <c r="J1180">
        <f>IF(Tabela1[[#This Row],[Ulga]]="A",SUM(E1180:I1180)*80%,0)</f>
        <v>0</v>
      </c>
      <c r="K1180">
        <f>IF(Tabela1[[#This Row],[Ulga]]="B",SUM(E1180:I1180)*50%,0)</f>
        <v>303.23755</v>
      </c>
      <c r="L1180">
        <f>IF(Tabela1[[#This Row],[Ulga]]="C",SUM(E1180:I1180)*10%,0)</f>
        <v>0</v>
      </c>
      <c r="M1180">
        <f>IF(Tabela1[[#This Row],[Ulga]]="D",SUM(E1180:I1180)*100%,0)</f>
        <v>0</v>
      </c>
      <c r="N1180">
        <f t="shared" si="19"/>
        <v>303.23755</v>
      </c>
    </row>
    <row r="1181" spans="1:14" x14ac:dyDescent="0.25">
      <c r="A1181" t="s">
        <v>1191</v>
      </c>
      <c r="B1181">
        <v>540.29999999999995</v>
      </c>
      <c r="C1181" t="s">
        <v>5</v>
      </c>
      <c r="D1181" t="s">
        <v>5</v>
      </c>
      <c r="E1181">
        <f>IF(Tabela1[[#This Row],[Rodzaj]]="R",Tabela1[[#This Row],[Powierzchnia]]*0.65,0)</f>
        <v>0</v>
      </c>
      <c r="F1181">
        <f>IF(Tabela1[[#This Row],[Rodzaj]]="B",Tabela1[[#This Row],[Powierzchnia]]*0.77,0)</f>
        <v>416.03099999999995</v>
      </c>
      <c r="G1181">
        <f>IF(Tabela1[[#This Row],[Rodzaj]]="S",Tabela1[[#This Row],[Powierzchnia]]*0.21,0)</f>
        <v>0</v>
      </c>
      <c r="H1181">
        <f>IF(Tabela1[[#This Row],[Rodzaj]]="L",Tabela1[[#This Row],[Powierzchnia]]*0.04,0)</f>
        <v>0</v>
      </c>
      <c r="I1181">
        <f>IF(Tabela1[[#This Row],[Rodzaj]]="X",Tabela1[[#This Row],[Powierzchnia]]*0.43,0)</f>
        <v>0</v>
      </c>
      <c r="J1181">
        <f>IF(Tabela1[[#This Row],[Ulga]]="A",SUM(E1181:I1181)*80%,0)</f>
        <v>0</v>
      </c>
      <c r="K1181">
        <f>IF(Tabela1[[#This Row],[Ulga]]="B",SUM(E1181:I1181)*50%,0)</f>
        <v>208.01549999999997</v>
      </c>
      <c r="L1181">
        <f>IF(Tabela1[[#This Row],[Ulga]]="C",SUM(E1181:I1181)*10%,0)</f>
        <v>0</v>
      </c>
      <c r="M1181">
        <f>IF(Tabela1[[#This Row],[Ulga]]="D",SUM(E1181:I1181)*100%,0)</f>
        <v>0</v>
      </c>
      <c r="N1181">
        <f t="shared" si="19"/>
        <v>208.01549999999997</v>
      </c>
    </row>
    <row r="1182" spans="1:14" x14ac:dyDescent="0.25">
      <c r="A1182" t="s">
        <v>1192</v>
      </c>
      <c r="B1182">
        <v>533.35</v>
      </c>
      <c r="C1182" t="s">
        <v>52</v>
      </c>
      <c r="D1182" t="s">
        <v>11</v>
      </c>
      <c r="E1182">
        <f>IF(Tabela1[[#This Row],[Rodzaj]]="R",Tabela1[[#This Row],[Powierzchnia]]*0.65,0)</f>
        <v>0</v>
      </c>
      <c r="F1182">
        <f>IF(Tabela1[[#This Row],[Rodzaj]]="B",Tabela1[[#This Row],[Powierzchnia]]*0.77,0)</f>
        <v>0</v>
      </c>
      <c r="G1182">
        <f>IF(Tabela1[[#This Row],[Rodzaj]]="S",Tabela1[[#This Row],[Powierzchnia]]*0.21,0)</f>
        <v>112.0035</v>
      </c>
      <c r="H1182">
        <f>IF(Tabela1[[#This Row],[Rodzaj]]="L",Tabela1[[#This Row],[Powierzchnia]]*0.04,0)</f>
        <v>0</v>
      </c>
      <c r="I1182">
        <f>IF(Tabela1[[#This Row],[Rodzaj]]="X",Tabela1[[#This Row],[Powierzchnia]]*0.43,0)</f>
        <v>0</v>
      </c>
      <c r="J1182">
        <f>IF(Tabela1[[#This Row],[Ulga]]="A",SUM(E1182:I1182)*80%,0)</f>
        <v>0</v>
      </c>
      <c r="K1182">
        <f>IF(Tabela1[[#This Row],[Ulga]]="B",SUM(E1182:I1182)*50%,0)</f>
        <v>0</v>
      </c>
      <c r="L1182">
        <f>IF(Tabela1[[#This Row],[Ulga]]="C",SUM(E1182:I1182)*10%,0)</f>
        <v>11.20035</v>
      </c>
      <c r="M1182">
        <f>IF(Tabela1[[#This Row],[Ulga]]="D",SUM(E1182:I1182)*100%,0)</f>
        <v>0</v>
      </c>
      <c r="N1182">
        <f t="shared" si="19"/>
        <v>11.20035</v>
      </c>
    </row>
    <row r="1183" spans="1:14" x14ac:dyDescent="0.25">
      <c r="A1183" t="s">
        <v>1193</v>
      </c>
      <c r="B1183">
        <v>1211.9000000000001</v>
      </c>
      <c r="C1183" t="s">
        <v>52</v>
      </c>
      <c r="D1183" t="s">
        <v>7</v>
      </c>
      <c r="E1183">
        <f>IF(Tabela1[[#This Row],[Rodzaj]]="R",Tabela1[[#This Row],[Powierzchnia]]*0.65,0)</f>
        <v>0</v>
      </c>
      <c r="F1183">
        <f>IF(Tabela1[[#This Row],[Rodzaj]]="B",Tabela1[[#This Row],[Powierzchnia]]*0.77,0)</f>
        <v>0</v>
      </c>
      <c r="G1183">
        <f>IF(Tabela1[[#This Row],[Rodzaj]]="S",Tabela1[[#This Row],[Powierzchnia]]*0.21,0)</f>
        <v>254.49900000000002</v>
      </c>
      <c r="H1183">
        <f>IF(Tabela1[[#This Row],[Rodzaj]]="L",Tabela1[[#This Row],[Powierzchnia]]*0.04,0)</f>
        <v>0</v>
      </c>
      <c r="I1183">
        <f>IF(Tabela1[[#This Row],[Rodzaj]]="X",Tabela1[[#This Row],[Powierzchnia]]*0.43,0)</f>
        <v>0</v>
      </c>
      <c r="J1183">
        <f>IF(Tabela1[[#This Row],[Ulga]]="A",SUM(E1183:I1183)*80%,0)</f>
        <v>203.59920000000002</v>
      </c>
      <c r="K1183">
        <f>IF(Tabela1[[#This Row],[Ulga]]="B",SUM(E1183:I1183)*50%,0)</f>
        <v>0</v>
      </c>
      <c r="L1183">
        <f>IF(Tabela1[[#This Row],[Ulga]]="C",SUM(E1183:I1183)*10%,0)</f>
        <v>0</v>
      </c>
      <c r="M1183">
        <f>IF(Tabela1[[#This Row],[Ulga]]="D",SUM(E1183:I1183)*100%,0)</f>
        <v>0</v>
      </c>
      <c r="N1183">
        <f t="shared" si="19"/>
        <v>203.59920000000002</v>
      </c>
    </row>
    <row r="1184" spans="1:14" x14ac:dyDescent="0.25">
      <c r="A1184" t="s">
        <v>1194</v>
      </c>
      <c r="B1184">
        <v>1291.18</v>
      </c>
      <c r="C1184" t="s">
        <v>5</v>
      </c>
      <c r="D1184" t="s">
        <v>21</v>
      </c>
      <c r="E1184">
        <f>IF(Tabela1[[#This Row],[Rodzaj]]="R",Tabela1[[#This Row],[Powierzchnia]]*0.65,0)</f>
        <v>0</v>
      </c>
      <c r="F1184">
        <f>IF(Tabela1[[#This Row],[Rodzaj]]="B",Tabela1[[#This Row],[Powierzchnia]]*0.77,0)</f>
        <v>994.20860000000005</v>
      </c>
      <c r="G1184">
        <f>IF(Tabela1[[#This Row],[Rodzaj]]="S",Tabela1[[#This Row],[Powierzchnia]]*0.21,0)</f>
        <v>0</v>
      </c>
      <c r="H1184">
        <f>IF(Tabela1[[#This Row],[Rodzaj]]="L",Tabela1[[#This Row],[Powierzchnia]]*0.04,0)</f>
        <v>0</v>
      </c>
      <c r="I1184">
        <f>IF(Tabela1[[#This Row],[Rodzaj]]="X",Tabela1[[#This Row],[Powierzchnia]]*0.43,0)</f>
        <v>0</v>
      </c>
      <c r="J1184">
        <f>IF(Tabela1[[#This Row],[Ulga]]="A",SUM(E1184:I1184)*80%,0)</f>
        <v>0</v>
      </c>
      <c r="K1184">
        <f>IF(Tabela1[[#This Row],[Ulga]]="B",SUM(E1184:I1184)*50%,0)</f>
        <v>0</v>
      </c>
      <c r="L1184">
        <f>IF(Tabela1[[#This Row],[Ulga]]="C",SUM(E1184:I1184)*10%,0)</f>
        <v>0</v>
      </c>
      <c r="M1184">
        <f>IF(Tabela1[[#This Row],[Ulga]]="D",SUM(E1184:I1184)*100%,0)</f>
        <v>994.20860000000005</v>
      </c>
      <c r="N1184">
        <f t="shared" si="19"/>
        <v>994.20860000000005</v>
      </c>
    </row>
    <row r="1185" spans="1:14" x14ac:dyDescent="0.25">
      <c r="A1185" t="s">
        <v>1195</v>
      </c>
      <c r="B1185">
        <v>937.97</v>
      </c>
      <c r="C1185" t="s">
        <v>31</v>
      </c>
      <c r="D1185" t="s">
        <v>11</v>
      </c>
      <c r="E1185">
        <f>IF(Tabela1[[#This Row],[Rodzaj]]="R",Tabela1[[#This Row],[Powierzchnia]]*0.65,0)</f>
        <v>0</v>
      </c>
      <c r="F1185">
        <f>IF(Tabela1[[#This Row],[Rodzaj]]="B",Tabela1[[#This Row],[Powierzchnia]]*0.77,0)</f>
        <v>0</v>
      </c>
      <c r="G1185">
        <f>IF(Tabela1[[#This Row],[Rodzaj]]="S",Tabela1[[#This Row],[Powierzchnia]]*0.21,0)</f>
        <v>0</v>
      </c>
      <c r="H1185">
        <f>IF(Tabela1[[#This Row],[Rodzaj]]="L",Tabela1[[#This Row],[Powierzchnia]]*0.04,0)</f>
        <v>0</v>
      </c>
      <c r="I1185">
        <f>IF(Tabela1[[#This Row],[Rodzaj]]="X",Tabela1[[#This Row],[Powierzchnia]]*0.43,0)</f>
        <v>403.32710000000003</v>
      </c>
      <c r="J1185">
        <f>IF(Tabela1[[#This Row],[Ulga]]="A",SUM(E1185:I1185)*80%,0)</f>
        <v>0</v>
      </c>
      <c r="K1185">
        <f>IF(Tabela1[[#This Row],[Ulga]]="B",SUM(E1185:I1185)*50%,0)</f>
        <v>0</v>
      </c>
      <c r="L1185">
        <f>IF(Tabela1[[#This Row],[Ulga]]="C",SUM(E1185:I1185)*10%,0)</f>
        <v>40.332710000000006</v>
      </c>
      <c r="M1185">
        <f>IF(Tabela1[[#This Row],[Ulga]]="D",SUM(E1185:I1185)*100%,0)</f>
        <v>0</v>
      </c>
      <c r="N1185">
        <f t="shared" si="19"/>
        <v>40.332710000000006</v>
      </c>
    </row>
    <row r="1186" spans="1:14" x14ac:dyDescent="0.25">
      <c r="A1186" t="s">
        <v>1196</v>
      </c>
      <c r="B1186">
        <v>987.41</v>
      </c>
      <c r="C1186" t="s">
        <v>31</v>
      </c>
      <c r="D1186" t="s">
        <v>11</v>
      </c>
      <c r="E1186">
        <f>IF(Tabela1[[#This Row],[Rodzaj]]="R",Tabela1[[#This Row],[Powierzchnia]]*0.65,0)</f>
        <v>0</v>
      </c>
      <c r="F1186">
        <f>IF(Tabela1[[#This Row],[Rodzaj]]="B",Tabela1[[#This Row],[Powierzchnia]]*0.77,0)</f>
        <v>0</v>
      </c>
      <c r="G1186">
        <f>IF(Tabela1[[#This Row],[Rodzaj]]="S",Tabela1[[#This Row],[Powierzchnia]]*0.21,0)</f>
        <v>0</v>
      </c>
      <c r="H1186">
        <f>IF(Tabela1[[#This Row],[Rodzaj]]="L",Tabela1[[#This Row],[Powierzchnia]]*0.04,0)</f>
        <v>0</v>
      </c>
      <c r="I1186">
        <f>IF(Tabela1[[#This Row],[Rodzaj]]="X",Tabela1[[#This Row],[Powierzchnia]]*0.43,0)</f>
        <v>424.58629999999999</v>
      </c>
      <c r="J1186">
        <f>IF(Tabela1[[#This Row],[Ulga]]="A",SUM(E1186:I1186)*80%,0)</f>
        <v>0</v>
      </c>
      <c r="K1186">
        <f>IF(Tabela1[[#This Row],[Ulga]]="B",SUM(E1186:I1186)*50%,0)</f>
        <v>0</v>
      </c>
      <c r="L1186">
        <f>IF(Tabela1[[#This Row],[Ulga]]="C",SUM(E1186:I1186)*10%,0)</f>
        <v>42.458629999999999</v>
      </c>
      <c r="M1186">
        <f>IF(Tabela1[[#This Row],[Ulga]]="D",SUM(E1186:I1186)*100%,0)</f>
        <v>0</v>
      </c>
      <c r="N1186">
        <f t="shared" si="19"/>
        <v>42.458629999999999</v>
      </c>
    </row>
    <row r="1187" spans="1:14" x14ac:dyDescent="0.25">
      <c r="A1187" t="s">
        <v>1197</v>
      </c>
      <c r="B1187">
        <v>529.44000000000005</v>
      </c>
      <c r="C1187" t="s">
        <v>9</v>
      </c>
      <c r="D1187" t="s">
        <v>7</v>
      </c>
      <c r="E1187">
        <f>IF(Tabela1[[#This Row],[Rodzaj]]="R",Tabela1[[#This Row],[Powierzchnia]]*0.65,0)</f>
        <v>344.13600000000002</v>
      </c>
      <c r="F1187">
        <f>IF(Tabela1[[#This Row],[Rodzaj]]="B",Tabela1[[#This Row],[Powierzchnia]]*0.77,0)</f>
        <v>0</v>
      </c>
      <c r="G1187">
        <f>IF(Tabela1[[#This Row],[Rodzaj]]="S",Tabela1[[#This Row],[Powierzchnia]]*0.21,0)</f>
        <v>0</v>
      </c>
      <c r="H1187">
        <f>IF(Tabela1[[#This Row],[Rodzaj]]="L",Tabela1[[#This Row],[Powierzchnia]]*0.04,0)</f>
        <v>0</v>
      </c>
      <c r="I1187">
        <f>IF(Tabela1[[#This Row],[Rodzaj]]="X",Tabela1[[#This Row],[Powierzchnia]]*0.43,0)</f>
        <v>0</v>
      </c>
      <c r="J1187">
        <f>IF(Tabela1[[#This Row],[Ulga]]="A",SUM(E1187:I1187)*80%,0)</f>
        <v>275.30880000000002</v>
      </c>
      <c r="K1187">
        <f>IF(Tabela1[[#This Row],[Ulga]]="B",SUM(E1187:I1187)*50%,0)</f>
        <v>0</v>
      </c>
      <c r="L1187">
        <f>IF(Tabela1[[#This Row],[Ulga]]="C",SUM(E1187:I1187)*10%,0)</f>
        <v>0</v>
      </c>
      <c r="M1187">
        <f>IF(Tabela1[[#This Row],[Ulga]]="D",SUM(E1187:I1187)*100%,0)</f>
        <v>0</v>
      </c>
      <c r="N1187">
        <f t="shared" si="19"/>
        <v>275.30880000000002</v>
      </c>
    </row>
    <row r="1188" spans="1:14" x14ac:dyDescent="0.25">
      <c r="A1188" t="s">
        <v>1198</v>
      </c>
      <c r="B1188">
        <v>799.77</v>
      </c>
      <c r="C1188" t="s">
        <v>52</v>
      </c>
      <c r="D1188" t="s">
        <v>11</v>
      </c>
      <c r="E1188">
        <f>IF(Tabela1[[#This Row],[Rodzaj]]="R",Tabela1[[#This Row],[Powierzchnia]]*0.65,0)</f>
        <v>0</v>
      </c>
      <c r="F1188">
        <f>IF(Tabela1[[#This Row],[Rodzaj]]="B",Tabela1[[#This Row],[Powierzchnia]]*0.77,0)</f>
        <v>0</v>
      </c>
      <c r="G1188">
        <f>IF(Tabela1[[#This Row],[Rodzaj]]="S",Tabela1[[#This Row],[Powierzchnia]]*0.21,0)</f>
        <v>167.95169999999999</v>
      </c>
      <c r="H1188">
        <f>IF(Tabela1[[#This Row],[Rodzaj]]="L",Tabela1[[#This Row],[Powierzchnia]]*0.04,0)</f>
        <v>0</v>
      </c>
      <c r="I1188">
        <f>IF(Tabela1[[#This Row],[Rodzaj]]="X",Tabela1[[#This Row],[Powierzchnia]]*0.43,0)</f>
        <v>0</v>
      </c>
      <c r="J1188">
        <f>IF(Tabela1[[#This Row],[Ulga]]="A",SUM(E1188:I1188)*80%,0)</f>
        <v>0</v>
      </c>
      <c r="K1188">
        <f>IF(Tabela1[[#This Row],[Ulga]]="B",SUM(E1188:I1188)*50%,0)</f>
        <v>0</v>
      </c>
      <c r="L1188">
        <f>IF(Tabela1[[#This Row],[Ulga]]="C",SUM(E1188:I1188)*10%,0)</f>
        <v>16.795169999999999</v>
      </c>
      <c r="M1188">
        <f>IF(Tabela1[[#This Row],[Ulga]]="D",SUM(E1188:I1188)*100%,0)</f>
        <v>0</v>
      </c>
      <c r="N1188">
        <f t="shared" si="19"/>
        <v>16.795169999999999</v>
      </c>
    </row>
    <row r="1189" spans="1:14" x14ac:dyDescent="0.25">
      <c r="A1189" t="s">
        <v>1199</v>
      </c>
      <c r="B1189">
        <v>784.83</v>
      </c>
      <c r="C1189" t="s">
        <v>31</v>
      </c>
      <c r="D1189" t="s">
        <v>11</v>
      </c>
      <c r="E1189">
        <f>IF(Tabela1[[#This Row],[Rodzaj]]="R",Tabela1[[#This Row],[Powierzchnia]]*0.65,0)</f>
        <v>0</v>
      </c>
      <c r="F1189">
        <f>IF(Tabela1[[#This Row],[Rodzaj]]="B",Tabela1[[#This Row],[Powierzchnia]]*0.77,0)</f>
        <v>0</v>
      </c>
      <c r="G1189">
        <f>IF(Tabela1[[#This Row],[Rodzaj]]="S",Tabela1[[#This Row],[Powierzchnia]]*0.21,0)</f>
        <v>0</v>
      </c>
      <c r="H1189">
        <f>IF(Tabela1[[#This Row],[Rodzaj]]="L",Tabela1[[#This Row],[Powierzchnia]]*0.04,0)</f>
        <v>0</v>
      </c>
      <c r="I1189">
        <f>IF(Tabela1[[#This Row],[Rodzaj]]="X",Tabela1[[#This Row],[Powierzchnia]]*0.43,0)</f>
        <v>337.4769</v>
      </c>
      <c r="J1189">
        <f>IF(Tabela1[[#This Row],[Ulga]]="A",SUM(E1189:I1189)*80%,0)</f>
        <v>0</v>
      </c>
      <c r="K1189">
        <f>IF(Tabela1[[#This Row],[Ulga]]="B",SUM(E1189:I1189)*50%,0)</f>
        <v>0</v>
      </c>
      <c r="L1189">
        <f>IF(Tabela1[[#This Row],[Ulga]]="C",SUM(E1189:I1189)*10%,0)</f>
        <v>33.747689999999999</v>
      </c>
      <c r="M1189">
        <f>IF(Tabela1[[#This Row],[Ulga]]="D",SUM(E1189:I1189)*100%,0)</f>
        <v>0</v>
      </c>
      <c r="N1189">
        <f t="shared" si="19"/>
        <v>33.747689999999999</v>
      </c>
    </row>
    <row r="1190" spans="1:14" x14ac:dyDescent="0.25">
      <c r="A1190" t="s">
        <v>1200</v>
      </c>
      <c r="B1190">
        <v>998.04</v>
      </c>
      <c r="C1190" t="s">
        <v>31</v>
      </c>
      <c r="D1190" t="s">
        <v>11</v>
      </c>
      <c r="E1190">
        <f>IF(Tabela1[[#This Row],[Rodzaj]]="R",Tabela1[[#This Row],[Powierzchnia]]*0.65,0)</f>
        <v>0</v>
      </c>
      <c r="F1190">
        <f>IF(Tabela1[[#This Row],[Rodzaj]]="B",Tabela1[[#This Row],[Powierzchnia]]*0.77,0)</f>
        <v>0</v>
      </c>
      <c r="G1190">
        <f>IF(Tabela1[[#This Row],[Rodzaj]]="S",Tabela1[[#This Row],[Powierzchnia]]*0.21,0)</f>
        <v>0</v>
      </c>
      <c r="H1190">
        <f>IF(Tabela1[[#This Row],[Rodzaj]]="L",Tabela1[[#This Row],[Powierzchnia]]*0.04,0)</f>
        <v>0</v>
      </c>
      <c r="I1190">
        <f>IF(Tabela1[[#This Row],[Rodzaj]]="X",Tabela1[[#This Row],[Powierzchnia]]*0.43,0)</f>
        <v>429.15719999999999</v>
      </c>
      <c r="J1190">
        <f>IF(Tabela1[[#This Row],[Ulga]]="A",SUM(E1190:I1190)*80%,0)</f>
        <v>0</v>
      </c>
      <c r="K1190">
        <f>IF(Tabela1[[#This Row],[Ulga]]="B",SUM(E1190:I1190)*50%,0)</f>
        <v>0</v>
      </c>
      <c r="L1190">
        <f>IF(Tabela1[[#This Row],[Ulga]]="C",SUM(E1190:I1190)*10%,0)</f>
        <v>42.91572</v>
      </c>
      <c r="M1190">
        <f>IF(Tabela1[[#This Row],[Ulga]]="D",SUM(E1190:I1190)*100%,0)</f>
        <v>0</v>
      </c>
      <c r="N1190">
        <f t="shared" si="19"/>
        <v>42.91572</v>
      </c>
    </row>
    <row r="1191" spans="1:14" x14ac:dyDescent="0.25">
      <c r="A1191" t="s">
        <v>1201</v>
      </c>
      <c r="B1191">
        <v>949.37</v>
      </c>
      <c r="C1191" t="s">
        <v>5</v>
      </c>
      <c r="D1191" t="s">
        <v>5</v>
      </c>
      <c r="E1191">
        <f>IF(Tabela1[[#This Row],[Rodzaj]]="R",Tabela1[[#This Row],[Powierzchnia]]*0.65,0)</f>
        <v>0</v>
      </c>
      <c r="F1191">
        <f>IF(Tabela1[[#This Row],[Rodzaj]]="B",Tabela1[[#This Row],[Powierzchnia]]*0.77,0)</f>
        <v>731.01490000000001</v>
      </c>
      <c r="G1191">
        <f>IF(Tabela1[[#This Row],[Rodzaj]]="S",Tabela1[[#This Row],[Powierzchnia]]*0.21,0)</f>
        <v>0</v>
      </c>
      <c r="H1191">
        <f>IF(Tabela1[[#This Row],[Rodzaj]]="L",Tabela1[[#This Row],[Powierzchnia]]*0.04,0)</f>
        <v>0</v>
      </c>
      <c r="I1191">
        <f>IF(Tabela1[[#This Row],[Rodzaj]]="X",Tabela1[[#This Row],[Powierzchnia]]*0.43,0)</f>
        <v>0</v>
      </c>
      <c r="J1191">
        <f>IF(Tabela1[[#This Row],[Ulga]]="A",SUM(E1191:I1191)*80%,0)</f>
        <v>0</v>
      </c>
      <c r="K1191">
        <f>IF(Tabela1[[#This Row],[Ulga]]="B",SUM(E1191:I1191)*50%,0)</f>
        <v>365.50745000000001</v>
      </c>
      <c r="L1191">
        <f>IF(Tabela1[[#This Row],[Ulga]]="C",SUM(E1191:I1191)*10%,0)</f>
        <v>0</v>
      </c>
      <c r="M1191">
        <f>IF(Tabela1[[#This Row],[Ulga]]="D",SUM(E1191:I1191)*100%,0)</f>
        <v>0</v>
      </c>
      <c r="N1191">
        <f t="shared" si="19"/>
        <v>365.50745000000001</v>
      </c>
    </row>
    <row r="1192" spans="1:14" x14ac:dyDescent="0.25">
      <c r="A1192" t="s">
        <v>1202</v>
      </c>
      <c r="B1192">
        <v>1016.95</v>
      </c>
      <c r="C1192" t="s">
        <v>5</v>
      </c>
      <c r="D1192" t="s">
        <v>11</v>
      </c>
      <c r="E1192">
        <f>IF(Tabela1[[#This Row],[Rodzaj]]="R",Tabela1[[#This Row],[Powierzchnia]]*0.65,0)</f>
        <v>0</v>
      </c>
      <c r="F1192">
        <f>IF(Tabela1[[#This Row],[Rodzaj]]="B",Tabela1[[#This Row],[Powierzchnia]]*0.77,0)</f>
        <v>783.05150000000003</v>
      </c>
      <c r="G1192">
        <f>IF(Tabela1[[#This Row],[Rodzaj]]="S",Tabela1[[#This Row],[Powierzchnia]]*0.21,0)</f>
        <v>0</v>
      </c>
      <c r="H1192">
        <f>IF(Tabela1[[#This Row],[Rodzaj]]="L",Tabela1[[#This Row],[Powierzchnia]]*0.04,0)</f>
        <v>0</v>
      </c>
      <c r="I1192">
        <f>IF(Tabela1[[#This Row],[Rodzaj]]="X",Tabela1[[#This Row],[Powierzchnia]]*0.43,0)</f>
        <v>0</v>
      </c>
      <c r="J1192">
        <f>IF(Tabela1[[#This Row],[Ulga]]="A",SUM(E1192:I1192)*80%,0)</f>
        <v>0</v>
      </c>
      <c r="K1192">
        <f>IF(Tabela1[[#This Row],[Ulga]]="B",SUM(E1192:I1192)*50%,0)</f>
        <v>0</v>
      </c>
      <c r="L1192">
        <f>IF(Tabela1[[#This Row],[Ulga]]="C",SUM(E1192:I1192)*10%,0)</f>
        <v>78.305150000000012</v>
      </c>
      <c r="M1192">
        <f>IF(Tabela1[[#This Row],[Ulga]]="D",SUM(E1192:I1192)*100%,0)</f>
        <v>0</v>
      </c>
      <c r="N1192">
        <f t="shared" si="19"/>
        <v>78.305150000000012</v>
      </c>
    </row>
    <row r="1193" spans="1:14" x14ac:dyDescent="0.25">
      <c r="A1193" t="s">
        <v>1203</v>
      </c>
      <c r="B1193">
        <v>647.83000000000004</v>
      </c>
      <c r="C1193" t="s">
        <v>9</v>
      </c>
      <c r="D1193" t="s">
        <v>11</v>
      </c>
      <c r="E1193">
        <f>IF(Tabela1[[#This Row],[Rodzaj]]="R",Tabela1[[#This Row],[Powierzchnia]]*0.65,0)</f>
        <v>421.08950000000004</v>
      </c>
      <c r="F1193">
        <f>IF(Tabela1[[#This Row],[Rodzaj]]="B",Tabela1[[#This Row],[Powierzchnia]]*0.77,0)</f>
        <v>0</v>
      </c>
      <c r="G1193">
        <f>IF(Tabela1[[#This Row],[Rodzaj]]="S",Tabela1[[#This Row],[Powierzchnia]]*0.21,0)</f>
        <v>0</v>
      </c>
      <c r="H1193">
        <f>IF(Tabela1[[#This Row],[Rodzaj]]="L",Tabela1[[#This Row],[Powierzchnia]]*0.04,0)</f>
        <v>0</v>
      </c>
      <c r="I1193">
        <f>IF(Tabela1[[#This Row],[Rodzaj]]="X",Tabela1[[#This Row],[Powierzchnia]]*0.43,0)</f>
        <v>0</v>
      </c>
      <c r="J1193">
        <f>IF(Tabela1[[#This Row],[Ulga]]="A",SUM(E1193:I1193)*80%,0)</f>
        <v>0</v>
      </c>
      <c r="K1193">
        <f>IF(Tabela1[[#This Row],[Ulga]]="B",SUM(E1193:I1193)*50%,0)</f>
        <v>0</v>
      </c>
      <c r="L1193">
        <f>IF(Tabela1[[#This Row],[Ulga]]="C",SUM(E1193:I1193)*10%,0)</f>
        <v>42.108950000000007</v>
      </c>
      <c r="M1193">
        <f>IF(Tabela1[[#This Row],[Ulga]]="D",SUM(E1193:I1193)*100%,0)</f>
        <v>0</v>
      </c>
      <c r="N1193">
        <f t="shared" si="19"/>
        <v>42.108950000000007</v>
      </c>
    </row>
    <row r="1194" spans="1:14" x14ac:dyDescent="0.25">
      <c r="A1194" t="s">
        <v>1204</v>
      </c>
      <c r="B1194">
        <v>522.76</v>
      </c>
      <c r="C1194" t="s">
        <v>52</v>
      </c>
      <c r="D1194" t="s">
        <v>5</v>
      </c>
      <c r="E1194">
        <f>IF(Tabela1[[#This Row],[Rodzaj]]="R",Tabela1[[#This Row],[Powierzchnia]]*0.65,0)</f>
        <v>0</v>
      </c>
      <c r="F1194">
        <f>IF(Tabela1[[#This Row],[Rodzaj]]="B",Tabela1[[#This Row],[Powierzchnia]]*0.77,0)</f>
        <v>0</v>
      </c>
      <c r="G1194">
        <f>IF(Tabela1[[#This Row],[Rodzaj]]="S",Tabela1[[#This Row],[Powierzchnia]]*0.21,0)</f>
        <v>109.77959999999999</v>
      </c>
      <c r="H1194">
        <f>IF(Tabela1[[#This Row],[Rodzaj]]="L",Tabela1[[#This Row],[Powierzchnia]]*0.04,0)</f>
        <v>0</v>
      </c>
      <c r="I1194">
        <f>IF(Tabela1[[#This Row],[Rodzaj]]="X",Tabela1[[#This Row],[Powierzchnia]]*0.43,0)</f>
        <v>0</v>
      </c>
      <c r="J1194">
        <f>IF(Tabela1[[#This Row],[Ulga]]="A",SUM(E1194:I1194)*80%,0)</f>
        <v>0</v>
      </c>
      <c r="K1194">
        <f>IF(Tabela1[[#This Row],[Ulga]]="B",SUM(E1194:I1194)*50%,0)</f>
        <v>54.889799999999994</v>
      </c>
      <c r="L1194">
        <f>IF(Tabela1[[#This Row],[Ulga]]="C",SUM(E1194:I1194)*10%,0)</f>
        <v>0</v>
      </c>
      <c r="M1194">
        <f>IF(Tabela1[[#This Row],[Ulga]]="D",SUM(E1194:I1194)*100%,0)</f>
        <v>0</v>
      </c>
      <c r="N1194">
        <f t="shared" si="19"/>
        <v>54.889799999999994</v>
      </c>
    </row>
    <row r="1195" spans="1:14" x14ac:dyDescent="0.25">
      <c r="A1195" t="s">
        <v>1205</v>
      </c>
      <c r="B1195">
        <v>1241.8699999999999</v>
      </c>
      <c r="C1195" t="s">
        <v>9</v>
      </c>
      <c r="D1195" t="s">
        <v>21</v>
      </c>
      <c r="E1195">
        <f>IF(Tabela1[[#This Row],[Rodzaj]]="R",Tabela1[[#This Row],[Powierzchnia]]*0.65,0)</f>
        <v>807.21549999999991</v>
      </c>
      <c r="F1195">
        <f>IF(Tabela1[[#This Row],[Rodzaj]]="B",Tabela1[[#This Row],[Powierzchnia]]*0.77,0)</f>
        <v>0</v>
      </c>
      <c r="G1195">
        <f>IF(Tabela1[[#This Row],[Rodzaj]]="S",Tabela1[[#This Row],[Powierzchnia]]*0.21,0)</f>
        <v>0</v>
      </c>
      <c r="H1195">
        <f>IF(Tabela1[[#This Row],[Rodzaj]]="L",Tabela1[[#This Row],[Powierzchnia]]*0.04,0)</f>
        <v>0</v>
      </c>
      <c r="I1195">
        <f>IF(Tabela1[[#This Row],[Rodzaj]]="X",Tabela1[[#This Row],[Powierzchnia]]*0.43,0)</f>
        <v>0</v>
      </c>
      <c r="J1195">
        <f>IF(Tabela1[[#This Row],[Ulga]]="A",SUM(E1195:I1195)*80%,0)</f>
        <v>0</v>
      </c>
      <c r="K1195">
        <f>IF(Tabela1[[#This Row],[Ulga]]="B",SUM(E1195:I1195)*50%,0)</f>
        <v>0</v>
      </c>
      <c r="L1195">
        <f>IF(Tabela1[[#This Row],[Ulga]]="C",SUM(E1195:I1195)*10%,0)</f>
        <v>0</v>
      </c>
      <c r="M1195">
        <f>IF(Tabela1[[#This Row],[Ulga]]="D",SUM(E1195:I1195)*100%,0)</f>
        <v>807.21549999999991</v>
      </c>
      <c r="N1195">
        <f t="shared" si="19"/>
        <v>807.21549999999991</v>
      </c>
    </row>
    <row r="1196" spans="1:14" x14ac:dyDescent="0.25">
      <c r="A1196" t="s">
        <v>1206</v>
      </c>
      <c r="B1196">
        <v>653.38</v>
      </c>
      <c r="C1196" t="s">
        <v>31</v>
      </c>
      <c r="D1196" t="s">
        <v>7</v>
      </c>
      <c r="E1196">
        <f>IF(Tabela1[[#This Row],[Rodzaj]]="R",Tabela1[[#This Row],[Powierzchnia]]*0.65,0)</f>
        <v>0</v>
      </c>
      <c r="F1196">
        <f>IF(Tabela1[[#This Row],[Rodzaj]]="B",Tabela1[[#This Row],[Powierzchnia]]*0.77,0)</f>
        <v>0</v>
      </c>
      <c r="G1196">
        <f>IF(Tabela1[[#This Row],[Rodzaj]]="S",Tabela1[[#This Row],[Powierzchnia]]*0.21,0)</f>
        <v>0</v>
      </c>
      <c r="H1196">
        <f>IF(Tabela1[[#This Row],[Rodzaj]]="L",Tabela1[[#This Row],[Powierzchnia]]*0.04,0)</f>
        <v>0</v>
      </c>
      <c r="I1196">
        <f>IF(Tabela1[[#This Row],[Rodzaj]]="X",Tabela1[[#This Row],[Powierzchnia]]*0.43,0)</f>
        <v>280.95339999999999</v>
      </c>
      <c r="J1196">
        <f>IF(Tabela1[[#This Row],[Ulga]]="A",SUM(E1196:I1196)*80%,0)</f>
        <v>224.76272</v>
      </c>
      <c r="K1196">
        <f>IF(Tabela1[[#This Row],[Ulga]]="B",SUM(E1196:I1196)*50%,0)</f>
        <v>0</v>
      </c>
      <c r="L1196">
        <f>IF(Tabela1[[#This Row],[Ulga]]="C",SUM(E1196:I1196)*10%,0)</f>
        <v>0</v>
      </c>
      <c r="M1196">
        <f>IF(Tabela1[[#This Row],[Ulga]]="D",SUM(E1196:I1196)*100%,0)</f>
        <v>0</v>
      </c>
      <c r="N1196">
        <f t="shared" si="19"/>
        <v>224.76272</v>
      </c>
    </row>
    <row r="1197" spans="1:14" x14ac:dyDescent="0.25">
      <c r="A1197" t="s">
        <v>1207</v>
      </c>
      <c r="B1197">
        <v>1103.3699999999999</v>
      </c>
      <c r="C1197" t="s">
        <v>5</v>
      </c>
      <c r="D1197" t="s">
        <v>11</v>
      </c>
      <c r="E1197">
        <f>IF(Tabela1[[#This Row],[Rodzaj]]="R",Tabela1[[#This Row],[Powierzchnia]]*0.65,0)</f>
        <v>0</v>
      </c>
      <c r="F1197">
        <f>IF(Tabela1[[#This Row],[Rodzaj]]="B",Tabela1[[#This Row],[Powierzchnia]]*0.77,0)</f>
        <v>849.59489999999994</v>
      </c>
      <c r="G1197">
        <f>IF(Tabela1[[#This Row],[Rodzaj]]="S",Tabela1[[#This Row],[Powierzchnia]]*0.21,0)</f>
        <v>0</v>
      </c>
      <c r="H1197">
        <f>IF(Tabela1[[#This Row],[Rodzaj]]="L",Tabela1[[#This Row],[Powierzchnia]]*0.04,0)</f>
        <v>0</v>
      </c>
      <c r="I1197">
        <f>IF(Tabela1[[#This Row],[Rodzaj]]="X",Tabela1[[#This Row],[Powierzchnia]]*0.43,0)</f>
        <v>0</v>
      </c>
      <c r="J1197">
        <f>IF(Tabela1[[#This Row],[Ulga]]="A",SUM(E1197:I1197)*80%,0)</f>
        <v>0</v>
      </c>
      <c r="K1197">
        <f>IF(Tabela1[[#This Row],[Ulga]]="B",SUM(E1197:I1197)*50%,0)</f>
        <v>0</v>
      </c>
      <c r="L1197">
        <f>IF(Tabela1[[#This Row],[Ulga]]="C",SUM(E1197:I1197)*10%,0)</f>
        <v>84.959490000000002</v>
      </c>
      <c r="M1197">
        <f>IF(Tabela1[[#This Row],[Ulga]]="D",SUM(E1197:I1197)*100%,0)</f>
        <v>0</v>
      </c>
      <c r="N1197">
        <f t="shared" si="19"/>
        <v>84.959490000000002</v>
      </c>
    </row>
    <row r="1198" spans="1:14" x14ac:dyDescent="0.25">
      <c r="A1198" t="s">
        <v>1208</v>
      </c>
      <c r="B1198">
        <v>1455.53</v>
      </c>
      <c r="C1198" t="s">
        <v>31</v>
      </c>
      <c r="D1198" t="s">
        <v>11</v>
      </c>
      <c r="E1198">
        <f>IF(Tabela1[[#This Row],[Rodzaj]]="R",Tabela1[[#This Row],[Powierzchnia]]*0.65,0)</f>
        <v>0</v>
      </c>
      <c r="F1198">
        <f>IF(Tabela1[[#This Row],[Rodzaj]]="B",Tabela1[[#This Row],[Powierzchnia]]*0.77,0)</f>
        <v>0</v>
      </c>
      <c r="G1198">
        <f>IF(Tabela1[[#This Row],[Rodzaj]]="S",Tabela1[[#This Row],[Powierzchnia]]*0.21,0)</f>
        <v>0</v>
      </c>
      <c r="H1198">
        <f>IF(Tabela1[[#This Row],[Rodzaj]]="L",Tabela1[[#This Row],[Powierzchnia]]*0.04,0)</f>
        <v>0</v>
      </c>
      <c r="I1198">
        <f>IF(Tabela1[[#This Row],[Rodzaj]]="X",Tabela1[[#This Row],[Powierzchnia]]*0.43,0)</f>
        <v>625.87789999999995</v>
      </c>
      <c r="J1198">
        <f>IF(Tabela1[[#This Row],[Ulga]]="A",SUM(E1198:I1198)*80%,0)</f>
        <v>0</v>
      </c>
      <c r="K1198">
        <f>IF(Tabela1[[#This Row],[Ulga]]="B",SUM(E1198:I1198)*50%,0)</f>
        <v>0</v>
      </c>
      <c r="L1198">
        <f>IF(Tabela1[[#This Row],[Ulga]]="C",SUM(E1198:I1198)*10%,0)</f>
        <v>62.587789999999998</v>
      </c>
      <c r="M1198">
        <f>IF(Tabela1[[#This Row],[Ulga]]="D",SUM(E1198:I1198)*100%,0)</f>
        <v>0</v>
      </c>
      <c r="N1198">
        <f t="shared" si="19"/>
        <v>62.587789999999998</v>
      </c>
    </row>
    <row r="1199" spans="1:14" x14ac:dyDescent="0.25">
      <c r="A1199" t="s">
        <v>1209</v>
      </c>
      <c r="B1199">
        <v>1019.18</v>
      </c>
      <c r="C1199" t="s">
        <v>31</v>
      </c>
      <c r="D1199" t="s">
        <v>21</v>
      </c>
      <c r="E1199">
        <f>IF(Tabela1[[#This Row],[Rodzaj]]="R",Tabela1[[#This Row],[Powierzchnia]]*0.65,0)</f>
        <v>0</v>
      </c>
      <c r="F1199">
        <f>IF(Tabela1[[#This Row],[Rodzaj]]="B",Tabela1[[#This Row],[Powierzchnia]]*0.77,0)</f>
        <v>0</v>
      </c>
      <c r="G1199">
        <f>IF(Tabela1[[#This Row],[Rodzaj]]="S",Tabela1[[#This Row],[Powierzchnia]]*0.21,0)</f>
        <v>0</v>
      </c>
      <c r="H1199">
        <f>IF(Tabela1[[#This Row],[Rodzaj]]="L",Tabela1[[#This Row],[Powierzchnia]]*0.04,0)</f>
        <v>0</v>
      </c>
      <c r="I1199">
        <f>IF(Tabela1[[#This Row],[Rodzaj]]="X",Tabela1[[#This Row],[Powierzchnia]]*0.43,0)</f>
        <v>438.24739999999997</v>
      </c>
      <c r="J1199">
        <f>IF(Tabela1[[#This Row],[Ulga]]="A",SUM(E1199:I1199)*80%,0)</f>
        <v>0</v>
      </c>
      <c r="K1199">
        <f>IF(Tabela1[[#This Row],[Ulga]]="B",SUM(E1199:I1199)*50%,0)</f>
        <v>0</v>
      </c>
      <c r="L1199">
        <f>IF(Tabela1[[#This Row],[Ulga]]="C",SUM(E1199:I1199)*10%,0)</f>
        <v>0</v>
      </c>
      <c r="M1199">
        <f>IF(Tabela1[[#This Row],[Ulga]]="D",SUM(E1199:I1199)*100%,0)</f>
        <v>438.24739999999997</v>
      </c>
      <c r="N1199">
        <f t="shared" si="19"/>
        <v>438.24739999999997</v>
      </c>
    </row>
    <row r="1200" spans="1:14" x14ac:dyDescent="0.25">
      <c r="A1200" t="s">
        <v>1210</v>
      </c>
      <c r="B1200">
        <v>557.33000000000004</v>
      </c>
      <c r="C1200" t="s">
        <v>52</v>
      </c>
      <c r="D1200" t="s">
        <v>11</v>
      </c>
      <c r="E1200">
        <f>IF(Tabela1[[#This Row],[Rodzaj]]="R",Tabela1[[#This Row],[Powierzchnia]]*0.65,0)</f>
        <v>0</v>
      </c>
      <c r="F1200">
        <f>IF(Tabela1[[#This Row],[Rodzaj]]="B",Tabela1[[#This Row],[Powierzchnia]]*0.77,0)</f>
        <v>0</v>
      </c>
      <c r="G1200">
        <f>IF(Tabela1[[#This Row],[Rodzaj]]="S",Tabela1[[#This Row],[Powierzchnia]]*0.21,0)</f>
        <v>117.0393</v>
      </c>
      <c r="H1200">
        <f>IF(Tabela1[[#This Row],[Rodzaj]]="L",Tabela1[[#This Row],[Powierzchnia]]*0.04,0)</f>
        <v>0</v>
      </c>
      <c r="I1200">
        <f>IF(Tabela1[[#This Row],[Rodzaj]]="X",Tabela1[[#This Row],[Powierzchnia]]*0.43,0)</f>
        <v>0</v>
      </c>
      <c r="J1200">
        <f>IF(Tabela1[[#This Row],[Ulga]]="A",SUM(E1200:I1200)*80%,0)</f>
        <v>0</v>
      </c>
      <c r="K1200">
        <f>IF(Tabela1[[#This Row],[Ulga]]="B",SUM(E1200:I1200)*50%,0)</f>
        <v>0</v>
      </c>
      <c r="L1200">
        <f>IF(Tabela1[[#This Row],[Ulga]]="C",SUM(E1200:I1200)*10%,0)</f>
        <v>11.70393</v>
      </c>
      <c r="M1200">
        <f>IF(Tabela1[[#This Row],[Ulga]]="D",SUM(E1200:I1200)*100%,0)</f>
        <v>0</v>
      </c>
      <c r="N1200">
        <f t="shared" si="19"/>
        <v>11.70393</v>
      </c>
    </row>
    <row r="1201" spans="1:14" x14ac:dyDescent="0.25">
      <c r="A1201" t="s">
        <v>1211</v>
      </c>
      <c r="B1201">
        <v>757.29</v>
      </c>
      <c r="C1201" t="s">
        <v>5</v>
      </c>
      <c r="D1201" t="s">
        <v>5</v>
      </c>
      <c r="E1201">
        <f>IF(Tabela1[[#This Row],[Rodzaj]]="R",Tabela1[[#This Row],[Powierzchnia]]*0.65,0)</f>
        <v>0</v>
      </c>
      <c r="F1201">
        <f>IF(Tabela1[[#This Row],[Rodzaj]]="B",Tabela1[[#This Row],[Powierzchnia]]*0.77,0)</f>
        <v>583.11329999999998</v>
      </c>
      <c r="G1201">
        <f>IF(Tabela1[[#This Row],[Rodzaj]]="S",Tabela1[[#This Row],[Powierzchnia]]*0.21,0)</f>
        <v>0</v>
      </c>
      <c r="H1201">
        <f>IF(Tabela1[[#This Row],[Rodzaj]]="L",Tabela1[[#This Row],[Powierzchnia]]*0.04,0)</f>
        <v>0</v>
      </c>
      <c r="I1201">
        <f>IF(Tabela1[[#This Row],[Rodzaj]]="X",Tabela1[[#This Row],[Powierzchnia]]*0.43,0)</f>
        <v>0</v>
      </c>
      <c r="J1201">
        <f>IF(Tabela1[[#This Row],[Ulga]]="A",SUM(E1201:I1201)*80%,0)</f>
        <v>0</v>
      </c>
      <c r="K1201">
        <f>IF(Tabela1[[#This Row],[Ulga]]="B",SUM(E1201:I1201)*50%,0)</f>
        <v>291.55664999999999</v>
      </c>
      <c r="L1201">
        <f>IF(Tabela1[[#This Row],[Ulga]]="C",SUM(E1201:I1201)*10%,0)</f>
        <v>0</v>
      </c>
      <c r="M1201">
        <f>IF(Tabela1[[#This Row],[Ulga]]="D",SUM(E1201:I1201)*100%,0)</f>
        <v>0</v>
      </c>
      <c r="N1201">
        <f t="shared" si="19"/>
        <v>291.55664999999999</v>
      </c>
    </row>
    <row r="1202" spans="1:14" x14ac:dyDescent="0.25">
      <c r="A1202" t="s">
        <v>1212</v>
      </c>
      <c r="B1202">
        <v>567.36</v>
      </c>
      <c r="C1202" t="s">
        <v>9</v>
      </c>
      <c r="D1202" t="s">
        <v>11</v>
      </c>
      <c r="E1202">
        <f>IF(Tabela1[[#This Row],[Rodzaj]]="R",Tabela1[[#This Row],[Powierzchnia]]*0.65,0)</f>
        <v>368.78400000000005</v>
      </c>
      <c r="F1202">
        <f>IF(Tabela1[[#This Row],[Rodzaj]]="B",Tabela1[[#This Row],[Powierzchnia]]*0.77,0)</f>
        <v>0</v>
      </c>
      <c r="G1202">
        <f>IF(Tabela1[[#This Row],[Rodzaj]]="S",Tabela1[[#This Row],[Powierzchnia]]*0.21,0)</f>
        <v>0</v>
      </c>
      <c r="H1202">
        <f>IF(Tabela1[[#This Row],[Rodzaj]]="L",Tabela1[[#This Row],[Powierzchnia]]*0.04,0)</f>
        <v>0</v>
      </c>
      <c r="I1202">
        <f>IF(Tabela1[[#This Row],[Rodzaj]]="X",Tabela1[[#This Row],[Powierzchnia]]*0.43,0)</f>
        <v>0</v>
      </c>
      <c r="J1202">
        <f>IF(Tabela1[[#This Row],[Ulga]]="A",SUM(E1202:I1202)*80%,0)</f>
        <v>0</v>
      </c>
      <c r="K1202">
        <f>IF(Tabela1[[#This Row],[Ulga]]="B",SUM(E1202:I1202)*50%,0)</f>
        <v>0</v>
      </c>
      <c r="L1202">
        <f>IF(Tabela1[[#This Row],[Ulga]]="C",SUM(E1202:I1202)*10%,0)</f>
        <v>36.878400000000006</v>
      </c>
      <c r="M1202">
        <f>IF(Tabela1[[#This Row],[Ulga]]="D",SUM(E1202:I1202)*100%,0)</f>
        <v>0</v>
      </c>
      <c r="N1202">
        <f t="shared" si="19"/>
        <v>36.878400000000006</v>
      </c>
    </row>
    <row r="1203" spans="1:14" x14ac:dyDescent="0.25">
      <c r="A1203" t="s">
        <v>1213</v>
      </c>
      <c r="B1203">
        <v>1241.54</v>
      </c>
      <c r="C1203" t="s">
        <v>52</v>
      </c>
      <c r="D1203" t="s">
        <v>11</v>
      </c>
      <c r="E1203">
        <f>IF(Tabela1[[#This Row],[Rodzaj]]="R",Tabela1[[#This Row],[Powierzchnia]]*0.65,0)</f>
        <v>0</v>
      </c>
      <c r="F1203">
        <f>IF(Tabela1[[#This Row],[Rodzaj]]="B",Tabela1[[#This Row],[Powierzchnia]]*0.77,0)</f>
        <v>0</v>
      </c>
      <c r="G1203">
        <f>IF(Tabela1[[#This Row],[Rodzaj]]="S",Tabela1[[#This Row],[Powierzchnia]]*0.21,0)</f>
        <v>260.72339999999997</v>
      </c>
      <c r="H1203">
        <f>IF(Tabela1[[#This Row],[Rodzaj]]="L",Tabela1[[#This Row],[Powierzchnia]]*0.04,0)</f>
        <v>0</v>
      </c>
      <c r="I1203">
        <f>IF(Tabela1[[#This Row],[Rodzaj]]="X",Tabela1[[#This Row],[Powierzchnia]]*0.43,0)</f>
        <v>0</v>
      </c>
      <c r="J1203">
        <f>IF(Tabela1[[#This Row],[Ulga]]="A",SUM(E1203:I1203)*80%,0)</f>
        <v>0</v>
      </c>
      <c r="K1203">
        <f>IF(Tabela1[[#This Row],[Ulga]]="B",SUM(E1203:I1203)*50%,0)</f>
        <v>0</v>
      </c>
      <c r="L1203">
        <f>IF(Tabela1[[#This Row],[Ulga]]="C",SUM(E1203:I1203)*10%,0)</f>
        <v>26.072339999999997</v>
      </c>
      <c r="M1203">
        <f>IF(Tabela1[[#This Row],[Ulga]]="D",SUM(E1203:I1203)*100%,0)</f>
        <v>0</v>
      </c>
      <c r="N1203">
        <f t="shared" si="19"/>
        <v>26.072339999999997</v>
      </c>
    </row>
    <row r="1204" spans="1:14" x14ac:dyDescent="0.25">
      <c r="A1204" t="s">
        <v>1214</v>
      </c>
      <c r="B1204">
        <v>1389.85</v>
      </c>
      <c r="C1204" t="s">
        <v>9</v>
      </c>
      <c r="D1204" t="s">
        <v>5</v>
      </c>
      <c r="E1204">
        <f>IF(Tabela1[[#This Row],[Rodzaj]]="R",Tabela1[[#This Row],[Powierzchnia]]*0.65,0)</f>
        <v>903.40249999999992</v>
      </c>
      <c r="F1204">
        <f>IF(Tabela1[[#This Row],[Rodzaj]]="B",Tabela1[[#This Row],[Powierzchnia]]*0.77,0)</f>
        <v>0</v>
      </c>
      <c r="G1204">
        <f>IF(Tabela1[[#This Row],[Rodzaj]]="S",Tabela1[[#This Row],[Powierzchnia]]*0.21,0)</f>
        <v>0</v>
      </c>
      <c r="H1204">
        <f>IF(Tabela1[[#This Row],[Rodzaj]]="L",Tabela1[[#This Row],[Powierzchnia]]*0.04,0)</f>
        <v>0</v>
      </c>
      <c r="I1204">
        <f>IF(Tabela1[[#This Row],[Rodzaj]]="X",Tabela1[[#This Row],[Powierzchnia]]*0.43,0)</f>
        <v>0</v>
      </c>
      <c r="J1204">
        <f>IF(Tabela1[[#This Row],[Ulga]]="A",SUM(E1204:I1204)*80%,0)</f>
        <v>0</v>
      </c>
      <c r="K1204">
        <f>IF(Tabela1[[#This Row],[Ulga]]="B",SUM(E1204:I1204)*50%,0)</f>
        <v>451.70124999999996</v>
      </c>
      <c r="L1204">
        <f>IF(Tabela1[[#This Row],[Ulga]]="C",SUM(E1204:I1204)*10%,0)</f>
        <v>0</v>
      </c>
      <c r="M1204">
        <f>IF(Tabela1[[#This Row],[Ulga]]="D",SUM(E1204:I1204)*100%,0)</f>
        <v>0</v>
      </c>
      <c r="N1204">
        <f t="shared" si="19"/>
        <v>451.70124999999996</v>
      </c>
    </row>
    <row r="1205" spans="1:14" x14ac:dyDescent="0.25">
      <c r="A1205" t="s">
        <v>1215</v>
      </c>
      <c r="B1205">
        <v>968.72</v>
      </c>
      <c r="C1205" t="s">
        <v>52</v>
      </c>
      <c r="D1205" t="s">
        <v>21</v>
      </c>
      <c r="E1205">
        <f>IF(Tabela1[[#This Row],[Rodzaj]]="R",Tabela1[[#This Row],[Powierzchnia]]*0.65,0)</f>
        <v>0</v>
      </c>
      <c r="F1205">
        <f>IF(Tabela1[[#This Row],[Rodzaj]]="B",Tabela1[[#This Row],[Powierzchnia]]*0.77,0)</f>
        <v>0</v>
      </c>
      <c r="G1205">
        <f>IF(Tabela1[[#This Row],[Rodzaj]]="S",Tabela1[[#This Row],[Powierzchnia]]*0.21,0)</f>
        <v>203.43119999999999</v>
      </c>
      <c r="H1205">
        <f>IF(Tabela1[[#This Row],[Rodzaj]]="L",Tabela1[[#This Row],[Powierzchnia]]*0.04,0)</f>
        <v>0</v>
      </c>
      <c r="I1205">
        <f>IF(Tabela1[[#This Row],[Rodzaj]]="X",Tabela1[[#This Row],[Powierzchnia]]*0.43,0)</f>
        <v>0</v>
      </c>
      <c r="J1205">
        <f>IF(Tabela1[[#This Row],[Ulga]]="A",SUM(E1205:I1205)*80%,0)</f>
        <v>0</v>
      </c>
      <c r="K1205">
        <f>IF(Tabela1[[#This Row],[Ulga]]="B",SUM(E1205:I1205)*50%,0)</f>
        <v>0</v>
      </c>
      <c r="L1205">
        <f>IF(Tabela1[[#This Row],[Ulga]]="C",SUM(E1205:I1205)*10%,0)</f>
        <v>0</v>
      </c>
      <c r="M1205">
        <f>IF(Tabela1[[#This Row],[Ulga]]="D",SUM(E1205:I1205)*100%,0)</f>
        <v>203.43119999999999</v>
      </c>
      <c r="N1205">
        <f t="shared" si="19"/>
        <v>203.43119999999999</v>
      </c>
    </row>
    <row r="1206" spans="1:14" x14ac:dyDescent="0.25">
      <c r="A1206" t="s">
        <v>1216</v>
      </c>
      <c r="B1206">
        <v>1050.46</v>
      </c>
      <c r="C1206" t="s">
        <v>5</v>
      </c>
      <c r="D1206" t="s">
        <v>5</v>
      </c>
      <c r="E1206">
        <f>IF(Tabela1[[#This Row],[Rodzaj]]="R",Tabela1[[#This Row],[Powierzchnia]]*0.65,0)</f>
        <v>0</v>
      </c>
      <c r="F1206">
        <f>IF(Tabela1[[#This Row],[Rodzaj]]="B",Tabela1[[#This Row],[Powierzchnia]]*0.77,0)</f>
        <v>808.85419999999999</v>
      </c>
      <c r="G1206">
        <f>IF(Tabela1[[#This Row],[Rodzaj]]="S",Tabela1[[#This Row],[Powierzchnia]]*0.21,0)</f>
        <v>0</v>
      </c>
      <c r="H1206">
        <f>IF(Tabela1[[#This Row],[Rodzaj]]="L",Tabela1[[#This Row],[Powierzchnia]]*0.04,0)</f>
        <v>0</v>
      </c>
      <c r="I1206">
        <f>IF(Tabela1[[#This Row],[Rodzaj]]="X",Tabela1[[#This Row],[Powierzchnia]]*0.43,0)</f>
        <v>0</v>
      </c>
      <c r="J1206">
        <f>IF(Tabela1[[#This Row],[Ulga]]="A",SUM(E1206:I1206)*80%,0)</f>
        <v>0</v>
      </c>
      <c r="K1206">
        <f>IF(Tabela1[[#This Row],[Ulga]]="B",SUM(E1206:I1206)*50%,0)</f>
        <v>404.4271</v>
      </c>
      <c r="L1206">
        <f>IF(Tabela1[[#This Row],[Ulga]]="C",SUM(E1206:I1206)*10%,0)</f>
        <v>0</v>
      </c>
      <c r="M1206">
        <f>IF(Tabela1[[#This Row],[Ulga]]="D",SUM(E1206:I1206)*100%,0)</f>
        <v>0</v>
      </c>
      <c r="N1206">
        <f t="shared" si="19"/>
        <v>404.4271</v>
      </c>
    </row>
    <row r="1207" spans="1:14" x14ac:dyDescent="0.25">
      <c r="A1207" t="s">
        <v>1217</v>
      </c>
      <c r="B1207">
        <v>790.64</v>
      </c>
      <c r="C1207" t="s">
        <v>31</v>
      </c>
      <c r="D1207" t="s">
        <v>21</v>
      </c>
      <c r="E1207">
        <f>IF(Tabela1[[#This Row],[Rodzaj]]="R",Tabela1[[#This Row],[Powierzchnia]]*0.65,0)</f>
        <v>0</v>
      </c>
      <c r="F1207">
        <f>IF(Tabela1[[#This Row],[Rodzaj]]="B",Tabela1[[#This Row],[Powierzchnia]]*0.77,0)</f>
        <v>0</v>
      </c>
      <c r="G1207">
        <f>IF(Tabela1[[#This Row],[Rodzaj]]="S",Tabela1[[#This Row],[Powierzchnia]]*0.21,0)</f>
        <v>0</v>
      </c>
      <c r="H1207">
        <f>IF(Tabela1[[#This Row],[Rodzaj]]="L",Tabela1[[#This Row],[Powierzchnia]]*0.04,0)</f>
        <v>0</v>
      </c>
      <c r="I1207">
        <f>IF(Tabela1[[#This Row],[Rodzaj]]="X",Tabela1[[#This Row],[Powierzchnia]]*0.43,0)</f>
        <v>339.97519999999997</v>
      </c>
      <c r="J1207">
        <f>IF(Tabela1[[#This Row],[Ulga]]="A",SUM(E1207:I1207)*80%,0)</f>
        <v>0</v>
      </c>
      <c r="K1207">
        <f>IF(Tabela1[[#This Row],[Ulga]]="B",SUM(E1207:I1207)*50%,0)</f>
        <v>0</v>
      </c>
      <c r="L1207">
        <f>IF(Tabela1[[#This Row],[Ulga]]="C",SUM(E1207:I1207)*10%,0)</f>
        <v>0</v>
      </c>
      <c r="M1207">
        <f>IF(Tabela1[[#This Row],[Ulga]]="D",SUM(E1207:I1207)*100%,0)</f>
        <v>339.97519999999997</v>
      </c>
      <c r="N1207">
        <f t="shared" si="19"/>
        <v>339.97519999999997</v>
      </c>
    </row>
    <row r="1208" spans="1:14" x14ac:dyDescent="0.25">
      <c r="A1208" t="s">
        <v>1218</v>
      </c>
      <c r="B1208">
        <v>1119.05</v>
      </c>
      <c r="C1208" t="s">
        <v>31</v>
      </c>
      <c r="D1208" t="s">
        <v>5</v>
      </c>
      <c r="E1208">
        <f>IF(Tabela1[[#This Row],[Rodzaj]]="R",Tabela1[[#This Row],[Powierzchnia]]*0.65,0)</f>
        <v>0</v>
      </c>
      <c r="F1208">
        <f>IF(Tabela1[[#This Row],[Rodzaj]]="B",Tabela1[[#This Row],[Powierzchnia]]*0.77,0)</f>
        <v>0</v>
      </c>
      <c r="G1208">
        <f>IF(Tabela1[[#This Row],[Rodzaj]]="S",Tabela1[[#This Row],[Powierzchnia]]*0.21,0)</f>
        <v>0</v>
      </c>
      <c r="H1208">
        <f>IF(Tabela1[[#This Row],[Rodzaj]]="L",Tabela1[[#This Row],[Powierzchnia]]*0.04,0)</f>
        <v>0</v>
      </c>
      <c r="I1208">
        <f>IF(Tabela1[[#This Row],[Rodzaj]]="X",Tabela1[[#This Row],[Powierzchnia]]*0.43,0)</f>
        <v>481.19149999999996</v>
      </c>
      <c r="J1208">
        <f>IF(Tabela1[[#This Row],[Ulga]]="A",SUM(E1208:I1208)*80%,0)</f>
        <v>0</v>
      </c>
      <c r="K1208">
        <f>IF(Tabela1[[#This Row],[Ulga]]="B",SUM(E1208:I1208)*50%,0)</f>
        <v>240.59574999999998</v>
      </c>
      <c r="L1208">
        <f>IF(Tabela1[[#This Row],[Ulga]]="C",SUM(E1208:I1208)*10%,0)</f>
        <v>0</v>
      </c>
      <c r="M1208">
        <f>IF(Tabela1[[#This Row],[Ulga]]="D",SUM(E1208:I1208)*100%,0)</f>
        <v>0</v>
      </c>
      <c r="N1208">
        <f t="shared" si="19"/>
        <v>240.59574999999998</v>
      </c>
    </row>
    <row r="1209" spans="1:14" x14ac:dyDescent="0.25">
      <c r="A1209" t="s">
        <v>1219</v>
      </c>
      <c r="B1209">
        <v>1406.36</v>
      </c>
      <c r="C1209" t="s">
        <v>5</v>
      </c>
      <c r="D1209" t="s">
        <v>5</v>
      </c>
      <c r="E1209">
        <f>IF(Tabela1[[#This Row],[Rodzaj]]="R",Tabela1[[#This Row],[Powierzchnia]]*0.65,0)</f>
        <v>0</v>
      </c>
      <c r="F1209">
        <f>IF(Tabela1[[#This Row],[Rodzaj]]="B",Tabela1[[#This Row],[Powierzchnia]]*0.77,0)</f>
        <v>1082.8971999999999</v>
      </c>
      <c r="G1209">
        <f>IF(Tabela1[[#This Row],[Rodzaj]]="S",Tabela1[[#This Row],[Powierzchnia]]*0.21,0)</f>
        <v>0</v>
      </c>
      <c r="H1209">
        <f>IF(Tabela1[[#This Row],[Rodzaj]]="L",Tabela1[[#This Row],[Powierzchnia]]*0.04,0)</f>
        <v>0</v>
      </c>
      <c r="I1209">
        <f>IF(Tabela1[[#This Row],[Rodzaj]]="X",Tabela1[[#This Row],[Powierzchnia]]*0.43,0)</f>
        <v>0</v>
      </c>
      <c r="J1209">
        <f>IF(Tabela1[[#This Row],[Ulga]]="A",SUM(E1209:I1209)*80%,0)</f>
        <v>0</v>
      </c>
      <c r="K1209">
        <f>IF(Tabela1[[#This Row],[Ulga]]="B",SUM(E1209:I1209)*50%,0)</f>
        <v>541.44859999999994</v>
      </c>
      <c r="L1209">
        <f>IF(Tabela1[[#This Row],[Ulga]]="C",SUM(E1209:I1209)*10%,0)</f>
        <v>0</v>
      </c>
      <c r="M1209">
        <f>IF(Tabela1[[#This Row],[Ulga]]="D",SUM(E1209:I1209)*100%,0)</f>
        <v>0</v>
      </c>
      <c r="N1209">
        <f t="shared" si="19"/>
        <v>541.44859999999994</v>
      </c>
    </row>
    <row r="1210" spans="1:14" x14ac:dyDescent="0.25">
      <c r="A1210" t="s">
        <v>1220</v>
      </c>
      <c r="B1210">
        <v>1113.31</v>
      </c>
      <c r="C1210" t="s">
        <v>5</v>
      </c>
      <c r="D1210" t="s">
        <v>5</v>
      </c>
      <c r="E1210">
        <f>IF(Tabela1[[#This Row],[Rodzaj]]="R",Tabela1[[#This Row],[Powierzchnia]]*0.65,0)</f>
        <v>0</v>
      </c>
      <c r="F1210">
        <f>IF(Tabela1[[#This Row],[Rodzaj]]="B",Tabela1[[#This Row],[Powierzchnia]]*0.77,0)</f>
        <v>857.24869999999999</v>
      </c>
      <c r="G1210">
        <f>IF(Tabela1[[#This Row],[Rodzaj]]="S",Tabela1[[#This Row],[Powierzchnia]]*0.21,0)</f>
        <v>0</v>
      </c>
      <c r="H1210">
        <f>IF(Tabela1[[#This Row],[Rodzaj]]="L",Tabela1[[#This Row],[Powierzchnia]]*0.04,0)</f>
        <v>0</v>
      </c>
      <c r="I1210">
        <f>IF(Tabela1[[#This Row],[Rodzaj]]="X",Tabela1[[#This Row],[Powierzchnia]]*0.43,0)</f>
        <v>0</v>
      </c>
      <c r="J1210">
        <f>IF(Tabela1[[#This Row],[Ulga]]="A",SUM(E1210:I1210)*80%,0)</f>
        <v>0</v>
      </c>
      <c r="K1210">
        <f>IF(Tabela1[[#This Row],[Ulga]]="B",SUM(E1210:I1210)*50%,0)</f>
        <v>428.62434999999999</v>
      </c>
      <c r="L1210">
        <f>IF(Tabela1[[#This Row],[Ulga]]="C",SUM(E1210:I1210)*10%,0)</f>
        <v>0</v>
      </c>
      <c r="M1210">
        <f>IF(Tabela1[[#This Row],[Ulga]]="D",SUM(E1210:I1210)*100%,0)</f>
        <v>0</v>
      </c>
      <c r="N1210">
        <f t="shared" si="19"/>
        <v>428.62434999999999</v>
      </c>
    </row>
    <row r="1211" spans="1:14" x14ac:dyDescent="0.25">
      <c r="A1211" t="s">
        <v>1221</v>
      </c>
      <c r="B1211">
        <v>989.54</v>
      </c>
      <c r="C1211" t="s">
        <v>52</v>
      </c>
      <c r="D1211" t="s">
        <v>5</v>
      </c>
      <c r="E1211">
        <f>IF(Tabela1[[#This Row],[Rodzaj]]="R",Tabela1[[#This Row],[Powierzchnia]]*0.65,0)</f>
        <v>0</v>
      </c>
      <c r="F1211">
        <f>IF(Tabela1[[#This Row],[Rodzaj]]="B",Tabela1[[#This Row],[Powierzchnia]]*0.77,0)</f>
        <v>0</v>
      </c>
      <c r="G1211">
        <f>IF(Tabela1[[#This Row],[Rodzaj]]="S",Tabela1[[#This Row],[Powierzchnia]]*0.21,0)</f>
        <v>207.80339999999998</v>
      </c>
      <c r="H1211">
        <f>IF(Tabela1[[#This Row],[Rodzaj]]="L",Tabela1[[#This Row],[Powierzchnia]]*0.04,0)</f>
        <v>0</v>
      </c>
      <c r="I1211">
        <f>IF(Tabela1[[#This Row],[Rodzaj]]="X",Tabela1[[#This Row],[Powierzchnia]]*0.43,0)</f>
        <v>0</v>
      </c>
      <c r="J1211">
        <f>IF(Tabela1[[#This Row],[Ulga]]="A",SUM(E1211:I1211)*80%,0)</f>
        <v>0</v>
      </c>
      <c r="K1211">
        <f>IF(Tabela1[[#This Row],[Ulga]]="B",SUM(E1211:I1211)*50%,0)</f>
        <v>103.90169999999999</v>
      </c>
      <c r="L1211">
        <f>IF(Tabela1[[#This Row],[Ulga]]="C",SUM(E1211:I1211)*10%,0)</f>
        <v>0</v>
      </c>
      <c r="M1211">
        <f>IF(Tabela1[[#This Row],[Ulga]]="D",SUM(E1211:I1211)*100%,0)</f>
        <v>0</v>
      </c>
      <c r="N1211">
        <f t="shared" si="19"/>
        <v>103.90169999999999</v>
      </c>
    </row>
    <row r="1212" spans="1:14" x14ac:dyDescent="0.25">
      <c r="A1212" t="s">
        <v>1222</v>
      </c>
      <c r="B1212">
        <v>1463.78</v>
      </c>
      <c r="C1212" t="s">
        <v>31</v>
      </c>
      <c r="D1212" t="s">
        <v>11</v>
      </c>
      <c r="E1212">
        <f>IF(Tabela1[[#This Row],[Rodzaj]]="R",Tabela1[[#This Row],[Powierzchnia]]*0.65,0)</f>
        <v>0</v>
      </c>
      <c r="F1212">
        <f>IF(Tabela1[[#This Row],[Rodzaj]]="B",Tabela1[[#This Row],[Powierzchnia]]*0.77,0)</f>
        <v>0</v>
      </c>
      <c r="G1212">
        <f>IF(Tabela1[[#This Row],[Rodzaj]]="S",Tabela1[[#This Row],[Powierzchnia]]*0.21,0)</f>
        <v>0</v>
      </c>
      <c r="H1212">
        <f>IF(Tabela1[[#This Row],[Rodzaj]]="L",Tabela1[[#This Row],[Powierzchnia]]*0.04,0)</f>
        <v>0</v>
      </c>
      <c r="I1212">
        <f>IF(Tabela1[[#This Row],[Rodzaj]]="X",Tabela1[[#This Row],[Powierzchnia]]*0.43,0)</f>
        <v>629.42539999999997</v>
      </c>
      <c r="J1212">
        <f>IF(Tabela1[[#This Row],[Ulga]]="A",SUM(E1212:I1212)*80%,0)</f>
        <v>0</v>
      </c>
      <c r="K1212">
        <f>IF(Tabela1[[#This Row],[Ulga]]="B",SUM(E1212:I1212)*50%,0)</f>
        <v>0</v>
      </c>
      <c r="L1212">
        <f>IF(Tabela1[[#This Row],[Ulga]]="C",SUM(E1212:I1212)*10%,0)</f>
        <v>62.942540000000001</v>
      </c>
      <c r="M1212">
        <f>IF(Tabela1[[#This Row],[Ulga]]="D",SUM(E1212:I1212)*100%,0)</f>
        <v>0</v>
      </c>
      <c r="N1212">
        <f t="shared" si="19"/>
        <v>62.942540000000001</v>
      </c>
    </row>
    <row r="1213" spans="1:14" x14ac:dyDescent="0.25">
      <c r="A1213" t="s">
        <v>1223</v>
      </c>
      <c r="B1213">
        <v>1023.17</v>
      </c>
      <c r="C1213" t="s">
        <v>9</v>
      </c>
      <c r="D1213" t="s">
        <v>21</v>
      </c>
      <c r="E1213">
        <f>IF(Tabela1[[#This Row],[Rodzaj]]="R",Tabela1[[#This Row],[Powierzchnia]]*0.65,0)</f>
        <v>665.06050000000005</v>
      </c>
      <c r="F1213">
        <f>IF(Tabela1[[#This Row],[Rodzaj]]="B",Tabela1[[#This Row],[Powierzchnia]]*0.77,0)</f>
        <v>0</v>
      </c>
      <c r="G1213">
        <f>IF(Tabela1[[#This Row],[Rodzaj]]="S",Tabela1[[#This Row],[Powierzchnia]]*0.21,0)</f>
        <v>0</v>
      </c>
      <c r="H1213">
        <f>IF(Tabela1[[#This Row],[Rodzaj]]="L",Tabela1[[#This Row],[Powierzchnia]]*0.04,0)</f>
        <v>0</v>
      </c>
      <c r="I1213">
        <f>IF(Tabela1[[#This Row],[Rodzaj]]="X",Tabela1[[#This Row],[Powierzchnia]]*0.43,0)</f>
        <v>0</v>
      </c>
      <c r="J1213">
        <f>IF(Tabela1[[#This Row],[Ulga]]="A",SUM(E1213:I1213)*80%,0)</f>
        <v>0</v>
      </c>
      <c r="K1213">
        <f>IF(Tabela1[[#This Row],[Ulga]]="B",SUM(E1213:I1213)*50%,0)</f>
        <v>0</v>
      </c>
      <c r="L1213">
        <f>IF(Tabela1[[#This Row],[Ulga]]="C",SUM(E1213:I1213)*10%,0)</f>
        <v>0</v>
      </c>
      <c r="M1213">
        <f>IF(Tabela1[[#This Row],[Ulga]]="D",SUM(E1213:I1213)*100%,0)</f>
        <v>665.06050000000005</v>
      </c>
      <c r="N1213">
        <f t="shared" si="19"/>
        <v>665.06050000000005</v>
      </c>
    </row>
    <row r="1214" spans="1:14" x14ac:dyDescent="0.25">
      <c r="A1214" t="s">
        <v>1224</v>
      </c>
      <c r="B1214">
        <v>744.56</v>
      </c>
      <c r="C1214" t="s">
        <v>5</v>
      </c>
      <c r="D1214" t="s">
        <v>11</v>
      </c>
      <c r="E1214">
        <f>IF(Tabela1[[#This Row],[Rodzaj]]="R",Tabela1[[#This Row],[Powierzchnia]]*0.65,0)</f>
        <v>0</v>
      </c>
      <c r="F1214">
        <f>IF(Tabela1[[#This Row],[Rodzaj]]="B",Tabela1[[#This Row],[Powierzchnia]]*0.77,0)</f>
        <v>573.31119999999999</v>
      </c>
      <c r="G1214">
        <f>IF(Tabela1[[#This Row],[Rodzaj]]="S",Tabela1[[#This Row],[Powierzchnia]]*0.21,0)</f>
        <v>0</v>
      </c>
      <c r="H1214">
        <f>IF(Tabela1[[#This Row],[Rodzaj]]="L",Tabela1[[#This Row],[Powierzchnia]]*0.04,0)</f>
        <v>0</v>
      </c>
      <c r="I1214">
        <f>IF(Tabela1[[#This Row],[Rodzaj]]="X",Tabela1[[#This Row],[Powierzchnia]]*0.43,0)</f>
        <v>0</v>
      </c>
      <c r="J1214">
        <f>IF(Tabela1[[#This Row],[Ulga]]="A",SUM(E1214:I1214)*80%,0)</f>
        <v>0</v>
      </c>
      <c r="K1214">
        <f>IF(Tabela1[[#This Row],[Ulga]]="B",SUM(E1214:I1214)*50%,0)</f>
        <v>0</v>
      </c>
      <c r="L1214">
        <f>IF(Tabela1[[#This Row],[Ulga]]="C",SUM(E1214:I1214)*10%,0)</f>
        <v>57.331119999999999</v>
      </c>
      <c r="M1214">
        <f>IF(Tabela1[[#This Row],[Ulga]]="D",SUM(E1214:I1214)*100%,0)</f>
        <v>0</v>
      </c>
      <c r="N1214">
        <f t="shared" si="19"/>
        <v>57.331119999999999</v>
      </c>
    </row>
    <row r="1215" spans="1:14" x14ac:dyDescent="0.25">
      <c r="A1215" t="s">
        <v>1225</v>
      </c>
      <c r="B1215">
        <v>526.79999999999995</v>
      </c>
      <c r="C1215" t="s">
        <v>52</v>
      </c>
      <c r="D1215" t="s">
        <v>5</v>
      </c>
      <c r="E1215">
        <f>IF(Tabela1[[#This Row],[Rodzaj]]="R",Tabela1[[#This Row],[Powierzchnia]]*0.65,0)</f>
        <v>0</v>
      </c>
      <c r="F1215">
        <f>IF(Tabela1[[#This Row],[Rodzaj]]="B",Tabela1[[#This Row],[Powierzchnia]]*0.77,0)</f>
        <v>0</v>
      </c>
      <c r="G1215">
        <f>IF(Tabela1[[#This Row],[Rodzaj]]="S",Tabela1[[#This Row],[Powierzchnia]]*0.21,0)</f>
        <v>110.62799999999999</v>
      </c>
      <c r="H1215">
        <f>IF(Tabela1[[#This Row],[Rodzaj]]="L",Tabela1[[#This Row],[Powierzchnia]]*0.04,0)</f>
        <v>0</v>
      </c>
      <c r="I1215">
        <f>IF(Tabela1[[#This Row],[Rodzaj]]="X",Tabela1[[#This Row],[Powierzchnia]]*0.43,0)</f>
        <v>0</v>
      </c>
      <c r="J1215">
        <f>IF(Tabela1[[#This Row],[Ulga]]="A",SUM(E1215:I1215)*80%,0)</f>
        <v>0</v>
      </c>
      <c r="K1215">
        <f>IF(Tabela1[[#This Row],[Ulga]]="B",SUM(E1215:I1215)*50%,0)</f>
        <v>55.313999999999993</v>
      </c>
      <c r="L1215">
        <f>IF(Tabela1[[#This Row],[Ulga]]="C",SUM(E1215:I1215)*10%,0)</f>
        <v>0</v>
      </c>
      <c r="M1215">
        <f>IF(Tabela1[[#This Row],[Ulga]]="D",SUM(E1215:I1215)*100%,0)</f>
        <v>0</v>
      </c>
      <c r="N1215">
        <f t="shared" si="19"/>
        <v>55.313999999999993</v>
      </c>
    </row>
    <row r="1216" spans="1:14" x14ac:dyDescent="0.25">
      <c r="A1216" t="s">
        <v>1226</v>
      </c>
      <c r="B1216">
        <v>961.18</v>
      </c>
      <c r="C1216" t="s">
        <v>52</v>
      </c>
      <c r="D1216" t="s">
        <v>21</v>
      </c>
      <c r="E1216">
        <f>IF(Tabela1[[#This Row],[Rodzaj]]="R",Tabela1[[#This Row],[Powierzchnia]]*0.65,0)</f>
        <v>0</v>
      </c>
      <c r="F1216">
        <f>IF(Tabela1[[#This Row],[Rodzaj]]="B",Tabela1[[#This Row],[Powierzchnia]]*0.77,0)</f>
        <v>0</v>
      </c>
      <c r="G1216">
        <f>IF(Tabela1[[#This Row],[Rodzaj]]="S",Tabela1[[#This Row],[Powierzchnia]]*0.21,0)</f>
        <v>201.84779999999998</v>
      </c>
      <c r="H1216">
        <f>IF(Tabela1[[#This Row],[Rodzaj]]="L",Tabela1[[#This Row],[Powierzchnia]]*0.04,0)</f>
        <v>0</v>
      </c>
      <c r="I1216">
        <f>IF(Tabela1[[#This Row],[Rodzaj]]="X",Tabela1[[#This Row],[Powierzchnia]]*0.43,0)</f>
        <v>0</v>
      </c>
      <c r="J1216">
        <f>IF(Tabela1[[#This Row],[Ulga]]="A",SUM(E1216:I1216)*80%,0)</f>
        <v>0</v>
      </c>
      <c r="K1216">
        <f>IF(Tabela1[[#This Row],[Ulga]]="B",SUM(E1216:I1216)*50%,0)</f>
        <v>0</v>
      </c>
      <c r="L1216">
        <f>IF(Tabela1[[#This Row],[Ulga]]="C",SUM(E1216:I1216)*10%,0)</f>
        <v>0</v>
      </c>
      <c r="M1216">
        <f>IF(Tabela1[[#This Row],[Ulga]]="D",SUM(E1216:I1216)*100%,0)</f>
        <v>201.84779999999998</v>
      </c>
      <c r="N1216">
        <f t="shared" si="19"/>
        <v>201.84779999999998</v>
      </c>
    </row>
    <row r="1217" spans="1:14" x14ac:dyDescent="0.25">
      <c r="A1217" t="s">
        <v>1227</v>
      </c>
      <c r="B1217">
        <v>991.89</v>
      </c>
      <c r="C1217" t="s">
        <v>52</v>
      </c>
      <c r="D1217" t="s">
        <v>5</v>
      </c>
      <c r="E1217">
        <f>IF(Tabela1[[#This Row],[Rodzaj]]="R",Tabela1[[#This Row],[Powierzchnia]]*0.65,0)</f>
        <v>0</v>
      </c>
      <c r="F1217">
        <f>IF(Tabela1[[#This Row],[Rodzaj]]="B",Tabela1[[#This Row],[Powierzchnia]]*0.77,0)</f>
        <v>0</v>
      </c>
      <c r="G1217">
        <f>IF(Tabela1[[#This Row],[Rodzaj]]="S",Tabela1[[#This Row],[Powierzchnia]]*0.21,0)</f>
        <v>208.29689999999999</v>
      </c>
      <c r="H1217">
        <f>IF(Tabela1[[#This Row],[Rodzaj]]="L",Tabela1[[#This Row],[Powierzchnia]]*0.04,0)</f>
        <v>0</v>
      </c>
      <c r="I1217">
        <f>IF(Tabela1[[#This Row],[Rodzaj]]="X",Tabela1[[#This Row],[Powierzchnia]]*0.43,0)</f>
        <v>0</v>
      </c>
      <c r="J1217">
        <f>IF(Tabela1[[#This Row],[Ulga]]="A",SUM(E1217:I1217)*80%,0)</f>
        <v>0</v>
      </c>
      <c r="K1217">
        <f>IF(Tabela1[[#This Row],[Ulga]]="B",SUM(E1217:I1217)*50%,0)</f>
        <v>104.14845</v>
      </c>
      <c r="L1217">
        <f>IF(Tabela1[[#This Row],[Ulga]]="C",SUM(E1217:I1217)*10%,0)</f>
        <v>0</v>
      </c>
      <c r="M1217">
        <f>IF(Tabela1[[#This Row],[Ulga]]="D",SUM(E1217:I1217)*100%,0)</f>
        <v>0</v>
      </c>
      <c r="N1217">
        <f t="shared" si="19"/>
        <v>104.14845</v>
      </c>
    </row>
    <row r="1218" spans="1:14" x14ac:dyDescent="0.25">
      <c r="A1218" t="s">
        <v>1228</v>
      </c>
      <c r="B1218">
        <v>590.01</v>
      </c>
      <c r="C1218" t="s">
        <v>5</v>
      </c>
      <c r="D1218" t="s">
        <v>11</v>
      </c>
      <c r="E1218">
        <f>IF(Tabela1[[#This Row],[Rodzaj]]="R",Tabela1[[#This Row],[Powierzchnia]]*0.65,0)</f>
        <v>0</v>
      </c>
      <c r="F1218">
        <f>IF(Tabela1[[#This Row],[Rodzaj]]="B",Tabela1[[#This Row],[Powierzchnia]]*0.77,0)</f>
        <v>454.30770000000001</v>
      </c>
      <c r="G1218">
        <f>IF(Tabela1[[#This Row],[Rodzaj]]="S",Tabela1[[#This Row],[Powierzchnia]]*0.21,0)</f>
        <v>0</v>
      </c>
      <c r="H1218">
        <f>IF(Tabela1[[#This Row],[Rodzaj]]="L",Tabela1[[#This Row],[Powierzchnia]]*0.04,0)</f>
        <v>0</v>
      </c>
      <c r="I1218">
        <f>IF(Tabela1[[#This Row],[Rodzaj]]="X",Tabela1[[#This Row],[Powierzchnia]]*0.43,0)</f>
        <v>0</v>
      </c>
      <c r="J1218">
        <f>IF(Tabela1[[#This Row],[Ulga]]="A",SUM(E1218:I1218)*80%,0)</f>
        <v>0</v>
      </c>
      <c r="K1218">
        <f>IF(Tabela1[[#This Row],[Ulga]]="B",SUM(E1218:I1218)*50%,0)</f>
        <v>0</v>
      </c>
      <c r="L1218">
        <f>IF(Tabela1[[#This Row],[Ulga]]="C",SUM(E1218:I1218)*10%,0)</f>
        <v>45.430770000000003</v>
      </c>
      <c r="M1218">
        <f>IF(Tabela1[[#This Row],[Ulga]]="D",SUM(E1218:I1218)*100%,0)</f>
        <v>0</v>
      </c>
      <c r="N1218">
        <f t="shared" si="19"/>
        <v>45.430770000000003</v>
      </c>
    </row>
    <row r="1219" spans="1:14" x14ac:dyDescent="0.25">
      <c r="A1219" t="s">
        <v>1229</v>
      </c>
      <c r="B1219">
        <v>652.57000000000005</v>
      </c>
      <c r="C1219" t="s">
        <v>5</v>
      </c>
      <c r="D1219" t="s">
        <v>11</v>
      </c>
      <c r="E1219">
        <f>IF(Tabela1[[#This Row],[Rodzaj]]="R",Tabela1[[#This Row],[Powierzchnia]]*0.65,0)</f>
        <v>0</v>
      </c>
      <c r="F1219">
        <f>IF(Tabela1[[#This Row],[Rodzaj]]="B",Tabela1[[#This Row],[Powierzchnia]]*0.77,0)</f>
        <v>502.47890000000007</v>
      </c>
      <c r="G1219">
        <f>IF(Tabela1[[#This Row],[Rodzaj]]="S",Tabela1[[#This Row],[Powierzchnia]]*0.21,0)</f>
        <v>0</v>
      </c>
      <c r="H1219">
        <f>IF(Tabela1[[#This Row],[Rodzaj]]="L",Tabela1[[#This Row],[Powierzchnia]]*0.04,0)</f>
        <v>0</v>
      </c>
      <c r="I1219">
        <f>IF(Tabela1[[#This Row],[Rodzaj]]="X",Tabela1[[#This Row],[Powierzchnia]]*0.43,0)</f>
        <v>0</v>
      </c>
      <c r="J1219">
        <f>IF(Tabela1[[#This Row],[Ulga]]="A",SUM(E1219:I1219)*80%,0)</f>
        <v>0</v>
      </c>
      <c r="K1219">
        <f>IF(Tabela1[[#This Row],[Ulga]]="B",SUM(E1219:I1219)*50%,0)</f>
        <v>0</v>
      </c>
      <c r="L1219">
        <f>IF(Tabela1[[#This Row],[Ulga]]="C",SUM(E1219:I1219)*10%,0)</f>
        <v>50.247890000000012</v>
      </c>
      <c r="M1219">
        <f>IF(Tabela1[[#This Row],[Ulga]]="D",SUM(E1219:I1219)*100%,0)</f>
        <v>0</v>
      </c>
      <c r="N1219">
        <f t="shared" ref="N1219:N1282" si="20">SUM(J1219:M1219)</f>
        <v>50.247890000000012</v>
      </c>
    </row>
    <row r="1220" spans="1:14" x14ac:dyDescent="0.25">
      <c r="A1220" t="s">
        <v>1230</v>
      </c>
      <c r="B1220">
        <v>1056.97</v>
      </c>
      <c r="C1220" t="s">
        <v>52</v>
      </c>
      <c r="D1220" t="s">
        <v>7</v>
      </c>
      <c r="E1220">
        <f>IF(Tabela1[[#This Row],[Rodzaj]]="R",Tabela1[[#This Row],[Powierzchnia]]*0.65,0)</f>
        <v>0</v>
      </c>
      <c r="F1220">
        <f>IF(Tabela1[[#This Row],[Rodzaj]]="B",Tabela1[[#This Row],[Powierzchnia]]*0.77,0)</f>
        <v>0</v>
      </c>
      <c r="G1220">
        <f>IF(Tabela1[[#This Row],[Rodzaj]]="S",Tabela1[[#This Row],[Powierzchnia]]*0.21,0)</f>
        <v>221.96369999999999</v>
      </c>
      <c r="H1220">
        <f>IF(Tabela1[[#This Row],[Rodzaj]]="L",Tabela1[[#This Row],[Powierzchnia]]*0.04,0)</f>
        <v>0</v>
      </c>
      <c r="I1220">
        <f>IF(Tabela1[[#This Row],[Rodzaj]]="X",Tabela1[[#This Row],[Powierzchnia]]*0.43,0)</f>
        <v>0</v>
      </c>
      <c r="J1220">
        <f>IF(Tabela1[[#This Row],[Ulga]]="A",SUM(E1220:I1220)*80%,0)</f>
        <v>177.57096000000001</v>
      </c>
      <c r="K1220">
        <f>IF(Tabela1[[#This Row],[Ulga]]="B",SUM(E1220:I1220)*50%,0)</f>
        <v>0</v>
      </c>
      <c r="L1220">
        <f>IF(Tabela1[[#This Row],[Ulga]]="C",SUM(E1220:I1220)*10%,0)</f>
        <v>0</v>
      </c>
      <c r="M1220">
        <f>IF(Tabela1[[#This Row],[Ulga]]="D",SUM(E1220:I1220)*100%,0)</f>
        <v>0</v>
      </c>
      <c r="N1220">
        <f t="shared" si="20"/>
        <v>177.57096000000001</v>
      </c>
    </row>
    <row r="1221" spans="1:14" x14ac:dyDescent="0.25">
      <c r="A1221" t="s">
        <v>1231</v>
      </c>
      <c r="B1221">
        <v>690.67</v>
      </c>
      <c r="C1221" t="s">
        <v>9</v>
      </c>
      <c r="D1221" t="s">
        <v>11</v>
      </c>
      <c r="E1221">
        <f>IF(Tabela1[[#This Row],[Rodzaj]]="R",Tabela1[[#This Row],[Powierzchnia]]*0.65,0)</f>
        <v>448.93549999999999</v>
      </c>
      <c r="F1221">
        <f>IF(Tabela1[[#This Row],[Rodzaj]]="B",Tabela1[[#This Row],[Powierzchnia]]*0.77,0)</f>
        <v>0</v>
      </c>
      <c r="G1221">
        <f>IF(Tabela1[[#This Row],[Rodzaj]]="S",Tabela1[[#This Row],[Powierzchnia]]*0.21,0)</f>
        <v>0</v>
      </c>
      <c r="H1221">
        <f>IF(Tabela1[[#This Row],[Rodzaj]]="L",Tabela1[[#This Row],[Powierzchnia]]*0.04,0)</f>
        <v>0</v>
      </c>
      <c r="I1221">
        <f>IF(Tabela1[[#This Row],[Rodzaj]]="X",Tabela1[[#This Row],[Powierzchnia]]*0.43,0)</f>
        <v>0</v>
      </c>
      <c r="J1221">
        <f>IF(Tabela1[[#This Row],[Ulga]]="A",SUM(E1221:I1221)*80%,0)</f>
        <v>0</v>
      </c>
      <c r="K1221">
        <f>IF(Tabela1[[#This Row],[Ulga]]="B",SUM(E1221:I1221)*50%,0)</f>
        <v>0</v>
      </c>
      <c r="L1221">
        <f>IF(Tabela1[[#This Row],[Ulga]]="C",SUM(E1221:I1221)*10%,0)</f>
        <v>44.893550000000005</v>
      </c>
      <c r="M1221">
        <f>IF(Tabela1[[#This Row],[Ulga]]="D",SUM(E1221:I1221)*100%,0)</f>
        <v>0</v>
      </c>
      <c r="N1221">
        <f t="shared" si="20"/>
        <v>44.893550000000005</v>
      </c>
    </row>
    <row r="1222" spans="1:14" x14ac:dyDescent="0.25">
      <c r="A1222" t="s">
        <v>1232</v>
      </c>
      <c r="B1222">
        <v>1300.98</v>
      </c>
      <c r="C1222" t="s">
        <v>5</v>
      </c>
      <c r="D1222" t="s">
        <v>5</v>
      </c>
      <c r="E1222">
        <f>IF(Tabela1[[#This Row],[Rodzaj]]="R",Tabela1[[#This Row],[Powierzchnia]]*0.65,0)</f>
        <v>0</v>
      </c>
      <c r="F1222">
        <f>IF(Tabela1[[#This Row],[Rodzaj]]="B",Tabela1[[#This Row],[Powierzchnia]]*0.77,0)</f>
        <v>1001.7546</v>
      </c>
      <c r="G1222">
        <f>IF(Tabela1[[#This Row],[Rodzaj]]="S",Tabela1[[#This Row],[Powierzchnia]]*0.21,0)</f>
        <v>0</v>
      </c>
      <c r="H1222">
        <f>IF(Tabela1[[#This Row],[Rodzaj]]="L",Tabela1[[#This Row],[Powierzchnia]]*0.04,0)</f>
        <v>0</v>
      </c>
      <c r="I1222">
        <f>IF(Tabela1[[#This Row],[Rodzaj]]="X",Tabela1[[#This Row],[Powierzchnia]]*0.43,0)</f>
        <v>0</v>
      </c>
      <c r="J1222">
        <f>IF(Tabela1[[#This Row],[Ulga]]="A",SUM(E1222:I1222)*80%,0)</f>
        <v>0</v>
      </c>
      <c r="K1222">
        <f>IF(Tabela1[[#This Row],[Ulga]]="B",SUM(E1222:I1222)*50%,0)</f>
        <v>500.87729999999999</v>
      </c>
      <c r="L1222">
        <f>IF(Tabela1[[#This Row],[Ulga]]="C",SUM(E1222:I1222)*10%,0)</f>
        <v>0</v>
      </c>
      <c r="M1222">
        <f>IF(Tabela1[[#This Row],[Ulga]]="D",SUM(E1222:I1222)*100%,0)</f>
        <v>0</v>
      </c>
      <c r="N1222">
        <f t="shared" si="20"/>
        <v>500.87729999999999</v>
      </c>
    </row>
    <row r="1223" spans="1:14" x14ac:dyDescent="0.25">
      <c r="A1223" t="s">
        <v>1233</v>
      </c>
      <c r="B1223">
        <v>1097.6199999999999</v>
      </c>
      <c r="C1223" t="s">
        <v>5</v>
      </c>
      <c r="D1223" t="s">
        <v>5</v>
      </c>
      <c r="E1223">
        <f>IF(Tabela1[[#This Row],[Rodzaj]]="R",Tabela1[[#This Row],[Powierzchnia]]*0.65,0)</f>
        <v>0</v>
      </c>
      <c r="F1223">
        <f>IF(Tabela1[[#This Row],[Rodzaj]]="B",Tabela1[[#This Row],[Powierzchnia]]*0.77,0)</f>
        <v>845.16739999999993</v>
      </c>
      <c r="G1223">
        <f>IF(Tabela1[[#This Row],[Rodzaj]]="S",Tabela1[[#This Row],[Powierzchnia]]*0.21,0)</f>
        <v>0</v>
      </c>
      <c r="H1223">
        <f>IF(Tabela1[[#This Row],[Rodzaj]]="L",Tabela1[[#This Row],[Powierzchnia]]*0.04,0)</f>
        <v>0</v>
      </c>
      <c r="I1223">
        <f>IF(Tabela1[[#This Row],[Rodzaj]]="X",Tabela1[[#This Row],[Powierzchnia]]*0.43,0)</f>
        <v>0</v>
      </c>
      <c r="J1223">
        <f>IF(Tabela1[[#This Row],[Ulga]]="A",SUM(E1223:I1223)*80%,0)</f>
        <v>0</v>
      </c>
      <c r="K1223">
        <f>IF(Tabela1[[#This Row],[Ulga]]="B",SUM(E1223:I1223)*50%,0)</f>
        <v>422.58369999999996</v>
      </c>
      <c r="L1223">
        <f>IF(Tabela1[[#This Row],[Ulga]]="C",SUM(E1223:I1223)*10%,0)</f>
        <v>0</v>
      </c>
      <c r="M1223">
        <f>IF(Tabela1[[#This Row],[Ulga]]="D",SUM(E1223:I1223)*100%,0)</f>
        <v>0</v>
      </c>
      <c r="N1223">
        <f t="shared" si="20"/>
        <v>422.58369999999996</v>
      </c>
    </row>
    <row r="1224" spans="1:14" x14ac:dyDescent="0.25">
      <c r="A1224" t="s">
        <v>1234</v>
      </c>
      <c r="B1224">
        <v>937.64</v>
      </c>
      <c r="C1224" t="s">
        <v>31</v>
      </c>
      <c r="D1224" t="s">
        <v>21</v>
      </c>
      <c r="E1224">
        <f>IF(Tabela1[[#This Row],[Rodzaj]]="R",Tabela1[[#This Row],[Powierzchnia]]*0.65,0)</f>
        <v>0</v>
      </c>
      <c r="F1224">
        <f>IF(Tabela1[[#This Row],[Rodzaj]]="B",Tabela1[[#This Row],[Powierzchnia]]*0.77,0)</f>
        <v>0</v>
      </c>
      <c r="G1224">
        <f>IF(Tabela1[[#This Row],[Rodzaj]]="S",Tabela1[[#This Row],[Powierzchnia]]*0.21,0)</f>
        <v>0</v>
      </c>
      <c r="H1224">
        <f>IF(Tabela1[[#This Row],[Rodzaj]]="L",Tabela1[[#This Row],[Powierzchnia]]*0.04,0)</f>
        <v>0</v>
      </c>
      <c r="I1224">
        <f>IF(Tabela1[[#This Row],[Rodzaj]]="X",Tabela1[[#This Row],[Powierzchnia]]*0.43,0)</f>
        <v>403.18520000000001</v>
      </c>
      <c r="J1224">
        <f>IF(Tabela1[[#This Row],[Ulga]]="A",SUM(E1224:I1224)*80%,0)</f>
        <v>0</v>
      </c>
      <c r="K1224">
        <f>IF(Tabela1[[#This Row],[Ulga]]="B",SUM(E1224:I1224)*50%,0)</f>
        <v>0</v>
      </c>
      <c r="L1224">
        <f>IF(Tabela1[[#This Row],[Ulga]]="C",SUM(E1224:I1224)*10%,0)</f>
        <v>0</v>
      </c>
      <c r="M1224">
        <f>IF(Tabela1[[#This Row],[Ulga]]="D",SUM(E1224:I1224)*100%,0)</f>
        <v>403.18520000000001</v>
      </c>
      <c r="N1224">
        <f t="shared" si="20"/>
        <v>403.18520000000001</v>
      </c>
    </row>
    <row r="1225" spans="1:14" x14ac:dyDescent="0.25">
      <c r="A1225" t="s">
        <v>1235</v>
      </c>
      <c r="B1225">
        <v>783.59</v>
      </c>
      <c r="C1225" t="s">
        <v>5</v>
      </c>
      <c r="D1225" t="s">
        <v>11</v>
      </c>
      <c r="E1225">
        <f>IF(Tabela1[[#This Row],[Rodzaj]]="R",Tabela1[[#This Row],[Powierzchnia]]*0.65,0)</f>
        <v>0</v>
      </c>
      <c r="F1225">
        <f>IF(Tabela1[[#This Row],[Rodzaj]]="B",Tabela1[[#This Row],[Powierzchnia]]*0.77,0)</f>
        <v>603.36430000000007</v>
      </c>
      <c r="G1225">
        <f>IF(Tabela1[[#This Row],[Rodzaj]]="S",Tabela1[[#This Row],[Powierzchnia]]*0.21,0)</f>
        <v>0</v>
      </c>
      <c r="H1225">
        <f>IF(Tabela1[[#This Row],[Rodzaj]]="L",Tabela1[[#This Row],[Powierzchnia]]*0.04,0)</f>
        <v>0</v>
      </c>
      <c r="I1225">
        <f>IF(Tabela1[[#This Row],[Rodzaj]]="X",Tabela1[[#This Row],[Powierzchnia]]*0.43,0)</f>
        <v>0</v>
      </c>
      <c r="J1225">
        <f>IF(Tabela1[[#This Row],[Ulga]]="A",SUM(E1225:I1225)*80%,0)</f>
        <v>0</v>
      </c>
      <c r="K1225">
        <f>IF(Tabela1[[#This Row],[Ulga]]="B",SUM(E1225:I1225)*50%,0)</f>
        <v>0</v>
      </c>
      <c r="L1225">
        <f>IF(Tabela1[[#This Row],[Ulga]]="C",SUM(E1225:I1225)*10%,0)</f>
        <v>60.336430000000007</v>
      </c>
      <c r="M1225">
        <f>IF(Tabela1[[#This Row],[Ulga]]="D",SUM(E1225:I1225)*100%,0)</f>
        <v>0</v>
      </c>
      <c r="N1225">
        <f t="shared" si="20"/>
        <v>60.336430000000007</v>
      </c>
    </row>
    <row r="1226" spans="1:14" x14ac:dyDescent="0.25">
      <c r="A1226" t="s">
        <v>1236</v>
      </c>
      <c r="B1226">
        <v>868.91</v>
      </c>
      <c r="C1226" t="s">
        <v>5</v>
      </c>
      <c r="D1226" t="s">
        <v>11</v>
      </c>
      <c r="E1226">
        <f>IF(Tabela1[[#This Row],[Rodzaj]]="R",Tabela1[[#This Row],[Powierzchnia]]*0.65,0)</f>
        <v>0</v>
      </c>
      <c r="F1226">
        <f>IF(Tabela1[[#This Row],[Rodzaj]]="B",Tabela1[[#This Row],[Powierzchnia]]*0.77,0)</f>
        <v>669.0607</v>
      </c>
      <c r="G1226">
        <f>IF(Tabela1[[#This Row],[Rodzaj]]="S",Tabela1[[#This Row],[Powierzchnia]]*0.21,0)</f>
        <v>0</v>
      </c>
      <c r="H1226">
        <f>IF(Tabela1[[#This Row],[Rodzaj]]="L",Tabela1[[#This Row],[Powierzchnia]]*0.04,0)</f>
        <v>0</v>
      </c>
      <c r="I1226">
        <f>IF(Tabela1[[#This Row],[Rodzaj]]="X",Tabela1[[#This Row],[Powierzchnia]]*0.43,0)</f>
        <v>0</v>
      </c>
      <c r="J1226">
        <f>IF(Tabela1[[#This Row],[Ulga]]="A",SUM(E1226:I1226)*80%,0)</f>
        <v>0</v>
      </c>
      <c r="K1226">
        <f>IF(Tabela1[[#This Row],[Ulga]]="B",SUM(E1226:I1226)*50%,0)</f>
        <v>0</v>
      </c>
      <c r="L1226">
        <f>IF(Tabela1[[#This Row],[Ulga]]="C",SUM(E1226:I1226)*10%,0)</f>
        <v>66.90607</v>
      </c>
      <c r="M1226">
        <f>IF(Tabela1[[#This Row],[Ulga]]="D",SUM(E1226:I1226)*100%,0)</f>
        <v>0</v>
      </c>
      <c r="N1226">
        <f t="shared" si="20"/>
        <v>66.90607</v>
      </c>
    </row>
    <row r="1227" spans="1:14" x14ac:dyDescent="0.25">
      <c r="A1227" t="s">
        <v>1237</v>
      </c>
      <c r="B1227">
        <v>819.3</v>
      </c>
      <c r="C1227" t="s">
        <v>31</v>
      </c>
      <c r="D1227" t="s">
        <v>5</v>
      </c>
      <c r="E1227">
        <f>IF(Tabela1[[#This Row],[Rodzaj]]="R",Tabela1[[#This Row],[Powierzchnia]]*0.65,0)</f>
        <v>0</v>
      </c>
      <c r="F1227">
        <f>IF(Tabela1[[#This Row],[Rodzaj]]="B",Tabela1[[#This Row],[Powierzchnia]]*0.77,0)</f>
        <v>0</v>
      </c>
      <c r="G1227">
        <f>IF(Tabela1[[#This Row],[Rodzaj]]="S",Tabela1[[#This Row],[Powierzchnia]]*0.21,0)</f>
        <v>0</v>
      </c>
      <c r="H1227">
        <f>IF(Tabela1[[#This Row],[Rodzaj]]="L",Tabela1[[#This Row],[Powierzchnia]]*0.04,0)</f>
        <v>0</v>
      </c>
      <c r="I1227">
        <f>IF(Tabela1[[#This Row],[Rodzaj]]="X",Tabela1[[#This Row],[Powierzchnia]]*0.43,0)</f>
        <v>352.29899999999998</v>
      </c>
      <c r="J1227">
        <f>IF(Tabela1[[#This Row],[Ulga]]="A",SUM(E1227:I1227)*80%,0)</f>
        <v>0</v>
      </c>
      <c r="K1227">
        <f>IF(Tabela1[[#This Row],[Ulga]]="B",SUM(E1227:I1227)*50%,0)</f>
        <v>176.14949999999999</v>
      </c>
      <c r="L1227">
        <f>IF(Tabela1[[#This Row],[Ulga]]="C",SUM(E1227:I1227)*10%,0)</f>
        <v>0</v>
      </c>
      <c r="M1227">
        <f>IF(Tabela1[[#This Row],[Ulga]]="D",SUM(E1227:I1227)*100%,0)</f>
        <v>0</v>
      </c>
      <c r="N1227">
        <f t="shared" si="20"/>
        <v>176.14949999999999</v>
      </c>
    </row>
    <row r="1228" spans="1:14" x14ac:dyDescent="0.25">
      <c r="A1228" t="s">
        <v>1238</v>
      </c>
      <c r="B1228">
        <v>535.37</v>
      </c>
      <c r="C1228" t="s">
        <v>31</v>
      </c>
      <c r="D1228" t="s">
        <v>11</v>
      </c>
      <c r="E1228">
        <f>IF(Tabela1[[#This Row],[Rodzaj]]="R",Tabela1[[#This Row],[Powierzchnia]]*0.65,0)</f>
        <v>0</v>
      </c>
      <c r="F1228">
        <f>IF(Tabela1[[#This Row],[Rodzaj]]="B",Tabela1[[#This Row],[Powierzchnia]]*0.77,0)</f>
        <v>0</v>
      </c>
      <c r="G1228">
        <f>IF(Tabela1[[#This Row],[Rodzaj]]="S",Tabela1[[#This Row],[Powierzchnia]]*0.21,0)</f>
        <v>0</v>
      </c>
      <c r="H1228">
        <f>IF(Tabela1[[#This Row],[Rodzaj]]="L",Tabela1[[#This Row],[Powierzchnia]]*0.04,0)</f>
        <v>0</v>
      </c>
      <c r="I1228">
        <f>IF(Tabela1[[#This Row],[Rodzaj]]="X",Tabela1[[#This Row],[Powierzchnia]]*0.43,0)</f>
        <v>230.20910000000001</v>
      </c>
      <c r="J1228">
        <f>IF(Tabela1[[#This Row],[Ulga]]="A",SUM(E1228:I1228)*80%,0)</f>
        <v>0</v>
      </c>
      <c r="K1228">
        <f>IF(Tabela1[[#This Row],[Ulga]]="B",SUM(E1228:I1228)*50%,0)</f>
        <v>0</v>
      </c>
      <c r="L1228">
        <f>IF(Tabela1[[#This Row],[Ulga]]="C",SUM(E1228:I1228)*10%,0)</f>
        <v>23.020910000000001</v>
      </c>
      <c r="M1228">
        <f>IF(Tabela1[[#This Row],[Ulga]]="D",SUM(E1228:I1228)*100%,0)</f>
        <v>0</v>
      </c>
      <c r="N1228">
        <f t="shared" si="20"/>
        <v>23.020910000000001</v>
      </c>
    </row>
    <row r="1229" spans="1:14" x14ac:dyDescent="0.25">
      <c r="A1229" t="s">
        <v>1239</v>
      </c>
      <c r="B1229">
        <v>1039.8699999999999</v>
      </c>
      <c r="C1229" t="s">
        <v>5</v>
      </c>
      <c r="D1229" t="s">
        <v>5</v>
      </c>
      <c r="E1229">
        <f>IF(Tabela1[[#This Row],[Rodzaj]]="R",Tabela1[[#This Row],[Powierzchnia]]*0.65,0)</f>
        <v>0</v>
      </c>
      <c r="F1229">
        <f>IF(Tabela1[[#This Row],[Rodzaj]]="B",Tabela1[[#This Row],[Powierzchnia]]*0.77,0)</f>
        <v>800.69989999999996</v>
      </c>
      <c r="G1229">
        <f>IF(Tabela1[[#This Row],[Rodzaj]]="S",Tabela1[[#This Row],[Powierzchnia]]*0.21,0)</f>
        <v>0</v>
      </c>
      <c r="H1229">
        <f>IF(Tabela1[[#This Row],[Rodzaj]]="L",Tabela1[[#This Row],[Powierzchnia]]*0.04,0)</f>
        <v>0</v>
      </c>
      <c r="I1229">
        <f>IF(Tabela1[[#This Row],[Rodzaj]]="X",Tabela1[[#This Row],[Powierzchnia]]*0.43,0)</f>
        <v>0</v>
      </c>
      <c r="J1229">
        <f>IF(Tabela1[[#This Row],[Ulga]]="A",SUM(E1229:I1229)*80%,0)</f>
        <v>0</v>
      </c>
      <c r="K1229">
        <f>IF(Tabela1[[#This Row],[Ulga]]="B",SUM(E1229:I1229)*50%,0)</f>
        <v>400.34994999999998</v>
      </c>
      <c r="L1229">
        <f>IF(Tabela1[[#This Row],[Ulga]]="C",SUM(E1229:I1229)*10%,0)</f>
        <v>0</v>
      </c>
      <c r="M1229">
        <f>IF(Tabela1[[#This Row],[Ulga]]="D",SUM(E1229:I1229)*100%,0)</f>
        <v>0</v>
      </c>
      <c r="N1229">
        <f t="shared" si="20"/>
        <v>400.34994999999998</v>
      </c>
    </row>
    <row r="1230" spans="1:14" x14ac:dyDescent="0.25">
      <c r="A1230" t="s">
        <v>1240</v>
      </c>
      <c r="B1230">
        <v>769.64</v>
      </c>
      <c r="C1230" t="s">
        <v>5</v>
      </c>
      <c r="D1230" t="s">
        <v>7</v>
      </c>
      <c r="E1230">
        <f>IF(Tabela1[[#This Row],[Rodzaj]]="R",Tabela1[[#This Row],[Powierzchnia]]*0.65,0)</f>
        <v>0</v>
      </c>
      <c r="F1230">
        <f>IF(Tabela1[[#This Row],[Rodzaj]]="B",Tabela1[[#This Row],[Powierzchnia]]*0.77,0)</f>
        <v>592.62279999999998</v>
      </c>
      <c r="G1230">
        <f>IF(Tabela1[[#This Row],[Rodzaj]]="S",Tabela1[[#This Row],[Powierzchnia]]*0.21,0)</f>
        <v>0</v>
      </c>
      <c r="H1230">
        <f>IF(Tabela1[[#This Row],[Rodzaj]]="L",Tabela1[[#This Row],[Powierzchnia]]*0.04,0)</f>
        <v>0</v>
      </c>
      <c r="I1230">
        <f>IF(Tabela1[[#This Row],[Rodzaj]]="X",Tabela1[[#This Row],[Powierzchnia]]*0.43,0)</f>
        <v>0</v>
      </c>
      <c r="J1230">
        <f>IF(Tabela1[[#This Row],[Ulga]]="A",SUM(E1230:I1230)*80%,0)</f>
        <v>474.09824000000003</v>
      </c>
      <c r="K1230">
        <f>IF(Tabela1[[#This Row],[Ulga]]="B",SUM(E1230:I1230)*50%,0)</f>
        <v>0</v>
      </c>
      <c r="L1230">
        <f>IF(Tabela1[[#This Row],[Ulga]]="C",SUM(E1230:I1230)*10%,0)</f>
        <v>0</v>
      </c>
      <c r="M1230">
        <f>IF(Tabela1[[#This Row],[Ulga]]="D",SUM(E1230:I1230)*100%,0)</f>
        <v>0</v>
      </c>
      <c r="N1230">
        <f t="shared" si="20"/>
        <v>474.09824000000003</v>
      </c>
    </row>
    <row r="1231" spans="1:14" x14ac:dyDescent="0.25">
      <c r="A1231" t="s">
        <v>1241</v>
      </c>
      <c r="B1231">
        <v>827.72</v>
      </c>
      <c r="C1231" t="s">
        <v>9</v>
      </c>
      <c r="D1231" t="s">
        <v>21</v>
      </c>
      <c r="E1231">
        <f>IF(Tabela1[[#This Row],[Rodzaj]]="R",Tabela1[[#This Row],[Powierzchnia]]*0.65,0)</f>
        <v>538.01800000000003</v>
      </c>
      <c r="F1231">
        <f>IF(Tabela1[[#This Row],[Rodzaj]]="B",Tabela1[[#This Row],[Powierzchnia]]*0.77,0)</f>
        <v>0</v>
      </c>
      <c r="G1231">
        <f>IF(Tabela1[[#This Row],[Rodzaj]]="S",Tabela1[[#This Row],[Powierzchnia]]*0.21,0)</f>
        <v>0</v>
      </c>
      <c r="H1231">
        <f>IF(Tabela1[[#This Row],[Rodzaj]]="L",Tabela1[[#This Row],[Powierzchnia]]*0.04,0)</f>
        <v>0</v>
      </c>
      <c r="I1231">
        <f>IF(Tabela1[[#This Row],[Rodzaj]]="X",Tabela1[[#This Row],[Powierzchnia]]*0.43,0)</f>
        <v>0</v>
      </c>
      <c r="J1231">
        <f>IF(Tabela1[[#This Row],[Ulga]]="A",SUM(E1231:I1231)*80%,0)</f>
        <v>0</v>
      </c>
      <c r="K1231">
        <f>IF(Tabela1[[#This Row],[Ulga]]="B",SUM(E1231:I1231)*50%,0)</f>
        <v>0</v>
      </c>
      <c r="L1231">
        <f>IF(Tabela1[[#This Row],[Ulga]]="C",SUM(E1231:I1231)*10%,0)</f>
        <v>0</v>
      </c>
      <c r="M1231">
        <f>IF(Tabela1[[#This Row],[Ulga]]="D",SUM(E1231:I1231)*100%,0)</f>
        <v>538.01800000000003</v>
      </c>
      <c r="N1231">
        <f t="shared" si="20"/>
        <v>538.01800000000003</v>
      </c>
    </row>
    <row r="1232" spans="1:14" x14ac:dyDescent="0.25">
      <c r="A1232" t="s">
        <v>1242</v>
      </c>
      <c r="B1232">
        <v>1285.1099999999999</v>
      </c>
      <c r="C1232" t="s">
        <v>31</v>
      </c>
      <c r="D1232" t="s">
        <v>11</v>
      </c>
      <c r="E1232">
        <f>IF(Tabela1[[#This Row],[Rodzaj]]="R",Tabela1[[#This Row],[Powierzchnia]]*0.65,0)</f>
        <v>0</v>
      </c>
      <c r="F1232">
        <f>IF(Tabela1[[#This Row],[Rodzaj]]="B",Tabela1[[#This Row],[Powierzchnia]]*0.77,0)</f>
        <v>0</v>
      </c>
      <c r="G1232">
        <f>IF(Tabela1[[#This Row],[Rodzaj]]="S",Tabela1[[#This Row],[Powierzchnia]]*0.21,0)</f>
        <v>0</v>
      </c>
      <c r="H1232">
        <f>IF(Tabela1[[#This Row],[Rodzaj]]="L",Tabela1[[#This Row],[Powierzchnia]]*0.04,0)</f>
        <v>0</v>
      </c>
      <c r="I1232">
        <f>IF(Tabela1[[#This Row],[Rodzaj]]="X",Tabela1[[#This Row],[Powierzchnia]]*0.43,0)</f>
        <v>552.5972999999999</v>
      </c>
      <c r="J1232">
        <f>IF(Tabela1[[#This Row],[Ulga]]="A",SUM(E1232:I1232)*80%,0)</f>
        <v>0</v>
      </c>
      <c r="K1232">
        <f>IF(Tabela1[[#This Row],[Ulga]]="B",SUM(E1232:I1232)*50%,0)</f>
        <v>0</v>
      </c>
      <c r="L1232">
        <f>IF(Tabela1[[#This Row],[Ulga]]="C",SUM(E1232:I1232)*10%,0)</f>
        <v>55.25972999999999</v>
      </c>
      <c r="M1232">
        <f>IF(Tabela1[[#This Row],[Ulga]]="D",SUM(E1232:I1232)*100%,0)</f>
        <v>0</v>
      </c>
      <c r="N1232">
        <f t="shared" si="20"/>
        <v>55.25972999999999</v>
      </c>
    </row>
    <row r="1233" spans="1:14" x14ac:dyDescent="0.25">
      <c r="A1233" t="s">
        <v>1243</v>
      </c>
      <c r="B1233">
        <v>1278.1199999999999</v>
      </c>
      <c r="C1233" t="s">
        <v>52</v>
      </c>
      <c r="D1233" t="s">
        <v>5</v>
      </c>
      <c r="E1233">
        <f>IF(Tabela1[[#This Row],[Rodzaj]]="R",Tabela1[[#This Row],[Powierzchnia]]*0.65,0)</f>
        <v>0</v>
      </c>
      <c r="F1233">
        <f>IF(Tabela1[[#This Row],[Rodzaj]]="B",Tabela1[[#This Row],[Powierzchnia]]*0.77,0)</f>
        <v>0</v>
      </c>
      <c r="G1233">
        <f>IF(Tabela1[[#This Row],[Rodzaj]]="S",Tabela1[[#This Row],[Powierzchnia]]*0.21,0)</f>
        <v>268.40519999999998</v>
      </c>
      <c r="H1233">
        <f>IF(Tabela1[[#This Row],[Rodzaj]]="L",Tabela1[[#This Row],[Powierzchnia]]*0.04,0)</f>
        <v>0</v>
      </c>
      <c r="I1233">
        <f>IF(Tabela1[[#This Row],[Rodzaj]]="X",Tabela1[[#This Row],[Powierzchnia]]*0.43,0)</f>
        <v>0</v>
      </c>
      <c r="J1233">
        <f>IF(Tabela1[[#This Row],[Ulga]]="A",SUM(E1233:I1233)*80%,0)</f>
        <v>0</v>
      </c>
      <c r="K1233">
        <f>IF(Tabela1[[#This Row],[Ulga]]="B",SUM(E1233:I1233)*50%,0)</f>
        <v>134.20259999999999</v>
      </c>
      <c r="L1233">
        <f>IF(Tabela1[[#This Row],[Ulga]]="C",SUM(E1233:I1233)*10%,0)</f>
        <v>0</v>
      </c>
      <c r="M1233">
        <f>IF(Tabela1[[#This Row],[Ulga]]="D",SUM(E1233:I1233)*100%,0)</f>
        <v>0</v>
      </c>
      <c r="N1233">
        <f t="shared" si="20"/>
        <v>134.20259999999999</v>
      </c>
    </row>
    <row r="1234" spans="1:14" x14ac:dyDescent="0.25">
      <c r="A1234" t="s">
        <v>1244</v>
      </c>
      <c r="B1234">
        <v>593.33000000000004</v>
      </c>
      <c r="C1234" t="s">
        <v>31</v>
      </c>
      <c r="D1234" t="s">
        <v>5</v>
      </c>
      <c r="E1234">
        <f>IF(Tabela1[[#This Row],[Rodzaj]]="R",Tabela1[[#This Row],[Powierzchnia]]*0.65,0)</f>
        <v>0</v>
      </c>
      <c r="F1234">
        <f>IF(Tabela1[[#This Row],[Rodzaj]]="B",Tabela1[[#This Row],[Powierzchnia]]*0.77,0)</f>
        <v>0</v>
      </c>
      <c r="G1234">
        <f>IF(Tabela1[[#This Row],[Rodzaj]]="S",Tabela1[[#This Row],[Powierzchnia]]*0.21,0)</f>
        <v>0</v>
      </c>
      <c r="H1234">
        <f>IF(Tabela1[[#This Row],[Rodzaj]]="L",Tabela1[[#This Row],[Powierzchnia]]*0.04,0)</f>
        <v>0</v>
      </c>
      <c r="I1234">
        <f>IF(Tabela1[[#This Row],[Rodzaj]]="X",Tabela1[[#This Row],[Powierzchnia]]*0.43,0)</f>
        <v>255.1319</v>
      </c>
      <c r="J1234">
        <f>IF(Tabela1[[#This Row],[Ulga]]="A",SUM(E1234:I1234)*80%,0)</f>
        <v>0</v>
      </c>
      <c r="K1234">
        <f>IF(Tabela1[[#This Row],[Ulga]]="B",SUM(E1234:I1234)*50%,0)</f>
        <v>127.56595</v>
      </c>
      <c r="L1234">
        <f>IF(Tabela1[[#This Row],[Ulga]]="C",SUM(E1234:I1234)*10%,0)</f>
        <v>0</v>
      </c>
      <c r="M1234">
        <f>IF(Tabela1[[#This Row],[Ulga]]="D",SUM(E1234:I1234)*100%,0)</f>
        <v>0</v>
      </c>
      <c r="N1234">
        <f t="shared" si="20"/>
        <v>127.56595</v>
      </c>
    </row>
    <row r="1235" spans="1:14" x14ac:dyDescent="0.25">
      <c r="A1235" t="s">
        <v>1245</v>
      </c>
      <c r="B1235">
        <v>1263.03</v>
      </c>
      <c r="C1235" t="s">
        <v>52</v>
      </c>
      <c r="D1235" t="s">
        <v>5</v>
      </c>
      <c r="E1235">
        <f>IF(Tabela1[[#This Row],[Rodzaj]]="R",Tabela1[[#This Row],[Powierzchnia]]*0.65,0)</f>
        <v>0</v>
      </c>
      <c r="F1235">
        <f>IF(Tabela1[[#This Row],[Rodzaj]]="B",Tabela1[[#This Row],[Powierzchnia]]*0.77,0)</f>
        <v>0</v>
      </c>
      <c r="G1235">
        <f>IF(Tabela1[[#This Row],[Rodzaj]]="S",Tabela1[[#This Row],[Powierzchnia]]*0.21,0)</f>
        <v>265.23629999999997</v>
      </c>
      <c r="H1235">
        <f>IF(Tabela1[[#This Row],[Rodzaj]]="L",Tabela1[[#This Row],[Powierzchnia]]*0.04,0)</f>
        <v>0</v>
      </c>
      <c r="I1235">
        <f>IF(Tabela1[[#This Row],[Rodzaj]]="X",Tabela1[[#This Row],[Powierzchnia]]*0.43,0)</f>
        <v>0</v>
      </c>
      <c r="J1235">
        <f>IF(Tabela1[[#This Row],[Ulga]]="A",SUM(E1235:I1235)*80%,0)</f>
        <v>0</v>
      </c>
      <c r="K1235">
        <f>IF(Tabela1[[#This Row],[Ulga]]="B",SUM(E1235:I1235)*50%,0)</f>
        <v>132.61814999999999</v>
      </c>
      <c r="L1235">
        <f>IF(Tabela1[[#This Row],[Ulga]]="C",SUM(E1235:I1235)*10%,0)</f>
        <v>0</v>
      </c>
      <c r="M1235">
        <f>IF(Tabela1[[#This Row],[Ulga]]="D",SUM(E1235:I1235)*100%,0)</f>
        <v>0</v>
      </c>
      <c r="N1235">
        <f t="shared" si="20"/>
        <v>132.61814999999999</v>
      </c>
    </row>
    <row r="1236" spans="1:14" x14ac:dyDescent="0.25">
      <c r="A1236" t="s">
        <v>1246</v>
      </c>
      <c r="B1236">
        <v>1432.62</v>
      </c>
      <c r="C1236" t="s">
        <v>31</v>
      </c>
      <c r="D1236" t="s">
        <v>5</v>
      </c>
      <c r="E1236">
        <f>IF(Tabela1[[#This Row],[Rodzaj]]="R",Tabela1[[#This Row],[Powierzchnia]]*0.65,0)</f>
        <v>0</v>
      </c>
      <c r="F1236">
        <f>IF(Tabela1[[#This Row],[Rodzaj]]="B",Tabela1[[#This Row],[Powierzchnia]]*0.77,0)</f>
        <v>0</v>
      </c>
      <c r="G1236">
        <f>IF(Tabela1[[#This Row],[Rodzaj]]="S",Tabela1[[#This Row],[Powierzchnia]]*0.21,0)</f>
        <v>0</v>
      </c>
      <c r="H1236">
        <f>IF(Tabela1[[#This Row],[Rodzaj]]="L",Tabela1[[#This Row],[Powierzchnia]]*0.04,0)</f>
        <v>0</v>
      </c>
      <c r="I1236">
        <f>IF(Tabela1[[#This Row],[Rodzaj]]="X",Tabela1[[#This Row],[Powierzchnia]]*0.43,0)</f>
        <v>616.02659999999992</v>
      </c>
      <c r="J1236">
        <f>IF(Tabela1[[#This Row],[Ulga]]="A",SUM(E1236:I1236)*80%,0)</f>
        <v>0</v>
      </c>
      <c r="K1236">
        <f>IF(Tabela1[[#This Row],[Ulga]]="B",SUM(E1236:I1236)*50%,0)</f>
        <v>308.01329999999996</v>
      </c>
      <c r="L1236">
        <f>IF(Tabela1[[#This Row],[Ulga]]="C",SUM(E1236:I1236)*10%,0)</f>
        <v>0</v>
      </c>
      <c r="M1236">
        <f>IF(Tabela1[[#This Row],[Ulga]]="D",SUM(E1236:I1236)*100%,0)</f>
        <v>0</v>
      </c>
      <c r="N1236">
        <f t="shared" si="20"/>
        <v>308.01329999999996</v>
      </c>
    </row>
    <row r="1237" spans="1:14" x14ac:dyDescent="0.25">
      <c r="A1237" t="s">
        <v>1247</v>
      </c>
      <c r="B1237">
        <v>975.86</v>
      </c>
      <c r="C1237" t="s">
        <v>5</v>
      </c>
      <c r="D1237" t="s">
        <v>11</v>
      </c>
      <c r="E1237">
        <f>IF(Tabela1[[#This Row],[Rodzaj]]="R",Tabela1[[#This Row],[Powierzchnia]]*0.65,0)</f>
        <v>0</v>
      </c>
      <c r="F1237">
        <f>IF(Tabela1[[#This Row],[Rodzaj]]="B",Tabela1[[#This Row],[Powierzchnia]]*0.77,0)</f>
        <v>751.41219999999998</v>
      </c>
      <c r="G1237">
        <f>IF(Tabela1[[#This Row],[Rodzaj]]="S",Tabela1[[#This Row],[Powierzchnia]]*0.21,0)</f>
        <v>0</v>
      </c>
      <c r="H1237">
        <f>IF(Tabela1[[#This Row],[Rodzaj]]="L",Tabela1[[#This Row],[Powierzchnia]]*0.04,0)</f>
        <v>0</v>
      </c>
      <c r="I1237">
        <f>IF(Tabela1[[#This Row],[Rodzaj]]="X",Tabela1[[#This Row],[Powierzchnia]]*0.43,0)</f>
        <v>0</v>
      </c>
      <c r="J1237">
        <f>IF(Tabela1[[#This Row],[Ulga]]="A",SUM(E1237:I1237)*80%,0)</f>
        <v>0</v>
      </c>
      <c r="K1237">
        <f>IF(Tabela1[[#This Row],[Ulga]]="B",SUM(E1237:I1237)*50%,0)</f>
        <v>0</v>
      </c>
      <c r="L1237">
        <f>IF(Tabela1[[#This Row],[Ulga]]="C",SUM(E1237:I1237)*10%,0)</f>
        <v>75.141220000000004</v>
      </c>
      <c r="M1237">
        <f>IF(Tabela1[[#This Row],[Ulga]]="D",SUM(E1237:I1237)*100%,0)</f>
        <v>0</v>
      </c>
      <c r="N1237">
        <f t="shared" si="20"/>
        <v>75.141220000000004</v>
      </c>
    </row>
    <row r="1238" spans="1:14" x14ac:dyDescent="0.25">
      <c r="A1238" t="s">
        <v>1248</v>
      </c>
      <c r="B1238">
        <v>1092.77</v>
      </c>
      <c r="C1238" t="s">
        <v>5</v>
      </c>
      <c r="D1238" t="s">
        <v>11</v>
      </c>
      <c r="E1238">
        <f>IF(Tabela1[[#This Row],[Rodzaj]]="R",Tabela1[[#This Row],[Powierzchnia]]*0.65,0)</f>
        <v>0</v>
      </c>
      <c r="F1238">
        <f>IF(Tabela1[[#This Row],[Rodzaj]]="B",Tabela1[[#This Row],[Powierzchnia]]*0.77,0)</f>
        <v>841.43290000000002</v>
      </c>
      <c r="G1238">
        <f>IF(Tabela1[[#This Row],[Rodzaj]]="S",Tabela1[[#This Row],[Powierzchnia]]*0.21,0)</f>
        <v>0</v>
      </c>
      <c r="H1238">
        <f>IF(Tabela1[[#This Row],[Rodzaj]]="L",Tabela1[[#This Row],[Powierzchnia]]*0.04,0)</f>
        <v>0</v>
      </c>
      <c r="I1238">
        <f>IF(Tabela1[[#This Row],[Rodzaj]]="X",Tabela1[[#This Row],[Powierzchnia]]*0.43,0)</f>
        <v>0</v>
      </c>
      <c r="J1238">
        <f>IF(Tabela1[[#This Row],[Ulga]]="A",SUM(E1238:I1238)*80%,0)</f>
        <v>0</v>
      </c>
      <c r="K1238">
        <f>IF(Tabela1[[#This Row],[Ulga]]="B",SUM(E1238:I1238)*50%,0)</f>
        <v>0</v>
      </c>
      <c r="L1238">
        <f>IF(Tabela1[[#This Row],[Ulga]]="C",SUM(E1238:I1238)*10%,0)</f>
        <v>84.143290000000007</v>
      </c>
      <c r="M1238">
        <f>IF(Tabela1[[#This Row],[Ulga]]="D",SUM(E1238:I1238)*100%,0)</f>
        <v>0</v>
      </c>
      <c r="N1238">
        <f t="shared" si="20"/>
        <v>84.143290000000007</v>
      </c>
    </row>
    <row r="1239" spans="1:14" x14ac:dyDescent="0.25">
      <c r="A1239" t="s">
        <v>1249</v>
      </c>
      <c r="B1239">
        <v>1282.32</v>
      </c>
      <c r="C1239" t="s">
        <v>5</v>
      </c>
      <c r="D1239" t="s">
        <v>7</v>
      </c>
      <c r="E1239">
        <f>IF(Tabela1[[#This Row],[Rodzaj]]="R",Tabela1[[#This Row],[Powierzchnia]]*0.65,0)</f>
        <v>0</v>
      </c>
      <c r="F1239">
        <f>IF(Tabela1[[#This Row],[Rodzaj]]="B",Tabela1[[#This Row],[Powierzchnia]]*0.77,0)</f>
        <v>987.38639999999998</v>
      </c>
      <c r="G1239">
        <f>IF(Tabela1[[#This Row],[Rodzaj]]="S",Tabela1[[#This Row],[Powierzchnia]]*0.21,0)</f>
        <v>0</v>
      </c>
      <c r="H1239">
        <f>IF(Tabela1[[#This Row],[Rodzaj]]="L",Tabela1[[#This Row],[Powierzchnia]]*0.04,0)</f>
        <v>0</v>
      </c>
      <c r="I1239">
        <f>IF(Tabela1[[#This Row],[Rodzaj]]="X",Tabela1[[#This Row],[Powierzchnia]]*0.43,0)</f>
        <v>0</v>
      </c>
      <c r="J1239">
        <f>IF(Tabela1[[#This Row],[Ulga]]="A",SUM(E1239:I1239)*80%,0)</f>
        <v>789.90912000000003</v>
      </c>
      <c r="K1239">
        <f>IF(Tabela1[[#This Row],[Ulga]]="B",SUM(E1239:I1239)*50%,0)</f>
        <v>0</v>
      </c>
      <c r="L1239">
        <f>IF(Tabela1[[#This Row],[Ulga]]="C",SUM(E1239:I1239)*10%,0)</f>
        <v>0</v>
      </c>
      <c r="M1239">
        <f>IF(Tabela1[[#This Row],[Ulga]]="D",SUM(E1239:I1239)*100%,0)</f>
        <v>0</v>
      </c>
      <c r="N1239">
        <f t="shared" si="20"/>
        <v>789.90912000000003</v>
      </c>
    </row>
    <row r="1240" spans="1:14" x14ac:dyDescent="0.25">
      <c r="A1240" t="s">
        <v>1250</v>
      </c>
      <c r="B1240">
        <v>892.93</v>
      </c>
      <c r="C1240" t="s">
        <v>5</v>
      </c>
      <c r="D1240" t="s">
        <v>7</v>
      </c>
      <c r="E1240">
        <f>IF(Tabela1[[#This Row],[Rodzaj]]="R",Tabela1[[#This Row],[Powierzchnia]]*0.65,0)</f>
        <v>0</v>
      </c>
      <c r="F1240">
        <f>IF(Tabela1[[#This Row],[Rodzaj]]="B",Tabela1[[#This Row],[Powierzchnia]]*0.77,0)</f>
        <v>687.55610000000001</v>
      </c>
      <c r="G1240">
        <f>IF(Tabela1[[#This Row],[Rodzaj]]="S",Tabela1[[#This Row],[Powierzchnia]]*0.21,0)</f>
        <v>0</v>
      </c>
      <c r="H1240">
        <f>IF(Tabela1[[#This Row],[Rodzaj]]="L",Tabela1[[#This Row],[Powierzchnia]]*0.04,0)</f>
        <v>0</v>
      </c>
      <c r="I1240">
        <f>IF(Tabela1[[#This Row],[Rodzaj]]="X",Tabela1[[#This Row],[Powierzchnia]]*0.43,0)</f>
        <v>0</v>
      </c>
      <c r="J1240">
        <f>IF(Tabela1[[#This Row],[Ulga]]="A",SUM(E1240:I1240)*80%,0)</f>
        <v>550.04488000000003</v>
      </c>
      <c r="K1240">
        <f>IF(Tabela1[[#This Row],[Ulga]]="B",SUM(E1240:I1240)*50%,0)</f>
        <v>0</v>
      </c>
      <c r="L1240">
        <f>IF(Tabela1[[#This Row],[Ulga]]="C",SUM(E1240:I1240)*10%,0)</f>
        <v>0</v>
      </c>
      <c r="M1240">
        <f>IF(Tabela1[[#This Row],[Ulga]]="D",SUM(E1240:I1240)*100%,0)</f>
        <v>0</v>
      </c>
      <c r="N1240">
        <f t="shared" si="20"/>
        <v>550.04488000000003</v>
      </c>
    </row>
    <row r="1241" spans="1:14" x14ac:dyDescent="0.25">
      <c r="A1241" t="s">
        <v>1251</v>
      </c>
      <c r="B1241">
        <v>643.55999999999995</v>
      </c>
      <c r="C1241" t="s">
        <v>5</v>
      </c>
      <c r="D1241" t="s">
        <v>5</v>
      </c>
      <c r="E1241">
        <f>IF(Tabela1[[#This Row],[Rodzaj]]="R",Tabela1[[#This Row],[Powierzchnia]]*0.65,0)</f>
        <v>0</v>
      </c>
      <c r="F1241">
        <f>IF(Tabela1[[#This Row],[Rodzaj]]="B",Tabela1[[#This Row],[Powierzchnia]]*0.77,0)</f>
        <v>495.54119999999995</v>
      </c>
      <c r="G1241">
        <f>IF(Tabela1[[#This Row],[Rodzaj]]="S",Tabela1[[#This Row],[Powierzchnia]]*0.21,0)</f>
        <v>0</v>
      </c>
      <c r="H1241">
        <f>IF(Tabela1[[#This Row],[Rodzaj]]="L",Tabela1[[#This Row],[Powierzchnia]]*0.04,0)</f>
        <v>0</v>
      </c>
      <c r="I1241">
        <f>IF(Tabela1[[#This Row],[Rodzaj]]="X",Tabela1[[#This Row],[Powierzchnia]]*0.43,0)</f>
        <v>0</v>
      </c>
      <c r="J1241">
        <f>IF(Tabela1[[#This Row],[Ulga]]="A",SUM(E1241:I1241)*80%,0)</f>
        <v>0</v>
      </c>
      <c r="K1241">
        <f>IF(Tabela1[[#This Row],[Ulga]]="B",SUM(E1241:I1241)*50%,0)</f>
        <v>247.77059999999997</v>
      </c>
      <c r="L1241">
        <f>IF(Tabela1[[#This Row],[Ulga]]="C",SUM(E1241:I1241)*10%,0)</f>
        <v>0</v>
      </c>
      <c r="M1241">
        <f>IF(Tabela1[[#This Row],[Ulga]]="D",SUM(E1241:I1241)*100%,0)</f>
        <v>0</v>
      </c>
      <c r="N1241">
        <f t="shared" si="20"/>
        <v>247.77059999999997</v>
      </c>
    </row>
    <row r="1242" spans="1:14" x14ac:dyDescent="0.25">
      <c r="A1242" t="s">
        <v>1252</v>
      </c>
      <c r="B1242">
        <v>649.9</v>
      </c>
      <c r="C1242" t="s">
        <v>31</v>
      </c>
      <c r="D1242" t="s">
        <v>11</v>
      </c>
      <c r="E1242">
        <f>IF(Tabela1[[#This Row],[Rodzaj]]="R",Tabela1[[#This Row],[Powierzchnia]]*0.65,0)</f>
        <v>0</v>
      </c>
      <c r="F1242">
        <f>IF(Tabela1[[#This Row],[Rodzaj]]="B",Tabela1[[#This Row],[Powierzchnia]]*0.77,0)</f>
        <v>0</v>
      </c>
      <c r="G1242">
        <f>IF(Tabela1[[#This Row],[Rodzaj]]="S",Tabela1[[#This Row],[Powierzchnia]]*0.21,0)</f>
        <v>0</v>
      </c>
      <c r="H1242">
        <f>IF(Tabela1[[#This Row],[Rodzaj]]="L",Tabela1[[#This Row],[Powierzchnia]]*0.04,0)</f>
        <v>0</v>
      </c>
      <c r="I1242">
        <f>IF(Tabela1[[#This Row],[Rodzaj]]="X",Tabela1[[#This Row],[Powierzchnia]]*0.43,0)</f>
        <v>279.45699999999999</v>
      </c>
      <c r="J1242">
        <f>IF(Tabela1[[#This Row],[Ulga]]="A",SUM(E1242:I1242)*80%,0)</f>
        <v>0</v>
      </c>
      <c r="K1242">
        <f>IF(Tabela1[[#This Row],[Ulga]]="B",SUM(E1242:I1242)*50%,0)</f>
        <v>0</v>
      </c>
      <c r="L1242">
        <f>IF(Tabela1[[#This Row],[Ulga]]="C",SUM(E1242:I1242)*10%,0)</f>
        <v>27.945700000000002</v>
      </c>
      <c r="M1242">
        <f>IF(Tabela1[[#This Row],[Ulga]]="D",SUM(E1242:I1242)*100%,0)</f>
        <v>0</v>
      </c>
      <c r="N1242">
        <f t="shared" si="20"/>
        <v>27.945700000000002</v>
      </c>
    </row>
    <row r="1243" spans="1:14" x14ac:dyDescent="0.25">
      <c r="A1243" t="s">
        <v>1253</v>
      </c>
      <c r="B1243">
        <v>890.57</v>
      </c>
      <c r="C1243" t="s">
        <v>31</v>
      </c>
      <c r="D1243" t="s">
        <v>21</v>
      </c>
      <c r="E1243">
        <f>IF(Tabela1[[#This Row],[Rodzaj]]="R",Tabela1[[#This Row],[Powierzchnia]]*0.65,0)</f>
        <v>0</v>
      </c>
      <c r="F1243">
        <f>IF(Tabela1[[#This Row],[Rodzaj]]="B",Tabela1[[#This Row],[Powierzchnia]]*0.77,0)</f>
        <v>0</v>
      </c>
      <c r="G1243">
        <f>IF(Tabela1[[#This Row],[Rodzaj]]="S",Tabela1[[#This Row],[Powierzchnia]]*0.21,0)</f>
        <v>0</v>
      </c>
      <c r="H1243">
        <f>IF(Tabela1[[#This Row],[Rodzaj]]="L",Tabela1[[#This Row],[Powierzchnia]]*0.04,0)</f>
        <v>0</v>
      </c>
      <c r="I1243">
        <f>IF(Tabela1[[#This Row],[Rodzaj]]="X",Tabela1[[#This Row],[Powierzchnia]]*0.43,0)</f>
        <v>382.94510000000002</v>
      </c>
      <c r="J1243">
        <f>IF(Tabela1[[#This Row],[Ulga]]="A",SUM(E1243:I1243)*80%,0)</f>
        <v>0</v>
      </c>
      <c r="K1243">
        <f>IF(Tabela1[[#This Row],[Ulga]]="B",SUM(E1243:I1243)*50%,0)</f>
        <v>0</v>
      </c>
      <c r="L1243">
        <f>IF(Tabela1[[#This Row],[Ulga]]="C",SUM(E1243:I1243)*10%,0)</f>
        <v>0</v>
      </c>
      <c r="M1243">
        <f>IF(Tabela1[[#This Row],[Ulga]]="D",SUM(E1243:I1243)*100%,0)</f>
        <v>382.94510000000002</v>
      </c>
      <c r="N1243">
        <f t="shared" si="20"/>
        <v>382.94510000000002</v>
      </c>
    </row>
    <row r="1244" spans="1:14" x14ac:dyDescent="0.25">
      <c r="A1244" t="s">
        <v>1254</v>
      </c>
      <c r="B1244">
        <v>509.11</v>
      </c>
      <c r="C1244" t="s">
        <v>5</v>
      </c>
      <c r="D1244" t="s">
        <v>11</v>
      </c>
      <c r="E1244">
        <f>IF(Tabela1[[#This Row],[Rodzaj]]="R",Tabela1[[#This Row],[Powierzchnia]]*0.65,0)</f>
        <v>0</v>
      </c>
      <c r="F1244">
        <f>IF(Tabela1[[#This Row],[Rodzaj]]="B",Tabela1[[#This Row],[Powierzchnia]]*0.77,0)</f>
        <v>392.0147</v>
      </c>
      <c r="G1244">
        <f>IF(Tabela1[[#This Row],[Rodzaj]]="S",Tabela1[[#This Row],[Powierzchnia]]*0.21,0)</f>
        <v>0</v>
      </c>
      <c r="H1244">
        <f>IF(Tabela1[[#This Row],[Rodzaj]]="L",Tabela1[[#This Row],[Powierzchnia]]*0.04,0)</f>
        <v>0</v>
      </c>
      <c r="I1244">
        <f>IF(Tabela1[[#This Row],[Rodzaj]]="X",Tabela1[[#This Row],[Powierzchnia]]*0.43,0)</f>
        <v>0</v>
      </c>
      <c r="J1244">
        <f>IF(Tabela1[[#This Row],[Ulga]]="A",SUM(E1244:I1244)*80%,0)</f>
        <v>0</v>
      </c>
      <c r="K1244">
        <f>IF(Tabela1[[#This Row],[Ulga]]="B",SUM(E1244:I1244)*50%,0)</f>
        <v>0</v>
      </c>
      <c r="L1244">
        <f>IF(Tabela1[[#This Row],[Ulga]]="C",SUM(E1244:I1244)*10%,0)</f>
        <v>39.20147</v>
      </c>
      <c r="M1244">
        <f>IF(Tabela1[[#This Row],[Ulga]]="D",SUM(E1244:I1244)*100%,0)</f>
        <v>0</v>
      </c>
      <c r="N1244">
        <f t="shared" si="20"/>
        <v>39.20147</v>
      </c>
    </row>
    <row r="1245" spans="1:14" x14ac:dyDescent="0.25">
      <c r="A1245" t="s">
        <v>1255</v>
      </c>
      <c r="B1245">
        <v>1223.3699999999999</v>
      </c>
      <c r="C1245" t="s">
        <v>5</v>
      </c>
      <c r="D1245" t="s">
        <v>11</v>
      </c>
      <c r="E1245">
        <f>IF(Tabela1[[#This Row],[Rodzaj]]="R",Tabela1[[#This Row],[Powierzchnia]]*0.65,0)</f>
        <v>0</v>
      </c>
      <c r="F1245">
        <f>IF(Tabela1[[#This Row],[Rodzaj]]="B",Tabela1[[#This Row],[Powierzchnia]]*0.77,0)</f>
        <v>941.99489999999992</v>
      </c>
      <c r="G1245">
        <f>IF(Tabela1[[#This Row],[Rodzaj]]="S",Tabela1[[#This Row],[Powierzchnia]]*0.21,0)</f>
        <v>0</v>
      </c>
      <c r="H1245">
        <f>IF(Tabela1[[#This Row],[Rodzaj]]="L",Tabela1[[#This Row],[Powierzchnia]]*0.04,0)</f>
        <v>0</v>
      </c>
      <c r="I1245">
        <f>IF(Tabela1[[#This Row],[Rodzaj]]="X",Tabela1[[#This Row],[Powierzchnia]]*0.43,0)</f>
        <v>0</v>
      </c>
      <c r="J1245">
        <f>IF(Tabela1[[#This Row],[Ulga]]="A",SUM(E1245:I1245)*80%,0)</f>
        <v>0</v>
      </c>
      <c r="K1245">
        <f>IF(Tabela1[[#This Row],[Ulga]]="B",SUM(E1245:I1245)*50%,0)</f>
        <v>0</v>
      </c>
      <c r="L1245">
        <f>IF(Tabela1[[#This Row],[Ulga]]="C",SUM(E1245:I1245)*10%,0)</f>
        <v>94.199489999999997</v>
      </c>
      <c r="M1245">
        <f>IF(Tabela1[[#This Row],[Ulga]]="D",SUM(E1245:I1245)*100%,0)</f>
        <v>0</v>
      </c>
      <c r="N1245">
        <f t="shared" si="20"/>
        <v>94.199489999999997</v>
      </c>
    </row>
    <row r="1246" spans="1:14" x14ac:dyDescent="0.25">
      <c r="A1246" t="s">
        <v>1256</v>
      </c>
      <c r="B1246">
        <v>926.3</v>
      </c>
      <c r="C1246" t="s">
        <v>5</v>
      </c>
      <c r="D1246" t="s">
        <v>11</v>
      </c>
      <c r="E1246">
        <f>IF(Tabela1[[#This Row],[Rodzaj]]="R",Tabela1[[#This Row],[Powierzchnia]]*0.65,0)</f>
        <v>0</v>
      </c>
      <c r="F1246">
        <f>IF(Tabela1[[#This Row],[Rodzaj]]="B",Tabela1[[#This Row],[Powierzchnia]]*0.77,0)</f>
        <v>713.25099999999998</v>
      </c>
      <c r="G1246">
        <f>IF(Tabela1[[#This Row],[Rodzaj]]="S",Tabela1[[#This Row],[Powierzchnia]]*0.21,0)</f>
        <v>0</v>
      </c>
      <c r="H1246">
        <f>IF(Tabela1[[#This Row],[Rodzaj]]="L",Tabela1[[#This Row],[Powierzchnia]]*0.04,0)</f>
        <v>0</v>
      </c>
      <c r="I1246">
        <f>IF(Tabela1[[#This Row],[Rodzaj]]="X",Tabela1[[#This Row],[Powierzchnia]]*0.43,0)</f>
        <v>0</v>
      </c>
      <c r="J1246">
        <f>IF(Tabela1[[#This Row],[Ulga]]="A",SUM(E1246:I1246)*80%,0)</f>
        <v>0</v>
      </c>
      <c r="K1246">
        <f>IF(Tabela1[[#This Row],[Ulga]]="B",SUM(E1246:I1246)*50%,0)</f>
        <v>0</v>
      </c>
      <c r="L1246">
        <f>IF(Tabela1[[#This Row],[Ulga]]="C",SUM(E1246:I1246)*10%,0)</f>
        <v>71.325100000000006</v>
      </c>
      <c r="M1246">
        <f>IF(Tabela1[[#This Row],[Ulga]]="D",SUM(E1246:I1246)*100%,0)</f>
        <v>0</v>
      </c>
      <c r="N1246">
        <f t="shared" si="20"/>
        <v>71.325100000000006</v>
      </c>
    </row>
    <row r="1247" spans="1:14" x14ac:dyDescent="0.25">
      <c r="A1247" t="s">
        <v>1257</v>
      </c>
      <c r="B1247">
        <v>1419.04</v>
      </c>
      <c r="C1247" t="s">
        <v>5</v>
      </c>
      <c r="D1247" t="s">
        <v>21</v>
      </c>
      <c r="E1247">
        <f>IF(Tabela1[[#This Row],[Rodzaj]]="R",Tabela1[[#This Row],[Powierzchnia]]*0.65,0)</f>
        <v>0</v>
      </c>
      <c r="F1247">
        <f>IF(Tabela1[[#This Row],[Rodzaj]]="B",Tabela1[[#This Row],[Powierzchnia]]*0.77,0)</f>
        <v>1092.6608000000001</v>
      </c>
      <c r="G1247">
        <f>IF(Tabela1[[#This Row],[Rodzaj]]="S",Tabela1[[#This Row],[Powierzchnia]]*0.21,0)</f>
        <v>0</v>
      </c>
      <c r="H1247">
        <f>IF(Tabela1[[#This Row],[Rodzaj]]="L",Tabela1[[#This Row],[Powierzchnia]]*0.04,0)</f>
        <v>0</v>
      </c>
      <c r="I1247">
        <f>IF(Tabela1[[#This Row],[Rodzaj]]="X",Tabela1[[#This Row],[Powierzchnia]]*0.43,0)</f>
        <v>0</v>
      </c>
      <c r="J1247">
        <f>IF(Tabela1[[#This Row],[Ulga]]="A",SUM(E1247:I1247)*80%,0)</f>
        <v>0</v>
      </c>
      <c r="K1247">
        <f>IF(Tabela1[[#This Row],[Ulga]]="B",SUM(E1247:I1247)*50%,0)</f>
        <v>0</v>
      </c>
      <c r="L1247">
        <f>IF(Tabela1[[#This Row],[Ulga]]="C",SUM(E1247:I1247)*10%,0)</f>
        <v>0</v>
      </c>
      <c r="M1247">
        <f>IF(Tabela1[[#This Row],[Ulga]]="D",SUM(E1247:I1247)*100%,0)</f>
        <v>1092.6608000000001</v>
      </c>
      <c r="N1247">
        <f t="shared" si="20"/>
        <v>1092.6608000000001</v>
      </c>
    </row>
    <row r="1248" spans="1:14" x14ac:dyDescent="0.25">
      <c r="A1248" t="s">
        <v>1258</v>
      </c>
      <c r="B1248">
        <v>574.45000000000005</v>
      </c>
      <c r="C1248" t="s">
        <v>5</v>
      </c>
      <c r="D1248" t="s">
        <v>5</v>
      </c>
      <c r="E1248">
        <f>IF(Tabela1[[#This Row],[Rodzaj]]="R",Tabela1[[#This Row],[Powierzchnia]]*0.65,0)</f>
        <v>0</v>
      </c>
      <c r="F1248">
        <f>IF(Tabela1[[#This Row],[Rodzaj]]="B",Tabela1[[#This Row],[Powierzchnia]]*0.77,0)</f>
        <v>442.32650000000007</v>
      </c>
      <c r="G1248">
        <f>IF(Tabela1[[#This Row],[Rodzaj]]="S",Tabela1[[#This Row],[Powierzchnia]]*0.21,0)</f>
        <v>0</v>
      </c>
      <c r="H1248">
        <f>IF(Tabela1[[#This Row],[Rodzaj]]="L",Tabela1[[#This Row],[Powierzchnia]]*0.04,0)</f>
        <v>0</v>
      </c>
      <c r="I1248">
        <f>IF(Tabela1[[#This Row],[Rodzaj]]="X",Tabela1[[#This Row],[Powierzchnia]]*0.43,0)</f>
        <v>0</v>
      </c>
      <c r="J1248">
        <f>IF(Tabela1[[#This Row],[Ulga]]="A",SUM(E1248:I1248)*80%,0)</f>
        <v>0</v>
      </c>
      <c r="K1248">
        <f>IF(Tabela1[[#This Row],[Ulga]]="B",SUM(E1248:I1248)*50%,0)</f>
        <v>221.16325000000003</v>
      </c>
      <c r="L1248">
        <f>IF(Tabela1[[#This Row],[Ulga]]="C",SUM(E1248:I1248)*10%,0)</f>
        <v>0</v>
      </c>
      <c r="M1248">
        <f>IF(Tabela1[[#This Row],[Ulga]]="D",SUM(E1248:I1248)*100%,0)</f>
        <v>0</v>
      </c>
      <c r="N1248">
        <f t="shared" si="20"/>
        <v>221.16325000000003</v>
      </c>
    </row>
    <row r="1249" spans="1:14" x14ac:dyDescent="0.25">
      <c r="A1249" t="s">
        <v>1259</v>
      </c>
      <c r="B1249">
        <v>905.78</v>
      </c>
      <c r="C1249" t="s">
        <v>5</v>
      </c>
      <c r="D1249" t="s">
        <v>21</v>
      </c>
      <c r="E1249">
        <f>IF(Tabela1[[#This Row],[Rodzaj]]="R",Tabela1[[#This Row],[Powierzchnia]]*0.65,0)</f>
        <v>0</v>
      </c>
      <c r="F1249">
        <f>IF(Tabela1[[#This Row],[Rodzaj]]="B",Tabela1[[#This Row],[Powierzchnia]]*0.77,0)</f>
        <v>697.45060000000001</v>
      </c>
      <c r="G1249">
        <f>IF(Tabela1[[#This Row],[Rodzaj]]="S",Tabela1[[#This Row],[Powierzchnia]]*0.21,0)</f>
        <v>0</v>
      </c>
      <c r="H1249">
        <f>IF(Tabela1[[#This Row],[Rodzaj]]="L",Tabela1[[#This Row],[Powierzchnia]]*0.04,0)</f>
        <v>0</v>
      </c>
      <c r="I1249">
        <f>IF(Tabela1[[#This Row],[Rodzaj]]="X",Tabela1[[#This Row],[Powierzchnia]]*0.43,0)</f>
        <v>0</v>
      </c>
      <c r="J1249">
        <f>IF(Tabela1[[#This Row],[Ulga]]="A",SUM(E1249:I1249)*80%,0)</f>
        <v>0</v>
      </c>
      <c r="K1249">
        <f>IF(Tabela1[[#This Row],[Ulga]]="B",SUM(E1249:I1249)*50%,0)</f>
        <v>0</v>
      </c>
      <c r="L1249">
        <f>IF(Tabela1[[#This Row],[Ulga]]="C",SUM(E1249:I1249)*10%,0)</f>
        <v>0</v>
      </c>
      <c r="M1249">
        <f>IF(Tabela1[[#This Row],[Ulga]]="D",SUM(E1249:I1249)*100%,0)</f>
        <v>697.45060000000001</v>
      </c>
      <c r="N1249">
        <f t="shared" si="20"/>
        <v>697.45060000000001</v>
      </c>
    </row>
    <row r="1250" spans="1:14" x14ac:dyDescent="0.25">
      <c r="A1250" t="s">
        <v>1260</v>
      </c>
      <c r="B1250">
        <v>871.98</v>
      </c>
      <c r="C1250" t="s">
        <v>52</v>
      </c>
      <c r="D1250" t="s">
        <v>11</v>
      </c>
      <c r="E1250">
        <f>IF(Tabela1[[#This Row],[Rodzaj]]="R",Tabela1[[#This Row],[Powierzchnia]]*0.65,0)</f>
        <v>0</v>
      </c>
      <c r="F1250">
        <f>IF(Tabela1[[#This Row],[Rodzaj]]="B",Tabela1[[#This Row],[Powierzchnia]]*0.77,0)</f>
        <v>0</v>
      </c>
      <c r="G1250">
        <f>IF(Tabela1[[#This Row],[Rodzaj]]="S",Tabela1[[#This Row],[Powierzchnia]]*0.21,0)</f>
        <v>183.11580000000001</v>
      </c>
      <c r="H1250">
        <f>IF(Tabela1[[#This Row],[Rodzaj]]="L",Tabela1[[#This Row],[Powierzchnia]]*0.04,0)</f>
        <v>0</v>
      </c>
      <c r="I1250">
        <f>IF(Tabela1[[#This Row],[Rodzaj]]="X",Tabela1[[#This Row],[Powierzchnia]]*0.43,0)</f>
        <v>0</v>
      </c>
      <c r="J1250">
        <f>IF(Tabela1[[#This Row],[Ulga]]="A",SUM(E1250:I1250)*80%,0)</f>
        <v>0</v>
      </c>
      <c r="K1250">
        <f>IF(Tabela1[[#This Row],[Ulga]]="B",SUM(E1250:I1250)*50%,0)</f>
        <v>0</v>
      </c>
      <c r="L1250">
        <f>IF(Tabela1[[#This Row],[Ulga]]="C",SUM(E1250:I1250)*10%,0)</f>
        <v>18.311580000000003</v>
      </c>
      <c r="M1250">
        <f>IF(Tabela1[[#This Row],[Ulga]]="D",SUM(E1250:I1250)*100%,0)</f>
        <v>0</v>
      </c>
      <c r="N1250">
        <f t="shared" si="20"/>
        <v>18.311580000000003</v>
      </c>
    </row>
    <row r="1251" spans="1:14" x14ac:dyDescent="0.25">
      <c r="A1251" t="s">
        <v>1261</v>
      </c>
      <c r="B1251">
        <v>882.88</v>
      </c>
      <c r="C1251" t="s">
        <v>31</v>
      </c>
      <c r="D1251" t="s">
        <v>11</v>
      </c>
      <c r="E1251">
        <f>IF(Tabela1[[#This Row],[Rodzaj]]="R",Tabela1[[#This Row],[Powierzchnia]]*0.65,0)</f>
        <v>0</v>
      </c>
      <c r="F1251">
        <f>IF(Tabela1[[#This Row],[Rodzaj]]="B",Tabela1[[#This Row],[Powierzchnia]]*0.77,0)</f>
        <v>0</v>
      </c>
      <c r="G1251">
        <f>IF(Tabela1[[#This Row],[Rodzaj]]="S",Tabela1[[#This Row],[Powierzchnia]]*0.21,0)</f>
        <v>0</v>
      </c>
      <c r="H1251">
        <f>IF(Tabela1[[#This Row],[Rodzaj]]="L",Tabela1[[#This Row],[Powierzchnia]]*0.04,0)</f>
        <v>0</v>
      </c>
      <c r="I1251">
        <f>IF(Tabela1[[#This Row],[Rodzaj]]="X",Tabela1[[#This Row],[Powierzchnia]]*0.43,0)</f>
        <v>379.63839999999999</v>
      </c>
      <c r="J1251">
        <f>IF(Tabela1[[#This Row],[Ulga]]="A",SUM(E1251:I1251)*80%,0)</f>
        <v>0</v>
      </c>
      <c r="K1251">
        <f>IF(Tabela1[[#This Row],[Ulga]]="B",SUM(E1251:I1251)*50%,0)</f>
        <v>0</v>
      </c>
      <c r="L1251">
        <f>IF(Tabela1[[#This Row],[Ulga]]="C",SUM(E1251:I1251)*10%,0)</f>
        <v>37.963839999999998</v>
      </c>
      <c r="M1251">
        <f>IF(Tabela1[[#This Row],[Ulga]]="D",SUM(E1251:I1251)*100%,0)</f>
        <v>0</v>
      </c>
      <c r="N1251">
        <f t="shared" si="20"/>
        <v>37.963839999999998</v>
      </c>
    </row>
    <row r="1252" spans="1:14" x14ac:dyDescent="0.25">
      <c r="A1252" t="s">
        <v>1262</v>
      </c>
      <c r="B1252">
        <v>962.64</v>
      </c>
      <c r="C1252" t="s">
        <v>5</v>
      </c>
      <c r="D1252" t="s">
        <v>5</v>
      </c>
      <c r="E1252">
        <f>IF(Tabela1[[#This Row],[Rodzaj]]="R",Tabela1[[#This Row],[Powierzchnia]]*0.65,0)</f>
        <v>0</v>
      </c>
      <c r="F1252">
        <f>IF(Tabela1[[#This Row],[Rodzaj]]="B",Tabela1[[#This Row],[Powierzchnia]]*0.77,0)</f>
        <v>741.2328</v>
      </c>
      <c r="G1252">
        <f>IF(Tabela1[[#This Row],[Rodzaj]]="S",Tabela1[[#This Row],[Powierzchnia]]*0.21,0)</f>
        <v>0</v>
      </c>
      <c r="H1252">
        <f>IF(Tabela1[[#This Row],[Rodzaj]]="L",Tabela1[[#This Row],[Powierzchnia]]*0.04,0)</f>
        <v>0</v>
      </c>
      <c r="I1252">
        <f>IF(Tabela1[[#This Row],[Rodzaj]]="X",Tabela1[[#This Row],[Powierzchnia]]*0.43,0)</f>
        <v>0</v>
      </c>
      <c r="J1252">
        <f>IF(Tabela1[[#This Row],[Ulga]]="A",SUM(E1252:I1252)*80%,0)</f>
        <v>0</v>
      </c>
      <c r="K1252">
        <f>IF(Tabela1[[#This Row],[Ulga]]="B",SUM(E1252:I1252)*50%,0)</f>
        <v>370.6164</v>
      </c>
      <c r="L1252">
        <f>IF(Tabela1[[#This Row],[Ulga]]="C",SUM(E1252:I1252)*10%,0)</f>
        <v>0</v>
      </c>
      <c r="M1252">
        <f>IF(Tabela1[[#This Row],[Ulga]]="D",SUM(E1252:I1252)*100%,0)</f>
        <v>0</v>
      </c>
      <c r="N1252">
        <f t="shared" si="20"/>
        <v>370.6164</v>
      </c>
    </row>
    <row r="1253" spans="1:14" x14ac:dyDescent="0.25">
      <c r="A1253" t="s">
        <v>1263</v>
      </c>
      <c r="B1253">
        <v>1336.35</v>
      </c>
      <c r="C1253" t="s">
        <v>31</v>
      </c>
      <c r="D1253" t="s">
        <v>5</v>
      </c>
      <c r="E1253">
        <f>IF(Tabela1[[#This Row],[Rodzaj]]="R",Tabela1[[#This Row],[Powierzchnia]]*0.65,0)</f>
        <v>0</v>
      </c>
      <c r="F1253">
        <f>IF(Tabela1[[#This Row],[Rodzaj]]="B",Tabela1[[#This Row],[Powierzchnia]]*0.77,0)</f>
        <v>0</v>
      </c>
      <c r="G1253">
        <f>IF(Tabela1[[#This Row],[Rodzaj]]="S",Tabela1[[#This Row],[Powierzchnia]]*0.21,0)</f>
        <v>0</v>
      </c>
      <c r="H1253">
        <f>IF(Tabela1[[#This Row],[Rodzaj]]="L",Tabela1[[#This Row],[Powierzchnia]]*0.04,0)</f>
        <v>0</v>
      </c>
      <c r="I1253">
        <f>IF(Tabela1[[#This Row],[Rodzaj]]="X",Tabela1[[#This Row],[Powierzchnia]]*0.43,0)</f>
        <v>574.63049999999998</v>
      </c>
      <c r="J1253">
        <f>IF(Tabela1[[#This Row],[Ulga]]="A",SUM(E1253:I1253)*80%,0)</f>
        <v>0</v>
      </c>
      <c r="K1253">
        <f>IF(Tabela1[[#This Row],[Ulga]]="B",SUM(E1253:I1253)*50%,0)</f>
        <v>287.31524999999999</v>
      </c>
      <c r="L1253">
        <f>IF(Tabela1[[#This Row],[Ulga]]="C",SUM(E1253:I1253)*10%,0)</f>
        <v>0</v>
      </c>
      <c r="M1253">
        <f>IF(Tabela1[[#This Row],[Ulga]]="D",SUM(E1253:I1253)*100%,0)</f>
        <v>0</v>
      </c>
      <c r="N1253">
        <f t="shared" si="20"/>
        <v>287.31524999999999</v>
      </c>
    </row>
    <row r="1254" spans="1:14" x14ac:dyDescent="0.25">
      <c r="A1254" t="s">
        <v>1264</v>
      </c>
      <c r="B1254">
        <v>1487.59</v>
      </c>
      <c r="C1254" t="s">
        <v>31</v>
      </c>
      <c r="D1254" t="s">
        <v>11</v>
      </c>
      <c r="E1254">
        <f>IF(Tabela1[[#This Row],[Rodzaj]]="R",Tabela1[[#This Row],[Powierzchnia]]*0.65,0)</f>
        <v>0</v>
      </c>
      <c r="F1254">
        <f>IF(Tabela1[[#This Row],[Rodzaj]]="B",Tabela1[[#This Row],[Powierzchnia]]*0.77,0)</f>
        <v>0</v>
      </c>
      <c r="G1254">
        <f>IF(Tabela1[[#This Row],[Rodzaj]]="S",Tabela1[[#This Row],[Powierzchnia]]*0.21,0)</f>
        <v>0</v>
      </c>
      <c r="H1254">
        <f>IF(Tabela1[[#This Row],[Rodzaj]]="L",Tabela1[[#This Row],[Powierzchnia]]*0.04,0)</f>
        <v>0</v>
      </c>
      <c r="I1254">
        <f>IF(Tabela1[[#This Row],[Rodzaj]]="X",Tabela1[[#This Row],[Powierzchnia]]*0.43,0)</f>
        <v>639.66369999999995</v>
      </c>
      <c r="J1254">
        <f>IF(Tabela1[[#This Row],[Ulga]]="A",SUM(E1254:I1254)*80%,0)</f>
        <v>0</v>
      </c>
      <c r="K1254">
        <f>IF(Tabela1[[#This Row],[Ulga]]="B",SUM(E1254:I1254)*50%,0)</f>
        <v>0</v>
      </c>
      <c r="L1254">
        <f>IF(Tabela1[[#This Row],[Ulga]]="C",SUM(E1254:I1254)*10%,0)</f>
        <v>63.966369999999998</v>
      </c>
      <c r="M1254">
        <f>IF(Tabela1[[#This Row],[Ulga]]="D",SUM(E1254:I1254)*100%,0)</f>
        <v>0</v>
      </c>
      <c r="N1254">
        <f t="shared" si="20"/>
        <v>63.966369999999998</v>
      </c>
    </row>
    <row r="1255" spans="1:14" x14ac:dyDescent="0.25">
      <c r="A1255" t="s">
        <v>1265</v>
      </c>
      <c r="B1255">
        <v>860</v>
      </c>
      <c r="C1255" t="s">
        <v>31</v>
      </c>
      <c r="D1255" t="s">
        <v>11</v>
      </c>
      <c r="E1255">
        <f>IF(Tabela1[[#This Row],[Rodzaj]]="R",Tabela1[[#This Row],[Powierzchnia]]*0.65,0)</f>
        <v>0</v>
      </c>
      <c r="F1255">
        <f>IF(Tabela1[[#This Row],[Rodzaj]]="B",Tabela1[[#This Row],[Powierzchnia]]*0.77,0)</f>
        <v>0</v>
      </c>
      <c r="G1255">
        <f>IF(Tabela1[[#This Row],[Rodzaj]]="S",Tabela1[[#This Row],[Powierzchnia]]*0.21,0)</f>
        <v>0</v>
      </c>
      <c r="H1255">
        <f>IF(Tabela1[[#This Row],[Rodzaj]]="L",Tabela1[[#This Row],[Powierzchnia]]*0.04,0)</f>
        <v>0</v>
      </c>
      <c r="I1255">
        <f>IF(Tabela1[[#This Row],[Rodzaj]]="X",Tabela1[[#This Row],[Powierzchnia]]*0.43,0)</f>
        <v>369.8</v>
      </c>
      <c r="J1255">
        <f>IF(Tabela1[[#This Row],[Ulga]]="A",SUM(E1255:I1255)*80%,0)</f>
        <v>0</v>
      </c>
      <c r="K1255">
        <f>IF(Tabela1[[#This Row],[Ulga]]="B",SUM(E1255:I1255)*50%,0)</f>
        <v>0</v>
      </c>
      <c r="L1255">
        <f>IF(Tabela1[[#This Row],[Ulga]]="C",SUM(E1255:I1255)*10%,0)</f>
        <v>36.980000000000004</v>
      </c>
      <c r="M1255">
        <f>IF(Tabela1[[#This Row],[Ulga]]="D",SUM(E1255:I1255)*100%,0)</f>
        <v>0</v>
      </c>
      <c r="N1255">
        <f t="shared" si="20"/>
        <v>36.980000000000004</v>
      </c>
    </row>
    <row r="1256" spans="1:14" x14ac:dyDescent="0.25">
      <c r="A1256" t="s">
        <v>1266</v>
      </c>
      <c r="B1256">
        <v>1239.98</v>
      </c>
      <c r="C1256" t="s">
        <v>5</v>
      </c>
      <c r="D1256" t="s">
        <v>11</v>
      </c>
      <c r="E1256">
        <f>IF(Tabela1[[#This Row],[Rodzaj]]="R",Tabela1[[#This Row],[Powierzchnia]]*0.65,0)</f>
        <v>0</v>
      </c>
      <c r="F1256">
        <f>IF(Tabela1[[#This Row],[Rodzaj]]="B",Tabela1[[#This Row],[Powierzchnia]]*0.77,0)</f>
        <v>954.78460000000007</v>
      </c>
      <c r="G1256">
        <f>IF(Tabela1[[#This Row],[Rodzaj]]="S",Tabela1[[#This Row],[Powierzchnia]]*0.21,0)</f>
        <v>0</v>
      </c>
      <c r="H1256">
        <f>IF(Tabela1[[#This Row],[Rodzaj]]="L",Tabela1[[#This Row],[Powierzchnia]]*0.04,0)</f>
        <v>0</v>
      </c>
      <c r="I1256">
        <f>IF(Tabela1[[#This Row],[Rodzaj]]="X",Tabela1[[#This Row],[Powierzchnia]]*0.43,0)</f>
        <v>0</v>
      </c>
      <c r="J1256">
        <f>IF(Tabela1[[#This Row],[Ulga]]="A",SUM(E1256:I1256)*80%,0)</f>
        <v>0</v>
      </c>
      <c r="K1256">
        <f>IF(Tabela1[[#This Row],[Ulga]]="B",SUM(E1256:I1256)*50%,0)</f>
        <v>0</v>
      </c>
      <c r="L1256">
        <f>IF(Tabela1[[#This Row],[Ulga]]="C",SUM(E1256:I1256)*10%,0)</f>
        <v>95.478460000000013</v>
      </c>
      <c r="M1256">
        <f>IF(Tabela1[[#This Row],[Ulga]]="D",SUM(E1256:I1256)*100%,0)</f>
        <v>0</v>
      </c>
      <c r="N1256">
        <f t="shared" si="20"/>
        <v>95.478460000000013</v>
      </c>
    </row>
    <row r="1257" spans="1:14" x14ac:dyDescent="0.25">
      <c r="A1257" t="s">
        <v>1267</v>
      </c>
      <c r="B1257">
        <v>1100.3499999999999</v>
      </c>
      <c r="C1257" t="s">
        <v>52</v>
      </c>
      <c r="D1257" t="s">
        <v>5</v>
      </c>
      <c r="E1257">
        <f>IF(Tabela1[[#This Row],[Rodzaj]]="R",Tabela1[[#This Row],[Powierzchnia]]*0.65,0)</f>
        <v>0</v>
      </c>
      <c r="F1257">
        <f>IF(Tabela1[[#This Row],[Rodzaj]]="B",Tabela1[[#This Row],[Powierzchnia]]*0.77,0)</f>
        <v>0</v>
      </c>
      <c r="G1257">
        <f>IF(Tabela1[[#This Row],[Rodzaj]]="S",Tabela1[[#This Row],[Powierzchnia]]*0.21,0)</f>
        <v>231.07349999999997</v>
      </c>
      <c r="H1257">
        <f>IF(Tabela1[[#This Row],[Rodzaj]]="L",Tabela1[[#This Row],[Powierzchnia]]*0.04,0)</f>
        <v>0</v>
      </c>
      <c r="I1257">
        <f>IF(Tabela1[[#This Row],[Rodzaj]]="X",Tabela1[[#This Row],[Powierzchnia]]*0.43,0)</f>
        <v>0</v>
      </c>
      <c r="J1257">
        <f>IF(Tabela1[[#This Row],[Ulga]]="A",SUM(E1257:I1257)*80%,0)</f>
        <v>0</v>
      </c>
      <c r="K1257">
        <f>IF(Tabela1[[#This Row],[Ulga]]="B",SUM(E1257:I1257)*50%,0)</f>
        <v>115.53674999999998</v>
      </c>
      <c r="L1257">
        <f>IF(Tabela1[[#This Row],[Ulga]]="C",SUM(E1257:I1257)*10%,0)</f>
        <v>0</v>
      </c>
      <c r="M1257">
        <f>IF(Tabela1[[#This Row],[Ulga]]="D",SUM(E1257:I1257)*100%,0)</f>
        <v>0</v>
      </c>
      <c r="N1257">
        <f t="shared" si="20"/>
        <v>115.53674999999998</v>
      </c>
    </row>
    <row r="1258" spans="1:14" x14ac:dyDescent="0.25">
      <c r="A1258" t="s">
        <v>1268</v>
      </c>
      <c r="B1258">
        <v>726.64</v>
      </c>
      <c r="C1258" t="s">
        <v>52</v>
      </c>
      <c r="D1258" t="s">
        <v>11</v>
      </c>
      <c r="E1258">
        <f>IF(Tabela1[[#This Row],[Rodzaj]]="R",Tabela1[[#This Row],[Powierzchnia]]*0.65,0)</f>
        <v>0</v>
      </c>
      <c r="F1258">
        <f>IF(Tabela1[[#This Row],[Rodzaj]]="B",Tabela1[[#This Row],[Powierzchnia]]*0.77,0)</f>
        <v>0</v>
      </c>
      <c r="G1258">
        <f>IF(Tabela1[[#This Row],[Rodzaj]]="S",Tabela1[[#This Row],[Powierzchnia]]*0.21,0)</f>
        <v>152.59439999999998</v>
      </c>
      <c r="H1258">
        <f>IF(Tabela1[[#This Row],[Rodzaj]]="L",Tabela1[[#This Row],[Powierzchnia]]*0.04,0)</f>
        <v>0</v>
      </c>
      <c r="I1258">
        <f>IF(Tabela1[[#This Row],[Rodzaj]]="X",Tabela1[[#This Row],[Powierzchnia]]*0.43,0)</f>
        <v>0</v>
      </c>
      <c r="J1258">
        <f>IF(Tabela1[[#This Row],[Ulga]]="A",SUM(E1258:I1258)*80%,0)</f>
        <v>0</v>
      </c>
      <c r="K1258">
        <f>IF(Tabela1[[#This Row],[Ulga]]="B",SUM(E1258:I1258)*50%,0)</f>
        <v>0</v>
      </c>
      <c r="L1258">
        <f>IF(Tabela1[[#This Row],[Ulga]]="C",SUM(E1258:I1258)*10%,0)</f>
        <v>15.259439999999998</v>
      </c>
      <c r="M1258">
        <f>IF(Tabela1[[#This Row],[Ulga]]="D",SUM(E1258:I1258)*100%,0)</f>
        <v>0</v>
      </c>
      <c r="N1258">
        <f t="shared" si="20"/>
        <v>15.259439999999998</v>
      </c>
    </row>
    <row r="1259" spans="1:14" x14ac:dyDescent="0.25">
      <c r="A1259" t="s">
        <v>1269</v>
      </c>
      <c r="B1259">
        <v>526</v>
      </c>
      <c r="C1259" t="s">
        <v>52</v>
      </c>
      <c r="D1259" t="s">
        <v>5</v>
      </c>
      <c r="E1259">
        <f>IF(Tabela1[[#This Row],[Rodzaj]]="R",Tabela1[[#This Row],[Powierzchnia]]*0.65,0)</f>
        <v>0</v>
      </c>
      <c r="F1259">
        <f>IF(Tabela1[[#This Row],[Rodzaj]]="B",Tabela1[[#This Row],[Powierzchnia]]*0.77,0)</f>
        <v>0</v>
      </c>
      <c r="G1259">
        <f>IF(Tabela1[[#This Row],[Rodzaj]]="S",Tabela1[[#This Row],[Powierzchnia]]*0.21,0)</f>
        <v>110.46</v>
      </c>
      <c r="H1259">
        <f>IF(Tabela1[[#This Row],[Rodzaj]]="L",Tabela1[[#This Row],[Powierzchnia]]*0.04,0)</f>
        <v>0</v>
      </c>
      <c r="I1259">
        <f>IF(Tabela1[[#This Row],[Rodzaj]]="X",Tabela1[[#This Row],[Powierzchnia]]*0.43,0)</f>
        <v>0</v>
      </c>
      <c r="J1259">
        <f>IF(Tabela1[[#This Row],[Ulga]]="A",SUM(E1259:I1259)*80%,0)</f>
        <v>0</v>
      </c>
      <c r="K1259">
        <f>IF(Tabela1[[#This Row],[Ulga]]="B",SUM(E1259:I1259)*50%,0)</f>
        <v>55.23</v>
      </c>
      <c r="L1259">
        <f>IF(Tabela1[[#This Row],[Ulga]]="C",SUM(E1259:I1259)*10%,0)</f>
        <v>0</v>
      </c>
      <c r="M1259">
        <f>IF(Tabela1[[#This Row],[Ulga]]="D",SUM(E1259:I1259)*100%,0)</f>
        <v>0</v>
      </c>
      <c r="N1259">
        <f t="shared" si="20"/>
        <v>55.23</v>
      </c>
    </row>
    <row r="1260" spans="1:14" x14ac:dyDescent="0.25">
      <c r="A1260" t="s">
        <v>1270</v>
      </c>
      <c r="B1260">
        <v>1076.98</v>
      </c>
      <c r="C1260" t="s">
        <v>5</v>
      </c>
      <c r="D1260" t="s">
        <v>11</v>
      </c>
      <c r="E1260">
        <f>IF(Tabela1[[#This Row],[Rodzaj]]="R",Tabela1[[#This Row],[Powierzchnia]]*0.65,0)</f>
        <v>0</v>
      </c>
      <c r="F1260">
        <f>IF(Tabela1[[#This Row],[Rodzaj]]="B",Tabela1[[#This Row],[Powierzchnia]]*0.77,0)</f>
        <v>829.27460000000008</v>
      </c>
      <c r="G1260">
        <f>IF(Tabela1[[#This Row],[Rodzaj]]="S",Tabela1[[#This Row],[Powierzchnia]]*0.21,0)</f>
        <v>0</v>
      </c>
      <c r="H1260">
        <f>IF(Tabela1[[#This Row],[Rodzaj]]="L",Tabela1[[#This Row],[Powierzchnia]]*0.04,0)</f>
        <v>0</v>
      </c>
      <c r="I1260">
        <f>IF(Tabela1[[#This Row],[Rodzaj]]="X",Tabela1[[#This Row],[Powierzchnia]]*0.43,0)</f>
        <v>0</v>
      </c>
      <c r="J1260">
        <f>IF(Tabela1[[#This Row],[Ulga]]="A",SUM(E1260:I1260)*80%,0)</f>
        <v>0</v>
      </c>
      <c r="K1260">
        <f>IF(Tabela1[[#This Row],[Ulga]]="B",SUM(E1260:I1260)*50%,0)</f>
        <v>0</v>
      </c>
      <c r="L1260">
        <f>IF(Tabela1[[#This Row],[Ulga]]="C",SUM(E1260:I1260)*10%,0)</f>
        <v>82.927460000000011</v>
      </c>
      <c r="M1260">
        <f>IF(Tabela1[[#This Row],[Ulga]]="D",SUM(E1260:I1260)*100%,0)</f>
        <v>0</v>
      </c>
      <c r="N1260">
        <f t="shared" si="20"/>
        <v>82.927460000000011</v>
      </c>
    </row>
    <row r="1261" spans="1:14" x14ac:dyDescent="0.25">
      <c r="A1261" t="s">
        <v>1271</v>
      </c>
      <c r="B1261">
        <v>1205.27</v>
      </c>
      <c r="C1261" t="s">
        <v>5</v>
      </c>
      <c r="D1261" t="s">
        <v>7</v>
      </c>
      <c r="E1261">
        <f>IF(Tabela1[[#This Row],[Rodzaj]]="R",Tabela1[[#This Row],[Powierzchnia]]*0.65,0)</f>
        <v>0</v>
      </c>
      <c r="F1261">
        <f>IF(Tabela1[[#This Row],[Rodzaj]]="B",Tabela1[[#This Row],[Powierzchnia]]*0.77,0)</f>
        <v>928.05790000000002</v>
      </c>
      <c r="G1261">
        <f>IF(Tabela1[[#This Row],[Rodzaj]]="S",Tabela1[[#This Row],[Powierzchnia]]*0.21,0)</f>
        <v>0</v>
      </c>
      <c r="H1261">
        <f>IF(Tabela1[[#This Row],[Rodzaj]]="L",Tabela1[[#This Row],[Powierzchnia]]*0.04,0)</f>
        <v>0</v>
      </c>
      <c r="I1261">
        <f>IF(Tabela1[[#This Row],[Rodzaj]]="X",Tabela1[[#This Row],[Powierzchnia]]*0.43,0)</f>
        <v>0</v>
      </c>
      <c r="J1261">
        <f>IF(Tabela1[[#This Row],[Ulga]]="A",SUM(E1261:I1261)*80%,0)</f>
        <v>742.44632000000001</v>
      </c>
      <c r="K1261">
        <f>IF(Tabela1[[#This Row],[Ulga]]="B",SUM(E1261:I1261)*50%,0)</f>
        <v>0</v>
      </c>
      <c r="L1261">
        <f>IF(Tabela1[[#This Row],[Ulga]]="C",SUM(E1261:I1261)*10%,0)</f>
        <v>0</v>
      </c>
      <c r="M1261">
        <f>IF(Tabela1[[#This Row],[Ulga]]="D",SUM(E1261:I1261)*100%,0)</f>
        <v>0</v>
      </c>
      <c r="N1261">
        <f t="shared" si="20"/>
        <v>742.44632000000001</v>
      </c>
    </row>
    <row r="1262" spans="1:14" x14ac:dyDescent="0.25">
      <c r="A1262" t="s">
        <v>1272</v>
      </c>
      <c r="B1262">
        <v>1211.18</v>
      </c>
      <c r="C1262" t="s">
        <v>9</v>
      </c>
      <c r="D1262" t="s">
        <v>11</v>
      </c>
      <c r="E1262">
        <f>IF(Tabela1[[#This Row],[Rodzaj]]="R",Tabela1[[#This Row],[Powierzchnia]]*0.65,0)</f>
        <v>787.26700000000005</v>
      </c>
      <c r="F1262">
        <f>IF(Tabela1[[#This Row],[Rodzaj]]="B",Tabela1[[#This Row],[Powierzchnia]]*0.77,0)</f>
        <v>0</v>
      </c>
      <c r="G1262">
        <f>IF(Tabela1[[#This Row],[Rodzaj]]="S",Tabela1[[#This Row],[Powierzchnia]]*0.21,0)</f>
        <v>0</v>
      </c>
      <c r="H1262">
        <f>IF(Tabela1[[#This Row],[Rodzaj]]="L",Tabela1[[#This Row],[Powierzchnia]]*0.04,0)</f>
        <v>0</v>
      </c>
      <c r="I1262">
        <f>IF(Tabela1[[#This Row],[Rodzaj]]="X",Tabela1[[#This Row],[Powierzchnia]]*0.43,0)</f>
        <v>0</v>
      </c>
      <c r="J1262">
        <f>IF(Tabela1[[#This Row],[Ulga]]="A",SUM(E1262:I1262)*80%,0)</f>
        <v>0</v>
      </c>
      <c r="K1262">
        <f>IF(Tabela1[[#This Row],[Ulga]]="B",SUM(E1262:I1262)*50%,0)</f>
        <v>0</v>
      </c>
      <c r="L1262">
        <f>IF(Tabela1[[#This Row],[Ulga]]="C",SUM(E1262:I1262)*10%,0)</f>
        <v>78.726700000000008</v>
      </c>
      <c r="M1262">
        <f>IF(Tabela1[[#This Row],[Ulga]]="D",SUM(E1262:I1262)*100%,0)</f>
        <v>0</v>
      </c>
      <c r="N1262">
        <f t="shared" si="20"/>
        <v>78.726700000000008</v>
      </c>
    </row>
    <row r="1263" spans="1:14" x14ac:dyDescent="0.25">
      <c r="A1263" t="s">
        <v>1273</v>
      </c>
      <c r="B1263">
        <v>1190.3399999999999</v>
      </c>
      <c r="C1263" t="s">
        <v>5</v>
      </c>
      <c r="D1263" t="s">
        <v>5</v>
      </c>
      <c r="E1263">
        <f>IF(Tabela1[[#This Row],[Rodzaj]]="R",Tabela1[[#This Row],[Powierzchnia]]*0.65,0)</f>
        <v>0</v>
      </c>
      <c r="F1263">
        <f>IF(Tabela1[[#This Row],[Rodzaj]]="B",Tabela1[[#This Row],[Powierzchnia]]*0.77,0)</f>
        <v>916.56179999999995</v>
      </c>
      <c r="G1263">
        <f>IF(Tabela1[[#This Row],[Rodzaj]]="S",Tabela1[[#This Row],[Powierzchnia]]*0.21,0)</f>
        <v>0</v>
      </c>
      <c r="H1263">
        <f>IF(Tabela1[[#This Row],[Rodzaj]]="L",Tabela1[[#This Row],[Powierzchnia]]*0.04,0)</f>
        <v>0</v>
      </c>
      <c r="I1263">
        <f>IF(Tabela1[[#This Row],[Rodzaj]]="X",Tabela1[[#This Row],[Powierzchnia]]*0.43,0)</f>
        <v>0</v>
      </c>
      <c r="J1263">
        <f>IF(Tabela1[[#This Row],[Ulga]]="A",SUM(E1263:I1263)*80%,0)</f>
        <v>0</v>
      </c>
      <c r="K1263">
        <f>IF(Tabela1[[#This Row],[Ulga]]="B",SUM(E1263:I1263)*50%,0)</f>
        <v>458.28089999999997</v>
      </c>
      <c r="L1263">
        <f>IF(Tabela1[[#This Row],[Ulga]]="C",SUM(E1263:I1263)*10%,0)</f>
        <v>0</v>
      </c>
      <c r="M1263">
        <f>IF(Tabela1[[#This Row],[Ulga]]="D",SUM(E1263:I1263)*100%,0)</f>
        <v>0</v>
      </c>
      <c r="N1263">
        <f t="shared" si="20"/>
        <v>458.28089999999997</v>
      </c>
    </row>
    <row r="1264" spans="1:14" x14ac:dyDescent="0.25">
      <c r="A1264" t="s">
        <v>1274</v>
      </c>
      <c r="B1264">
        <v>535.88</v>
      </c>
      <c r="C1264" t="s">
        <v>5</v>
      </c>
      <c r="D1264" t="s">
        <v>21</v>
      </c>
      <c r="E1264">
        <f>IF(Tabela1[[#This Row],[Rodzaj]]="R",Tabela1[[#This Row],[Powierzchnia]]*0.65,0)</f>
        <v>0</v>
      </c>
      <c r="F1264">
        <f>IF(Tabela1[[#This Row],[Rodzaj]]="B",Tabela1[[#This Row],[Powierzchnia]]*0.77,0)</f>
        <v>412.62760000000003</v>
      </c>
      <c r="G1264">
        <f>IF(Tabela1[[#This Row],[Rodzaj]]="S",Tabela1[[#This Row],[Powierzchnia]]*0.21,0)</f>
        <v>0</v>
      </c>
      <c r="H1264">
        <f>IF(Tabela1[[#This Row],[Rodzaj]]="L",Tabela1[[#This Row],[Powierzchnia]]*0.04,0)</f>
        <v>0</v>
      </c>
      <c r="I1264">
        <f>IF(Tabela1[[#This Row],[Rodzaj]]="X",Tabela1[[#This Row],[Powierzchnia]]*0.43,0)</f>
        <v>0</v>
      </c>
      <c r="J1264">
        <f>IF(Tabela1[[#This Row],[Ulga]]="A",SUM(E1264:I1264)*80%,0)</f>
        <v>0</v>
      </c>
      <c r="K1264">
        <f>IF(Tabela1[[#This Row],[Ulga]]="B",SUM(E1264:I1264)*50%,0)</f>
        <v>0</v>
      </c>
      <c r="L1264">
        <f>IF(Tabela1[[#This Row],[Ulga]]="C",SUM(E1264:I1264)*10%,0)</f>
        <v>0</v>
      </c>
      <c r="M1264">
        <f>IF(Tabela1[[#This Row],[Ulga]]="D",SUM(E1264:I1264)*100%,0)</f>
        <v>412.62760000000003</v>
      </c>
      <c r="N1264">
        <f t="shared" si="20"/>
        <v>412.62760000000003</v>
      </c>
    </row>
    <row r="1265" spans="1:14" x14ac:dyDescent="0.25">
      <c r="A1265" t="s">
        <v>1275</v>
      </c>
      <c r="B1265">
        <v>1072.08</v>
      </c>
      <c r="C1265" t="s">
        <v>31</v>
      </c>
      <c r="D1265" t="s">
        <v>11</v>
      </c>
      <c r="E1265">
        <f>IF(Tabela1[[#This Row],[Rodzaj]]="R",Tabela1[[#This Row],[Powierzchnia]]*0.65,0)</f>
        <v>0</v>
      </c>
      <c r="F1265">
        <f>IF(Tabela1[[#This Row],[Rodzaj]]="B",Tabela1[[#This Row],[Powierzchnia]]*0.77,0)</f>
        <v>0</v>
      </c>
      <c r="G1265">
        <f>IF(Tabela1[[#This Row],[Rodzaj]]="S",Tabela1[[#This Row],[Powierzchnia]]*0.21,0)</f>
        <v>0</v>
      </c>
      <c r="H1265">
        <f>IF(Tabela1[[#This Row],[Rodzaj]]="L",Tabela1[[#This Row],[Powierzchnia]]*0.04,0)</f>
        <v>0</v>
      </c>
      <c r="I1265">
        <f>IF(Tabela1[[#This Row],[Rodzaj]]="X",Tabela1[[#This Row],[Powierzchnia]]*0.43,0)</f>
        <v>460.99439999999998</v>
      </c>
      <c r="J1265">
        <f>IF(Tabela1[[#This Row],[Ulga]]="A",SUM(E1265:I1265)*80%,0)</f>
        <v>0</v>
      </c>
      <c r="K1265">
        <f>IF(Tabela1[[#This Row],[Ulga]]="B",SUM(E1265:I1265)*50%,0)</f>
        <v>0</v>
      </c>
      <c r="L1265">
        <f>IF(Tabela1[[#This Row],[Ulga]]="C",SUM(E1265:I1265)*10%,0)</f>
        <v>46.099440000000001</v>
      </c>
      <c r="M1265">
        <f>IF(Tabela1[[#This Row],[Ulga]]="D",SUM(E1265:I1265)*100%,0)</f>
        <v>0</v>
      </c>
      <c r="N1265">
        <f t="shared" si="20"/>
        <v>46.099440000000001</v>
      </c>
    </row>
    <row r="1266" spans="1:14" x14ac:dyDescent="0.25">
      <c r="A1266" t="s">
        <v>1276</v>
      </c>
      <c r="B1266">
        <v>1144.8599999999999</v>
      </c>
      <c r="C1266" t="s">
        <v>5</v>
      </c>
      <c r="D1266" t="s">
        <v>5</v>
      </c>
      <c r="E1266">
        <f>IF(Tabela1[[#This Row],[Rodzaj]]="R",Tabela1[[#This Row],[Powierzchnia]]*0.65,0)</f>
        <v>0</v>
      </c>
      <c r="F1266">
        <f>IF(Tabela1[[#This Row],[Rodzaj]]="B",Tabela1[[#This Row],[Powierzchnia]]*0.77,0)</f>
        <v>881.54219999999998</v>
      </c>
      <c r="G1266">
        <f>IF(Tabela1[[#This Row],[Rodzaj]]="S",Tabela1[[#This Row],[Powierzchnia]]*0.21,0)</f>
        <v>0</v>
      </c>
      <c r="H1266">
        <f>IF(Tabela1[[#This Row],[Rodzaj]]="L",Tabela1[[#This Row],[Powierzchnia]]*0.04,0)</f>
        <v>0</v>
      </c>
      <c r="I1266">
        <f>IF(Tabela1[[#This Row],[Rodzaj]]="X",Tabela1[[#This Row],[Powierzchnia]]*0.43,0)</f>
        <v>0</v>
      </c>
      <c r="J1266">
        <f>IF(Tabela1[[#This Row],[Ulga]]="A",SUM(E1266:I1266)*80%,0)</f>
        <v>0</v>
      </c>
      <c r="K1266">
        <f>IF(Tabela1[[#This Row],[Ulga]]="B",SUM(E1266:I1266)*50%,0)</f>
        <v>440.77109999999999</v>
      </c>
      <c r="L1266">
        <f>IF(Tabela1[[#This Row],[Ulga]]="C",SUM(E1266:I1266)*10%,0)</f>
        <v>0</v>
      </c>
      <c r="M1266">
        <f>IF(Tabela1[[#This Row],[Ulga]]="D",SUM(E1266:I1266)*100%,0)</f>
        <v>0</v>
      </c>
      <c r="N1266">
        <f t="shared" si="20"/>
        <v>440.77109999999999</v>
      </c>
    </row>
    <row r="1267" spans="1:14" x14ac:dyDescent="0.25">
      <c r="A1267" t="s">
        <v>1277</v>
      </c>
      <c r="B1267">
        <v>858.07</v>
      </c>
      <c r="C1267" t="s">
        <v>31</v>
      </c>
      <c r="D1267" t="s">
        <v>21</v>
      </c>
      <c r="E1267">
        <f>IF(Tabela1[[#This Row],[Rodzaj]]="R",Tabela1[[#This Row],[Powierzchnia]]*0.65,0)</f>
        <v>0</v>
      </c>
      <c r="F1267">
        <f>IF(Tabela1[[#This Row],[Rodzaj]]="B",Tabela1[[#This Row],[Powierzchnia]]*0.77,0)</f>
        <v>0</v>
      </c>
      <c r="G1267">
        <f>IF(Tabela1[[#This Row],[Rodzaj]]="S",Tabela1[[#This Row],[Powierzchnia]]*0.21,0)</f>
        <v>0</v>
      </c>
      <c r="H1267">
        <f>IF(Tabela1[[#This Row],[Rodzaj]]="L",Tabela1[[#This Row],[Powierzchnia]]*0.04,0)</f>
        <v>0</v>
      </c>
      <c r="I1267">
        <f>IF(Tabela1[[#This Row],[Rodzaj]]="X",Tabela1[[#This Row],[Powierzchnia]]*0.43,0)</f>
        <v>368.9701</v>
      </c>
      <c r="J1267">
        <f>IF(Tabela1[[#This Row],[Ulga]]="A",SUM(E1267:I1267)*80%,0)</f>
        <v>0</v>
      </c>
      <c r="K1267">
        <f>IF(Tabela1[[#This Row],[Ulga]]="B",SUM(E1267:I1267)*50%,0)</f>
        <v>0</v>
      </c>
      <c r="L1267">
        <f>IF(Tabela1[[#This Row],[Ulga]]="C",SUM(E1267:I1267)*10%,0)</f>
        <v>0</v>
      </c>
      <c r="M1267">
        <f>IF(Tabela1[[#This Row],[Ulga]]="D",SUM(E1267:I1267)*100%,0)</f>
        <v>368.9701</v>
      </c>
      <c r="N1267">
        <f t="shared" si="20"/>
        <v>368.9701</v>
      </c>
    </row>
    <row r="1268" spans="1:14" x14ac:dyDescent="0.25">
      <c r="A1268" t="s">
        <v>1278</v>
      </c>
      <c r="B1268">
        <v>1279.1300000000001</v>
      </c>
      <c r="C1268" t="s">
        <v>31</v>
      </c>
      <c r="D1268" t="s">
        <v>7</v>
      </c>
      <c r="E1268">
        <f>IF(Tabela1[[#This Row],[Rodzaj]]="R",Tabela1[[#This Row],[Powierzchnia]]*0.65,0)</f>
        <v>0</v>
      </c>
      <c r="F1268">
        <f>IF(Tabela1[[#This Row],[Rodzaj]]="B",Tabela1[[#This Row],[Powierzchnia]]*0.77,0)</f>
        <v>0</v>
      </c>
      <c r="G1268">
        <f>IF(Tabela1[[#This Row],[Rodzaj]]="S",Tabela1[[#This Row],[Powierzchnia]]*0.21,0)</f>
        <v>0</v>
      </c>
      <c r="H1268">
        <f>IF(Tabela1[[#This Row],[Rodzaj]]="L",Tabela1[[#This Row],[Powierzchnia]]*0.04,0)</f>
        <v>0</v>
      </c>
      <c r="I1268">
        <f>IF(Tabela1[[#This Row],[Rodzaj]]="X",Tabela1[[#This Row],[Powierzchnia]]*0.43,0)</f>
        <v>550.02590000000009</v>
      </c>
      <c r="J1268">
        <f>IF(Tabela1[[#This Row],[Ulga]]="A",SUM(E1268:I1268)*80%,0)</f>
        <v>440.0207200000001</v>
      </c>
      <c r="K1268">
        <f>IF(Tabela1[[#This Row],[Ulga]]="B",SUM(E1268:I1268)*50%,0)</f>
        <v>0</v>
      </c>
      <c r="L1268">
        <f>IF(Tabela1[[#This Row],[Ulga]]="C",SUM(E1268:I1268)*10%,0)</f>
        <v>0</v>
      </c>
      <c r="M1268">
        <f>IF(Tabela1[[#This Row],[Ulga]]="D",SUM(E1268:I1268)*100%,0)</f>
        <v>0</v>
      </c>
      <c r="N1268">
        <f t="shared" si="20"/>
        <v>440.0207200000001</v>
      </c>
    </row>
    <row r="1269" spans="1:14" x14ac:dyDescent="0.25">
      <c r="A1269" t="s">
        <v>1279</v>
      </c>
      <c r="B1269">
        <v>524.05999999999995</v>
      </c>
      <c r="C1269" t="s">
        <v>5</v>
      </c>
      <c r="D1269" t="s">
        <v>11</v>
      </c>
      <c r="E1269">
        <f>IF(Tabela1[[#This Row],[Rodzaj]]="R",Tabela1[[#This Row],[Powierzchnia]]*0.65,0)</f>
        <v>0</v>
      </c>
      <c r="F1269">
        <f>IF(Tabela1[[#This Row],[Rodzaj]]="B",Tabela1[[#This Row],[Powierzchnia]]*0.77,0)</f>
        <v>403.52619999999996</v>
      </c>
      <c r="G1269">
        <f>IF(Tabela1[[#This Row],[Rodzaj]]="S",Tabela1[[#This Row],[Powierzchnia]]*0.21,0)</f>
        <v>0</v>
      </c>
      <c r="H1269">
        <f>IF(Tabela1[[#This Row],[Rodzaj]]="L",Tabela1[[#This Row],[Powierzchnia]]*0.04,0)</f>
        <v>0</v>
      </c>
      <c r="I1269">
        <f>IF(Tabela1[[#This Row],[Rodzaj]]="X",Tabela1[[#This Row],[Powierzchnia]]*0.43,0)</f>
        <v>0</v>
      </c>
      <c r="J1269">
        <f>IF(Tabela1[[#This Row],[Ulga]]="A",SUM(E1269:I1269)*80%,0)</f>
        <v>0</v>
      </c>
      <c r="K1269">
        <f>IF(Tabela1[[#This Row],[Ulga]]="B",SUM(E1269:I1269)*50%,0)</f>
        <v>0</v>
      </c>
      <c r="L1269">
        <f>IF(Tabela1[[#This Row],[Ulga]]="C",SUM(E1269:I1269)*10%,0)</f>
        <v>40.352620000000002</v>
      </c>
      <c r="M1269">
        <f>IF(Tabela1[[#This Row],[Ulga]]="D",SUM(E1269:I1269)*100%,0)</f>
        <v>0</v>
      </c>
      <c r="N1269">
        <f t="shared" si="20"/>
        <v>40.352620000000002</v>
      </c>
    </row>
    <row r="1270" spans="1:14" x14ac:dyDescent="0.25">
      <c r="A1270" t="s">
        <v>1280</v>
      </c>
      <c r="B1270">
        <v>1011.15</v>
      </c>
      <c r="C1270" t="s">
        <v>5</v>
      </c>
      <c r="D1270" t="s">
        <v>5</v>
      </c>
      <c r="E1270">
        <f>IF(Tabela1[[#This Row],[Rodzaj]]="R",Tabela1[[#This Row],[Powierzchnia]]*0.65,0)</f>
        <v>0</v>
      </c>
      <c r="F1270">
        <f>IF(Tabela1[[#This Row],[Rodzaj]]="B",Tabela1[[#This Row],[Powierzchnia]]*0.77,0)</f>
        <v>778.58550000000002</v>
      </c>
      <c r="G1270">
        <f>IF(Tabela1[[#This Row],[Rodzaj]]="S",Tabela1[[#This Row],[Powierzchnia]]*0.21,0)</f>
        <v>0</v>
      </c>
      <c r="H1270">
        <f>IF(Tabela1[[#This Row],[Rodzaj]]="L",Tabela1[[#This Row],[Powierzchnia]]*0.04,0)</f>
        <v>0</v>
      </c>
      <c r="I1270">
        <f>IF(Tabela1[[#This Row],[Rodzaj]]="X",Tabela1[[#This Row],[Powierzchnia]]*0.43,0)</f>
        <v>0</v>
      </c>
      <c r="J1270">
        <f>IF(Tabela1[[#This Row],[Ulga]]="A",SUM(E1270:I1270)*80%,0)</f>
        <v>0</v>
      </c>
      <c r="K1270">
        <f>IF(Tabela1[[#This Row],[Ulga]]="B",SUM(E1270:I1270)*50%,0)</f>
        <v>389.29275000000001</v>
      </c>
      <c r="L1270">
        <f>IF(Tabela1[[#This Row],[Ulga]]="C",SUM(E1270:I1270)*10%,0)</f>
        <v>0</v>
      </c>
      <c r="M1270">
        <f>IF(Tabela1[[#This Row],[Ulga]]="D",SUM(E1270:I1270)*100%,0)</f>
        <v>0</v>
      </c>
      <c r="N1270">
        <f t="shared" si="20"/>
        <v>389.29275000000001</v>
      </c>
    </row>
    <row r="1271" spans="1:14" x14ac:dyDescent="0.25">
      <c r="A1271" t="s">
        <v>1281</v>
      </c>
      <c r="B1271">
        <v>706.34</v>
      </c>
      <c r="C1271" t="s">
        <v>5</v>
      </c>
      <c r="D1271" t="s">
        <v>11</v>
      </c>
      <c r="E1271">
        <f>IF(Tabela1[[#This Row],[Rodzaj]]="R",Tabela1[[#This Row],[Powierzchnia]]*0.65,0)</f>
        <v>0</v>
      </c>
      <c r="F1271">
        <f>IF(Tabela1[[#This Row],[Rodzaj]]="B",Tabela1[[#This Row],[Powierzchnia]]*0.77,0)</f>
        <v>543.8818</v>
      </c>
      <c r="G1271">
        <f>IF(Tabela1[[#This Row],[Rodzaj]]="S",Tabela1[[#This Row],[Powierzchnia]]*0.21,0)</f>
        <v>0</v>
      </c>
      <c r="H1271">
        <f>IF(Tabela1[[#This Row],[Rodzaj]]="L",Tabela1[[#This Row],[Powierzchnia]]*0.04,0)</f>
        <v>0</v>
      </c>
      <c r="I1271">
        <f>IF(Tabela1[[#This Row],[Rodzaj]]="X",Tabela1[[#This Row],[Powierzchnia]]*0.43,0)</f>
        <v>0</v>
      </c>
      <c r="J1271">
        <f>IF(Tabela1[[#This Row],[Ulga]]="A",SUM(E1271:I1271)*80%,0)</f>
        <v>0</v>
      </c>
      <c r="K1271">
        <f>IF(Tabela1[[#This Row],[Ulga]]="B",SUM(E1271:I1271)*50%,0)</f>
        <v>0</v>
      </c>
      <c r="L1271">
        <f>IF(Tabela1[[#This Row],[Ulga]]="C",SUM(E1271:I1271)*10%,0)</f>
        <v>54.388180000000006</v>
      </c>
      <c r="M1271">
        <f>IF(Tabela1[[#This Row],[Ulga]]="D",SUM(E1271:I1271)*100%,0)</f>
        <v>0</v>
      </c>
      <c r="N1271">
        <f t="shared" si="20"/>
        <v>54.388180000000006</v>
      </c>
    </row>
    <row r="1272" spans="1:14" x14ac:dyDescent="0.25">
      <c r="A1272" t="s">
        <v>1282</v>
      </c>
      <c r="B1272">
        <v>1187.32</v>
      </c>
      <c r="C1272" t="s">
        <v>31</v>
      </c>
      <c r="D1272" t="s">
        <v>7</v>
      </c>
      <c r="E1272">
        <f>IF(Tabela1[[#This Row],[Rodzaj]]="R",Tabela1[[#This Row],[Powierzchnia]]*0.65,0)</f>
        <v>0</v>
      </c>
      <c r="F1272">
        <f>IF(Tabela1[[#This Row],[Rodzaj]]="B",Tabela1[[#This Row],[Powierzchnia]]*0.77,0)</f>
        <v>0</v>
      </c>
      <c r="G1272">
        <f>IF(Tabela1[[#This Row],[Rodzaj]]="S",Tabela1[[#This Row],[Powierzchnia]]*0.21,0)</f>
        <v>0</v>
      </c>
      <c r="H1272">
        <f>IF(Tabela1[[#This Row],[Rodzaj]]="L",Tabela1[[#This Row],[Powierzchnia]]*0.04,0)</f>
        <v>0</v>
      </c>
      <c r="I1272">
        <f>IF(Tabela1[[#This Row],[Rodzaj]]="X",Tabela1[[#This Row],[Powierzchnia]]*0.43,0)</f>
        <v>510.54759999999999</v>
      </c>
      <c r="J1272">
        <f>IF(Tabela1[[#This Row],[Ulga]]="A",SUM(E1272:I1272)*80%,0)</f>
        <v>408.43808000000001</v>
      </c>
      <c r="K1272">
        <f>IF(Tabela1[[#This Row],[Ulga]]="B",SUM(E1272:I1272)*50%,0)</f>
        <v>0</v>
      </c>
      <c r="L1272">
        <f>IF(Tabela1[[#This Row],[Ulga]]="C",SUM(E1272:I1272)*10%,0)</f>
        <v>0</v>
      </c>
      <c r="M1272">
        <f>IF(Tabela1[[#This Row],[Ulga]]="D",SUM(E1272:I1272)*100%,0)</f>
        <v>0</v>
      </c>
      <c r="N1272">
        <f t="shared" si="20"/>
        <v>408.43808000000001</v>
      </c>
    </row>
    <row r="1273" spans="1:14" x14ac:dyDescent="0.25">
      <c r="A1273" t="s">
        <v>1283</v>
      </c>
      <c r="B1273">
        <v>879.87</v>
      </c>
      <c r="C1273" t="s">
        <v>31</v>
      </c>
      <c r="D1273" t="s">
        <v>21</v>
      </c>
      <c r="E1273">
        <f>IF(Tabela1[[#This Row],[Rodzaj]]="R",Tabela1[[#This Row],[Powierzchnia]]*0.65,0)</f>
        <v>0</v>
      </c>
      <c r="F1273">
        <f>IF(Tabela1[[#This Row],[Rodzaj]]="B",Tabela1[[#This Row],[Powierzchnia]]*0.77,0)</f>
        <v>0</v>
      </c>
      <c r="G1273">
        <f>IF(Tabela1[[#This Row],[Rodzaj]]="S",Tabela1[[#This Row],[Powierzchnia]]*0.21,0)</f>
        <v>0</v>
      </c>
      <c r="H1273">
        <f>IF(Tabela1[[#This Row],[Rodzaj]]="L",Tabela1[[#This Row],[Powierzchnia]]*0.04,0)</f>
        <v>0</v>
      </c>
      <c r="I1273">
        <f>IF(Tabela1[[#This Row],[Rodzaj]]="X",Tabela1[[#This Row],[Powierzchnia]]*0.43,0)</f>
        <v>378.34409999999997</v>
      </c>
      <c r="J1273">
        <f>IF(Tabela1[[#This Row],[Ulga]]="A",SUM(E1273:I1273)*80%,0)</f>
        <v>0</v>
      </c>
      <c r="K1273">
        <f>IF(Tabela1[[#This Row],[Ulga]]="B",SUM(E1273:I1273)*50%,0)</f>
        <v>0</v>
      </c>
      <c r="L1273">
        <f>IF(Tabela1[[#This Row],[Ulga]]="C",SUM(E1273:I1273)*10%,0)</f>
        <v>0</v>
      </c>
      <c r="M1273">
        <f>IF(Tabela1[[#This Row],[Ulga]]="D",SUM(E1273:I1273)*100%,0)</f>
        <v>378.34409999999997</v>
      </c>
      <c r="N1273">
        <f t="shared" si="20"/>
        <v>378.34409999999997</v>
      </c>
    </row>
    <row r="1274" spans="1:14" x14ac:dyDescent="0.25">
      <c r="A1274" t="s">
        <v>1284</v>
      </c>
      <c r="B1274">
        <v>1442.99</v>
      </c>
      <c r="C1274" t="s">
        <v>5</v>
      </c>
      <c r="D1274" t="s">
        <v>21</v>
      </c>
      <c r="E1274">
        <f>IF(Tabela1[[#This Row],[Rodzaj]]="R",Tabela1[[#This Row],[Powierzchnia]]*0.65,0)</f>
        <v>0</v>
      </c>
      <c r="F1274">
        <f>IF(Tabela1[[#This Row],[Rodzaj]]="B",Tabela1[[#This Row],[Powierzchnia]]*0.77,0)</f>
        <v>1111.1023</v>
      </c>
      <c r="G1274">
        <f>IF(Tabela1[[#This Row],[Rodzaj]]="S",Tabela1[[#This Row],[Powierzchnia]]*0.21,0)</f>
        <v>0</v>
      </c>
      <c r="H1274">
        <f>IF(Tabela1[[#This Row],[Rodzaj]]="L",Tabela1[[#This Row],[Powierzchnia]]*0.04,0)</f>
        <v>0</v>
      </c>
      <c r="I1274">
        <f>IF(Tabela1[[#This Row],[Rodzaj]]="X",Tabela1[[#This Row],[Powierzchnia]]*0.43,0)</f>
        <v>0</v>
      </c>
      <c r="J1274">
        <f>IF(Tabela1[[#This Row],[Ulga]]="A",SUM(E1274:I1274)*80%,0)</f>
        <v>0</v>
      </c>
      <c r="K1274">
        <f>IF(Tabela1[[#This Row],[Ulga]]="B",SUM(E1274:I1274)*50%,0)</f>
        <v>0</v>
      </c>
      <c r="L1274">
        <f>IF(Tabela1[[#This Row],[Ulga]]="C",SUM(E1274:I1274)*10%,0)</f>
        <v>0</v>
      </c>
      <c r="M1274">
        <f>IF(Tabela1[[#This Row],[Ulga]]="D",SUM(E1274:I1274)*100%,0)</f>
        <v>1111.1023</v>
      </c>
      <c r="N1274">
        <f t="shared" si="20"/>
        <v>1111.1023</v>
      </c>
    </row>
    <row r="1275" spans="1:14" x14ac:dyDescent="0.25">
      <c r="A1275" t="s">
        <v>1285</v>
      </c>
      <c r="B1275">
        <v>858.86</v>
      </c>
      <c r="C1275" t="s">
        <v>5</v>
      </c>
      <c r="D1275" t="s">
        <v>7</v>
      </c>
      <c r="E1275">
        <f>IF(Tabela1[[#This Row],[Rodzaj]]="R",Tabela1[[#This Row],[Powierzchnia]]*0.65,0)</f>
        <v>0</v>
      </c>
      <c r="F1275">
        <f>IF(Tabela1[[#This Row],[Rodzaj]]="B",Tabela1[[#This Row],[Powierzchnia]]*0.77,0)</f>
        <v>661.32220000000007</v>
      </c>
      <c r="G1275">
        <f>IF(Tabela1[[#This Row],[Rodzaj]]="S",Tabela1[[#This Row],[Powierzchnia]]*0.21,0)</f>
        <v>0</v>
      </c>
      <c r="H1275">
        <f>IF(Tabela1[[#This Row],[Rodzaj]]="L",Tabela1[[#This Row],[Powierzchnia]]*0.04,0)</f>
        <v>0</v>
      </c>
      <c r="I1275">
        <f>IF(Tabela1[[#This Row],[Rodzaj]]="X",Tabela1[[#This Row],[Powierzchnia]]*0.43,0)</f>
        <v>0</v>
      </c>
      <c r="J1275">
        <f>IF(Tabela1[[#This Row],[Ulga]]="A",SUM(E1275:I1275)*80%,0)</f>
        <v>529.05776000000003</v>
      </c>
      <c r="K1275">
        <f>IF(Tabela1[[#This Row],[Ulga]]="B",SUM(E1275:I1275)*50%,0)</f>
        <v>0</v>
      </c>
      <c r="L1275">
        <f>IF(Tabela1[[#This Row],[Ulga]]="C",SUM(E1275:I1275)*10%,0)</f>
        <v>0</v>
      </c>
      <c r="M1275">
        <f>IF(Tabela1[[#This Row],[Ulga]]="D",SUM(E1275:I1275)*100%,0)</f>
        <v>0</v>
      </c>
      <c r="N1275">
        <f t="shared" si="20"/>
        <v>529.05776000000003</v>
      </c>
    </row>
    <row r="1276" spans="1:14" x14ac:dyDescent="0.25">
      <c r="A1276" t="s">
        <v>1286</v>
      </c>
      <c r="B1276">
        <v>1065.27</v>
      </c>
      <c r="C1276" t="s">
        <v>31</v>
      </c>
      <c r="D1276" t="s">
        <v>21</v>
      </c>
      <c r="E1276">
        <f>IF(Tabela1[[#This Row],[Rodzaj]]="R",Tabela1[[#This Row],[Powierzchnia]]*0.65,0)</f>
        <v>0</v>
      </c>
      <c r="F1276">
        <f>IF(Tabela1[[#This Row],[Rodzaj]]="B",Tabela1[[#This Row],[Powierzchnia]]*0.77,0)</f>
        <v>0</v>
      </c>
      <c r="G1276">
        <f>IF(Tabela1[[#This Row],[Rodzaj]]="S",Tabela1[[#This Row],[Powierzchnia]]*0.21,0)</f>
        <v>0</v>
      </c>
      <c r="H1276">
        <f>IF(Tabela1[[#This Row],[Rodzaj]]="L",Tabela1[[#This Row],[Powierzchnia]]*0.04,0)</f>
        <v>0</v>
      </c>
      <c r="I1276">
        <f>IF(Tabela1[[#This Row],[Rodzaj]]="X",Tabela1[[#This Row],[Powierzchnia]]*0.43,0)</f>
        <v>458.06610000000001</v>
      </c>
      <c r="J1276">
        <f>IF(Tabela1[[#This Row],[Ulga]]="A",SUM(E1276:I1276)*80%,0)</f>
        <v>0</v>
      </c>
      <c r="K1276">
        <f>IF(Tabela1[[#This Row],[Ulga]]="B",SUM(E1276:I1276)*50%,0)</f>
        <v>0</v>
      </c>
      <c r="L1276">
        <f>IF(Tabela1[[#This Row],[Ulga]]="C",SUM(E1276:I1276)*10%,0)</f>
        <v>0</v>
      </c>
      <c r="M1276">
        <f>IF(Tabela1[[#This Row],[Ulga]]="D",SUM(E1276:I1276)*100%,0)</f>
        <v>458.06610000000001</v>
      </c>
      <c r="N1276">
        <f t="shared" si="20"/>
        <v>458.06610000000001</v>
      </c>
    </row>
    <row r="1277" spans="1:14" x14ac:dyDescent="0.25">
      <c r="A1277" t="s">
        <v>1287</v>
      </c>
      <c r="B1277">
        <v>1193.25</v>
      </c>
      <c r="C1277" t="s">
        <v>31</v>
      </c>
      <c r="D1277" t="s">
        <v>7</v>
      </c>
      <c r="E1277">
        <f>IF(Tabela1[[#This Row],[Rodzaj]]="R",Tabela1[[#This Row],[Powierzchnia]]*0.65,0)</f>
        <v>0</v>
      </c>
      <c r="F1277">
        <f>IF(Tabela1[[#This Row],[Rodzaj]]="B",Tabela1[[#This Row],[Powierzchnia]]*0.77,0)</f>
        <v>0</v>
      </c>
      <c r="G1277">
        <f>IF(Tabela1[[#This Row],[Rodzaj]]="S",Tabela1[[#This Row],[Powierzchnia]]*0.21,0)</f>
        <v>0</v>
      </c>
      <c r="H1277">
        <f>IF(Tabela1[[#This Row],[Rodzaj]]="L",Tabela1[[#This Row],[Powierzchnia]]*0.04,0)</f>
        <v>0</v>
      </c>
      <c r="I1277">
        <f>IF(Tabela1[[#This Row],[Rodzaj]]="X",Tabela1[[#This Row],[Powierzchnia]]*0.43,0)</f>
        <v>513.09749999999997</v>
      </c>
      <c r="J1277">
        <f>IF(Tabela1[[#This Row],[Ulga]]="A",SUM(E1277:I1277)*80%,0)</f>
        <v>410.47800000000001</v>
      </c>
      <c r="K1277">
        <f>IF(Tabela1[[#This Row],[Ulga]]="B",SUM(E1277:I1277)*50%,0)</f>
        <v>0</v>
      </c>
      <c r="L1277">
        <f>IF(Tabela1[[#This Row],[Ulga]]="C",SUM(E1277:I1277)*10%,0)</f>
        <v>0</v>
      </c>
      <c r="M1277">
        <f>IF(Tabela1[[#This Row],[Ulga]]="D",SUM(E1277:I1277)*100%,0)</f>
        <v>0</v>
      </c>
      <c r="N1277">
        <f t="shared" si="20"/>
        <v>410.47800000000001</v>
      </c>
    </row>
    <row r="1278" spans="1:14" x14ac:dyDescent="0.25">
      <c r="A1278" t="s">
        <v>1288</v>
      </c>
      <c r="B1278">
        <v>1112.74</v>
      </c>
      <c r="C1278" t="s">
        <v>5</v>
      </c>
      <c r="D1278" t="s">
        <v>7</v>
      </c>
      <c r="E1278">
        <f>IF(Tabela1[[#This Row],[Rodzaj]]="R",Tabela1[[#This Row],[Powierzchnia]]*0.65,0)</f>
        <v>0</v>
      </c>
      <c r="F1278">
        <f>IF(Tabela1[[#This Row],[Rodzaj]]="B",Tabela1[[#This Row],[Powierzchnia]]*0.77,0)</f>
        <v>856.8098</v>
      </c>
      <c r="G1278">
        <f>IF(Tabela1[[#This Row],[Rodzaj]]="S",Tabela1[[#This Row],[Powierzchnia]]*0.21,0)</f>
        <v>0</v>
      </c>
      <c r="H1278">
        <f>IF(Tabela1[[#This Row],[Rodzaj]]="L",Tabela1[[#This Row],[Powierzchnia]]*0.04,0)</f>
        <v>0</v>
      </c>
      <c r="I1278">
        <f>IF(Tabela1[[#This Row],[Rodzaj]]="X",Tabela1[[#This Row],[Powierzchnia]]*0.43,0)</f>
        <v>0</v>
      </c>
      <c r="J1278">
        <f>IF(Tabela1[[#This Row],[Ulga]]="A",SUM(E1278:I1278)*80%,0)</f>
        <v>685.44784000000004</v>
      </c>
      <c r="K1278">
        <f>IF(Tabela1[[#This Row],[Ulga]]="B",SUM(E1278:I1278)*50%,0)</f>
        <v>0</v>
      </c>
      <c r="L1278">
        <f>IF(Tabela1[[#This Row],[Ulga]]="C",SUM(E1278:I1278)*10%,0)</f>
        <v>0</v>
      </c>
      <c r="M1278">
        <f>IF(Tabela1[[#This Row],[Ulga]]="D",SUM(E1278:I1278)*100%,0)</f>
        <v>0</v>
      </c>
      <c r="N1278">
        <f t="shared" si="20"/>
        <v>685.44784000000004</v>
      </c>
    </row>
    <row r="1279" spans="1:14" x14ac:dyDescent="0.25">
      <c r="A1279" t="s">
        <v>1289</v>
      </c>
      <c r="B1279">
        <v>1424.04</v>
      </c>
      <c r="C1279" t="s">
        <v>52</v>
      </c>
      <c r="D1279" t="s">
        <v>7</v>
      </c>
      <c r="E1279">
        <f>IF(Tabela1[[#This Row],[Rodzaj]]="R",Tabela1[[#This Row],[Powierzchnia]]*0.65,0)</f>
        <v>0</v>
      </c>
      <c r="F1279">
        <f>IF(Tabela1[[#This Row],[Rodzaj]]="B",Tabela1[[#This Row],[Powierzchnia]]*0.77,0)</f>
        <v>0</v>
      </c>
      <c r="G1279">
        <f>IF(Tabela1[[#This Row],[Rodzaj]]="S",Tabela1[[#This Row],[Powierzchnia]]*0.21,0)</f>
        <v>299.04839999999996</v>
      </c>
      <c r="H1279">
        <f>IF(Tabela1[[#This Row],[Rodzaj]]="L",Tabela1[[#This Row],[Powierzchnia]]*0.04,0)</f>
        <v>0</v>
      </c>
      <c r="I1279">
        <f>IF(Tabela1[[#This Row],[Rodzaj]]="X",Tabela1[[#This Row],[Powierzchnia]]*0.43,0)</f>
        <v>0</v>
      </c>
      <c r="J1279">
        <f>IF(Tabela1[[#This Row],[Ulga]]="A",SUM(E1279:I1279)*80%,0)</f>
        <v>239.23871999999997</v>
      </c>
      <c r="K1279">
        <f>IF(Tabela1[[#This Row],[Ulga]]="B",SUM(E1279:I1279)*50%,0)</f>
        <v>0</v>
      </c>
      <c r="L1279">
        <f>IF(Tabela1[[#This Row],[Ulga]]="C",SUM(E1279:I1279)*10%,0)</f>
        <v>0</v>
      </c>
      <c r="M1279">
        <f>IF(Tabela1[[#This Row],[Ulga]]="D",SUM(E1279:I1279)*100%,0)</f>
        <v>0</v>
      </c>
      <c r="N1279">
        <f t="shared" si="20"/>
        <v>239.23871999999997</v>
      </c>
    </row>
    <row r="1280" spans="1:14" x14ac:dyDescent="0.25">
      <c r="A1280" t="s">
        <v>1290</v>
      </c>
      <c r="B1280">
        <v>669.28</v>
      </c>
      <c r="C1280" t="s">
        <v>5</v>
      </c>
      <c r="D1280" t="s">
        <v>21</v>
      </c>
      <c r="E1280">
        <f>IF(Tabela1[[#This Row],[Rodzaj]]="R",Tabela1[[#This Row],[Powierzchnia]]*0.65,0)</f>
        <v>0</v>
      </c>
      <c r="F1280">
        <f>IF(Tabela1[[#This Row],[Rodzaj]]="B",Tabela1[[#This Row],[Powierzchnia]]*0.77,0)</f>
        <v>515.34559999999999</v>
      </c>
      <c r="G1280">
        <f>IF(Tabela1[[#This Row],[Rodzaj]]="S",Tabela1[[#This Row],[Powierzchnia]]*0.21,0)</f>
        <v>0</v>
      </c>
      <c r="H1280">
        <f>IF(Tabela1[[#This Row],[Rodzaj]]="L",Tabela1[[#This Row],[Powierzchnia]]*0.04,0)</f>
        <v>0</v>
      </c>
      <c r="I1280">
        <f>IF(Tabela1[[#This Row],[Rodzaj]]="X",Tabela1[[#This Row],[Powierzchnia]]*0.43,0)</f>
        <v>0</v>
      </c>
      <c r="J1280">
        <f>IF(Tabela1[[#This Row],[Ulga]]="A",SUM(E1280:I1280)*80%,0)</f>
        <v>0</v>
      </c>
      <c r="K1280">
        <f>IF(Tabela1[[#This Row],[Ulga]]="B",SUM(E1280:I1280)*50%,0)</f>
        <v>0</v>
      </c>
      <c r="L1280">
        <f>IF(Tabela1[[#This Row],[Ulga]]="C",SUM(E1280:I1280)*10%,0)</f>
        <v>0</v>
      </c>
      <c r="M1280">
        <f>IF(Tabela1[[#This Row],[Ulga]]="D",SUM(E1280:I1280)*100%,0)</f>
        <v>515.34559999999999</v>
      </c>
      <c r="N1280">
        <f t="shared" si="20"/>
        <v>515.34559999999999</v>
      </c>
    </row>
    <row r="1281" spans="1:14" x14ac:dyDescent="0.25">
      <c r="A1281" t="s">
        <v>1291</v>
      </c>
      <c r="B1281">
        <v>1254.8399999999999</v>
      </c>
      <c r="C1281" t="s">
        <v>5</v>
      </c>
      <c r="D1281" t="s">
        <v>11</v>
      </c>
      <c r="E1281">
        <f>IF(Tabela1[[#This Row],[Rodzaj]]="R",Tabela1[[#This Row],[Powierzchnia]]*0.65,0)</f>
        <v>0</v>
      </c>
      <c r="F1281">
        <f>IF(Tabela1[[#This Row],[Rodzaj]]="B",Tabela1[[#This Row],[Powierzchnia]]*0.77,0)</f>
        <v>966.22679999999991</v>
      </c>
      <c r="G1281">
        <f>IF(Tabela1[[#This Row],[Rodzaj]]="S",Tabela1[[#This Row],[Powierzchnia]]*0.21,0)</f>
        <v>0</v>
      </c>
      <c r="H1281">
        <f>IF(Tabela1[[#This Row],[Rodzaj]]="L",Tabela1[[#This Row],[Powierzchnia]]*0.04,0)</f>
        <v>0</v>
      </c>
      <c r="I1281">
        <f>IF(Tabela1[[#This Row],[Rodzaj]]="X",Tabela1[[#This Row],[Powierzchnia]]*0.43,0)</f>
        <v>0</v>
      </c>
      <c r="J1281">
        <f>IF(Tabela1[[#This Row],[Ulga]]="A",SUM(E1281:I1281)*80%,0)</f>
        <v>0</v>
      </c>
      <c r="K1281">
        <f>IF(Tabela1[[#This Row],[Ulga]]="B",SUM(E1281:I1281)*50%,0)</f>
        <v>0</v>
      </c>
      <c r="L1281">
        <f>IF(Tabela1[[#This Row],[Ulga]]="C",SUM(E1281:I1281)*10%,0)</f>
        <v>96.622680000000003</v>
      </c>
      <c r="M1281">
        <f>IF(Tabela1[[#This Row],[Ulga]]="D",SUM(E1281:I1281)*100%,0)</f>
        <v>0</v>
      </c>
      <c r="N1281">
        <f t="shared" si="20"/>
        <v>96.622680000000003</v>
      </c>
    </row>
    <row r="1282" spans="1:14" x14ac:dyDescent="0.25">
      <c r="A1282" t="s">
        <v>1292</v>
      </c>
      <c r="B1282">
        <v>959.37</v>
      </c>
      <c r="C1282" t="s">
        <v>5</v>
      </c>
      <c r="D1282" t="s">
        <v>21</v>
      </c>
      <c r="E1282">
        <f>IF(Tabela1[[#This Row],[Rodzaj]]="R",Tabela1[[#This Row],[Powierzchnia]]*0.65,0)</f>
        <v>0</v>
      </c>
      <c r="F1282">
        <f>IF(Tabela1[[#This Row],[Rodzaj]]="B",Tabela1[[#This Row],[Powierzchnia]]*0.77,0)</f>
        <v>738.71490000000006</v>
      </c>
      <c r="G1282">
        <f>IF(Tabela1[[#This Row],[Rodzaj]]="S",Tabela1[[#This Row],[Powierzchnia]]*0.21,0)</f>
        <v>0</v>
      </c>
      <c r="H1282">
        <f>IF(Tabela1[[#This Row],[Rodzaj]]="L",Tabela1[[#This Row],[Powierzchnia]]*0.04,0)</f>
        <v>0</v>
      </c>
      <c r="I1282">
        <f>IF(Tabela1[[#This Row],[Rodzaj]]="X",Tabela1[[#This Row],[Powierzchnia]]*0.43,0)</f>
        <v>0</v>
      </c>
      <c r="J1282">
        <f>IF(Tabela1[[#This Row],[Ulga]]="A",SUM(E1282:I1282)*80%,0)</f>
        <v>0</v>
      </c>
      <c r="K1282">
        <f>IF(Tabela1[[#This Row],[Ulga]]="B",SUM(E1282:I1282)*50%,0)</f>
        <v>0</v>
      </c>
      <c r="L1282">
        <f>IF(Tabela1[[#This Row],[Ulga]]="C",SUM(E1282:I1282)*10%,0)</f>
        <v>0</v>
      </c>
      <c r="M1282">
        <f>IF(Tabela1[[#This Row],[Ulga]]="D",SUM(E1282:I1282)*100%,0)</f>
        <v>738.71490000000006</v>
      </c>
      <c r="N1282">
        <f t="shared" si="20"/>
        <v>738.71490000000006</v>
      </c>
    </row>
    <row r="1283" spans="1:14" x14ac:dyDescent="0.25">
      <c r="A1283" t="s">
        <v>1293</v>
      </c>
      <c r="B1283">
        <v>1176.01</v>
      </c>
      <c r="C1283" t="s">
        <v>5</v>
      </c>
      <c r="D1283" t="s">
        <v>11</v>
      </c>
      <c r="E1283">
        <f>IF(Tabela1[[#This Row],[Rodzaj]]="R",Tabela1[[#This Row],[Powierzchnia]]*0.65,0)</f>
        <v>0</v>
      </c>
      <c r="F1283">
        <f>IF(Tabela1[[#This Row],[Rodzaj]]="B",Tabela1[[#This Row],[Powierzchnia]]*0.77,0)</f>
        <v>905.52769999999998</v>
      </c>
      <c r="G1283">
        <f>IF(Tabela1[[#This Row],[Rodzaj]]="S",Tabela1[[#This Row],[Powierzchnia]]*0.21,0)</f>
        <v>0</v>
      </c>
      <c r="H1283">
        <f>IF(Tabela1[[#This Row],[Rodzaj]]="L",Tabela1[[#This Row],[Powierzchnia]]*0.04,0)</f>
        <v>0</v>
      </c>
      <c r="I1283">
        <f>IF(Tabela1[[#This Row],[Rodzaj]]="X",Tabela1[[#This Row],[Powierzchnia]]*0.43,0)</f>
        <v>0</v>
      </c>
      <c r="J1283">
        <f>IF(Tabela1[[#This Row],[Ulga]]="A",SUM(E1283:I1283)*80%,0)</f>
        <v>0</v>
      </c>
      <c r="K1283">
        <f>IF(Tabela1[[#This Row],[Ulga]]="B",SUM(E1283:I1283)*50%,0)</f>
        <v>0</v>
      </c>
      <c r="L1283">
        <f>IF(Tabela1[[#This Row],[Ulga]]="C",SUM(E1283:I1283)*10%,0)</f>
        <v>90.55277000000001</v>
      </c>
      <c r="M1283">
        <f>IF(Tabela1[[#This Row],[Ulga]]="D",SUM(E1283:I1283)*100%,0)</f>
        <v>0</v>
      </c>
      <c r="N1283">
        <f t="shared" ref="N1283:N1346" si="21">SUM(J1283:M1283)</f>
        <v>90.55277000000001</v>
      </c>
    </row>
    <row r="1284" spans="1:14" x14ac:dyDescent="0.25">
      <c r="A1284" t="s">
        <v>1294</v>
      </c>
      <c r="B1284">
        <v>836.23</v>
      </c>
      <c r="C1284" t="s">
        <v>9</v>
      </c>
      <c r="D1284" t="s">
        <v>7</v>
      </c>
      <c r="E1284">
        <f>IF(Tabela1[[#This Row],[Rodzaj]]="R",Tabela1[[#This Row],[Powierzchnia]]*0.65,0)</f>
        <v>543.54950000000008</v>
      </c>
      <c r="F1284">
        <f>IF(Tabela1[[#This Row],[Rodzaj]]="B",Tabela1[[#This Row],[Powierzchnia]]*0.77,0)</f>
        <v>0</v>
      </c>
      <c r="G1284">
        <f>IF(Tabela1[[#This Row],[Rodzaj]]="S",Tabela1[[#This Row],[Powierzchnia]]*0.21,0)</f>
        <v>0</v>
      </c>
      <c r="H1284">
        <f>IF(Tabela1[[#This Row],[Rodzaj]]="L",Tabela1[[#This Row],[Powierzchnia]]*0.04,0)</f>
        <v>0</v>
      </c>
      <c r="I1284">
        <f>IF(Tabela1[[#This Row],[Rodzaj]]="X",Tabela1[[#This Row],[Powierzchnia]]*0.43,0)</f>
        <v>0</v>
      </c>
      <c r="J1284">
        <f>IF(Tabela1[[#This Row],[Ulga]]="A",SUM(E1284:I1284)*80%,0)</f>
        <v>434.83960000000008</v>
      </c>
      <c r="K1284">
        <f>IF(Tabela1[[#This Row],[Ulga]]="B",SUM(E1284:I1284)*50%,0)</f>
        <v>0</v>
      </c>
      <c r="L1284">
        <f>IF(Tabela1[[#This Row],[Ulga]]="C",SUM(E1284:I1284)*10%,0)</f>
        <v>0</v>
      </c>
      <c r="M1284">
        <f>IF(Tabela1[[#This Row],[Ulga]]="D",SUM(E1284:I1284)*100%,0)</f>
        <v>0</v>
      </c>
      <c r="N1284">
        <f t="shared" si="21"/>
        <v>434.83960000000008</v>
      </c>
    </row>
    <row r="1285" spans="1:14" x14ac:dyDescent="0.25">
      <c r="A1285" t="s">
        <v>1295</v>
      </c>
      <c r="B1285">
        <v>863.84</v>
      </c>
      <c r="C1285" t="s">
        <v>5</v>
      </c>
      <c r="D1285" t="s">
        <v>5</v>
      </c>
      <c r="E1285">
        <f>IF(Tabela1[[#This Row],[Rodzaj]]="R",Tabela1[[#This Row],[Powierzchnia]]*0.65,0)</f>
        <v>0</v>
      </c>
      <c r="F1285">
        <f>IF(Tabela1[[#This Row],[Rodzaj]]="B",Tabela1[[#This Row],[Powierzchnia]]*0.77,0)</f>
        <v>665.15680000000009</v>
      </c>
      <c r="G1285">
        <f>IF(Tabela1[[#This Row],[Rodzaj]]="S",Tabela1[[#This Row],[Powierzchnia]]*0.21,0)</f>
        <v>0</v>
      </c>
      <c r="H1285">
        <f>IF(Tabela1[[#This Row],[Rodzaj]]="L",Tabela1[[#This Row],[Powierzchnia]]*0.04,0)</f>
        <v>0</v>
      </c>
      <c r="I1285">
        <f>IF(Tabela1[[#This Row],[Rodzaj]]="X",Tabela1[[#This Row],[Powierzchnia]]*0.43,0)</f>
        <v>0</v>
      </c>
      <c r="J1285">
        <f>IF(Tabela1[[#This Row],[Ulga]]="A",SUM(E1285:I1285)*80%,0)</f>
        <v>0</v>
      </c>
      <c r="K1285">
        <f>IF(Tabela1[[#This Row],[Ulga]]="B",SUM(E1285:I1285)*50%,0)</f>
        <v>332.57840000000004</v>
      </c>
      <c r="L1285">
        <f>IF(Tabela1[[#This Row],[Ulga]]="C",SUM(E1285:I1285)*10%,0)</f>
        <v>0</v>
      </c>
      <c r="M1285">
        <f>IF(Tabela1[[#This Row],[Ulga]]="D",SUM(E1285:I1285)*100%,0)</f>
        <v>0</v>
      </c>
      <c r="N1285">
        <f t="shared" si="21"/>
        <v>332.57840000000004</v>
      </c>
    </row>
    <row r="1286" spans="1:14" x14ac:dyDescent="0.25">
      <c r="A1286" t="s">
        <v>1296</v>
      </c>
      <c r="B1286">
        <v>944.68</v>
      </c>
      <c r="C1286" t="s">
        <v>52</v>
      </c>
      <c r="D1286" t="s">
        <v>5</v>
      </c>
      <c r="E1286">
        <f>IF(Tabela1[[#This Row],[Rodzaj]]="R",Tabela1[[#This Row],[Powierzchnia]]*0.65,0)</f>
        <v>0</v>
      </c>
      <c r="F1286">
        <f>IF(Tabela1[[#This Row],[Rodzaj]]="B",Tabela1[[#This Row],[Powierzchnia]]*0.77,0)</f>
        <v>0</v>
      </c>
      <c r="G1286">
        <f>IF(Tabela1[[#This Row],[Rodzaj]]="S",Tabela1[[#This Row],[Powierzchnia]]*0.21,0)</f>
        <v>198.38279999999997</v>
      </c>
      <c r="H1286">
        <f>IF(Tabela1[[#This Row],[Rodzaj]]="L",Tabela1[[#This Row],[Powierzchnia]]*0.04,0)</f>
        <v>0</v>
      </c>
      <c r="I1286">
        <f>IF(Tabela1[[#This Row],[Rodzaj]]="X",Tabela1[[#This Row],[Powierzchnia]]*0.43,0)</f>
        <v>0</v>
      </c>
      <c r="J1286">
        <f>IF(Tabela1[[#This Row],[Ulga]]="A",SUM(E1286:I1286)*80%,0)</f>
        <v>0</v>
      </c>
      <c r="K1286">
        <f>IF(Tabela1[[#This Row],[Ulga]]="B",SUM(E1286:I1286)*50%,0)</f>
        <v>99.191399999999987</v>
      </c>
      <c r="L1286">
        <f>IF(Tabela1[[#This Row],[Ulga]]="C",SUM(E1286:I1286)*10%,0)</f>
        <v>0</v>
      </c>
      <c r="M1286">
        <f>IF(Tabela1[[#This Row],[Ulga]]="D",SUM(E1286:I1286)*100%,0)</f>
        <v>0</v>
      </c>
      <c r="N1286">
        <f t="shared" si="21"/>
        <v>99.191399999999987</v>
      </c>
    </row>
    <row r="1287" spans="1:14" x14ac:dyDescent="0.25">
      <c r="A1287" t="s">
        <v>1297</v>
      </c>
      <c r="B1287">
        <v>939.67</v>
      </c>
      <c r="C1287" t="s">
        <v>5</v>
      </c>
      <c r="D1287" t="s">
        <v>7</v>
      </c>
      <c r="E1287">
        <f>IF(Tabela1[[#This Row],[Rodzaj]]="R",Tabela1[[#This Row],[Powierzchnia]]*0.65,0)</f>
        <v>0</v>
      </c>
      <c r="F1287">
        <f>IF(Tabela1[[#This Row],[Rodzaj]]="B",Tabela1[[#This Row],[Powierzchnia]]*0.77,0)</f>
        <v>723.54589999999996</v>
      </c>
      <c r="G1287">
        <f>IF(Tabela1[[#This Row],[Rodzaj]]="S",Tabela1[[#This Row],[Powierzchnia]]*0.21,0)</f>
        <v>0</v>
      </c>
      <c r="H1287">
        <f>IF(Tabela1[[#This Row],[Rodzaj]]="L",Tabela1[[#This Row],[Powierzchnia]]*0.04,0)</f>
        <v>0</v>
      </c>
      <c r="I1287">
        <f>IF(Tabela1[[#This Row],[Rodzaj]]="X",Tabela1[[#This Row],[Powierzchnia]]*0.43,0)</f>
        <v>0</v>
      </c>
      <c r="J1287">
        <f>IF(Tabela1[[#This Row],[Ulga]]="A",SUM(E1287:I1287)*80%,0)</f>
        <v>578.83672000000001</v>
      </c>
      <c r="K1287">
        <f>IF(Tabela1[[#This Row],[Ulga]]="B",SUM(E1287:I1287)*50%,0)</f>
        <v>0</v>
      </c>
      <c r="L1287">
        <f>IF(Tabela1[[#This Row],[Ulga]]="C",SUM(E1287:I1287)*10%,0)</f>
        <v>0</v>
      </c>
      <c r="M1287">
        <f>IF(Tabela1[[#This Row],[Ulga]]="D",SUM(E1287:I1287)*100%,0)</f>
        <v>0</v>
      </c>
      <c r="N1287">
        <f t="shared" si="21"/>
        <v>578.83672000000001</v>
      </c>
    </row>
    <row r="1288" spans="1:14" x14ac:dyDescent="0.25">
      <c r="A1288" t="s">
        <v>1298</v>
      </c>
      <c r="B1288">
        <v>738.2</v>
      </c>
      <c r="C1288" t="s">
        <v>5</v>
      </c>
      <c r="D1288" t="s">
        <v>5</v>
      </c>
      <c r="E1288">
        <f>IF(Tabela1[[#This Row],[Rodzaj]]="R",Tabela1[[#This Row],[Powierzchnia]]*0.65,0)</f>
        <v>0</v>
      </c>
      <c r="F1288">
        <f>IF(Tabela1[[#This Row],[Rodzaj]]="B",Tabela1[[#This Row],[Powierzchnia]]*0.77,0)</f>
        <v>568.4140000000001</v>
      </c>
      <c r="G1288">
        <f>IF(Tabela1[[#This Row],[Rodzaj]]="S",Tabela1[[#This Row],[Powierzchnia]]*0.21,0)</f>
        <v>0</v>
      </c>
      <c r="H1288">
        <f>IF(Tabela1[[#This Row],[Rodzaj]]="L",Tabela1[[#This Row],[Powierzchnia]]*0.04,0)</f>
        <v>0</v>
      </c>
      <c r="I1288">
        <f>IF(Tabela1[[#This Row],[Rodzaj]]="X",Tabela1[[#This Row],[Powierzchnia]]*0.43,0)</f>
        <v>0</v>
      </c>
      <c r="J1288">
        <f>IF(Tabela1[[#This Row],[Ulga]]="A",SUM(E1288:I1288)*80%,0)</f>
        <v>0</v>
      </c>
      <c r="K1288">
        <f>IF(Tabela1[[#This Row],[Ulga]]="B",SUM(E1288:I1288)*50%,0)</f>
        <v>284.20700000000005</v>
      </c>
      <c r="L1288">
        <f>IF(Tabela1[[#This Row],[Ulga]]="C",SUM(E1288:I1288)*10%,0)</f>
        <v>0</v>
      </c>
      <c r="M1288">
        <f>IF(Tabela1[[#This Row],[Ulga]]="D",SUM(E1288:I1288)*100%,0)</f>
        <v>0</v>
      </c>
      <c r="N1288">
        <f t="shared" si="21"/>
        <v>284.20700000000005</v>
      </c>
    </row>
    <row r="1289" spans="1:14" x14ac:dyDescent="0.25">
      <c r="A1289" t="s">
        <v>1299</v>
      </c>
      <c r="B1289">
        <v>1031.19</v>
      </c>
      <c r="C1289" t="s">
        <v>31</v>
      </c>
      <c r="D1289" t="s">
        <v>5</v>
      </c>
      <c r="E1289">
        <f>IF(Tabela1[[#This Row],[Rodzaj]]="R",Tabela1[[#This Row],[Powierzchnia]]*0.65,0)</f>
        <v>0</v>
      </c>
      <c r="F1289">
        <f>IF(Tabela1[[#This Row],[Rodzaj]]="B",Tabela1[[#This Row],[Powierzchnia]]*0.77,0)</f>
        <v>0</v>
      </c>
      <c r="G1289">
        <f>IF(Tabela1[[#This Row],[Rodzaj]]="S",Tabela1[[#This Row],[Powierzchnia]]*0.21,0)</f>
        <v>0</v>
      </c>
      <c r="H1289">
        <f>IF(Tabela1[[#This Row],[Rodzaj]]="L",Tabela1[[#This Row],[Powierzchnia]]*0.04,0)</f>
        <v>0</v>
      </c>
      <c r="I1289">
        <f>IF(Tabela1[[#This Row],[Rodzaj]]="X",Tabela1[[#This Row],[Powierzchnia]]*0.43,0)</f>
        <v>443.4117</v>
      </c>
      <c r="J1289">
        <f>IF(Tabela1[[#This Row],[Ulga]]="A",SUM(E1289:I1289)*80%,0)</f>
        <v>0</v>
      </c>
      <c r="K1289">
        <f>IF(Tabela1[[#This Row],[Ulga]]="B",SUM(E1289:I1289)*50%,0)</f>
        <v>221.70585</v>
      </c>
      <c r="L1289">
        <f>IF(Tabela1[[#This Row],[Ulga]]="C",SUM(E1289:I1289)*10%,0)</f>
        <v>0</v>
      </c>
      <c r="M1289">
        <f>IF(Tabela1[[#This Row],[Ulga]]="D",SUM(E1289:I1289)*100%,0)</f>
        <v>0</v>
      </c>
      <c r="N1289">
        <f t="shared" si="21"/>
        <v>221.70585</v>
      </c>
    </row>
    <row r="1290" spans="1:14" x14ac:dyDescent="0.25">
      <c r="A1290" t="s">
        <v>1300</v>
      </c>
      <c r="B1290">
        <v>539.58000000000004</v>
      </c>
      <c r="C1290" t="s">
        <v>9</v>
      </c>
      <c r="D1290" t="s">
        <v>11</v>
      </c>
      <c r="E1290">
        <f>IF(Tabela1[[#This Row],[Rodzaj]]="R",Tabela1[[#This Row],[Powierzchnia]]*0.65,0)</f>
        <v>350.72700000000003</v>
      </c>
      <c r="F1290">
        <f>IF(Tabela1[[#This Row],[Rodzaj]]="B",Tabela1[[#This Row],[Powierzchnia]]*0.77,0)</f>
        <v>0</v>
      </c>
      <c r="G1290">
        <f>IF(Tabela1[[#This Row],[Rodzaj]]="S",Tabela1[[#This Row],[Powierzchnia]]*0.21,0)</f>
        <v>0</v>
      </c>
      <c r="H1290">
        <f>IF(Tabela1[[#This Row],[Rodzaj]]="L",Tabela1[[#This Row],[Powierzchnia]]*0.04,0)</f>
        <v>0</v>
      </c>
      <c r="I1290">
        <f>IF(Tabela1[[#This Row],[Rodzaj]]="X",Tabela1[[#This Row],[Powierzchnia]]*0.43,0)</f>
        <v>0</v>
      </c>
      <c r="J1290">
        <f>IF(Tabela1[[#This Row],[Ulga]]="A",SUM(E1290:I1290)*80%,0)</f>
        <v>0</v>
      </c>
      <c r="K1290">
        <f>IF(Tabela1[[#This Row],[Ulga]]="B",SUM(E1290:I1290)*50%,0)</f>
        <v>0</v>
      </c>
      <c r="L1290">
        <f>IF(Tabela1[[#This Row],[Ulga]]="C",SUM(E1290:I1290)*10%,0)</f>
        <v>35.072700000000005</v>
      </c>
      <c r="M1290">
        <f>IF(Tabela1[[#This Row],[Ulga]]="D",SUM(E1290:I1290)*100%,0)</f>
        <v>0</v>
      </c>
      <c r="N1290">
        <f t="shared" si="21"/>
        <v>35.072700000000005</v>
      </c>
    </row>
    <row r="1291" spans="1:14" x14ac:dyDescent="0.25">
      <c r="A1291" t="s">
        <v>1301</v>
      </c>
      <c r="B1291">
        <v>1405.87</v>
      </c>
      <c r="C1291" t="s">
        <v>5</v>
      </c>
      <c r="D1291" t="s">
        <v>11</v>
      </c>
      <c r="E1291">
        <f>IF(Tabela1[[#This Row],[Rodzaj]]="R",Tabela1[[#This Row],[Powierzchnia]]*0.65,0)</f>
        <v>0</v>
      </c>
      <c r="F1291">
        <f>IF(Tabela1[[#This Row],[Rodzaj]]="B",Tabela1[[#This Row],[Powierzchnia]]*0.77,0)</f>
        <v>1082.5199</v>
      </c>
      <c r="G1291">
        <f>IF(Tabela1[[#This Row],[Rodzaj]]="S",Tabela1[[#This Row],[Powierzchnia]]*0.21,0)</f>
        <v>0</v>
      </c>
      <c r="H1291">
        <f>IF(Tabela1[[#This Row],[Rodzaj]]="L",Tabela1[[#This Row],[Powierzchnia]]*0.04,0)</f>
        <v>0</v>
      </c>
      <c r="I1291">
        <f>IF(Tabela1[[#This Row],[Rodzaj]]="X",Tabela1[[#This Row],[Powierzchnia]]*0.43,0)</f>
        <v>0</v>
      </c>
      <c r="J1291">
        <f>IF(Tabela1[[#This Row],[Ulga]]="A",SUM(E1291:I1291)*80%,0)</f>
        <v>0</v>
      </c>
      <c r="K1291">
        <f>IF(Tabela1[[#This Row],[Ulga]]="B",SUM(E1291:I1291)*50%,0)</f>
        <v>0</v>
      </c>
      <c r="L1291">
        <f>IF(Tabela1[[#This Row],[Ulga]]="C",SUM(E1291:I1291)*10%,0)</f>
        <v>108.25199000000001</v>
      </c>
      <c r="M1291">
        <f>IF(Tabela1[[#This Row],[Ulga]]="D",SUM(E1291:I1291)*100%,0)</f>
        <v>0</v>
      </c>
      <c r="N1291">
        <f t="shared" si="21"/>
        <v>108.25199000000001</v>
      </c>
    </row>
    <row r="1292" spans="1:14" x14ac:dyDescent="0.25">
      <c r="A1292" t="s">
        <v>1302</v>
      </c>
      <c r="B1292">
        <v>1254.1300000000001</v>
      </c>
      <c r="C1292" t="s">
        <v>5</v>
      </c>
      <c r="D1292" t="s">
        <v>11</v>
      </c>
      <c r="E1292">
        <f>IF(Tabela1[[#This Row],[Rodzaj]]="R",Tabela1[[#This Row],[Powierzchnia]]*0.65,0)</f>
        <v>0</v>
      </c>
      <c r="F1292">
        <f>IF(Tabela1[[#This Row],[Rodzaj]]="B",Tabela1[[#This Row],[Powierzchnia]]*0.77,0)</f>
        <v>965.68010000000015</v>
      </c>
      <c r="G1292">
        <f>IF(Tabela1[[#This Row],[Rodzaj]]="S",Tabela1[[#This Row],[Powierzchnia]]*0.21,0)</f>
        <v>0</v>
      </c>
      <c r="H1292">
        <f>IF(Tabela1[[#This Row],[Rodzaj]]="L",Tabela1[[#This Row],[Powierzchnia]]*0.04,0)</f>
        <v>0</v>
      </c>
      <c r="I1292">
        <f>IF(Tabela1[[#This Row],[Rodzaj]]="X",Tabela1[[#This Row],[Powierzchnia]]*0.43,0)</f>
        <v>0</v>
      </c>
      <c r="J1292">
        <f>IF(Tabela1[[#This Row],[Ulga]]="A",SUM(E1292:I1292)*80%,0)</f>
        <v>0</v>
      </c>
      <c r="K1292">
        <f>IF(Tabela1[[#This Row],[Ulga]]="B",SUM(E1292:I1292)*50%,0)</f>
        <v>0</v>
      </c>
      <c r="L1292">
        <f>IF(Tabela1[[#This Row],[Ulga]]="C",SUM(E1292:I1292)*10%,0)</f>
        <v>96.568010000000015</v>
      </c>
      <c r="M1292">
        <f>IF(Tabela1[[#This Row],[Ulga]]="D",SUM(E1292:I1292)*100%,0)</f>
        <v>0</v>
      </c>
      <c r="N1292">
        <f t="shared" si="21"/>
        <v>96.568010000000015</v>
      </c>
    </row>
    <row r="1293" spans="1:14" x14ac:dyDescent="0.25">
      <c r="A1293" t="s">
        <v>1303</v>
      </c>
      <c r="B1293">
        <v>1033.42</v>
      </c>
      <c r="C1293" t="s">
        <v>5</v>
      </c>
      <c r="D1293" t="s">
        <v>5</v>
      </c>
      <c r="E1293">
        <f>IF(Tabela1[[#This Row],[Rodzaj]]="R",Tabela1[[#This Row],[Powierzchnia]]*0.65,0)</f>
        <v>0</v>
      </c>
      <c r="F1293">
        <f>IF(Tabela1[[#This Row],[Rodzaj]]="B",Tabela1[[#This Row],[Powierzchnia]]*0.77,0)</f>
        <v>795.73340000000007</v>
      </c>
      <c r="G1293">
        <f>IF(Tabela1[[#This Row],[Rodzaj]]="S",Tabela1[[#This Row],[Powierzchnia]]*0.21,0)</f>
        <v>0</v>
      </c>
      <c r="H1293">
        <f>IF(Tabela1[[#This Row],[Rodzaj]]="L",Tabela1[[#This Row],[Powierzchnia]]*0.04,0)</f>
        <v>0</v>
      </c>
      <c r="I1293">
        <f>IF(Tabela1[[#This Row],[Rodzaj]]="X",Tabela1[[#This Row],[Powierzchnia]]*0.43,0)</f>
        <v>0</v>
      </c>
      <c r="J1293">
        <f>IF(Tabela1[[#This Row],[Ulga]]="A",SUM(E1293:I1293)*80%,0)</f>
        <v>0</v>
      </c>
      <c r="K1293">
        <f>IF(Tabela1[[#This Row],[Ulga]]="B",SUM(E1293:I1293)*50%,0)</f>
        <v>397.86670000000004</v>
      </c>
      <c r="L1293">
        <f>IF(Tabela1[[#This Row],[Ulga]]="C",SUM(E1293:I1293)*10%,0)</f>
        <v>0</v>
      </c>
      <c r="M1293">
        <f>IF(Tabela1[[#This Row],[Ulga]]="D",SUM(E1293:I1293)*100%,0)</f>
        <v>0</v>
      </c>
      <c r="N1293">
        <f t="shared" si="21"/>
        <v>397.86670000000004</v>
      </c>
    </row>
    <row r="1294" spans="1:14" x14ac:dyDescent="0.25">
      <c r="A1294" t="s">
        <v>1304</v>
      </c>
      <c r="B1294">
        <v>1440.51</v>
      </c>
      <c r="C1294" t="s">
        <v>5</v>
      </c>
      <c r="D1294" t="s">
        <v>5</v>
      </c>
      <c r="E1294">
        <f>IF(Tabela1[[#This Row],[Rodzaj]]="R",Tabela1[[#This Row],[Powierzchnia]]*0.65,0)</f>
        <v>0</v>
      </c>
      <c r="F1294">
        <f>IF(Tabela1[[#This Row],[Rodzaj]]="B",Tabela1[[#This Row],[Powierzchnia]]*0.77,0)</f>
        <v>1109.1927000000001</v>
      </c>
      <c r="G1294">
        <f>IF(Tabela1[[#This Row],[Rodzaj]]="S",Tabela1[[#This Row],[Powierzchnia]]*0.21,0)</f>
        <v>0</v>
      </c>
      <c r="H1294">
        <f>IF(Tabela1[[#This Row],[Rodzaj]]="L",Tabela1[[#This Row],[Powierzchnia]]*0.04,0)</f>
        <v>0</v>
      </c>
      <c r="I1294">
        <f>IF(Tabela1[[#This Row],[Rodzaj]]="X",Tabela1[[#This Row],[Powierzchnia]]*0.43,0)</f>
        <v>0</v>
      </c>
      <c r="J1294">
        <f>IF(Tabela1[[#This Row],[Ulga]]="A",SUM(E1294:I1294)*80%,0)</f>
        <v>0</v>
      </c>
      <c r="K1294">
        <f>IF(Tabela1[[#This Row],[Ulga]]="B",SUM(E1294:I1294)*50%,0)</f>
        <v>554.59635000000003</v>
      </c>
      <c r="L1294">
        <f>IF(Tabela1[[#This Row],[Ulga]]="C",SUM(E1294:I1294)*10%,0)</f>
        <v>0</v>
      </c>
      <c r="M1294">
        <f>IF(Tabela1[[#This Row],[Ulga]]="D",SUM(E1294:I1294)*100%,0)</f>
        <v>0</v>
      </c>
      <c r="N1294">
        <f t="shared" si="21"/>
        <v>554.59635000000003</v>
      </c>
    </row>
    <row r="1295" spans="1:14" x14ac:dyDescent="0.25">
      <c r="A1295" t="s">
        <v>1305</v>
      </c>
      <c r="B1295">
        <v>1424.3</v>
      </c>
      <c r="C1295" t="s">
        <v>31</v>
      </c>
      <c r="D1295" t="s">
        <v>11</v>
      </c>
      <c r="E1295">
        <f>IF(Tabela1[[#This Row],[Rodzaj]]="R",Tabela1[[#This Row],[Powierzchnia]]*0.65,0)</f>
        <v>0</v>
      </c>
      <c r="F1295">
        <f>IF(Tabela1[[#This Row],[Rodzaj]]="B",Tabela1[[#This Row],[Powierzchnia]]*0.77,0)</f>
        <v>0</v>
      </c>
      <c r="G1295">
        <f>IF(Tabela1[[#This Row],[Rodzaj]]="S",Tabela1[[#This Row],[Powierzchnia]]*0.21,0)</f>
        <v>0</v>
      </c>
      <c r="H1295">
        <f>IF(Tabela1[[#This Row],[Rodzaj]]="L",Tabela1[[#This Row],[Powierzchnia]]*0.04,0)</f>
        <v>0</v>
      </c>
      <c r="I1295">
        <f>IF(Tabela1[[#This Row],[Rodzaj]]="X",Tabela1[[#This Row],[Powierzchnia]]*0.43,0)</f>
        <v>612.44899999999996</v>
      </c>
      <c r="J1295">
        <f>IF(Tabela1[[#This Row],[Ulga]]="A",SUM(E1295:I1295)*80%,0)</f>
        <v>0</v>
      </c>
      <c r="K1295">
        <f>IF(Tabela1[[#This Row],[Ulga]]="B",SUM(E1295:I1295)*50%,0)</f>
        <v>0</v>
      </c>
      <c r="L1295">
        <f>IF(Tabela1[[#This Row],[Ulga]]="C",SUM(E1295:I1295)*10%,0)</f>
        <v>61.244900000000001</v>
      </c>
      <c r="M1295">
        <f>IF(Tabela1[[#This Row],[Ulga]]="D",SUM(E1295:I1295)*100%,0)</f>
        <v>0</v>
      </c>
      <c r="N1295">
        <f t="shared" si="21"/>
        <v>61.244900000000001</v>
      </c>
    </row>
    <row r="1296" spans="1:14" x14ac:dyDescent="0.25">
      <c r="A1296" t="s">
        <v>1306</v>
      </c>
      <c r="B1296">
        <v>1216.03</v>
      </c>
      <c r="C1296" t="s">
        <v>52</v>
      </c>
      <c r="D1296" t="s">
        <v>5</v>
      </c>
      <c r="E1296">
        <f>IF(Tabela1[[#This Row],[Rodzaj]]="R",Tabela1[[#This Row],[Powierzchnia]]*0.65,0)</f>
        <v>0</v>
      </c>
      <c r="F1296">
        <f>IF(Tabela1[[#This Row],[Rodzaj]]="B",Tabela1[[#This Row],[Powierzchnia]]*0.77,0)</f>
        <v>0</v>
      </c>
      <c r="G1296">
        <f>IF(Tabela1[[#This Row],[Rodzaj]]="S",Tabela1[[#This Row],[Powierzchnia]]*0.21,0)</f>
        <v>255.3663</v>
      </c>
      <c r="H1296">
        <f>IF(Tabela1[[#This Row],[Rodzaj]]="L",Tabela1[[#This Row],[Powierzchnia]]*0.04,0)</f>
        <v>0</v>
      </c>
      <c r="I1296">
        <f>IF(Tabela1[[#This Row],[Rodzaj]]="X",Tabela1[[#This Row],[Powierzchnia]]*0.43,0)</f>
        <v>0</v>
      </c>
      <c r="J1296">
        <f>IF(Tabela1[[#This Row],[Ulga]]="A",SUM(E1296:I1296)*80%,0)</f>
        <v>0</v>
      </c>
      <c r="K1296">
        <f>IF(Tabela1[[#This Row],[Ulga]]="B",SUM(E1296:I1296)*50%,0)</f>
        <v>127.68315</v>
      </c>
      <c r="L1296">
        <f>IF(Tabela1[[#This Row],[Ulga]]="C",SUM(E1296:I1296)*10%,0)</f>
        <v>0</v>
      </c>
      <c r="M1296">
        <f>IF(Tabela1[[#This Row],[Ulga]]="D",SUM(E1296:I1296)*100%,0)</f>
        <v>0</v>
      </c>
      <c r="N1296">
        <f t="shared" si="21"/>
        <v>127.68315</v>
      </c>
    </row>
    <row r="1297" spans="1:14" x14ac:dyDescent="0.25">
      <c r="A1297" t="s">
        <v>1307</v>
      </c>
      <c r="B1297">
        <v>803.38</v>
      </c>
      <c r="C1297" t="s">
        <v>5</v>
      </c>
      <c r="D1297" t="s">
        <v>5</v>
      </c>
      <c r="E1297">
        <f>IF(Tabela1[[#This Row],[Rodzaj]]="R",Tabela1[[#This Row],[Powierzchnia]]*0.65,0)</f>
        <v>0</v>
      </c>
      <c r="F1297">
        <f>IF(Tabela1[[#This Row],[Rodzaj]]="B",Tabela1[[#This Row],[Powierzchnia]]*0.77,0)</f>
        <v>618.60260000000005</v>
      </c>
      <c r="G1297">
        <f>IF(Tabela1[[#This Row],[Rodzaj]]="S",Tabela1[[#This Row],[Powierzchnia]]*0.21,0)</f>
        <v>0</v>
      </c>
      <c r="H1297">
        <f>IF(Tabela1[[#This Row],[Rodzaj]]="L",Tabela1[[#This Row],[Powierzchnia]]*0.04,0)</f>
        <v>0</v>
      </c>
      <c r="I1297">
        <f>IF(Tabela1[[#This Row],[Rodzaj]]="X",Tabela1[[#This Row],[Powierzchnia]]*0.43,0)</f>
        <v>0</v>
      </c>
      <c r="J1297">
        <f>IF(Tabela1[[#This Row],[Ulga]]="A",SUM(E1297:I1297)*80%,0)</f>
        <v>0</v>
      </c>
      <c r="K1297">
        <f>IF(Tabela1[[#This Row],[Ulga]]="B",SUM(E1297:I1297)*50%,0)</f>
        <v>309.30130000000003</v>
      </c>
      <c r="L1297">
        <f>IF(Tabela1[[#This Row],[Ulga]]="C",SUM(E1297:I1297)*10%,0)</f>
        <v>0</v>
      </c>
      <c r="M1297">
        <f>IF(Tabela1[[#This Row],[Ulga]]="D",SUM(E1297:I1297)*100%,0)</f>
        <v>0</v>
      </c>
      <c r="N1297">
        <f t="shared" si="21"/>
        <v>309.30130000000003</v>
      </c>
    </row>
    <row r="1298" spans="1:14" x14ac:dyDescent="0.25">
      <c r="A1298" t="s">
        <v>1308</v>
      </c>
      <c r="B1298">
        <v>1225.3499999999999</v>
      </c>
      <c r="C1298" t="s">
        <v>31</v>
      </c>
      <c r="D1298" t="s">
        <v>11</v>
      </c>
      <c r="E1298">
        <f>IF(Tabela1[[#This Row],[Rodzaj]]="R",Tabela1[[#This Row],[Powierzchnia]]*0.65,0)</f>
        <v>0</v>
      </c>
      <c r="F1298">
        <f>IF(Tabela1[[#This Row],[Rodzaj]]="B",Tabela1[[#This Row],[Powierzchnia]]*0.77,0)</f>
        <v>0</v>
      </c>
      <c r="G1298">
        <f>IF(Tabela1[[#This Row],[Rodzaj]]="S",Tabela1[[#This Row],[Powierzchnia]]*0.21,0)</f>
        <v>0</v>
      </c>
      <c r="H1298">
        <f>IF(Tabela1[[#This Row],[Rodzaj]]="L",Tabela1[[#This Row],[Powierzchnia]]*0.04,0)</f>
        <v>0</v>
      </c>
      <c r="I1298">
        <f>IF(Tabela1[[#This Row],[Rodzaj]]="X",Tabela1[[#This Row],[Powierzchnia]]*0.43,0)</f>
        <v>526.90049999999997</v>
      </c>
      <c r="J1298">
        <f>IF(Tabela1[[#This Row],[Ulga]]="A",SUM(E1298:I1298)*80%,0)</f>
        <v>0</v>
      </c>
      <c r="K1298">
        <f>IF(Tabela1[[#This Row],[Ulga]]="B",SUM(E1298:I1298)*50%,0)</f>
        <v>0</v>
      </c>
      <c r="L1298">
        <f>IF(Tabela1[[#This Row],[Ulga]]="C",SUM(E1298:I1298)*10%,0)</f>
        <v>52.690049999999999</v>
      </c>
      <c r="M1298">
        <f>IF(Tabela1[[#This Row],[Ulga]]="D",SUM(E1298:I1298)*100%,0)</f>
        <v>0</v>
      </c>
      <c r="N1298">
        <f t="shared" si="21"/>
        <v>52.690049999999999</v>
      </c>
    </row>
    <row r="1299" spans="1:14" x14ac:dyDescent="0.25">
      <c r="A1299" t="s">
        <v>1309</v>
      </c>
      <c r="B1299">
        <v>1375.34</v>
      </c>
      <c r="C1299" t="s">
        <v>9</v>
      </c>
      <c r="D1299" t="s">
        <v>11</v>
      </c>
      <c r="E1299">
        <f>IF(Tabela1[[#This Row],[Rodzaj]]="R",Tabela1[[#This Row],[Powierzchnia]]*0.65,0)</f>
        <v>893.971</v>
      </c>
      <c r="F1299">
        <f>IF(Tabela1[[#This Row],[Rodzaj]]="B",Tabela1[[#This Row],[Powierzchnia]]*0.77,0)</f>
        <v>0</v>
      </c>
      <c r="G1299">
        <f>IF(Tabela1[[#This Row],[Rodzaj]]="S",Tabela1[[#This Row],[Powierzchnia]]*0.21,0)</f>
        <v>0</v>
      </c>
      <c r="H1299">
        <f>IF(Tabela1[[#This Row],[Rodzaj]]="L",Tabela1[[#This Row],[Powierzchnia]]*0.04,0)</f>
        <v>0</v>
      </c>
      <c r="I1299">
        <f>IF(Tabela1[[#This Row],[Rodzaj]]="X",Tabela1[[#This Row],[Powierzchnia]]*0.43,0)</f>
        <v>0</v>
      </c>
      <c r="J1299">
        <f>IF(Tabela1[[#This Row],[Ulga]]="A",SUM(E1299:I1299)*80%,0)</f>
        <v>0</v>
      </c>
      <c r="K1299">
        <f>IF(Tabela1[[#This Row],[Ulga]]="B",SUM(E1299:I1299)*50%,0)</f>
        <v>0</v>
      </c>
      <c r="L1299">
        <f>IF(Tabela1[[#This Row],[Ulga]]="C",SUM(E1299:I1299)*10%,0)</f>
        <v>89.397100000000009</v>
      </c>
      <c r="M1299">
        <f>IF(Tabela1[[#This Row],[Ulga]]="D",SUM(E1299:I1299)*100%,0)</f>
        <v>0</v>
      </c>
      <c r="N1299">
        <f t="shared" si="21"/>
        <v>89.397100000000009</v>
      </c>
    </row>
    <row r="1300" spans="1:14" x14ac:dyDescent="0.25">
      <c r="A1300" t="s">
        <v>1310</v>
      </c>
      <c r="B1300">
        <v>1470.81</v>
      </c>
      <c r="C1300" t="s">
        <v>5</v>
      </c>
      <c r="D1300" t="s">
        <v>7</v>
      </c>
      <c r="E1300">
        <f>IF(Tabela1[[#This Row],[Rodzaj]]="R",Tabela1[[#This Row],[Powierzchnia]]*0.65,0)</f>
        <v>0</v>
      </c>
      <c r="F1300">
        <f>IF(Tabela1[[#This Row],[Rodzaj]]="B",Tabela1[[#This Row],[Powierzchnia]]*0.77,0)</f>
        <v>1132.5237</v>
      </c>
      <c r="G1300">
        <f>IF(Tabela1[[#This Row],[Rodzaj]]="S",Tabela1[[#This Row],[Powierzchnia]]*0.21,0)</f>
        <v>0</v>
      </c>
      <c r="H1300">
        <f>IF(Tabela1[[#This Row],[Rodzaj]]="L",Tabela1[[#This Row],[Powierzchnia]]*0.04,0)</f>
        <v>0</v>
      </c>
      <c r="I1300">
        <f>IF(Tabela1[[#This Row],[Rodzaj]]="X",Tabela1[[#This Row],[Powierzchnia]]*0.43,0)</f>
        <v>0</v>
      </c>
      <c r="J1300">
        <f>IF(Tabela1[[#This Row],[Ulga]]="A",SUM(E1300:I1300)*80%,0)</f>
        <v>906.01895999999999</v>
      </c>
      <c r="K1300">
        <f>IF(Tabela1[[#This Row],[Ulga]]="B",SUM(E1300:I1300)*50%,0)</f>
        <v>0</v>
      </c>
      <c r="L1300">
        <f>IF(Tabela1[[#This Row],[Ulga]]="C",SUM(E1300:I1300)*10%,0)</f>
        <v>0</v>
      </c>
      <c r="M1300">
        <f>IF(Tabela1[[#This Row],[Ulga]]="D",SUM(E1300:I1300)*100%,0)</f>
        <v>0</v>
      </c>
      <c r="N1300">
        <f t="shared" si="21"/>
        <v>906.01895999999999</v>
      </c>
    </row>
    <row r="1301" spans="1:14" x14ac:dyDescent="0.25">
      <c r="A1301" t="s">
        <v>1311</v>
      </c>
      <c r="B1301">
        <v>1022.25</v>
      </c>
      <c r="C1301" t="s">
        <v>5</v>
      </c>
      <c r="D1301" t="s">
        <v>11</v>
      </c>
      <c r="E1301">
        <f>IF(Tabela1[[#This Row],[Rodzaj]]="R",Tabela1[[#This Row],[Powierzchnia]]*0.65,0)</f>
        <v>0</v>
      </c>
      <c r="F1301">
        <f>IF(Tabela1[[#This Row],[Rodzaj]]="B",Tabela1[[#This Row],[Powierzchnia]]*0.77,0)</f>
        <v>787.13250000000005</v>
      </c>
      <c r="G1301">
        <f>IF(Tabela1[[#This Row],[Rodzaj]]="S",Tabela1[[#This Row],[Powierzchnia]]*0.21,0)</f>
        <v>0</v>
      </c>
      <c r="H1301">
        <f>IF(Tabela1[[#This Row],[Rodzaj]]="L",Tabela1[[#This Row],[Powierzchnia]]*0.04,0)</f>
        <v>0</v>
      </c>
      <c r="I1301">
        <f>IF(Tabela1[[#This Row],[Rodzaj]]="X",Tabela1[[#This Row],[Powierzchnia]]*0.43,0)</f>
        <v>0</v>
      </c>
      <c r="J1301">
        <f>IF(Tabela1[[#This Row],[Ulga]]="A",SUM(E1301:I1301)*80%,0)</f>
        <v>0</v>
      </c>
      <c r="K1301">
        <f>IF(Tabela1[[#This Row],[Ulga]]="B",SUM(E1301:I1301)*50%,0)</f>
        <v>0</v>
      </c>
      <c r="L1301">
        <f>IF(Tabela1[[#This Row],[Ulga]]="C",SUM(E1301:I1301)*10%,0)</f>
        <v>78.713250000000016</v>
      </c>
      <c r="M1301">
        <f>IF(Tabela1[[#This Row],[Ulga]]="D",SUM(E1301:I1301)*100%,0)</f>
        <v>0</v>
      </c>
      <c r="N1301">
        <f t="shared" si="21"/>
        <v>78.713250000000016</v>
      </c>
    </row>
    <row r="1302" spans="1:14" x14ac:dyDescent="0.25">
      <c r="A1302" t="s">
        <v>1312</v>
      </c>
      <c r="B1302">
        <v>761.42</v>
      </c>
      <c r="C1302" t="s">
        <v>5</v>
      </c>
      <c r="D1302" t="s">
        <v>11</v>
      </c>
      <c r="E1302">
        <f>IF(Tabela1[[#This Row],[Rodzaj]]="R",Tabela1[[#This Row],[Powierzchnia]]*0.65,0)</f>
        <v>0</v>
      </c>
      <c r="F1302">
        <f>IF(Tabela1[[#This Row],[Rodzaj]]="B",Tabela1[[#This Row],[Powierzchnia]]*0.77,0)</f>
        <v>586.29340000000002</v>
      </c>
      <c r="G1302">
        <f>IF(Tabela1[[#This Row],[Rodzaj]]="S",Tabela1[[#This Row],[Powierzchnia]]*0.21,0)</f>
        <v>0</v>
      </c>
      <c r="H1302">
        <f>IF(Tabela1[[#This Row],[Rodzaj]]="L",Tabela1[[#This Row],[Powierzchnia]]*0.04,0)</f>
        <v>0</v>
      </c>
      <c r="I1302">
        <f>IF(Tabela1[[#This Row],[Rodzaj]]="X",Tabela1[[#This Row],[Powierzchnia]]*0.43,0)</f>
        <v>0</v>
      </c>
      <c r="J1302">
        <f>IF(Tabela1[[#This Row],[Ulga]]="A",SUM(E1302:I1302)*80%,0)</f>
        <v>0</v>
      </c>
      <c r="K1302">
        <f>IF(Tabela1[[#This Row],[Ulga]]="B",SUM(E1302:I1302)*50%,0)</f>
        <v>0</v>
      </c>
      <c r="L1302">
        <f>IF(Tabela1[[#This Row],[Ulga]]="C",SUM(E1302:I1302)*10%,0)</f>
        <v>58.629340000000006</v>
      </c>
      <c r="M1302">
        <f>IF(Tabela1[[#This Row],[Ulga]]="D",SUM(E1302:I1302)*100%,0)</f>
        <v>0</v>
      </c>
      <c r="N1302">
        <f t="shared" si="21"/>
        <v>58.629340000000006</v>
      </c>
    </row>
    <row r="1303" spans="1:14" x14ac:dyDescent="0.25">
      <c r="A1303" t="s">
        <v>1313</v>
      </c>
      <c r="B1303">
        <v>1075.76</v>
      </c>
      <c r="C1303" t="s">
        <v>31</v>
      </c>
      <c r="D1303" t="s">
        <v>11</v>
      </c>
      <c r="E1303">
        <f>IF(Tabela1[[#This Row],[Rodzaj]]="R",Tabela1[[#This Row],[Powierzchnia]]*0.65,0)</f>
        <v>0</v>
      </c>
      <c r="F1303">
        <f>IF(Tabela1[[#This Row],[Rodzaj]]="B",Tabela1[[#This Row],[Powierzchnia]]*0.77,0)</f>
        <v>0</v>
      </c>
      <c r="G1303">
        <f>IF(Tabela1[[#This Row],[Rodzaj]]="S",Tabela1[[#This Row],[Powierzchnia]]*0.21,0)</f>
        <v>0</v>
      </c>
      <c r="H1303">
        <f>IF(Tabela1[[#This Row],[Rodzaj]]="L",Tabela1[[#This Row],[Powierzchnia]]*0.04,0)</f>
        <v>0</v>
      </c>
      <c r="I1303">
        <f>IF(Tabela1[[#This Row],[Rodzaj]]="X",Tabela1[[#This Row],[Powierzchnia]]*0.43,0)</f>
        <v>462.57679999999999</v>
      </c>
      <c r="J1303">
        <f>IF(Tabela1[[#This Row],[Ulga]]="A",SUM(E1303:I1303)*80%,0)</f>
        <v>0</v>
      </c>
      <c r="K1303">
        <f>IF(Tabela1[[#This Row],[Ulga]]="B",SUM(E1303:I1303)*50%,0)</f>
        <v>0</v>
      </c>
      <c r="L1303">
        <f>IF(Tabela1[[#This Row],[Ulga]]="C",SUM(E1303:I1303)*10%,0)</f>
        <v>46.257680000000001</v>
      </c>
      <c r="M1303">
        <f>IF(Tabela1[[#This Row],[Ulga]]="D",SUM(E1303:I1303)*100%,0)</f>
        <v>0</v>
      </c>
      <c r="N1303">
        <f t="shared" si="21"/>
        <v>46.257680000000001</v>
      </c>
    </row>
    <row r="1304" spans="1:14" x14ac:dyDescent="0.25">
      <c r="A1304" t="s">
        <v>1314</v>
      </c>
      <c r="B1304">
        <v>1208.3900000000001</v>
      </c>
      <c r="C1304" t="s">
        <v>31</v>
      </c>
      <c r="D1304" t="s">
        <v>5</v>
      </c>
      <c r="E1304">
        <f>IF(Tabela1[[#This Row],[Rodzaj]]="R",Tabela1[[#This Row],[Powierzchnia]]*0.65,0)</f>
        <v>0</v>
      </c>
      <c r="F1304">
        <f>IF(Tabela1[[#This Row],[Rodzaj]]="B",Tabela1[[#This Row],[Powierzchnia]]*0.77,0)</f>
        <v>0</v>
      </c>
      <c r="G1304">
        <f>IF(Tabela1[[#This Row],[Rodzaj]]="S",Tabela1[[#This Row],[Powierzchnia]]*0.21,0)</f>
        <v>0</v>
      </c>
      <c r="H1304">
        <f>IF(Tabela1[[#This Row],[Rodzaj]]="L",Tabela1[[#This Row],[Powierzchnia]]*0.04,0)</f>
        <v>0</v>
      </c>
      <c r="I1304">
        <f>IF(Tabela1[[#This Row],[Rodzaj]]="X",Tabela1[[#This Row],[Powierzchnia]]*0.43,0)</f>
        <v>519.60770000000002</v>
      </c>
      <c r="J1304">
        <f>IF(Tabela1[[#This Row],[Ulga]]="A",SUM(E1304:I1304)*80%,0)</f>
        <v>0</v>
      </c>
      <c r="K1304">
        <f>IF(Tabela1[[#This Row],[Ulga]]="B",SUM(E1304:I1304)*50%,0)</f>
        <v>259.80385000000001</v>
      </c>
      <c r="L1304">
        <f>IF(Tabela1[[#This Row],[Ulga]]="C",SUM(E1304:I1304)*10%,0)</f>
        <v>0</v>
      </c>
      <c r="M1304">
        <f>IF(Tabela1[[#This Row],[Ulga]]="D",SUM(E1304:I1304)*100%,0)</f>
        <v>0</v>
      </c>
      <c r="N1304">
        <f t="shared" si="21"/>
        <v>259.80385000000001</v>
      </c>
    </row>
    <row r="1305" spans="1:14" x14ac:dyDescent="0.25">
      <c r="A1305" t="s">
        <v>1315</v>
      </c>
      <c r="B1305">
        <v>771.26</v>
      </c>
      <c r="C1305" t="s">
        <v>52</v>
      </c>
      <c r="D1305" t="s">
        <v>5</v>
      </c>
      <c r="E1305">
        <f>IF(Tabela1[[#This Row],[Rodzaj]]="R",Tabela1[[#This Row],[Powierzchnia]]*0.65,0)</f>
        <v>0</v>
      </c>
      <c r="F1305">
        <f>IF(Tabela1[[#This Row],[Rodzaj]]="B",Tabela1[[#This Row],[Powierzchnia]]*0.77,0)</f>
        <v>0</v>
      </c>
      <c r="G1305">
        <f>IF(Tabela1[[#This Row],[Rodzaj]]="S",Tabela1[[#This Row],[Powierzchnia]]*0.21,0)</f>
        <v>161.96459999999999</v>
      </c>
      <c r="H1305">
        <f>IF(Tabela1[[#This Row],[Rodzaj]]="L",Tabela1[[#This Row],[Powierzchnia]]*0.04,0)</f>
        <v>0</v>
      </c>
      <c r="I1305">
        <f>IF(Tabela1[[#This Row],[Rodzaj]]="X",Tabela1[[#This Row],[Powierzchnia]]*0.43,0)</f>
        <v>0</v>
      </c>
      <c r="J1305">
        <f>IF(Tabela1[[#This Row],[Ulga]]="A",SUM(E1305:I1305)*80%,0)</f>
        <v>0</v>
      </c>
      <c r="K1305">
        <f>IF(Tabela1[[#This Row],[Ulga]]="B",SUM(E1305:I1305)*50%,0)</f>
        <v>80.982299999999995</v>
      </c>
      <c r="L1305">
        <f>IF(Tabela1[[#This Row],[Ulga]]="C",SUM(E1305:I1305)*10%,0)</f>
        <v>0</v>
      </c>
      <c r="M1305">
        <f>IF(Tabela1[[#This Row],[Ulga]]="D",SUM(E1305:I1305)*100%,0)</f>
        <v>0</v>
      </c>
      <c r="N1305">
        <f t="shared" si="21"/>
        <v>80.982299999999995</v>
      </c>
    </row>
    <row r="1306" spans="1:14" x14ac:dyDescent="0.25">
      <c r="A1306" t="s">
        <v>1316</v>
      </c>
      <c r="B1306">
        <v>755.69</v>
      </c>
      <c r="C1306" t="s">
        <v>5</v>
      </c>
      <c r="D1306" t="s">
        <v>7</v>
      </c>
      <c r="E1306">
        <f>IF(Tabela1[[#This Row],[Rodzaj]]="R",Tabela1[[#This Row],[Powierzchnia]]*0.65,0)</f>
        <v>0</v>
      </c>
      <c r="F1306">
        <f>IF(Tabela1[[#This Row],[Rodzaj]]="B",Tabela1[[#This Row],[Powierzchnia]]*0.77,0)</f>
        <v>581.88130000000001</v>
      </c>
      <c r="G1306">
        <f>IF(Tabela1[[#This Row],[Rodzaj]]="S",Tabela1[[#This Row],[Powierzchnia]]*0.21,0)</f>
        <v>0</v>
      </c>
      <c r="H1306">
        <f>IF(Tabela1[[#This Row],[Rodzaj]]="L",Tabela1[[#This Row],[Powierzchnia]]*0.04,0)</f>
        <v>0</v>
      </c>
      <c r="I1306">
        <f>IF(Tabela1[[#This Row],[Rodzaj]]="X",Tabela1[[#This Row],[Powierzchnia]]*0.43,0)</f>
        <v>0</v>
      </c>
      <c r="J1306">
        <f>IF(Tabela1[[#This Row],[Ulga]]="A",SUM(E1306:I1306)*80%,0)</f>
        <v>465.50504000000001</v>
      </c>
      <c r="K1306">
        <f>IF(Tabela1[[#This Row],[Ulga]]="B",SUM(E1306:I1306)*50%,0)</f>
        <v>0</v>
      </c>
      <c r="L1306">
        <f>IF(Tabela1[[#This Row],[Ulga]]="C",SUM(E1306:I1306)*10%,0)</f>
        <v>0</v>
      </c>
      <c r="M1306">
        <f>IF(Tabela1[[#This Row],[Ulga]]="D",SUM(E1306:I1306)*100%,0)</f>
        <v>0</v>
      </c>
      <c r="N1306">
        <f t="shared" si="21"/>
        <v>465.50504000000001</v>
      </c>
    </row>
    <row r="1307" spans="1:14" x14ac:dyDescent="0.25">
      <c r="A1307" t="s">
        <v>1317</v>
      </c>
      <c r="B1307">
        <v>875.63</v>
      </c>
      <c r="C1307" t="s">
        <v>5</v>
      </c>
      <c r="D1307" t="s">
        <v>5</v>
      </c>
      <c r="E1307">
        <f>IF(Tabela1[[#This Row],[Rodzaj]]="R",Tabela1[[#This Row],[Powierzchnia]]*0.65,0)</f>
        <v>0</v>
      </c>
      <c r="F1307">
        <f>IF(Tabela1[[#This Row],[Rodzaj]]="B",Tabela1[[#This Row],[Powierzchnia]]*0.77,0)</f>
        <v>674.23509999999999</v>
      </c>
      <c r="G1307">
        <f>IF(Tabela1[[#This Row],[Rodzaj]]="S",Tabela1[[#This Row],[Powierzchnia]]*0.21,0)</f>
        <v>0</v>
      </c>
      <c r="H1307">
        <f>IF(Tabela1[[#This Row],[Rodzaj]]="L",Tabela1[[#This Row],[Powierzchnia]]*0.04,0)</f>
        <v>0</v>
      </c>
      <c r="I1307">
        <f>IF(Tabela1[[#This Row],[Rodzaj]]="X",Tabela1[[#This Row],[Powierzchnia]]*0.43,0)</f>
        <v>0</v>
      </c>
      <c r="J1307">
        <f>IF(Tabela1[[#This Row],[Ulga]]="A",SUM(E1307:I1307)*80%,0)</f>
        <v>0</v>
      </c>
      <c r="K1307">
        <f>IF(Tabela1[[#This Row],[Ulga]]="B",SUM(E1307:I1307)*50%,0)</f>
        <v>337.11754999999999</v>
      </c>
      <c r="L1307">
        <f>IF(Tabela1[[#This Row],[Ulga]]="C",SUM(E1307:I1307)*10%,0)</f>
        <v>0</v>
      </c>
      <c r="M1307">
        <f>IF(Tabela1[[#This Row],[Ulga]]="D",SUM(E1307:I1307)*100%,0)</f>
        <v>0</v>
      </c>
      <c r="N1307">
        <f t="shared" si="21"/>
        <v>337.11754999999999</v>
      </c>
    </row>
    <row r="1308" spans="1:14" x14ac:dyDescent="0.25">
      <c r="A1308" t="s">
        <v>1318</v>
      </c>
      <c r="B1308">
        <v>731.18</v>
      </c>
      <c r="C1308" t="s">
        <v>5</v>
      </c>
      <c r="D1308" t="s">
        <v>5</v>
      </c>
      <c r="E1308">
        <f>IF(Tabela1[[#This Row],[Rodzaj]]="R",Tabela1[[#This Row],[Powierzchnia]]*0.65,0)</f>
        <v>0</v>
      </c>
      <c r="F1308">
        <f>IF(Tabela1[[#This Row],[Rodzaj]]="B",Tabela1[[#This Row],[Powierzchnia]]*0.77,0)</f>
        <v>563.0086</v>
      </c>
      <c r="G1308">
        <f>IF(Tabela1[[#This Row],[Rodzaj]]="S",Tabela1[[#This Row],[Powierzchnia]]*0.21,0)</f>
        <v>0</v>
      </c>
      <c r="H1308">
        <f>IF(Tabela1[[#This Row],[Rodzaj]]="L",Tabela1[[#This Row],[Powierzchnia]]*0.04,0)</f>
        <v>0</v>
      </c>
      <c r="I1308">
        <f>IF(Tabela1[[#This Row],[Rodzaj]]="X",Tabela1[[#This Row],[Powierzchnia]]*0.43,0)</f>
        <v>0</v>
      </c>
      <c r="J1308">
        <f>IF(Tabela1[[#This Row],[Ulga]]="A",SUM(E1308:I1308)*80%,0)</f>
        <v>0</v>
      </c>
      <c r="K1308">
        <f>IF(Tabela1[[#This Row],[Ulga]]="B",SUM(E1308:I1308)*50%,0)</f>
        <v>281.5043</v>
      </c>
      <c r="L1308">
        <f>IF(Tabela1[[#This Row],[Ulga]]="C",SUM(E1308:I1308)*10%,0)</f>
        <v>0</v>
      </c>
      <c r="M1308">
        <f>IF(Tabela1[[#This Row],[Ulga]]="D",SUM(E1308:I1308)*100%,0)</f>
        <v>0</v>
      </c>
      <c r="N1308">
        <f t="shared" si="21"/>
        <v>281.5043</v>
      </c>
    </row>
    <row r="1309" spans="1:14" x14ac:dyDescent="0.25">
      <c r="A1309" t="s">
        <v>1319</v>
      </c>
      <c r="B1309">
        <v>1117.69</v>
      </c>
      <c r="C1309" t="s">
        <v>52</v>
      </c>
      <c r="D1309" t="s">
        <v>5</v>
      </c>
      <c r="E1309">
        <f>IF(Tabela1[[#This Row],[Rodzaj]]="R",Tabela1[[#This Row],[Powierzchnia]]*0.65,0)</f>
        <v>0</v>
      </c>
      <c r="F1309">
        <f>IF(Tabela1[[#This Row],[Rodzaj]]="B",Tabela1[[#This Row],[Powierzchnia]]*0.77,0)</f>
        <v>0</v>
      </c>
      <c r="G1309">
        <f>IF(Tabela1[[#This Row],[Rodzaj]]="S",Tabela1[[#This Row],[Powierzchnia]]*0.21,0)</f>
        <v>234.7149</v>
      </c>
      <c r="H1309">
        <f>IF(Tabela1[[#This Row],[Rodzaj]]="L",Tabela1[[#This Row],[Powierzchnia]]*0.04,0)</f>
        <v>0</v>
      </c>
      <c r="I1309">
        <f>IF(Tabela1[[#This Row],[Rodzaj]]="X",Tabela1[[#This Row],[Powierzchnia]]*0.43,0)</f>
        <v>0</v>
      </c>
      <c r="J1309">
        <f>IF(Tabela1[[#This Row],[Ulga]]="A",SUM(E1309:I1309)*80%,0)</f>
        <v>0</v>
      </c>
      <c r="K1309">
        <f>IF(Tabela1[[#This Row],[Ulga]]="B",SUM(E1309:I1309)*50%,0)</f>
        <v>117.35745</v>
      </c>
      <c r="L1309">
        <f>IF(Tabela1[[#This Row],[Ulga]]="C",SUM(E1309:I1309)*10%,0)</f>
        <v>0</v>
      </c>
      <c r="M1309">
        <f>IF(Tabela1[[#This Row],[Ulga]]="D",SUM(E1309:I1309)*100%,0)</f>
        <v>0</v>
      </c>
      <c r="N1309">
        <f t="shared" si="21"/>
        <v>117.35745</v>
      </c>
    </row>
    <row r="1310" spans="1:14" x14ac:dyDescent="0.25">
      <c r="A1310" t="s">
        <v>1320</v>
      </c>
      <c r="B1310">
        <v>1087.21</v>
      </c>
      <c r="C1310" t="s">
        <v>31</v>
      </c>
      <c r="D1310" t="s">
        <v>5</v>
      </c>
      <c r="E1310">
        <f>IF(Tabela1[[#This Row],[Rodzaj]]="R",Tabela1[[#This Row],[Powierzchnia]]*0.65,0)</f>
        <v>0</v>
      </c>
      <c r="F1310">
        <f>IF(Tabela1[[#This Row],[Rodzaj]]="B",Tabela1[[#This Row],[Powierzchnia]]*0.77,0)</f>
        <v>0</v>
      </c>
      <c r="G1310">
        <f>IF(Tabela1[[#This Row],[Rodzaj]]="S",Tabela1[[#This Row],[Powierzchnia]]*0.21,0)</f>
        <v>0</v>
      </c>
      <c r="H1310">
        <f>IF(Tabela1[[#This Row],[Rodzaj]]="L",Tabela1[[#This Row],[Powierzchnia]]*0.04,0)</f>
        <v>0</v>
      </c>
      <c r="I1310">
        <f>IF(Tabela1[[#This Row],[Rodzaj]]="X",Tabela1[[#This Row],[Powierzchnia]]*0.43,0)</f>
        <v>467.50029999999998</v>
      </c>
      <c r="J1310">
        <f>IF(Tabela1[[#This Row],[Ulga]]="A",SUM(E1310:I1310)*80%,0)</f>
        <v>0</v>
      </c>
      <c r="K1310">
        <f>IF(Tabela1[[#This Row],[Ulga]]="B",SUM(E1310:I1310)*50%,0)</f>
        <v>233.75014999999999</v>
      </c>
      <c r="L1310">
        <f>IF(Tabela1[[#This Row],[Ulga]]="C",SUM(E1310:I1310)*10%,0)</f>
        <v>0</v>
      </c>
      <c r="M1310">
        <f>IF(Tabela1[[#This Row],[Ulga]]="D",SUM(E1310:I1310)*100%,0)</f>
        <v>0</v>
      </c>
      <c r="N1310">
        <f t="shared" si="21"/>
        <v>233.75014999999999</v>
      </c>
    </row>
    <row r="1311" spans="1:14" x14ac:dyDescent="0.25">
      <c r="A1311" t="s">
        <v>1321</v>
      </c>
      <c r="B1311">
        <v>743.33</v>
      </c>
      <c r="C1311" t="s">
        <v>52</v>
      </c>
      <c r="D1311" t="s">
        <v>5</v>
      </c>
      <c r="E1311">
        <f>IF(Tabela1[[#This Row],[Rodzaj]]="R",Tabela1[[#This Row],[Powierzchnia]]*0.65,0)</f>
        <v>0</v>
      </c>
      <c r="F1311">
        <f>IF(Tabela1[[#This Row],[Rodzaj]]="B",Tabela1[[#This Row],[Powierzchnia]]*0.77,0)</f>
        <v>0</v>
      </c>
      <c r="G1311">
        <f>IF(Tabela1[[#This Row],[Rodzaj]]="S",Tabela1[[#This Row],[Powierzchnia]]*0.21,0)</f>
        <v>156.0993</v>
      </c>
      <c r="H1311">
        <f>IF(Tabela1[[#This Row],[Rodzaj]]="L",Tabela1[[#This Row],[Powierzchnia]]*0.04,0)</f>
        <v>0</v>
      </c>
      <c r="I1311">
        <f>IF(Tabela1[[#This Row],[Rodzaj]]="X",Tabela1[[#This Row],[Powierzchnia]]*0.43,0)</f>
        <v>0</v>
      </c>
      <c r="J1311">
        <f>IF(Tabela1[[#This Row],[Ulga]]="A",SUM(E1311:I1311)*80%,0)</f>
        <v>0</v>
      </c>
      <c r="K1311">
        <f>IF(Tabela1[[#This Row],[Ulga]]="B",SUM(E1311:I1311)*50%,0)</f>
        <v>78.04965</v>
      </c>
      <c r="L1311">
        <f>IF(Tabela1[[#This Row],[Ulga]]="C",SUM(E1311:I1311)*10%,0)</f>
        <v>0</v>
      </c>
      <c r="M1311">
        <f>IF(Tabela1[[#This Row],[Ulga]]="D",SUM(E1311:I1311)*100%,0)</f>
        <v>0</v>
      </c>
      <c r="N1311">
        <f t="shared" si="21"/>
        <v>78.04965</v>
      </c>
    </row>
    <row r="1312" spans="1:14" x14ac:dyDescent="0.25">
      <c r="A1312" t="s">
        <v>1322</v>
      </c>
      <c r="B1312">
        <v>1443.71</v>
      </c>
      <c r="C1312" t="s">
        <v>5</v>
      </c>
      <c r="D1312" t="s">
        <v>21</v>
      </c>
      <c r="E1312">
        <f>IF(Tabela1[[#This Row],[Rodzaj]]="R",Tabela1[[#This Row],[Powierzchnia]]*0.65,0)</f>
        <v>0</v>
      </c>
      <c r="F1312">
        <f>IF(Tabela1[[#This Row],[Rodzaj]]="B",Tabela1[[#This Row],[Powierzchnia]]*0.77,0)</f>
        <v>1111.6567</v>
      </c>
      <c r="G1312">
        <f>IF(Tabela1[[#This Row],[Rodzaj]]="S",Tabela1[[#This Row],[Powierzchnia]]*0.21,0)</f>
        <v>0</v>
      </c>
      <c r="H1312">
        <f>IF(Tabela1[[#This Row],[Rodzaj]]="L",Tabela1[[#This Row],[Powierzchnia]]*0.04,0)</f>
        <v>0</v>
      </c>
      <c r="I1312">
        <f>IF(Tabela1[[#This Row],[Rodzaj]]="X",Tabela1[[#This Row],[Powierzchnia]]*0.43,0)</f>
        <v>0</v>
      </c>
      <c r="J1312">
        <f>IF(Tabela1[[#This Row],[Ulga]]="A",SUM(E1312:I1312)*80%,0)</f>
        <v>0</v>
      </c>
      <c r="K1312">
        <f>IF(Tabela1[[#This Row],[Ulga]]="B",SUM(E1312:I1312)*50%,0)</f>
        <v>0</v>
      </c>
      <c r="L1312">
        <f>IF(Tabela1[[#This Row],[Ulga]]="C",SUM(E1312:I1312)*10%,0)</f>
        <v>0</v>
      </c>
      <c r="M1312">
        <f>IF(Tabela1[[#This Row],[Ulga]]="D",SUM(E1312:I1312)*100%,0)</f>
        <v>1111.6567</v>
      </c>
      <c r="N1312">
        <f t="shared" si="21"/>
        <v>1111.6567</v>
      </c>
    </row>
    <row r="1313" spans="1:14" x14ac:dyDescent="0.25">
      <c r="A1313" t="s">
        <v>1323</v>
      </c>
      <c r="B1313">
        <v>907.79</v>
      </c>
      <c r="C1313" t="s">
        <v>5</v>
      </c>
      <c r="D1313" t="s">
        <v>7</v>
      </c>
      <c r="E1313">
        <f>IF(Tabela1[[#This Row],[Rodzaj]]="R",Tabela1[[#This Row],[Powierzchnia]]*0.65,0)</f>
        <v>0</v>
      </c>
      <c r="F1313">
        <f>IF(Tabela1[[#This Row],[Rodzaj]]="B",Tabela1[[#This Row],[Powierzchnia]]*0.77,0)</f>
        <v>698.99829999999997</v>
      </c>
      <c r="G1313">
        <f>IF(Tabela1[[#This Row],[Rodzaj]]="S",Tabela1[[#This Row],[Powierzchnia]]*0.21,0)</f>
        <v>0</v>
      </c>
      <c r="H1313">
        <f>IF(Tabela1[[#This Row],[Rodzaj]]="L",Tabela1[[#This Row],[Powierzchnia]]*0.04,0)</f>
        <v>0</v>
      </c>
      <c r="I1313">
        <f>IF(Tabela1[[#This Row],[Rodzaj]]="X",Tabela1[[#This Row],[Powierzchnia]]*0.43,0)</f>
        <v>0</v>
      </c>
      <c r="J1313">
        <f>IF(Tabela1[[#This Row],[Ulga]]="A",SUM(E1313:I1313)*80%,0)</f>
        <v>559.19863999999995</v>
      </c>
      <c r="K1313">
        <f>IF(Tabela1[[#This Row],[Ulga]]="B",SUM(E1313:I1313)*50%,0)</f>
        <v>0</v>
      </c>
      <c r="L1313">
        <f>IF(Tabela1[[#This Row],[Ulga]]="C",SUM(E1313:I1313)*10%,0)</f>
        <v>0</v>
      </c>
      <c r="M1313">
        <f>IF(Tabela1[[#This Row],[Ulga]]="D",SUM(E1313:I1313)*100%,0)</f>
        <v>0</v>
      </c>
      <c r="N1313">
        <f t="shared" si="21"/>
        <v>559.19863999999995</v>
      </c>
    </row>
    <row r="1314" spans="1:14" x14ac:dyDescent="0.25">
      <c r="A1314" t="s">
        <v>1324</v>
      </c>
      <c r="B1314">
        <v>623.39</v>
      </c>
      <c r="C1314" t="s">
        <v>31</v>
      </c>
      <c r="D1314" t="s">
        <v>11</v>
      </c>
      <c r="E1314">
        <f>IF(Tabela1[[#This Row],[Rodzaj]]="R",Tabela1[[#This Row],[Powierzchnia]]*0.65,0)</f>
        <v>0</v>
      </c>
      <c r="F1314">
        <f>IF(Tabela1[[#This Row],[Rodzaj]]="B",Tabela1[[#This Row],[Powierzchnia]]*0.77,0)</f>
        <v>0</v>
      </c>
      <c r="G1314">
        <f>IF(Tabela1[[#This Row],[Rodzaj]]="S",Tabela1[[#This Row],[Powierzchnia]]*0.21,0)</f>
        <v>0</v>
      </c>
      <c r="H1314">
        <f>IF(Tabela1[[#This Row],[Rodzaj]]="L",Tabela1[[#This Row],[Powierzchnia]]*0.04,0)</f>
        <v>0</v>
      </c>
      <c r="I1314">
        <f>IF(Tabela1[[#This Row],[Rodzaj]]="X",Tabela1[[#This Row],[Powierzchnia]]*0.43,0)</f>
        <v>268.05770000000001</v>
      </c>
      <c r="J1314">
        <f>IF(Tabela1[[#This Row],[Ulga]]="A",SUM(E1314:I1314)*80%,0)</f>
        <v>0</v>
      </c>
      <c r="K1314">
        <f>IF(Tabela1[[#This Row],[Ulga]]="B",SUM(E1314:I1314)*50%,0)</f>
        <v>0</v>
      </c>
      <c r="L1314">
        <f>IF(Tabela1[[#This Row],[Ulga]]="C",SUM(E1314:I1314)*10%,0)</f>
        <v>26.805770000000003</v>
      </c>
      <c r="M1314">
        <f>IF(Tabela1[[#This Row],[Ulga]]="D",SUM(E1314:I1314)*100%,0)</f>
        <v>0</v>
      </c>
      <c r="N1314">
        <f t="shared" si="21"/>
        <v>26.805770000000003</v>
      </c>
    </row>
    <row r="1315" spans="1:14" x14ac:dyDescent="0.25">
      <c r="A1315" t="s">
        <v>1325</v>
      </c>
      <c r="B1315">
        <v>514.42999999999995</v>
      </c>
      <c r="C1315" t="s">
        <v>52</v>
      </c>
      <c r="D1315" t="s">
        <v>11</v>
      </c>
      <c r="E1315">
        <f>IF(Tabela1[[#This Row],[Rodzaj]]="R",Tabela1[[#This Row],[Powierzchnia]]*0.65,0)</f>
        <v>0</v>
      </c>
      <c r="F1315">
        <f>IF(Tabela1[[#This Row],[Rodzaj]]="B",Tabela1[[#This Row],[Powierzchnia]]*0.77,0)</f>
        <v>0</v>
      </c>
      <c r="G1315">
        <f>IF(Tabela1[[#This Row],[Rodzaj]]="S",Tabela1[[#This Row],[Powierzchnia]]*0.21,0)</f>
        <v>108.03029999999998</v>
      </c>
      <c r="H1315">
        <f>IF(Tabela1[[#This Row],[Rodzaj]]="L",Tabela1[[#This Row],[Powierzchnia]]*0.04,0)</f>
        <v>0</v>
      </c>
      <c r="I1315">
        <f>IF(Tabela1[[#This Row],[Rodzaj]]="X",Tabela1[[#This Row],[Powierzchnia]]*0.43,0)</f>
        <v>0</v>
      </c>
      <c r="J1315">
        <f>IF(Tabela1[[#This Row],[Ulga]]="A",SUM(E1315:I1315)*80%,0)</f>
        <v>0</v>
      </c>
      <c r="K1315">
        <f>IF(Tabela1[[#This Row],[Ulga]]="B",SUM(E1315:I1315)*50%,0)</f>
        <v>0</v>
      </c>
      <c r="L1315">
        <f>IF(Tabela1[[#This Row],[Ulga]]="C",SUM(E1315:I1315)*10%,0)</f>
        <v>10.80303</v>
      </c>
      <c r="M1315">
        <f>IF(Tabela1[[#This Row],[Ulga]]="D",SUM(E1315:I1315)*100%,0)</f>
        <v>0</v>
      </c>
      <c r="N1315">
        <f t="shared" si="21"/>
        <v>10.80303</v>
      </c>
    </row>
    <row r="1316" spans="1:14" x14ac:dyDescent="0.25">
      <c r="A1316" t="s">
        <v>1326</v>
      </c>
      <c r="B1316">
        <v>1387.01</v>
      </c>
      <c r="C1316" t="s">
        <v>9</v>
      </c>
      <c r="D1316" t="s">
        <v>5</v>
      </c>
      <c r="E1316">
        <f>IF(Tabela1[[#This Row],[Rodzaj]]="R",Tabela1[[#This Row],[Powierzchnia]]*0.65,0)</f>
        <v>901.55650000000003</v>
      </c>
      <c r="F1316">
        <f>IF(Tabela1[[#This Row],[Rodzaj]]="B",Tabela1[[#This Row],[Powierzchnia]]*0.77,0)</f>
        <v>0</v>
      </c>
      <c r="G1316">
        <f>IF(Tabela1[[#This Row],[Rodzaj]]="S",Tabela1[[#This Row],[Powierzchnia]]*0.21,0)</f>
        <v>0</v>
      </c>
      <c r="H1316">
        <f>IF(Tabela1[[#This Row],[Rodzaj]]="L",Tabela1[[#This Row],[Powierzchnia]]*0.04,0)</f>
        <v>0</v>
      </c>
      <c r="I1316">
        <f>IF(Tabela1[[#This Row],[Rodzaj]]="X",Tabela1[[#This Row],[Powierzchnia]]*0.43,0)</f>
        <v>0</v>
      </c>
      <c r="J1316">
        <f>IF(Tabela1[[#This Row],[Ulga]]="A",SUM(E1316:I1316)*80%,0)</f>
        <v>0</v>
      </c>
      <c r="K1316">
        <f>IF(Tabela1[[#This Row],[Ulga]]="B",SUM(E1316:I1316)*50%,0)</f>
        <v>450.77825000000001</v>
      </c>
      <c r="L1316">
        <f>IF(Tabela1[[#This Row],[Ulga]]="C",SUM(E1316:I1316)*10%,0)</f>
        <v>0</v>
      </c>
      <c r="M1316">
        <f>IF(Tabela1[[#This Row],[Ulga]]="D",SUM(E1316:I1316)*100%,0)</f>
        <v>0</v>
      </c>
      <c r="N1316">
        <f t="shared" si="21"/>
        <v>450.77825000000001</v>
      </c>
    </row>
    <row r="1317" spans="1:14" x14ac:dyDescent="0.25">
      <c r="A1317" t="s">
        <v>1327</v>
      </c>
      <c r="B1317">
        <v>1001.3</v>
      </c>
      <c r="C1317" t="s">
        <v>9</v>
      </c>
      <c r="D1317" t="s">
        <v>5</v>
      </c>
      <c r="E1317">
        <f>IF(Tabela1[[#This Row],[Rodzaj]]="R",Tabela1[[#This Row],[Powierzchnia]]*0.65,0)</f>
        <v>650.84500000000003</v>
      </c>
      <c r="F1317">
        <f>IF(Tabela1[[#This Row],[Rodzaj]]="B",Tabela1[[#This Row],[Powierzchnia]]*0.77,0)</f>
        <v>0</v>
      </c>
      <c r="G1317">
        <f>IF(Tabela1[[#This Row],[Rodzaj]]="S",Tabela1[[#This Row],[Powierzchnia]]*0.21,0)</f>
        <v>0</v>
      </c>
      <c r="H1317">
        <f>IF(Tabela1[[#This Row],[Rodzaj]]="L",Tabela1[[#This Row],[Powierzchnia]]*0.04,0)</f>
        <v>0</v>
      </c>
      <c r="I1317">
        <f>IF(Tabela1[[#This Row],[Rodzaj]]="X",Tabela1[[#This Row],[Powierzchnia]]*0.43,0)</f>
        <v>0</v>
      </c>
      <c r="J1317">
        <f>IF(Tabela1[[#This Row],[Ulga]]="A",SUM(E1317:I1317)*80%,0)</f>
        <v>0</v>
      </c>
      <c r="K1317">
        <f>IF(Tabela1[[#This Row],[Ulga]]="B",SUM(E1317:I1317)*50%,0)</f>
        <v>325.42250000000001</v>
      </c>
      <c r="L1317">
        <f>IF(Tabela1[[#This Row],[Ulga]]="C",SUM(E1317:I1317)*10%,0)</f>
        <v>0</v>
      </c>
      <c r="M1317">
        <f>IF(Tabela1[[#This Row],[Ulga]]="D",SUM(E1317:I1317)*100%,0)</f>
        <v>0</v>
      </c>
      <c r="N1317">
        <f t="shared" si="21"/>
        <v>325.42250000000001</v>
      </c>
    </row>
    <row r="1318" spans="1:14" x14ac:dyDescent="0.25">
      <c r="A1318" t="s">
        <v>1328</v>
      </c>
      <c r="B1318">
        <v>988</v>
      </c>
      <c r="C1318" t="s">
        <v>5</v>
      </c>
      <c r="D1318" t="s">
        <v>5</v>
      </c>
      <c r="E1318">
        <f>IF(Tabela1[[#This Row],[Rodzaj]]="R",Tabela1[[#This Row],[Powierzchnia]]*0.65,0)</f>
        <v>0</v>
      </c>
      <c r="F1318">
        <f>IF(Tabela1[[#This Row],[Rodzaj]]="B",Tabela1[[#This Row],[Powierzchnia]]*0.77,0)</f>
        <v>760.76</v>
      </c>
      <c r="G1318">
        <f>IF(Tabela1[[#This Row],[Rodzaj]]="S",Tabela1[[#This Row],[Powierzchnia]]*0.21,0)</f>
        <v>0</v>
      </c>
      <c r="H1318">
        <f>IF(Tabela1[[#This Row],[Rodzaj]]="L",Tabela1[[#This Row],[Powierzchnia]]*0.04,0)</f>
        <v>0</v>
      </c>
      <c r="I1318">
        <f>IF(Tabela1[[#This Row],[Rodzaj]]="X",Tabela1[[#This Row],[Powierzchnia]]*0.43,0)</f>
        <v>0</v>
      </c>
      <c r="J1318">
        <f>IF(Tabela1[[#This Row],[Ulga]]="A",SUM(E1318:I1318)*80%,0)</f>
        <v>0</v>
      </c>
      <c r="K1318">
        <f>IF(Tabela1[[#This Row],[Ulga]]="B",SUM(E1318:I1318)*50%,0)</f>
        <v>380.38</v>
      </c>
      <c r="L1318">
        <f>IF(Tabela1[[#This Row],[Ulga]]="C",SUM(E1318:I1318)*10%,0)</f>
        <v>0</v>
      </c>
      <c r="M1318">
        <f>IF(Tabela1[[#This Row],[Ulga]]="D",SUM(E1318:I1318)*100%,0)</f>
        <v>0</v>
      </c>
      <c r="N1318">
        <f t="shared" si="21"/>
        <v>380.38</v>
      </c>
    </row>
    <row r="1319" spans="1:14" x14ac:dyDescent="0.25">
      <c r="A1319" t="s">
        <v>1329</v>
      </c>
      <c r="B1319">
        <v>1341.49</v>
      </c>
      <c r="C1319" t="s">
        <v>5</v>
      </c>
      <c r="D1319" t="s">
        <v>7</v>
      </c>
      <c r="E1319">
        <f>IF(Tabela1[[#This Row],[Rodzaj]]="R",Tabela1[[#This Row],[Powierzchnia]]*0.65,0)</f>
        <v>0</v>
      </c>
      <c r="F1319">
        <f>IF(Tabela1[[#This Row],[Rodzaj]]="B",Tabela1[[#This Row],[Powierzchnia]]*0.77,0)</f>
        <v>1032.9473</v>
      </c>
      <c r="G1319">
        <f>IF(Tabela1[[#This Row],[Rodzaj]]="S",Tabela1[[#This Row],[Powierzchnia]]*0.21,0)</f>
        <v>0</v>
      </c>
      <c r="H1319">
        <f>IF(Tabela1[[#This Row],[Rodzaj]]="L",Tabela1[[#This Row],[Powierzchnia]]*0.04,0)</f>
        <v>0</v>
      </c>
      <c r="I1319">
        <f>IF(Tabela1[[#This Row],[Rodzaj]]="X",Tabela1[[#This Row],[Powierzchnia]]*0.43,0)</f>
        <v>0</v>
      </c>
      <c r="J1319">
        <f>IF(Tabela1[[#This Row],[Ulga]]="A",SUM(E1319:I1319)*80%,0)</f>
        <v>826.35784000000012</v>
      </c>
      <c r="K1319">
        <f>IF(Tabela1[[#This Row],[Ulga]]="B",SUM(E1319:I1319)*50%,0)</f>
        <v>0</v>
      </c>
      <c r="L1319">
        <f>IF(Tabela1[[#This Row],[Ulga]]="C",SUM(E1319:I1319)*10%,0)</f>
        <v>0</v>
      </c>
      <c r="M1319">
        <f>IF(Tabela1[[#This Row],[Ulga]]="D",SUM(E1319:I1319)*100%,0)</f>
        <v>0</v>
      </c>
      <c r="N1319">
        <f t="shared" si="21"/>
        <v>826.35784000000012</v>
      </c>
    </row>
    <row r="1320" spans="1:14" x14ac:dyDescent="0.25">
      <c r="A1320" t="s">
        <v>1330</v>
      </c>
      <c r="B1320">
        <v>984.19</v>
      </c>
      <c r="C1320" t="s">
        <v>5</v>
      </c>
      <c r="D1320" t="s">
        <v>7</v>
      </c>
      <c r="E1320">
        <f>IF(Tabela1[[#This Row],[Rodzaj]]="R",Tabela1[[#This Row],[Powierzchnia]]*0.65,0)</f>
        <v>0</v>
      </c>
      <c r="F1320">
        <f>IF(Tabela1[[#This Row],[Rodzaj]]="B",Tabela1[[#This Row],[Powierzchnia]]*0.77,0)</f>
        <v>757.82630000000006</v>
      </c>
      <c r="G1320">
        <f>IF(Tabela1[[#This Row],[Rodzaj]]="S",Tabela1[[#This Row],[Powierzchnia]]*0.21,0)</f>
        <v>0</v>
      </c>
      <c r="H1320">
        <f>IF(Tabela1[[#This Row],[Rodzaj]]="L",Tabela1[[#This Row],[Powierzchnia]]*0.04,0)</f>
        <v>0</v>
      </c>
      <c r="I1320">
        <f>IF(Tabela1[[#This Row],[Rodzaj]]="X",Tabela1[[#This Row],[Powierzchnia]]*0.43,0)</f>
        <v>0</v>
      </c>
      <c r="J1320">
        <f>IF(Tabela1[[#This Row],[Ulga]]="A",SUM(E1320:I1320)*80%,0)</f>
        <v>606.26104000000009</v>
      </c>
      <c r="K1320">
        <f>IF(Tabela1[[#This Row],[Ulga]]="B",SUM(E1320:I1320)*50%,0)</f>
        <v>0</v>
      </c>
      <c r="L1320">
        <f>IF(Tabela1[[#This Row],[Ulga]]="C",SUM(E1320:I1320)*10%,0)</f>
        <v>0</v>
      </c>
      <c r="M1320">
        <f>IF(Tabela1[[#This Row],[Ulga]]="D",SUM(E1320:I1320)*100%,0)</f>
        <v>0</v>
      </c>
      <c r="N1320">
        <f t="shared" si="21"/>
        <v>606.26104000000009</v>
      </c>
    </row>
    <row r="1321" spans="1:14" x14ac:dyDescent="0.25">
      <c r="A1321" t="s">
        <v>1331</v>
      </c>
      <c r="B1321">
        <v>925.34</v>
      </c>
      <c r="C1321" t="s">
        <v>5</v>
      </c>
      <c r="D1321" t="s">
        <v>11</v>
      </c>
      <c r="E1321">
        <f>IF(Tabela1[[#This Row],[Rodzaj]]="R",Tabela1[[#This Row],[Powierzchnia]]*0.65,0)</f>
        <v>0</v>
      </c>
      <c r="F1321">
        <f>IF(Tabela1[[#This Row],[Rodzaj]]="B",Tabela1[[#This Row],[Powierzchnia]]*0.77,0)</f>
        <v>712.51179999999999</v>
      </c>
      <c r="G1321">
        <f>IF(Tabela1[[#This Row],[Rodzaj]]="S",Tabela1[[#This Row],[Powierzchnia]]*0.21,0)</f>
        <v>0</v>
      </c>
      <c r="H1321">
        <f>IF(Tabela1[[#This Row],[Rodzaj]]="L",Tabela1[[#This Row],[Powierzchnia]]*0.04,0)</f>
        <v>0</v>
      </c>
      <c r="I1321">
        <f>IF(Tabela1[[#This Row],[Rodzaj]]="X",Tabela1[[#This Row],[Powierzchnia]]*0.43,0)</f>
        <v>0</v>
      </c>
      <c r="J1321">
        <f>IF(Tabela1[[#This Row],[Ulga]]="A",SUM(E1321:I1321)*80%,0)</f>
        <v>0</v>
      </c>
      <c r="K1321">
        <f>IF(Tabela1[[#This Row],[Ulga]]="B",SUM(E1321:I1321)*50%,0)</f>
        <v>0</v>
      </c>
      <c r="L1321">
        <f>IF(Tabela1[[#This Row],[Ulga]]="C",SUM(E1321:I1321)*10%,0)</f>
        <v>71.251180000000005</v>
      </c>
      <c r="M1321">
        <f>IF(Tabela1[[#This Row],[Ulga]]="D",SUM(E1321:I1321)*100%,0)</f>
        <v>0</v>
      </c>
      <c r="N1321">
        <f t="shared" si="21"/>
        <v>71.251180000000005</v>
      </c>
    </row>
    <row r="1322" spans="1:14" x14ac:dyDescent="0.25">
      <c r="A1322" t="s">
        <v>1332</v>
      </c>
      <c r="B1322">
        <v>1009.32</v>
      </c>
      <c r="C1322" t="s">
        <v>5</v>
      </c>
      <c r="D1322" t="s">
        <v>21</v>
      </c>
      <c r="E1322">
        <f>IF(Tabela1[[#This Row],[Rodzaj]]="R",Tabela1[[#This Row],[Powierzchnia]]*0.65,0)</f>
        <v>0</v>
      </c>
      <c r="F1322">
        <f>IF(Tabela1[[#This Row],[Rodzaj]]="B",Tabela1[[#This Row],[Powierzchnia]]*0.77,0)</f>
        <v>777.17640000000006</v>
      </c>
      <c r="G1322">
        <f>IF(Tabela1[[#This Row],[Rodzaj]]="S",Tabela1[[#This Row],[Powierzchnia]]*0.21,0)</f>
        <v>0</v>
      </c>
      <c r="H1322">
        <f>IF(Tabela1[[#This Row],[Rodzaj]]="L",Tabela1[[#This Row],[Powierzchnia]]*0.04,0)</f>
        <v>0</v>
      </c>
      <c r="I1322">
        <f>IF(Tabela1[[#This Row],[Rodzaj]]="X",Tabela1[[#This Row],[Powierzchnia]]*0.43,0)</f>
        <v>0</v>
      </c>
      <c r="J1322">
        <f>IF(Tabela1[[#This Row],[Ulga]]="A",SUM(E1322:I1322)*80%,0)</f>
        <v>0</v>
      </c>
      <c r="K1322">
        <f>IF(Tabela1[[#This Row],[Ulga]]="B",SUM(E1322:I1322)*50%,0)</f>
        <v>0</v>
      </c>
      <c r="L1322">
        <f>IF(Tabela1[[#This Row],[Ulga]]="C",SUM(E1322:I1322)*10%,0)</f>
        <v>0</v>
      </c>
      <c r="M1322">
        <f>IF(Tabela1[[#This Row],[Ulga]]="D",SUM(E1322:I1322)*100%,0)</f>
        <v>777.17640000000006</v>
      </c>
      <c r="N1322">
        <f t="shared" si="21"/>
        <v>777.17640000000006</v>
      </c>
    </row>
    <row r="1323" spans="1:14" x14ac:dyDescent="0.25">
      <c r="A1323" t="s">
        <v>1333</v>
      </c>
      <c r="B1323">
        <v>740.81</v>
      </c>
      <c r="C1323" t="s">
        <v>94</v>
      </c>
      <c r="D1323" t="s">
        <v>11</v>
      </c>
      <c r="E1323">
        <f>IF(Tabela1[[#This Row],[Rodzaj]]="R",Tabela1[[#This Row],[Powierzchnia]]*0.65,0)</f>
        <v>0</v>
      </c>
      <c r="F1323">
        <f>IF(Tabela1[[#This Row],[Rodzaj]]="B",Tabela1[[#This Row],[Powierzchnia]]*0.77,0)</f>
        <v>0</v>
      </c>
      <c r="G1323">
        <f>IF(Tabela1[[#This Row],[Rodzaj]]="S",Tabela1[[#This Row],[Powierzchnia]]*0.21,0)</f>
        <v>0</v>
      </c>
      <c r="H1323">
        <f>IF(Tabela1[[#This Row],[Rodzaj]]="L",Tabela1[[#This Row],[Powierzchnia]]*0.04,0)</f>
        <v>29.632399999999997</v>
      </c>
      <c r="I1323">
        <f>IF(Tabela1[[#This Row],[Rodzaj]]="X",Tabela1[[#This Row],[Powierzchnia]]*0.43,0)</f>
        <v>0</v>
      </c>
      <c r="J1323">
        <f>IF(Tabela1[[#This Row],[Ulga]]="A",SUM(E1323:I1323)*80%,0)</f>
        <v>0</v>
      </c>
      <c r="K1323">
        <f>IF(Tabela1[[#This Row],[Ulga]]="B",SUM(E1323:I1323)*50%,0)</f>
        <v>0</v>
      </c>
      <c r="L1323">
        <f>IF(Tabela1[[#This Row],[Ulga]]="C",SUM(E1323:I1323)*10%,0)</f>
        <v>2.9632399999999999</v>
      </c>
      <c r="M1323">
        <f>IF(Tabela1[[#This Row],[Ulga]]="D",SUM(E1323:I1323)*100%,0)</f>
        <v>0</v>
      </c>
      <c r="N1323">
        <f t="shared" si="21"/>
        <v>2.9632399999999999</v>
      </c>
    </row>
    <row r="1324" spans="1:14" x14ac:dyDescent="0.25">
      <c r="A1324" t="s">
        <v>1334</v>
      </c>
      <c r="B1324">
        <v>702.91</v>
      </c>
      <c r="C1324" t="s">
        <v>52</v>
      </c>
      <c r="D1324" t="s">
        <v>11</v>
      </c>
      <c r="E1324">
        <f>IF(Tabela1[[#This Row],[Rodzaj]]="R",Tabela1[[#This Row],[Powierzchnia]]*0.65,0)</f>
        <v>0</v>
      </c>
      <c r="F1324">
        <f>IF(Tabela1[[#This Row],[Rodzaj]]="B",Tabela1[[#This Row],[Powierzchnia]]*0.77,0)</f>
        <v>0</v>
      </c>
      <c r="G1324">
        <f>IF(Tabela1[[#This Row],[Rodzaj]]="S",Tabela1[[#This Row],[Powierzchnia]]*0.21,0)</f>
        <v>147.61109999999999</v>
      </c>
      <c r="H1324">
        <f>IF(Tabela1[[#This Row],[Rodzaj]]="L",Tabela1[[#This Row],[Powierzchnia]]*0.04,0)</f>
        <v>0</v>
      </c>
      <c r="I1324">
        <f>IF(Tabela1[[#This Row],[Rodzaj]]="X",Tabela1[[#This Row],[Powierzchnia]]*0.43,0)</f>
        <v>0</v>
      </c>
      <c r="J1324">
        <f>IF(Tabela1[[#This Row],[Ulga]]="A",SUM(E1324:I1324)*80%,0)</f>
        <v>0</v>
      </c>
      <c r="K1324">
        <f>IF(Tabela1[[#This Row],[Ulga]]="B",SUM(E1324:I1324)*50%,0)</f>
        <v>0</v>
      </c>
      <c r="L1324">
        <f>IF(Tabela1[[#This Row],[Ulga]]="C",SUM(E1324:I1324)*10%,0)</f>
        <v>14.76111</v>
      </c>
      <c r="M1324">
        <f>IF(Tabela1[[#This Row],[Ulga]]="D",SUM(E1324:I1324)*100%,0)</f>
        <v>0</v>
      </c>
      <c r="N1324">
        <f t="shared" si="21"/>
        <v>14.76111</v>
      </c>
    </row>
    <row r="1325" spans="1:14" x14ac:dyDescent="0.25">
      <c r="A1325" t="s">
        <v>1335</v>
      </c>
      <c r="B1325">
        <v>505.19</v>
      </c>
      <c r="C1325" t="s">
        <v>5</v>
      </c>
      <c r="D1325" t="s">
        <v>11</v>
      </c>
      <c r="E1325">
        <f>IF(Tabela1[[#This Row],[Rodzaj]]="R",Tabela1[[#This Row],[Powierzchnia]]*0.65,0)</f>
        <v>0</v>
      </c>
      <c r="F1325">
        <f>IF(Tabela1[[#This Row],[Rodzaj]]="B",Tabela1[[#This Row],[Powierzchnia]]*0.77,0)</f>
        <v>388.99630000000002</v>
      </c>
      <c r="G1325">
        <f>IF(Tabela1[[#This Row],[Rodzaj]]="S",Tabela1[[#This Row],[Powierzchnia]]*0.21,0)</f>
        <v>0</v>
      </c>
      <c r="H1325">
        <f>IF(Tabela1[[#This Row],[Rodzaj]]="L",Tabela1[[#This Row],[Powierzchnia]]*0.04,0)</f>
        <v>0</v>
      </c>
      <c r="I1325">
        <f>IF(Tabela1[[#This Row],[Rodzaj]]="X",Tabela1[[#This Row],[Powierzchnia]]*0.43,0)</f>
        <v>0</v>
      </c>
      <c r="J1325">
        <f>IF(Tabela1[[#This Row],[Ulga]]="A",SUM(E1325:I1325)*80%,0)</f>
        <v>0</v>
      </c>
      <c r="K1325">
        <f>IF(Tabela1[[#This Row],[Ulga]]="B",SUM(E1325:I1325)*50%,0)</f>
        <v>0</v>
      </c>
      <c r="L1325">
        <f>IF(Tabela1[[#This Row],[Ulga]]="C",SUM(E1325:I1325)*10%,0)</f>
        <v>38.899630000000002</v>
      </c>
      <c r="M1325">
        <f>IF(Tabela1[[#This Row],[Ulga]]="D",SUM(E1325:I1325)*100%,0)</f>
        <v>0</v>
      </c>
      <c r="N1325">
        <f t="shared" si="21"/>
        <v>38.899630000000002</v>
      </c>
    </row>
    <row r="1326" spans="1:14" x14ac:dyDescent="0.25">
      <c r="A1326" t="s">
        <v>1336</v>
      </c>
      <c r="B1326">
        <v>695.31</v>
      </c>
      <c r="C1326" t="s">
        <v>31</v>
      </c>
      <c r="D1326" t="s">
        <v>7</v>
      </c>
      <c r="E1326">
        <f>IF(Tabela1[[#This Row],[Rodzaj]]="R",Tabela1[[#This Row],[Powierzchnia]]*0.65,0)</f>
        <v>0</v>
      </c>
      <c r="F1326">
        <f>IF(Tabela1[[#This Row],[Rodzaj]]="B",Tabela1[[#This Row],[Powierzchnia]]*0.77,0)</f>
        <v>0</v>
      </c>
      <c r="G1326">
        <f>IF(Tabela1[[#This Row],[Rodzaj]]="S",Tabela1[[#This Row],[Powierzchnia]]*0.21,0)</f>
        <v>0</v>
      </c>
      <c r="H1326">
        <f>IF(Tabela1[[#This Row],[Rodzaj]]="L",Tabela1[[#This Row],[Powierzchnia]]*0.04,0)</f>
        <v>0</v>
      </c>
      <c r="I1326">
        <f>IF(Tabela1[[#This Row],[Rodzaj]]="X",Tabela1[[#This Row],[Powierzchnia]]*0.43,0)</f>
        <v>298.98329999999999</v>
      </c>
      <c r="J1326">
        <f>IF(Tabela1[[#This Row],[Ulga]]="A",SUM(E1326:I1326)*80%,0)</f>
        <v>239.18664000000001</v>
      </c>
      <c r="K1326">
        <f>IF(Tabela1[[#This Row],[Ulga]]="B",SUM(E1326:I1326)*50%,0)</f>
        <v>0</v>
      </c>
      <c r="L1326">
        <f>IF(Tabela1[[#This Row],[Ulga]]="C",SUM(E1326:I1326)*10%,0)</f>
        <v>0</v>
      </c>
      <c r="M1326">
        <f>IF(Tabela1[[#This Row],[Ulga]]="D",SUM(E1326:I1326)*100%,0)</f>
        <v>0</v>
      </c>
      <c r="N1326">
        <f t="shared" si="21"/>
        <v>239.18664000000001</v>
      </c>
    </row>
    <row r="1327" spans="1:14" x14ac:dyDescent="0.25">
      <c r="A1327" t="s">
        <v>1337</v>
      </c>
      <c r="B1327">
        <v>834.01</v>
      </c>
      <c r="C1327" t="s">
        <v>5</v>
      </c>
      <c r="D1327" t="s">
        <v>5</v>
      </c>
      <c r="E1327">
        <f>IF(Tabela1[[#This Row],[Rodzaj]]="R",Tabela1[[#This Row],[Powierzchnia]]*0.65,0)</f>
        <v>0</v>
      </c>
      <c r="F1327">
        <f>IF(Tabela1[[#This Row],[Rodzaj]]="B",Tabela1[[#This Row],[Powierzchnia]]*0.77,0)</f>
        <v>642.18770000000006</v>
      </c>
      <c r="G1327">
        <f>IF(Tabela1[[#This Row],[Rodzaj]]="S",Tabela1[[#This Row],[Powierzchnia]]*0.21,0)</f>
        <v>0</v>
      </c>
      <c r="H1327">
        <f>IF(Tabela1[[#This Row],[Rodzaj]]="L",Tabela1[[#This Row],[Powierzchnia]]*0.04,0)</f>
        <v>0</v>
      </c>
      <c r="I1327">
        <f>IF(Tabela1[[#This Row],[Rodzaj]]="X",Tabela1[[#This Row],[Powierzchnia]]*0.43,0)</f>
        <v>0</v>
      </c>
      <c r="J1327">
        <f>IF(Tabela1[[#This Row],[Ulga]]="A",SUM(E1327:I1327)*80%,0)</f>
        <v>0</v>
      </c>
      <c r="K1327">
        <f>IF(Tabela1[[#This Row],[Ulga]]="B",SUM(E1327:I1327)*50%,0)</f>
        <v>321.09385000000003</v>
      </c>
      <c r="L1327">
        <f>IF(Tabela1[[#This Row],[Ulga]]="C",SUM(E1327:I1327)*10%,0)</f>
        <v>0</v>
      </c>
      <c r="M1327">
        <f>IF(Tabela1[[#This Row],[Ulga]]="D",SUM(E1327:I1327)*100%,0)</f>
        <v>0</v>
      </c>
      <c r="N1327">
        <f t="shared" si="21"/>
        <v>321.09385000000003</v>
      </c>
    </row>
    <row r="1328" spans="1:14" x14ac:dyDescent="0.25">
      <c r="A1328" t="s">
        <v>1338</v>
      </c>
      <c r="B1328">
        <v>1056.57</v>
      </c>
      <c r="C1328" t="s">
        <v>5</v>
      </c>
      <c r="D1328" t="s">
        <v>21</v>
      </c>
      <c r="E1328">
        <f>IF(Tabela1[[#This Row],[Rodzaj]]="R",Tabela1[[#This Row],[Powierzchnia]]*0.65,0)</f>
        <v>0</v>
      </c>
      <c r="F1328">
        <f>IF(Tabela1[[#This Row],[Rodzaj]]="B",Tabela1[[#This Row],[Powierzchnia]]*0.77,0)</f>
        <v>813.55889999999999</v>
      </c>
      <c r="G1328">
        <f>IF(Tabela1[[#This Row],[Rodzaj]]="S",Tabela1[[#This Row],[Powierzchnia]]*0.21,0)</f>
        <v>0</v>
      </c>
      <c r="H1328">
        <f>IF(Tabela1[[#This Row],[Rodzaj]]="L",Tabela1[[#This Row],[Powierzchnia]]*0.04,0)</f>
        <v>0</v>
      </c>
      <c r="I1328">
        <f>IF(Tabela1[[#This Row],[Rodzaj]]="X",Tabela1[[#This Row],[Powierzchnia]]*0.43,0)</f>
        <v>0</v>
      </c>
      <c r="J1328">
        <f>IF(Tabela1[[#This Row],[Ulga]]="A",SUM(E1328:I1328)*80%,0)</f>
        <v>0</v>
      </c>
      <c r="K1328">
        <f>IF(Tabela1[[#This Row],[Ulga]]="B",SUM(E1328:I1328)*50%,0)</f>
        <v>0</v>
      </c>
      <c r="L1328">
        <f>IF(Tabela1[[#This Row],[Ulga]]="C",SUM(E1328:I1328)*10%,0)</f>
        <v>0</v>
      </c>
      <c r="M1328">
        <f>IF(Tabela1[[#This Row],[Ulga]]="D",SUM(E1328:I1328)*100%,0)</f>
        <v>813.55889999999999</v>
      </c>
      <c r="N1328">
        <f t="shared" si="21"/>
        <v>813.55889999999999</v>
      </c>
    </row>
    <row r="1329" spans="1:14" x14ac:dyDescent="0.25">
      <c r="A1329" t="s">
        <v>1339</v>
      </c>
      <c r="B1329">
        <v>749.65</v>
      </c>
      <c r="C1329" t="s">
        <v>52</v>
      </c>
      <c r="D1329" t="s">
        <v>11</v>
      </c>
      <c r="E1329">
        <f>IF(Tabela1[[#This Row],[Rodzaj]]="R",Tabela1[[#This Row],[Powierzchnia]]*0.65,0)</f>
        <v>0</v>
      </c>
      <c r="F1329">
        <f>IF(Tabela1[[#This Row],[Rodzaj]]="B",Tabela1[[#This Row],[Powierzchnia]]*0.77,0)</f>
        <v>0</v>
      </c>
      <c r="G1329">
        <f>IF(Tabela1[[#This Row],[Rodzaj]]="S",Tabela1[[#This Row],[Powierzchnia]]*0.21,0)</f>
        <v>157.42649999999998</v>
      </c>
      <c r="H1329">
        <f>IF(Tabela1[[#This Row],[Rodzaj]]="L",Tabela1[[#This Row],[Powierzchnia]]*0.04,0)</f>
        <v>0</v>
      </c>
      <c r="I1329">
        <f>IF(Tabela1[[#This Row],[Rodzaj]]="X",Tabela1[[#This Row],[Powierzchnia]]*0.43,0)</f>
        <v>0</v>
      </c>
      <c r="J1329">
        <f>IF(Tabela1[[#This Row],[Ulga]]="A",SUM(E1329:I1329)*80%,0)</f>
        <v>0</v>
      </c>
      <c r="K1329">
        <f>IF(Tabela1[[#This Row],[Ulga]]="B",SUM(E1329:I1329)*50%,0)</f>
        <v>0</v>
      </c>
      <c r="L1329">
        <f>IF(Tabela1[[#This Row],[Ulga]]="C",SUM(E1329:I1329)*10%,0)</f>
        <v>15.742649999999998</v>
      </c>
      <c r="M1329">
        <f>IF(Tabela1[[#This Row],[Ulga]]="D",SUM(E1329:I1329)*100%,0)</f>
        <v>0</v>
      </c>
      <c r="N1329">
        <f t="shared" si="21"/>
        <v>15.742649999999998</v>
      </c>
    </row>
    <row r="1330" spans="1:14" x14ac:dyDescent="0.25">
      <c r="A1330" t="s">
        <v>1340</v>
      </c>
      <c r="B1330">
        <v>508.08</v>
      </c>
      <c r="C1330" t="s">
        <v>9</v>
      </c>
      <c r="D1330" t="s">
        <v>11</v>
      </c>
      <c r="E1330">
        <f>IF(Tabela1[[#This Row],[Rodzaj]]="R",Tabela1[[#This Row],[Powierzchnia]]*0.65,0)</f>
        <v>330.25200000000001</v>
      </c>
      <c r="F1330">
        <f>IF(Tabela1[[#This Row],[Rodzaj]]="B",Tabela1[[#This Row],[Powierzchnia]]*0.77,0)</f>
        <v>0</v>
      </c>
      <c r="G1330">
        <f>IF(Tabela1[[#This Row],[Rodzaj]]="S",Tabela1[[#This Row],[Powierzchnia]]*0.21,0)</f>
        <v>0</v>
      </c>
      <c r="H1330">
        <f>IF(Tabela1[[#This Row],[Rodzaj]]="L",Tabela1[[#This Row],[Powierzchnia]]*0.04,0)</f>
        <v>0</v>
      </c>
      <c r="I1330">
        <f>IF(Tabela1[[#This Row],[Rodzaj]]="X",Tabela1[[#This Row],[Powierzchnia]]*0.43,0)</f>
        <v>0</v>
      </c>
      <c r="J1330">
        <f>IF(Tabela1[[#This Row],[Ulga]]="A",SUM(E1330:I1330)*80%,0)</f>
        <v>0</v>
      </c>
      <c r="K1330">
        <f>IF(Tabela1[[#This Row],[Ulga]]="B",SUM(E1330:I1330)*50%,0)</f>
        <v>0</v>
      </c>
      <c r="L1330">
        <f>IF(Tabela1[[#This Row],[Ulga]]="C",SUM(E1330:I1330)*10%,0)</f>
        <v>33.025200000000005</v>
      </c>
      <c r="M1330">
        <f>IF(Tabela1[[#This Row],[Ulga]]="D",SUM(E1330:I1330)*100%,0)</f>
        <v>0</v>
      </c>
      <c r="N1330">
        <f t="shared" si="21"/>
        <v>33.025200000000005</v>
      </c>
    </row>
    <row r="1331" spans="1:14" x14ac:dyDescent="0.25">
      <c r="A1331" t="s">
        <v>1341</v>
      </c>
      <c r="B1331">
        <v>1061.94</v>
      </c>
      <c r="C1331" t="s">
        <v>94</v>
      </c>
      <c r="D1331" t="s">
        <v>7</v>
      </c>
      <c r="E1331">
        <f>IF(Tabela1[[#This Row],[Rodzaj]]="R",Tabela1[[#This Row],[Powierzchnia]]*0.65,0)</f>
        <v>0</v>
      </c>
      <c r="F1331">
        <f>IF(Tabela1[[#This Row],[Rodzaj]]="B",Tabela1[[#This Row],[Powierzchnia]]*0.77,0)</f>
        <v>0</v>
      </c>
      <c r="G1331">
        <f>IF(Tabela1[[#This Row],[Rodzaj]]="S",Tabela1[[#This Row],[Powierzchnia]]*0.21,0)</f>
        <v>0</v>
      </c>
      <c r="H1331">
        <f>IF(Tabela1[[#This Row],[Rodzaj]]="L",Tabela1[[#This Row],[Powierzchnia]]*0.04,0)</f>
        <v>42.477600000000002</v>
      </c>
      <c r="I1331">
        <f>IF(Tabela1[[#This Row],[Rodzaj]]="X",Tabela1[[#This Row],[Powierzchnia]]*0.43,0)</f>
        <v>0</v>
      </c>
      <c r="J1331">
        <f>IF(Tabela1[[#This Row],[Ulga]]="A",SUM(E1331:I1331)*80%,0)</f>
        <v>33.982080000000003</v>
      </c>
      <c r="K1331">
        <f>IF(Tabela1[[#This Row],[Ulga]]="B",SUM(E1331:I1331)*50%,0)</f>
        <v>0</v>
      </c>
      <c r="L1331">
        <f>IF(Tabela1[[#This Row],[Ulga]]="C",SUM(E1331:I1331)*10%,0)</f>
        <v>0</v>
      </c>
      <c r="M1331">
        <f>IF(Tabela1[[#This Row],[Ulga]]="D",SUM(E1331:I1331)*100%,0)</f>
        <v>0</v>
      </c>
      <c r="N1331">
        <f t="shared" si="21"/>
        <v>33.982080000000003</v>
      </c>
    </row>
    <row r="1332" spans="1:14" x14ac:dyDescent="0.25">
      <c r="A1332" t="s">
        <v>1342</v>
      </c>
      <c r="B1332">
        <v>562.89</v>
      </c>
      <c r="C1332" t="s">
        <v>5</v>
      </c>
      <c r="D1332" t="s">
        <v>5</v>
      </c>
      <c r="E1332">
        <f>IF(Tabela1[[#This Row],[Rodzaj]]="R",Tabela1[[#This Row],[Powierzchnia]]*0.65,0)</f>
        <v>0</v>
      </c>
      <c r="F1332">
        <f>IF(Tabela1[[#This Row],[Rodzaj]]="B",Tabela1[[#This Row],[Powierzchnia]]*0.77,0)</f>
        <v>433.42529999999999</v>
      </c>
      <c r="G1332">
        <f>IF(Tabela1[[#This Row],[Rodzaj]]="S",Tabela1[[#This Row],[Powierzchnia]]*0.21,0)</f>
        <v>0</v>
      </c>
      <c r="H1332">
        <f>IF(Tabela1[[#This Row],[Rodzaj]]="L",Tabela1[[#This Row],[Powierzchnia]]*0.04,0)</f>
        <v>0</v>
      </c>
      <c r="I1332">
        <f>IF(Tabela1[[#This Row],[Rodzaj]]="X",Tabela1[[#This Row],[Powierzchnia]]*0.43,0)</f>
        <v>0</v>
      </c>
      <c r="J1332">
        <f>IF(Tabela1[[#This Row],[Ulga]]="A",SUM(E1332:I1332)*80%,0)</f>
        <v>0</v>
      </c>
      <c r="K1332">
        <f>IF(Tabela1[[#This Row],[Ulga]]="B",SUM(E1332:I1332)*50%,0)</f>
        <v>216.71265</v>
      </c>
      <c r="L1332">
        <f>IF(Tabela1[[#This Row],[Ulga]]="C",SUM(E1332:I1332)*10%,0)</f>
        <v>0</v>
      </c>
      <c r="M1332">
        <f>IF(Tabela1[[#This Row],[Ulga]]="D",SUM(E1332:I1332)*100%,0)</f>
        <v>0</v>
      </c>
      <c r="N1332">
        <f t="shared" si="21"/>
        <v>216.71265</v>
      </c>
    </row>
    <row r="1333" spans="1:14" x14ac:dyDescent="0.25">
      <c r="A1333" t="s">
        <v>1343</v>
      </c>
      <c r="B1333">
        <v>1359</v>
      </c>
      <c r="C1333" t="s">
        <v>52</v>
      </c>
      <c r="D1333" t="s">
        <v>11</v>
      </c>
      <c r="E1333">
        <f>IF(Tabela1[[#This Row],[Rodzaj]]="R",Tabela1[[#This Row],[Powierzchnia]]*0.65,0)</f>
        <v>0</v>
      </c>
      <c r="F1333">
        <f>IF(Tabela1[[#This Row],[Rodzaj]]="B",Tabela1[[#This Row],[Powierzchnia]]*0.77,0)</f>
        <v>0</v>
      </c>
      <c r="G1333">
        <f>IF(Tabela1[[#This Row],[Rodzaj]]="S",Tabela1[[#This Row],[Powierzchnia]]*0.21,0)</f>
        <v>285.39</v>
      </c>
      <c r="H1333">
        <f>IF(Tabela1[[#This Row],[Rodzaj]]="L",Tabela1[[#This Row],[Powierzchnia]]*0.04,0)</f>
        <v>0</v>
      </c>
      <c r="I1333">
        <f>IF(Tabela1[[#This Row],[Rodzaj]]="X",Tabela1[[#This Row],[Powierzchnia]]*0.43,0)</f>
        <v>0</v>
      </c>
      <c r="J1333">
        <f>IF(Tabela1[[#This Row],[Ulga]]="A",SUM(E1333:I1333)*80%,0)</f>
        <v>0</v>
      </c>
      <c r="K1333">
        <f>IF(Tabela1[[#This Row],[Ulga]]="B",SUM(E1333:I1333)*50%,0)</f>
        <v>0</v>
      </c>
      <c r="L1333">
        <f>IF(Tabela1[[#This Row],[Ulga]]="C",SUM(E1333:I1333)*10%,0)</f>
        <v>28.539000000000001</v>
      </c>
      <c r="M1333">
        <f>IF(Tabela1[[#This Row],[Ulga]]="D",SUM(E1333:I1333)*100%,0)</f>
        <v>0</v>
      </c>
      <c r="N1333">
        <f t="shared" si="21"/>
        <v>28.539000000000001</v>
      </c>
    </row>
    <row r="1334" spans="1:14" x14ac:dyDescent="0.25">
      <c r="A1334" t="s">
        <v>1344</v>
      </c>
      <c r="B1334">
        <v>993.97</v>
      </c>
      <c r="C1334" t="s">
        <v>5</v>
      </c>
      <c r="D1334" t="s">
        <v>21</v>
      </c>
      <c r="E1334">
        <f>IF(Tabela1[[#This Row],[Rodzaj]]="R",Tabela1[[#This Row],[Powierzchnia]]*0.65,0)</f>
        <v>0</v>
      </c>
      <c r="F1334">
        <f>IF(Tabela1[[#This Row],[Rodzaj]]="B",Tabela1[[#This Row],[Powierzchnia]]*0.77,0)</f>
        <v>765.3569</v>
      </c>
      <c r="G1334">
        <f>IF(Tabela1[[#This Row],[Rodzaj]]="S",Tabela1[[#This Row],[Powierzchnia]]*0.21,0)</f>
        <v>0</v>
      </c>
      <c r="H1334">
        <f>IF(Tabela1[[#This Row],[Rodzaj]]="L",Tabela1[[#This Row],[Powierzchnia]]*0.04,0)</f>
        <v>0</v>
      </c>
      <c r="I1334">
        <f>IF(Tabela1[[#This Row],[Rodzaj]]="X",Tabela1[[#This Row],[Powierzchnia]]*0.43,0)</f>
        <v>0</v>
      </c>
      <c r="J1334">
        <f>IF(Tabela1[[#This Row],[Ulga]]="A",SUM(E1334:I1334)*80%,0)</f>
        <v>0</v>
      </c>
      <c r="K1334">
        <f>IF(Tabela1[[#This Row],[Ulga]]="B",SUM(E1334:I1334)*50%,0)</f>
        <v>0</v>
      </c>
      <c r="L1334">
        <f>IF(Tabela1[[#This Row],[Ulga]]="C",SUM(E1334:I1334)*10%,0)</f>
        <v>0</v>
      </c>
      <c r="M1334">
        <f>IF(Tabela1[[#This Row],[Ulga]]="D",SUM(E1334:I1334)*100%,0)</f>
        <v>765.3569</v>
      </c>
      <c r="N1334">
        <f t="shared" si="21"/>
        <v>765.3569</v>
      </c>
    </row>
    <row r="1335" spans="1:14" x14ac:dyDescent="0.25">
      <c r="A1335" t="s">
        <v>1345</v>
      </c>
      <c r="B1335">
        <v>970.7</v>
      </c>
      <c r="C1335" t="s">
        <v>5</v>
      </c>
      <c r="D1335" t="s">
        <v>7</v>
      </c>
      <c r="E1335">
        <f>IF(Tabela1[[#This Row],[Rodzaj]]="R",Tabela1[[#This Row],[Powierzchnia]]*0.65,0)</f>
        <v>0</v>
      </c>
      <c r="F1335">
        <f>IF(Tabela1[[#This Row],[Rodzaj]]="B",Tabela1[[#This Row],[Powierzchnia]]*0.77,0)</f>
        <v>747.43900000000008</v>
      </c>
      <c r="G1335">
        <f>IF(Tabela1[[#This Row],[Rodzaj]]="S",Tabela1[[#This Row],[Powierzchnia]]*0.21,0)</f>
        <v>0</v>
      </c>
      <c r="H1335">
        <f>IF(Tabela1[[#This Row],[Rodzaj]]="L",Tabela1[[#This Row],[Powierzchnia]]*0.04,0)</f>
        <v>0</v>
      </c>
      <c r="I1335">
        <f>IF(Tabela1[[#This Row],[Rodzaj]]="X",Tabela1[[#This Row],[Powierzchnia]]*0.43,0)</f>
        <v>0</v>
      </c>
      <c r="J1335">
        <f>IF(Tabela1[[#This Row],[Ulga]]="A",SUM(E1335:I1335)*80%,0)</f>
        <v>597.95120000000009</v>
      </c>
      <c r="K1335">
        <f>IF(Tabela1[[#This Row],[Ulga]]="B",SUM(E1335:I1335)*50%,0)</f>
        <v>0</v>
      </c>
      <c r="L1335">
        <f>IF(Tabela1[[#This Row],[Ulga]]="C",SUM(E1335:I1335)*10%,0)</f>
        <v>0</v>
      </c>
      <c r="M1335">
        <f>IF(Tabela1[[#This Row],[Ulga]]="D",SUM(E1335:I1335)*100%,0)</f>
        <v>0</v>
      </c>
      <c r="N1335">
        <f t="shared" si="21"/>
        <v>597.95120000000009</v>
      </c>
    </row>
    <row r="1336" spans="1:14" x14ac:dyDescent="0.25">
      <c r="A1336" t="s">
        <v>1346</v>
      </c>
      <c r="B1336">
        <v>1482.02</v>
      </c>
      <c r="C1336" t="s">
        <v>52</v>
      </c>
      <c r="D1336" t="s">
        <v>21</v>
      </c>
      <c r="E1336">
        <f>IF(Tabela1[[#This Row],[Rodzaj]]="R",Tabela1[[#This Row],[Powierzchnia]]*0.65,0)</f>
        <v>0</v>
      </c>
      <c r="F1336">
        <f>IF(Tabela1[[#This Row],[Rodzaj]]="B",Tabela1[[#This Row],[Powierzchnia]]*0.77,0)</f>
        <v>0</v>
      </c>
      <c r="G1336">
        <f>IF(Tabela1[[#This Row],[Rodzaj]]="S",Tabela1[[#This Row],[Powierzchnia]]*0.21,0)</f>
        <v>311.2242</v>
      </c>
      <c r="H1336">
        <f>IF(Tabela1[[#This Row],[Rodzaj]]="L",Tabela1[[#This Row],[Powierzchnia]]*0.04,0)</f>
        <v>0</v>
      </c>
      <c r="I1336">
        <f>IF(Tabela1[[#This Row],[Rodzaj]]="X",Tabela1[[#This Row],[Powierzchnia]]*0.43,0)</f>
        <v>0</v>
      </c>
      <c r="J1336">
        <f>IF(Tabela1[[#This Row],[Ulga]]="A",SUM(E1336:I1336)*80%,0)</f>
        <v>0</v>
      </c>
      <c r="K1336">
        <f>IF(Tabela1[[#This Row],[Ulga]]="B",SUM(E1336:I1336)*50%,0)</f>
        <v>0</v>
      </c>
      <c r="L1336">
        <f>IF(Tabela1[[#This Row],[Ulga]]="C",SUM(E1336:I1336)*10%,0)</f>
        <v>0</v>
      </c>
      <c r="M1336">
        <f>IF(Tabela1[[#This Row],[Ulga]]="D",SUM(E1336:I1336)*100%,0)</f>
        <v>311.2242</v>
      </c>
      <c r="N1336">
        <f t="shared" si="21"/>
        <v>311.2242</v>
      </c>
    </row>
    <row r="1337" spans="1:14" x14ac:dyDescent="0.25">
      <c r="A1337" t="s">
        <v>1347</v>
      </c>
      <c r="B1337">
        <v>1173.6099999999999</v>
      </c>
      <c r="C1337" t="s">
        <v>9</v>
      </c>
      <c r="D1337" t="s">
        <v>11</v>
      </c>
      <c r="E1337">
        <f>IF(Tabela1[[#This Row],[Rodzaj]]="R",Tabela1[[#This Row],[Powierzchnia]]*0.65,0)</f>
        <v>762.84649999999999</v>
      </c>
      <c r="F1337">
        <f>IF(Tabela1[[#This Row],[Rodzaj]]="B",Tabela1[[#This Row],[Powierzchnia]]*0.77,0)</f>
        <v>0</v>
      </c>
      <c r="G1337">
        <f>IF(Tabela1[[#This Row],[Rodzaj]]="S",Tabela1[[#This Row],[Powierzchnia]]*0.21,0)</f>
        <v>0</v>
      </c>
      <c r="H1337">
        <f>IF(Tabela1[[#This Row],[Rodzaj]]="L",Tabela1[[#This Row],[Powierzchnia]]*0.04,0)</f>
        <v>0</v>
      </c>
      <c r="I1337">
        <f>IF(Tabela1[[#This Row],[Rodzaj]]="X",Tabela1[[#This Row],[Powierzchnia]]*0.43,0)</f>
        <v>0</v>
      </c>
      <c r="J1337">
        <f>IF(Tabela1[[#This Row],[Ulga]]="A",SUM(E1337:I1337)*80%,0)</f>
        <v>0</v>
      </c>
      <c r="K1337">
        <f>IF(Tabela1[[#This Row],[Ulga]]="B",SUM(E1337:I1337)*50%,0)</f>
        <v>0</v>
      </c>
      <c r="L1337">
        <f>IF(Tabela1[[#This Row],[Ulga]]="C",SUM(E1337:I1337)*10%,0)</f>
        <v>76.284649999999999</v>
      </c>
      <c r="M1337">
        <f>IF(Tabela1[[#This Row],[Ulga]]="D",SUM(E1337:I1337)*100%,0)</f>
        <v>0</v>
      </c>
      <c r="N1337">
        <f t="shared" si="21"/>
        <v>76.284649999999999</v>
      </c>
    </row>
    <row r="1338" spans="1:14" x14ac:dyDescent="0.25">
      <c r="A1338" t="s">
        <v>1348</v>
      </c>
      <c r="B1338">
        <v>1188.92</v>
      </c>
      <c r="C1338" t="s">
        <v>52</v>
      </c>
      <c r="D1338" t="s">
        <v>7</v>
      </c>
      <c r="E1338">
        <f>IF(Tabela1[[#This Row],[Rodzaj]]="R",Tabela1[[#This Row],[Powierzchnia]]*0.65,0)</f>
        <v>0</v>
      </c>
      <c r="F1338">
        <f>IF(Tabela1[[#This Row],[Rodzaj]]="B",Tabela1[[#This Row],[Powierzchnia]]*0.77,0)</f>
        <v>0</v>
      </c>
      <c r="G1338">
        <f>IF(Tabela1[[#This Row],[Rodzaj]]="S",Tabela1[[#This Row],[Powierzchnia]]*0.21,0)</f>
        <v>249.67320000000001</v>
      </c>
      <c r="H1338">
        <f>IF(Tabela1[[#This Row],[Rodzaj]]="L",Tabela1[[#This Row],[Powierzchnia]]*0.04,0)</f>
        <v>0</v>
      </c>
      <c r="I1338">
        <f>IF(Tabela1[[#This Row],[Rodzaj]]="X",Tabela1[[#This Row],[Powierzchnia]]*0.43,0)</f>
        <v>0</v>
      </c>
      <c r="J1338">
        <f>IF(Tabela1[[#This Row],[Ulga]]="A",SUM(E1338:I1338)*80%,0)</f>
        <v>199.73856000000001</v>
      </c>
      <c r="K1338">
        <f>IF(Tabela1[[#This Row],[Ulga]]="B",SUM(E1338:I1338)*50%,0)</f>
        <v>0</v>
      </c>
      <c r="L1338">
        <f>IF(Tabela1[[#This Row],[Ulga]]="C",SUM(E1338:I1338)*10%,0)</f>
        <v>0</v>
      </c>
      <c r="M1338">
        <f>IF(Tabela1[[#This Row],[Ulga]]="D",SUM(E1338:I1338)*100%,0)</f>
        <v>0</v>
      </c>
      <c r="N1338">
        <f t="shared" si="21"/>
        <v>199.73856000000001</v>
      </c>
    </row>
    <row r="1339" spans="1:14" x14ac:dyDescent="0.25">
      <c r="A1339" t="s">
        <v>1349</v>
      </c>
      <c r="B1339">
        <v>590.25</v>
      </c>
      <c r="C1339" t="s">
        <v>31</v>
      </c>
      <c r="D1339" t="s">
        <v>21</v>
      </c>
      <c r="E1339">
        <f>IF(Tabela1[[#This Row],[Rodzaj]]="R",Tabela1[[#This Row],[Powierzchnia]]*0.65,0)</f>
        <v>0</v>
      </c>
      <c r="F1339">
        <f>IF(Tabela1[[#This Row],[Rodzaj]]="B",Tabela1[[#This Row],[Powierzchnia]]*0.77,0)</f>
        <v>0</v>
      </c>
      <c r="G1339">
        <f>IF(Tabela1[[#This Row],[Rodzaj]]="S",Tabela1[[#This Row],[Powierzchnia]]*0.21,0)</f>
        <v>0</v>
      </c>
      <c r="H1339">
        <f>IF(Tabela1[[#This Row],[Rodzaj]]="L",Tabela1[[#This Row],[Powierzchnia]]*0.04,0)</f>
        <v>0</v>
      </c>
      <c r="I1339">
        <f>IF(Tabela1[[#This Row],[Rodzaj]]="X",Tabela1[[#This Row],[Powierzchnia]]*0.43,0)</f>
        <v>253.8075</v>
      </c>
      <c r="J1339">
        <f>IF(Tabela1[[#This Row],[Ulga]]="A",SUM(E1339:I1339)*80%,0)</f>
        <v>0</v>
      </c>
      <c r="K1339">
        <f>IF(Tabela1[[#This Row],[Ulga]]="B",SUM(E1339:I1339)*50%,0)</f>
        <v>0</v>
      </c>
      <c r="L1339">
        <f>IF(Tabela1[[#This Row],[Ulga]]="C",SUM(E1339:I1339)*10%,0)</f>
        <v>0</v>
      </c>
      <c r="M1339">
        <f>IF(Tabela1[[#This Row],[Ulga]]="D",SUM(E1339:I1339)*100%,0)</f>
        <v>253.8075</v>
      </c>
      <c r="N1339">
        <f t="shared" si="21"/>
        <v>253.8075</v>
      </c>
    </row>
    <row r="1340" spans="1:14" x14ac:dyDescent="0.25">
      <c r="A1340" t="s">
        <v>1350</v>
      </c>
      <c r="B1340">
        <v>1020.89</v>
      </c>
      <c r="C1340" t="s">
        <v>5</v>
      </c>
      <c r="D1340" t="s">
        <v>21</v>
      </c>
      <c r="E1340">
        <f>IF(Tabela1[[#This Row],[Rodzaj]]="R",Tabela1[[#This Row],[Powierzchnia]]*0.65,0)</f>
        <v>0</v>
      </c>
      <c r="F1340">
        <f>IF(Tabela1[[#This Row],[Rodzaj]]="B",Tabela1[[#This Row],[Powierzchnia]]*0.77,0)</f>
        <v>786.08529999999996</v>
      </c>
      <c r="G1340">
        <f>IF(Tabela1[[#This Row],[Rodzaj]]="S",Tabela1[[#This Row],[Powierzchnia]]*0.21,0)</f>
        <v>0</v>
      </c>
      <c r="H1340">
        <f>IF(Tabela1[[#This Row],[Rodzaj]]="L",Tabela1[[#This Row],[Powierzchnia]]*0.04,0)</f>
        <v>0</v>
      </c>
      <c r="I1340">
        <f>IF(Tabela1[[#This Row],[Rodzaj]]="X",Tabela1[[#This Row],[Powierzchnia]]*0.43,0)</f>
        <v>0</v>
      </c>
      <c r="J1340">
        <f>IF(Tabela1[[#This Row],[Ulga]]="A",SUM(E1340:I1340)*80%,0)</f>
        <v>0</v>
      </c>
      <c r="K1340">
        <f>IF(Tabela1[[#This Row],[Ulga]]="B",SUM(E1340:I1340)*50%,0)</f>
        <v>0</v>
      </c>
      <c r="L1340">
        <f>IF(Tabela1[[#This Row],[Ulga]]="C",SUM(E1340:I1340)*10%,0)</f>
        <v>0</v>
      </c>
      <c r="M1340">
        <f>IF(Tabela1[[#This Row],[Ulga]]="D",SUM(E1340:I1340)*100%,0)</f>
        <v>786.08529999999996</v>
      </c>
      <c r="N1340">
        <f t="shared" si="21"/>
        <v>786.08529999999996</v>
      </c>
    </row>
    <row r="1341" spans="1:14" x14ac:dyDescent="0.25">
      <c r="A1341" t="s">
        <v>1351</v>
      </c>
      <c r="B1341">
        <v>1345.73</v>
      </c>
      <c r="C1341" t="s">
        <v>31</v>
      </c>
      <c r="D1341" t="s">
        <v>5</v>
      </c>
      <c r="E1341">
        <f>IF(Tabela1[[#This Row],[Rodzaj]]="R",Tabela1[[#This Row],[Powierzchnia]]*0.65,0)</f>
        <v>0</v>
      </c>
      <c r="F1341">
        <f>IF(Tabela1[[#This Row],[Rodzaj]]="B",Tabela1[[#This Row],[Powierzchnia]]*0.77,0)</f>
        <v>0</v>
      </c>
      <c r="G1341">
        <f>IF(Tabela1[[#This Row],[Rodzaj]]="S",Tabela1[[#This Row],[Powierzchnia]]*0.21,0)</f>
        <v>0</v>
      </c>
      <c r="H1341">
        <f>IF(Tabela1[[#This Row],[Rodzaj]]="L",Tabela1[[#This Row],[Powierzchnia]]*0.04,0)</f>
        <v>0</v>
      </c>
      <c r="I1341">
        <f>IF(Tabela1[[#This Row],[Rodzaj]]="X",Tabela1[[#This Row],[Powierzchnia]]*0.43,0)</f>
        <v>578.66390000000001</v>
      </c>
      <c r="J1341">
        <f>IF(Tabela1[[#This Row],[Ulga]]="A",SUM(E1341:I1341)*80%,0)</f>
        <v>0</v>
      </c>
      <c r="K1341">
        <f>IF(Tabela1[[#This Row],[Ulga]]="B",SUM(E1341:I1341)*50%,0)</f>
        <v>289.33195000000001</v>
      </c>
      <c r="L1341">
        <f>IF(Tabela1[[#This Row],[Ulga]]="C",SUM(E1341:I1341)*10%,0)</f>
        <v>0</v>
      </c>
      <c r="M1341">
        <f>IF(Tabela1[[#This Row],[Ulga]]="D",SUM(E1341:I1341)*100%,0)</f>
        <v>0</v>
      </c>
      <c r="N1341">
        <f t="shared" si="21"/>
        <v>289.33195000000001</v>
      </c>
    </row>
    <row r="1342" spans="1:14" x14ac:dyDescent="0.25">
      <c r="A1342" t="s">
        <v>1352</v>
      </c>
      <c r="B1342">
        <v>617.04</v>
      </c>
      <c r="C1342" t="s">
        <v>31</v>
      </c>
      <c r="D1342" t="s">
        <v>5</v>
      </c>
      <c r="E1342">
        <f>IF(Tabela1[[#This Row],[Rodzaj]]="R",Tabela1[[#This Row],[Powierzchnia]]*0.65,0)</f>
        <v>0</v>
      </c>
      <c r="F1342">
        <f>IF(Tabela1[[#This Row],[Rodzaj]]="B",Tabela1[[#This Row],[Powierzchnia]]*0.77,0)</f>
        <v>0</v>
      </c>
      <c r="G1342">
        <f>IF(Tabela1[[#This Row],[Rodzaj]]="S",Tabela1[[#This Row],[Powierzchnia]]*0.21,0)</f>
        <v>0</v>
      </c>
      <c r="H1342">
        <f>IF(Tabela1[[#This Row],[Rodzaj]]="L",Tabela1[[#This Row],[Powierzchnia]]*0.04,0)</f>
        <v>0</v>
      </c>
      <c r="I1342">
        <f>IF(Tabela1[[#This Row],[Rodzaj]]="X",Tabela1[[#This Row],[Powierzchnia]]*0.43,0)</f>
        <v>265.3272</v>
      </c>
      <c r="J1342">
        <f>IF(Tabela1[[#This Row],[Ulga]]="A",SUM(E1342:I1342)*80%,0)</f>
        <v>0</v>
      </c>
      <c r="K1342">
        <f>IF(Tabela1[[#This Row],[Ulga]]="B",SUM(E1342:I1342)*50%,0)</f>
        <v>132.6636</v>
      </c>
      <c r="L1342">
        <f>IF(Tabela1[[#This Row],[Ulga]]="C",SUM(E1342:I1342)*10%,0)</f>
        <v>0</v>
      </c>
      <c r="M1342">
        <f>IF(Tabela1[[#This Row],[Ulga]]="D",SUM(E1342:I1342)*100%,0)</f>
        <v>0</v>
      </c>
      <c r="N1342">
        <f t="shared" si="21"/>
        <v>132.6636</v>
      </c>
    </row>
    <row r="1343" spans="1:14" x14ac:dyDescent="0.25">
      <c r="A1343" t="s">
        <v>1353</v>
      </c>
      <c r="B1343">
        <v>1123.49</v>
      </c>
      <c r="C1343" t="s">
        <v>9</v>
      </c>
      <c r="D1343" t="s">
        <v>11</v>
      </c>
      <c r="E1343">
        <f>IF(Tabela1[[#This Row],[Rodzaj]]="R",Tabela1[[#This Row],[Powierzchnia]]*0.65,0)</f>
        <v>730.26850000000002</v>
      </c>
      <c r="F1343">
        <f>IF(Tabela1[[#This Row],[Rodzaj]]="B",Tabela1[[#This Row],[Powierzchnia]]*0.77,0)</f>
        <v>0</v>
      </c>
      <c r="G1343">
        <f>IF(Tabela1[[#This Row],[Rodzaj]]="S",Tabela1[[#This Row],[Powierzchnia]]*0.21,0)</f>
        <v>0</v>
      </c>
      <c r="H1343">
        <f>IF(Tabela1[[#This Row],[Rodzaj]]="L",Tabela1[[#This Row],[Powierzchnia]]*0.04,0)</f>
        <v>0</v>
      </c>
      <c r="I1343">
        <f>IF(Tabela1[[#This Row],[Rodzaj]]="X",Tabela1[[#This Row],[Powierzchnia]]*0.43,0)</f>
        <v>0</v>
      </c>
      <c r="J1343">
        <f>IF(Tabela1[[#This Row],[Ulga]]="A",SUM(E1343:I1343)*80%,0)</f>
        <v>0</v>
      </c>
      <c r="K1343">
        <f>IF(Tabela1[[#This Row],[Ulga]]="B",SUM(E1343:I1343)*50%,0)</f>
        <v>0</v>
      </c>
      <c r="L1343">
        <f>IF(Tabela1[[#This Row],[Ulga]]="C",SUM(E1343:I1343)*10%,0)</f>
        <v>73.02685000000001</v>
      </c>
      <c r="M1343">
        <f>IF(Tabela1[[#This Row],[Ulga]]="D",SUM(E1343:I1343)*100%,0)</f>
        <v>0</v>
      </c>
      <c r="N1343">
        <f t="shared" si="21"/>
        <v>73.02685000000001</v>
      </c>
    </row>
    <row r="1344" spans="1:14" x14ac:dyDescent="0.25">
      <c r="A1344" t="s">
        <v>1354</v>
      </c>
      <c r="B1344">
        <v>1024.2</v>
      </c>
      <c r="C1344" t="s">
        <v>5</v>
      </c>
      <c r="D1344" t="s">
        <v>7</v>
      </c>
      <c r="E1344">
        <f>IF(Tabela1[[#This Row],[Rodzaj]]="R",Tabela1[[#This Row],[Powierzchnia]]*0.65,0)</f>
        <v>0</v>
      </c>
      <c r="F1344">
        <f>IF(Tabela1[[#This Row],[Rodzaj]]="B",Tabela1[[#This Row],[Powierzchnia]]*0.77,0)</f>
        <v>788.63400000000001</v>
      </c>
      <c r="G1344">
        <f>IF(Tabela1[[#This Row],[Rodzaj]]="S",Tabela1[[#This Row],[Powierzchnia]]*0.21,0)</f>
        <v>0</v>
      </c>
      <c r="H1344">
        <f>IF(Tabela1[[#This Row],[Rodzaj]]="L",Tabela1[[#This Row],[Powierzchnia]]*0.04,0)</f>
        <v>0</v>
      </c>
      <c r="I1344">
        <f>IF(Tabela1[[#This Row],[Rodzaj]]="X",Tabela1[[#This Row],[Powierzchnia]]*0.43,0)</f>
        <v>0</v>
      </c>
      <c r="J1344">
        <f>IF(Tabela1[[#This Row],[Ulga]]="A",SUM(E1344:I1344)*80%,0)</f>
        <v>630.9072000000001</v>
      </c>
      <c r="K1344">
        <f>IF(Tabela1[[#This Row],[Ulga]]="B",SUM(E1344:I1344)*50%,0)</f>
        <v>0</v>
      </c>
      <c r="L1344">
        <f>IF(Tabela1[[#This Row],[Ulga]]="C",SUM(E1344:I1344)*10%,0)</f>
        <v>0</v>
      </c>
      <c r="M1344">
        <f>IF(Tabela1[[#This Row],[Ulga]]="D",SUM(E1344:I1344)*100%,0)</f>
        <v>0</v>
      </c>
      <c r="N1344">
        <f t="shared" si="21"/>
        <v>630.9072000000001</v>
      </c>
    </row>
    <row r="1345" spans="1:14" x14ac:dyDescent="0.25">
      <c r="A1345" t="s">
        <v>1355</v>
      </c>
      <c r="B1345">
        <v>864.01</v>
      </c>
      <c r="C1345" t="s">
        <v>52</v>
      </c>
      <c r="D1345" t="s">
        <v>11</v>
      </c>
      <c r="E1345">
        <f>IF(Tabela1[[#This Row],[Rodzaj]]="R",Tabela1[[#This Row],[Powierzchnia]]*0.65,0)</f>
        <v>0</v>
      </c>
      <c r="F1345">
        <f>IF(Tabela1[[#This Row],[Rodzaj]]="B",Tabela1[[#This Row],[Powierzchnia]]*0.77,0)</f>
        <v>0</v>
      </c>
      <c r="G1345">
        <f>IF(Tabela1[[#This Row],[Rodzaj]]="S",Tabela1[[#This Row],[Powierzchnia]]*0.21,0)</f>
        <v>181.44209999999998</v>
      </c>
      <c r="H1345">
        <f>IF(Tabela1[[#This Row],[Rodzaj]]="L",Tabela1[[#This Row],[Powierzchnia]]*0.04,0)</f>
        <v>0</v>
      </c>
      <c r="I1345">
        <f>IF(Tabela1[[#This Row],[Rodzaj]]="X",Tabela1[[#This Row],[Powierzchnia]]*0.43,0)</f>
        <v>0</v>
      </c>
      <c r="J1345">
        <f>IF(Tabela1[[#This Row],[Ulga]]="A",SUM(E1345:I1345)*80%,0)</f>
        <v>0</v>
      </c>
      <c r="K1345">
        <f>IF(Tabela1[[#This Row],[Ulga]]="B",SUM(E1345:I1345)*50%,0)</f>
        <v>0</v>
      </c>
      <c r="L1345">
        <f>IF(Tabela1[[#This Row],[Ulga]]="C",SUM(E1345:I1345)*10%,0)</f>
        <v>18.144209999999998</v>
      </c>
      <c r="M1345">
        <f>IF(Tabela1[[#This Row],[Ulga]]="D",SUM(E1345:I1345)*100%,0)</f>
        <v>0</v>
      </c>
      <c r="N1345">
        <f t="shared" si="21"/>
        <v>18.144209999999998</v>
      </c>
    </row>
    <row r="1346" spans="1:14" x14ac:dyDescent="0.25">
      <c r="A1346" t="s">
        <v>1356</v>
      </c>
      <c r="B1346">
        <v>628.51</v>
      </c>
      <c r="C1346" t="s">
        <v>5</v>
      </c>
      <c r="D1346" t="s">
        <v>5</v>
      </c>
      <c r="E1346">
        <f>IF(Tabela1[[#This Row],[Rodzaj]]="R",Tabela1[[#This Row],[Powierzchnia]]*0.65,0)</f>
        <v>0</v>
      </c>
      <c r="F1346">
        <f>IF(Tabela1[[#This Row],[Rodzaj]]="B",Tabela1[[#This Row],[Powierzchnia]]*0.77,0)</f>
        <v>483.95269999999999</v>
      </c>
      <c r="G1346">
        <f>IF(Tabela1[[#This Row],[Rodzaj]]="S",Tabela1[[#This Row],[Powierzchnia]]*0.21,0)</f>
        <v>0</v>
      </c>
      <c r="H1346">
        <f>IF(Tabela1[[#This Row],[Rodzaj]]="L",Tabela1[[#This Row],[Powierzchnia]]*0.04,0)</f>
        <v>0</v>
      </c>
      <c r="I1346">
        <f>IF(Tabela1[[#This Row],[Rodzaj]]="X",Tabela1[[#This Row],[Powierzchnia]]*0.43,0)</f>
        <v>0</v>
      </c>
      <c r="J1346">
        <f>IF(Tabela1[[#This Row],[Ulga]]="A",SUM(E1346:I1346)*80%,0)</f>
        <v>0</v>
      </c>
      <c r="K1346">
        <f>IF(Tabela1[[#This Row],[Ulga]]="B",SUM(E1346:I1346)*50%,0)</f>
        <v>241.97635</v>
      </c>
      <c r="L1346">
        <f>IF(Tabela1[[#This Row],[Ulga]]="C",SUM(E1346:I1346)*10%,0)</f>
        <v>0</v>
      </c>
      <c r="M1346">
        <f>IF(Tabela1[[#This Row],[Ulga]]="D",SUM(E1346:I1346)*100%,0)</f>
        <v>0</v>
      </c>
      <c r="N1346">
        <f t="shared" si="21"/>
        <v>241.97635</v>
      </c>
    </row>
    <row r="1347" spans="1:14" x14ac:dyDescent="0.25">
      <c r="A1347" t="s">
        <v>1357</v>
      </c>
      <c r="B1347">
        <v>774.26</v>
      </c>
      <c r="C1347" t="s">
        <v>5</v>
      </c>
      <c r="D1347" t="s">
        <v>21</v>
      </c>
      <c r="E1347">
        <f>IF(Tabela1[[#This Row],[Rodzaj]]="R",Tabela1[[#This Row],[Powierzchnia]]*0.65,0)</f>
        <v>0</v>
      </c>
      <c r="F1347">
        <f>IF(Tabela1[[#This Row],[Rodzaj]]="B",Tabela1[[#This Row],[Powierzchnia]]*0.77,0)</f>
        <v>596.18020000000001</v>
      </c>
      <c r="G1347">
        <f>IF(Tabela1[[#This Row],[Rodzaj]]="S",Tabela1[[#This Row],[Powierzchnia]]*0.21,0)</f>
        <v>0</v>
      </c>
      <c r="H1347">
        <f>IF(Tabela1[[#This Row],[Rodzaj]]="L",Tabela1[[#This Row],[Powierzchnia]]*0.04,0)</f>
        <v>0</v>
      </c>
      <c r="I1347">
        <f>IF(Tabela1[[#This Row],[Rodzaj]]="X",Tabela1[[#This Row],[Powierzchnia]]*0.43,0)</f>
        <v>0</v>
      </c>
      <c r="J1347">
        <f>IF(Tabela1[[#This Row],[Ulga]]="A",SUM(E1347:I1347)*80%,0)</f>
        <v>0</v>
      </c>
      <c r="K1347">
        <f>IF(Tabela1[[#This Row],[Ulga]]="B",SUM(E1347:I1347)*50%,0)</f>
        <v>0</v>
      </c>
      <c r="L1347">
        <f>IF(Tabela1[[#This Row],[Ulga]]="C",SUM(E1347:I1347)*10%,0)</f>
        <v>0</v>
      </c>
      <c r="M1347">
        <f>IF(Tabela1[[#This Row],[Ulga]]="D",SUM(E1347:I1347)*100%,0)</f>
        <v>596.18020000000001</v>
      </c>
      <c r="N1347">
        <f t="shared" ref="N1347:N1410" si="22">SUM(J1347:M1347)</f>
        <v>596.18020000000001</v>
      </c>
    </row>
    <row r="1348" spans="1:14" x14ac:dyDescent="0.25">
      <c r="A1348" t="s">
        <v>1358</v>
      </c>
      <c r="B1348">
        <v>1267.29</v>
      </c>
      <c r="C1348" t="s">
        <v>5</v>
      </c>
      <c r="D1348" t="s">
        <v>21</v>
      </c>
      <c r="E1348">
        <f>IF(Tabela1[[#This Row],[Rodzaj]]="R",Tabela1[[#This Row],[Powierzchnia]]*0.65,0)</f>
        <v>0</v>
      </c>
      <c r="F1348">
        <f>IF(Tabela1[[#This Row],[Rodzaj]]="B",Tabela1[[#This Row],[Powierzchnia]]*0.77,0)</f>
        <v>975.81330000000003</v>
      </c>
      <c r="G1348">
        <f>IF(Tabela1[[#This Row],[Rodzaj]]="S",Tabela1[[#This Row],[Powierzchnia]]*0.21,0)</f>
        <v>0</v>
      </c>
      <c r="H1348">
        <f>IF(Tabela1[[#This Row],[Rodzaj]]="L",Tabela1[[#This Row],[Powierzchnia]]*0.04,0)</f>
        <v>0</v>
      </c>
      <c r="I1348">
        <f>IF(Tabela1[[#This Row],[Rodzaj]]="X",Tabela1[[#This Row],[Powierzchnia]]*0.43,0)</f>
        <v>0</v>
      </c>
      <c r="J1348">
        <f>IF(Tabela1[[#This Row],[Ulga]]="A",SUM(E1348:I1348)*80%,0)</f>
        <v>0</v>
      </c>
      <c r="K1348">
        <f>IF(Tabela1[[#This Row],[Ulga]]="B",SUM(E1348:I1348)*50%,0)</f>
        <v>0</v>
      </c>
      <c r="L1348">
        <f>IF(Tabela1[[#This Row],[Ulga]]="C",SUM(E1348:I1348)*10%,0)</f>
        <v>0</v>
      </c>
      <c r="M1348">
        <f>IF(Tabela1[[#This Row],[Ulga]]="D",SUM(E1348:I1348)*100%,0)</f>
        <v>975.81330000000003</v>
      </c>
      <c r="N1348">
        <f t="shared" si="22"/>
        <v>975.81330000000003</v>
      </c>
    </row>
    <row r="1349" spans="1:14" x14ac:dyDescent="0.25">
      <c r="A1349" t="s">
        <v>1359</v>
      </c>
      <c r="B1349">
        <v>1278.46</v>
      </c>
      <c r="C1349" t="s">
        <v>5</v>
      </c>
      <c r="D1349" t="s">
        <v>5</v>
      </c>
      <c r="E1349">
        <f>IF(Tabela1[[#This Row],[Rodzaj]]="R",Tabela1[[#This Row],[Powierzchnia]]*0.65,0)</f>
        <v>0</v>
      </c>
      <c r="F1349">
        <f>IF(Tabela1[[#This Row],[Rodzaj]]="B",Tabela1[[#This Row],[Powierzchnia]]*0.77,0)</f>
        <v>984.41420000000005</v>
      </c>
      <c r="G1349">
        <f>IF(Tabela1[[#This Row],[Rodzaj]]="S",Tabela1[[#This Row],[Powierzchnia]]*0.21,0)</f>
        <v>0</v>
      </c>
      <c r="H1349">
        <f>IF(Tabela1[[#This Row],[Rodzaj]]="L",Tabela1[[#This Row],[Powierzchnia]]*0.04,0)</f>
        <v>0</v>
      </c>
      <c r="I1349">
        <f>IF(Tabela1[[#This Row],[Rodzaj]]="X",Tabela1[[#This Row],[Powierzchnia]]*0.43,0)</f>
        <v>0</v>
      </c>
      <c r="J1349">
        <f>IF(Tabela1[[#This Row],[Ulga]]="A",SUM(E1349:I1349)*80%,0)</f>
        <v>0</v>
      </c>
      <c r="K1349">
        <f>IF(Tabela1[[#This Row],[Ulga]]="B",SUM(E1349:I1349)*50%,0)</f>
        <v>492.20710000000003</v>
      </c>
      <c r="L1349">
        <f>IF(Tabela1[[#This Row],[Ulga]]="C",SUM(E1349:I1349)*10%,0)</f>
        <v>0</v>
      </c>
      <c r="M1349">
        <f>IF(Tabela1[[#This Row],[Ulga]]="D",SUM(E1349:I1349)*100%,0)</f>
        <v>0</v>
      </c>
      <c r="N1349">
        <f t="shared" si="22"/>
        <v>492.20710000000003</v>
      </c>
    </row>
    <row r="1350" spans="1:14" x14ac:dyDescent="0.25">
      <c r="A1350" t="s">
        <v>1360</v>
      </c>
      <c r="B1350">
        <v>944.23</v>
      </c>
      <c r="C1350" t="s">
        <v>5</v>
      </c>
      <c r="D1350" t="s">
        <v>5</v>
      </c>
      <c r="E1350">
        <f>IF(Tabela1[[#This Row],[Rodzaj]]="R",Tabela1[[#This Row],[Powierzchnia]]*0.65,0)</f>
        <v>0</v>
      </c>
      <c r="F1350">
        <f>IF(Tabela1[[#This Row],[Rodzaj]]="B",Tabela1[[#This Row],[Powierzchnia]]*0.77,0)</f>
        <v>727.05709999999999</v>
      </c>
      <c r="G1350">
        <f>IF(Tabela1[[#This Row],[Rodzaj]]="S",Tabela1[[#This Row],[Powierzchnia]]*0.21,0)</f>
        <v>0</v>
      </c>
      <c r="H1350">
        <f>IF(Tabela1[[#This Row],[Rodzaj]]="L",Tabela1[[#This Row],[Powierzchnia]]*0.04,0)</f>
        <v>0</v>
      </c>
      <c r="I1350">
        <f>IF(Tabela1[[#This Row],[Rodzaj]]="X",Tabela1[[#This Row],[Powierzchnia]]*0.43,0)</f>
        <v>0</v>
      </c>
      <c r="J1350">
        <f>IF(Tabela1[[#This Row],[Ulga]]="A",SUM(E1350:I1350)*80%,0)</f>
        <v>0</v>
      </c>
      <c r="K1350">
        <f>IF(Tabela1[[#This Row],[Ulga]]="B",SUM(E1350:I1350)*50%,0)</f>
        <v>363.52855</v>
      </c>
      <c r="L1350">
        <f>IF(Tabela1[[#This Row],[Ulga]]="C",SUM(E1350:I1350)*10%,0)</f>
        <v>0</v>
      </c>
      <c r="M1350">
        <f>IF(Tabela1[[#This Row],[Ulga]]="D",SUM(E1350:I1350)*100%,0)</f>
        <v>0</v>
      </c>
      <c r="N1350">
        <f t="shared" si="22"/>
        <v>363.52855</v>
      </c>
    </row>
    <row r="1351" spans="1:14" x14ac:dyDescent="0.25">
      <c r="A1351" t="s">
        <v>1361</v>
      </c>
      <c r="B1351">
        <v>1470.07</v>
      </c>
      <c r="C1351" t="s">
        <v>5</v>
      </c>
      <c r="D1351" t="s">
        <v>5</v>
      </c>
      <c r="E1351">
        <f>IF(Tabela1[[#This Row],[Rodzaj]]="R",Tabela1[[#This Row],[Powierzchnia]]*0.65,0)</f>
        <v>0</v>
      </c>
      <c r="F1351">
        <f>IF(Tabela1[[#This Row],[Rodzaj]]="B",Tabela1[[#This Row],[Powierzchnia]]*0.77,0)</f>
        <v>1131.9539</v>
      </c>
      <c r="G1351">
        <f>IF(Tabela1[[#This Row],[Rodzaj]]="S",Tabela1[[#This Row],[Powierzchnia]]*0.21,0)</f>
        <v>0</v>
      </c>
      <c r="H1351">
        <f>IF(Tabela1[[#This Row],[Rodzaj]]="L",Tabela1[[#This Row],[Powierzchnia]]*0.04,0)</f>
        <v>0</v>
      </c>
      <c r="I1351">
        <f>IF(Tabela1[[#This Row],[Rodzaj]]="X",Tabela1[[#This Row],[Powierzchnia]]*0.43,0)</f>
        <v>0</v>
      </c>
      <c r="J1351">
        <f>IF(Tabela1[[#This Row],[Ulga]]="A",SUM(E1351:I1351)*80%,0)</f>
        <v>0</v>
      </c>
      <c r="K1351">
        <f>IF(Tabela1[[#This Row],[Ulga]]="B",SUM(E1351:I1351)*50%,0)</f>
        <v>565.97694999999999</v>
      </c>
      <c r="L1351">
        <f>IF(Tabela1[[#This Row],[Ulga]]="C",SUM(E1351:I1351)*10%,0)</f>
        <v>0</v>
      </c>
      <c r="M1351">
        <f>IF(Tabela1[[#This Row],[Ulga]]="D",SUM(E1351:I1351)*100%,0)</f>
        <v>0</v>
      </c>
      <c r="N1351">
        <f t="shared" si="22"/>
        <v>565.97694999999999</v>
      </c>
    </row>
    <row r="1352" spans="1:14" x14ac:dyDescent="0.25">
      <c r="A1352" t="s">
        <v>1362</v>
      </c>
      <c r="B1352">
        <v>788.64</v>
      </c>
      <c r="C1352" t="s">
        <v>94</v>
      </c>
      <c r="D1352" t="s">
        <v>21</v>
      </c>
      <c r="E1352">
        <f>IF(Tabela1[[#This Row],[Rodzaj]]="R",Tabela1[[#This Row],[Powierzchnia]]*0.65,0)</f>
        <v>0</v>
      </c>
      <c r="F1352">
        <f>IF(Tabela1[[#This Row],[Rodzaj]]="B",Tabela1[[#This Row],[Powierzchnia]]*0.77,0)</f>
        <v>0</v>
      </c>
      <c r="G1352">
        <f>IF(Tabela1[[#This Row],[Rodzaj]]="S",Tabela1[[#This Row],[Powierzchnia]]*0.21,0)</f>
        <v>0</v>
      </c>
      <c r="H1352">
        <f>IF(Tabela1[[#This Row],[Rodzaj]]="L",Tabela1[[#This Row],[Powierzchnia]]*0.04,0)</f>
        <v>31.5456</v>
      </c>
      <c r="I1352">
        <f>IF(Tabela1[[#This Row],[Rodzaj]]="X",Tabela1[[#This Row],[Powierzchnia]]*0.43,0)</f>
        <v>0</v>
      </c>
      <c r="J1352">
        <f>IF(Tabela1[[#This Row],[Ulga]]="A",SUM(E1352:I1352)*80%,0)</f>
        <v>0</v>
      </c>
      <c r="K1352">
        <f>IF(Tabela1[[#This Row],[Ulga]]="B",SUM(E1352:I1352)*50%,0)</f>
        <v>0</v>
      </c>
      <c r="L1352">
        <f>IF(Tabela1[[#This Row],[Ulga]]="C",SUM(E1352:I1352)*10%,0)</f>
        <v>0</v>
      </c>
      <c r="M1352">
        <f>IF(Tabela1[[#This Row],[Ulga]]="D",SUM(E1352:I1352)*100%,0)</f>
        <v>31.5456</v>
      </c>
      <c r="N1352">
        <f t="shared" si="22"/>
        <v>31.5456</v>
      </c>
    </row>
    <row r="1353" spans="1:14" x14ac:dyDescent="0.25">
      <c r="A1353" t="s">
        <v>1363</v>
      </c>
      <c r="B1353">
        <v>1423.46</v>
      </c>
      <c r="C1353" t="s">
        <v>31</v>
      </c>
      <c r="D1353" t="s">
        <v>11</v>
      </c>
      <c r="E1353">
        <f>IF(Tabela1[[#This Row],[Rodzaj]]="R",Tabela1[[#This Row],[Powierzchnia]]*0.65,0)</f>
        <v>0</v>
      </c>
      <c r="F1353">
        <f>IF(Tabela1[[#This Row],[Rodzaj]]="B",Tabela1[[#This Row],[Powierzchnia]]*0.77,0)</f>
        <v>0</v>
      </c>
      <c r="G1353">
        <f>IF(Tabela1[[#This Row],[Rodzaj]]="S",Tabela1[[#This Row],[Powierzchnia]]*0.21,0)</f>
        <v>0</v>
      </c>
      <c r="H1353">
        <f>IF(Tabela1[[#This Row],[Rodzaj]]="L",Tabela1[[#This Row],[Powierzchnia]]*0.04,0)</f>
        <v>0</v>
      </c>
      <c r="I1353">
        <f>IF(Tabela1[[#This Row],[Rodzaj]]="X",Tabela1[[#This Row],[Powierzchnia]]*0.43,0)</f>
        <v>612.08780000000002</v>
      </c>
      <c r="J1353">
        <f>IF(Tabela1[[#This Row],[Ulga]]="A",SUM(E1353:I1353)*80%,0)</f>
        <v>0</v>
      </c>
      <c r="K1353">
        <f>IF(Tabela1[[#This Row],[Ulga]]="B",SUM(E1353:I1353)*50%,0)</f>
        <v>0</v>
      </c>
      <c r="L1353">
        <f>IF(Tabela1[[#This Row],[Ulga]]="C",SUM(E1353:I1353)*10%,0)</f>
        <v>61.208780000000004</v>
      </c>
      <c r="M1353">
        <f>IF(Tabela1[[#This Row],[Ulga]]="D",SUM(E1353:I1353)*100%,0)</f>
        <v>0</v>
      </c>
      <c r="N1353">
        <f t="shared" si="22"/>
        <v>61.208780000000004</v>
      </c>
    </row>
    <row r="1354" spans="1:14" x14ac:dyDescent="0.25">
      <c r="A1354" t="s">
        <v>1364</v>
      </c>
      <c r="B1354">
        <v>1039.8699999999999</v>
      </c>
      <c r="C1354" t="s">
        <v>5</v>
      </c>
      <c r="D1354" t="s">
        <v>5</v>
      </c>
      <c r="E1354">
        <f>IF(Tabela1[[#This Row],[Rodzaj]]="R",Tabela1[[#This Row],[Powierzchnia]]*0.65,0)</f>
        <v>0</v>
      </c>
      <c r="F1354">
        <f>IF(Tabela1[[#This Row],[Rodzaj]]="B",Tabela1[[#This Row],[Powierzchnia]]*0.77,0)</f>
        <v>800.69989999999996</v>
      </c>
      <c r="G1354">
        <f>IF(Tabela1[[#This Row],[Rodzaj]]="S",Tabela1[[#This Row],[Powierzchnia]]*0.21,0)</f>
        <v>0</v>
      </c>
      <c r="H1354">
        <f>IF(Tabela1[[#This Row],[Rodzaj]]="L",Tabela1[[#This Row],[Powierzchnia]]*0.04,0)</f>
        <v>0</v>
      </c>
      <c r="I1354">
        <f>IF(Tabela1[[#This Row],[Rodzaj]]="X",Tabela1[[#This Row],[Powierzchnia]]*0.43,0)</f>
        <v>0</v>
      </c>
      <c r="J1354">
        <f>IF(Tabela1[[#This Row],[Ulga]]="A",SUM(E1354:I1354)*80%,0)</f>
        <v>0</v>
      </c>
      <c r="K1354">
        <f>IF(Tabela1[[#This Row],[Ulga]]="B",SUM(E1354:I1354)*50%,0)</f>
        <v>400.34994999999998</v>
      </c>
      <c r="L1354">
        <f>IF(Tabela1[[#This Row],[Ulga]]="C",SUM(E1354:I1354)*10%,0)</f>
        <v>0</v>
      </c>
      <c r="M1354">
        <f>IF(Tabela1[[#This Row],[Ulga]]="D",SUM(E1354:I1354)*100%,0)</f>
        <v>0</v>
      </c>
      <c r="N1354">
        <f t="shared" si="22"/>
        <v>400.34994999999998</v>
      </c>
    </row>
    <row r="1355" spans="1:14" x14ac:dyDescent="0.25">
      <c r="A1355" t="s">
        <v>1365</v>
      </c>
      <c r="B1355">
        <v>807.3</v>
      </c>
      <c r="C1355" t="s">
        <v>31</v>
      </c>
      <c r="D1355" t="s">
        <v>11</v>
      </c>
      <c r="E1355">
        <f>IF(Tabela1[[#This Row],[Rodzaj]]="R",Tabela1[[#This Row],[Powierzchnia]]*0.65,0)</f>
        <v>0</v>
      </c>
      <c r="F1355">
        <f>IF(Tabela1[[#This Row],[Rodzaj]]="B",Tabela1[[#This Row],[Powierzchnia]]*0.77,0)</f>
        <v>0</v>
      </c>
      <c r="G1355">
        <f>IF(Tabela1[[#This Row],[Rodzaj]]="S",Tabela1[[#This Row],[Powierzchnia]]*0.21,0)</f>
        <v>0</v>
      </c>
      <c r="H1355">
        <f>IF(Tabela1[[#This Row],[Rodzaj]]="L",Tabela1[[#This Row],[Powierzchnia]]*0.04,0)</f>
        <v>0</v>
      </c>
      <c r="I1355">
        <f>IF(Tabela1[[#This Row],[Rodzaj]]="X",Tabela1[[#This Row],[Powierzchnia]]*0.43,0)</f>
        <v>347.13899999999995</v>
      </c>
      <c r="J1355">
        <f>IF(Tabela1[[#This Row],[Ulga]]="A",SUM(E1355:I1355)*80%,0)</f>
        <v>0</v>
      </c>
      <c r="K1355">
        <f>IF(Tabela1[[#This Row],[Ulga]]="B",SUM(E1355:I1355)*50%,0)</f>
        <v>0</v>
      </c>
      <c r="L1355">
        <f>IF(Tabela1[[#This Row],[Ulga]]="C",SUM(E1355:I1355)*10%,0)</f>
        <v>34.713899999999995</v>
      </c>
      <c r="M1355">
        <f>IF(Tabela1[[#This Row],[Ulga]]="D",SUM(E1355:I1355)*100%,0)</f>
        <v>0</v>
      </c>
      <c r="N1355">
        <f t="shared" si="22"/>
        <v>34.713899999999995</v>
      </c>
    </row>
    <row r="1356" spans="1:14" x14ac:dyDescent="0.25">
      <c r="A1356" t="s">
        <v>1366</v>
      </c>
      <c r="B1356">
        <v>707.64</v>
      </c>
      <c r="C1356" t="s">
        <v>5</v>
      </c>
      <c r="D1356" t="s">
        <v>11</v>
      </c>
      <c r="E1356">
        <f>IF(Tabela1[[#This Row],[Rodzaj]]="R",Tabela1[[#This Row],[Powierzchnia]]*0.65,0)</f>
        <v>0</v>
      </c>
      <c r="F1356">
        <f>IF(Tabela1[[#This Row],[Rodzaj]]="B",Tabela1[[#This Row],[Powierzchnia]]*0.77,0)</f>
        <v>544.88279999999997</v>
      </c>
      <c r="G1356">
        <f>IF(Tabela1[[#This Row],[Rodzaj]]="S",Tabela1[[#This Row],[Powierzchnia]]*0.21,0)</f>
        <v>0</v>
      </c>
      <c r="H1356">
        <f>IF(Tabela1[[#This Row],[Rodzaj]]="L",Tabela1[[#This Row],[Powierzchnia]]*0.04,0)</f>
        <v>0</v>
      </c>
      <c r="I1356">
        <f>IF(Tabela1[[#This Row],[Rodzaj]]="X",Tabela1[[#This Row],[Powierzchnia]]*0.43,0)</f>
        <v>0</v>
      </c>
      <c r="J1356">
        <f>IF(Tabela1[[#This Row],[Ulga]]="A",SUM(E1356:I1356)*80%,0)</f>
        <v>0</v>
      </c>
      <c r="K1356">
        <f>IF(Tabela1[[#This Row],[Ulga]]="B",SUM(E1356:I1356)*50%,0)</f>
        <v>0</v>
      </c>
      <c r="L1356">
        <f>IF(Tabela1[[#This Row],[Ulga]]="C",SUM(E1356:I1356)*10%,0)</f>
        <v>54.488280000000003</v>
      </c>
      <c r="M1356">
        <f>IF(Tabela1[[#This Row],[Ulga]]="D",SUM(E1356:I1356)*100%,0)</f>
        <v>0</v>
      </c>
      <c r="N1356">
        <f t="shared" si="22"/>
        <v>54.488280000000003</v>
      </c>
    </row>
    <row r="1357" spans="1:14" x14ac:dyDescent="0.25">
      <c r="A1357" t="s">
        <v>1367</v>
      </c>
      <c r="B1357">
        <v>932.58</v>
      </c>
      <c r="C1357" t="s">
        <v>52</v>
      </c>
      <c r="D1357" t="s">
        <v>11</v>
      </c>
      <c r="E1357">
        <f>IF(Tabela1[[#This Row],[Rodzaj]]="R",Tabela1[[#This Row],[Powierzchnia]]*0.65,0)</f>
        <v>0</v>
      </c>
      <c r="F1357">
        <f>IF(Tabela1[[#This Row],[Rodzaj]]="B",Tabela1[[#This Row],[Powierzchnia]]*0.77,0)</f>
        <v>0</v>
      </c>
      <c r="G1357">
        <f>IF(Tabela1[[#This Row],[Rodzaj]]="S",Tabela1[[#This Row],[Powierzchnia]]*0.21,0)</f>
        <v>195.84180000000001</v>
      </c>
      <c r="H1357">
        <f>IF(Tabela1[[#This Row],[Rodzaj]]="L",Tabela1[[#This Row],[Powierzchnia]]*0.04,0)</f>
        <v>0</v>
      </c>
      <c r="I1357">
        <f>IF(Tabela1[[#This Row],[Rodzaj]]="X",Tabela1[[#This Row],[Powierzchnia]]*0.43,0)</f>
        <v>0</v>
      </c>
      <c r="J1357">
        <f>IF(Tabela1[[#This Row],[Ulga]]="A",SUM(E1357:I1357)*80%,0)</f>
        <v>0</v>
      </c>
      <c r="K1357">
        <f>IF(Tabela1[[#This Row],[Ulga]]="B",SUM(E1357:I1357)*50%,0)</f>
        <v>0</v>
      </c>
      <c r="L1357">
        <f>IF(Tabela1[[#This Row],[Ulga]]="C",SUM(E1357:I1357)*10%,0)</f>
        <v>19.584180000000003</v>
      </c>
      <c r="M1357">
        <f>IF(Tabela1[[#This Row],[Ulga]]="D",SUM(E1357:I1357)*100%,0)</f>
        <v>0</v>
      </c>
      <c r="N1357">
        <f t="shared" si="22"/>
        <v>19.584180000000003</v>
      </c>
    </row>
    <row r="1358" spans="1:14" x14ac:dyDescent="0.25">
      <c r="A1358" t="s">
        <v>1368</v>
      </c>
      <c r="B1358">
        <v>1122.5899999999999</v>
      </c>
      <c r="C1358" t="s">
        <v>94</v>
      </c>
      <c r="D1358" t="s">
        <v>5</v>
      </c>
      <c r="E1358">
        <f>IF(Tabela1[[#This Row],[Rodzaj]]="R",Tabela1[[#This Row],[Powierzchnia]]*0.65,0)</f>
        <v>0</v>
      </c>
      <c r="F1358">
        <f>IF(Tabela1[[#This Row],[Rodzaj]]="B",Tabela1[[#This Row],[Powierzchnia]]*0.77,0)</f>
        <v>0</v>
      </c>
      <c r="G1358">
        <f>IF(Tabela1[[#This Row],[Rodzaj]]="S",Tabela1[[#This Row],[Powierzchnia]]*0.21,0)</f>
        <v>0</v>
      </c>
      <c r="H1358">
        <f>IF(Tabela1[[#This Row],[Rodzaj]]="L",Tabela1[[#This Row],[Powierzchnia]]*0.04,0)</f>
        <v>44.903599999999997</v>
      </c>
      <c r="I1358">
        <f>IF(Tabela1[[#This Row],[Rodzaj]]="X",Tabela1[[#This Row],[Powierzchnia]]*0.43,0)</f>
        <v>0</v>
      </c>
      <c r="J1358">
        <f>IF(Tabela1[[#This Row],[Ulga]]="A",SUM(E1358:I1358)*80%,0)</f>
        <v>0</v>
      </c>
      <c r="K1358">
        <f>IF(Tabela1[[#This Row],[Ulga]]="B",SUM(E1358:I1358)*50%,0)</f>
        <v>22.451799999999999</v>
      </c>
      <c r="L1358">
        <f>IF(Tabela1[[#This Row],[Ulga]]="C",SUM(E1358:I1358)*10%,0)</f>
        <v>0</v>
      </c>
      <c r="M1358">
        <f>IF(Tabela1[[#This Row],[Ulga]]="D",SUM(E1358:I1358)*100%,0)</f>
        <v>0</v>
      </c>
      <c r="N1358">
        <f t="shared" si="22"/>
        <v>22.451799999999999</v>
      </c>
    </row>
    <row r="1359" spans="1:14" x14ac:dyDescent="0.25">
      <c r="A1359" t="s">
        <v>1369</v>
      </c>
      <c r="B1359">
        <v>1164.95</v>
      </c>
      <c r="C1359" t="s">
        <v>9</v>
      </c>
      <c r="D1359" t="s">
        <v>5</v>
      </c>
      <c r="E1359">
        <f>IF(Tabela1[[#This Row],[Rodzaj]]="R",Tabela1[[#This Row],[Powierzchnia]]*0.65,0)</f>
        <v>757.21750000000009</v>
      </c>
      <c r="F1359">
        <f>IF(Tabela1[[#This Row],[Rodzaj]]="B",Tabela1[[#This Row],[Powierzchnia]]*0.77,0)</f>
        <v>0</v>
      </c>
      <c r="G1359">
        <f>IF(Tabela1[[#This Row],[Rodzaj]]="S",Tabela1[[#This Row],[Powierzchnia]]*0.21,0)</f>
        <v>0</v>
      </c>
      <c r="H1359">
        <f>IF(Tabela1[[#This Row],[Rodzaj]]="L",Tabela1[[#This Row],[Powierzchnia]]*0.04,0)</f>
        <v>0</v>
      </c>
      <c r="I1359">
        <f>IF(Tabela1[[#This Row],[Rodzaj]]="X",Tabela1[[#This Row],[Powierzchnia]]*0.43,0)</f>
        <v>0</v>
      </c>
      <c r="J1359">
        <f>IF(Tabela1[[#This Row],[Ulga]]="A",SUM(E1359:I1359)*80%,0)</f>
        <v>0</v>
      </c>
      <c r="K1359">
        <f>IF(Tabela1[[#This Row],[Ulga]]="B",SUM(E1359:I1359)*50%,0)</f>
        <v>378.60875000000004</v>
      </c>
      <c r="L1359">
        <f>IF(Tabela1[[#This Row],[Ulga]]="C",SUM(E1359:I1359)*10%,0)</f>
        <v>0</v>
      </c>
      <c r="M1359">
        <f>IF(Tabela1[[#This Row],[Ulga]]="D",SUM(E1359:I1359)*100%,0)</f>
        <v>0</v>
      </c>
      <c r="N1359">
        <f t="shared" si="22"/>
        <v>378.60875000000004</v>
      </c>
    </row>
    <row r="1360" spans="1:14" x14ac:dyDescent="0.25">
      <c r="A1360" t="s">
        <v>1370</v>
      </c>
      <c r="B1360">
        <v>1171.31</v>
      </c>
      <c r="C1360" t="s">
        <v>94</v>
      </c>
      <c r="D1360" t="s">
        <v>7</v>
      </c>
      <c r="E1360">
        <f>IF(Tabela1[[#This Row],[Rodzaj]]="R",Tabela1[[#This Row],[Powierzchnia]]*0.65,0)</f>
        <v>0</v>
      </c>
      <c r="F1360">
        <f>IF(Tabela1[[#This Row],[Rodzaj]]="B",Tabela1[[#This Row],[Powierzchnia]]*0.77,0)</f>
        <v>0</v>
      </c>
      <c r="G1360">
        <f>IF(Tabela1[[#This Row],[Rodzaj]]="S",Tabela1[[#This Row],[Powierzchnia]]*0.21,0)</f>
        <v>0</v>
      </c>
      <c r="H1360">
        <f>IF(Tabela1[[#This Row],[Rodzaj]]="L",Tabela1[[#This Row],[Powierzchnia]]*0.04,0)</f>
        <v>46.852399999999996</v>
      </c>
      <c r="I1360">
        <f>IF(Tabela1[[#This Row],[Rodzaj]]="X",Tabela1[[#This Row],[Powierzchnia]]*0.43,0)</f>
        <v>0</v>
      </c>
      <c r="J1360">
        <f>IF(Tabela1[[#This Row],[Ulga]]="A",SUM(E1360:I1360)*80%,0)</f>
        <v>37.481919999999995</v>
      </c>
      <c r="K1360">
        <f>IF(Tabela1[[#This Row],[Ulga]]="B",SUM(E1360:I1360)*50%,0)</f>
        <v>0</v>
      </c>
      <c r="L1360">
        <f>IF(Tabela1[[#This Row],[Ulga]]="C",SUM(E1360:I1360)*10%,0)</f>
        <v>0</v>
      </c>
      <c r="M1360">
        <f>IF(Tabela1[[#This Row],[Ulga]]="D",SUM(E1360:I1360)*100%,0)</f>
        <v>0</v>
      </c>
      <c r="N1360">
        <f t="shared" si="22"/>
        <v>37.481919999999995</v>
      </c>
    </row>
    <row r="1361" spans="1:14" x14ac:dyDescent="0.25">
      <c r="A1361" t="s">
        <v>1371</v>
      </c>
      <c r="B1361">
        <v>643.15</v>
      </c>
      <c r="C1361" t="s">
        <v>52</v>
      </c>
      <c r="D1361" t="s">
        <v>11</v>
      </c>
      <c r="E1361">
        <f>IF(Tabela1[[#This Row],[Rodzaj]]="R",Tabela1[[#This Row],[Powierzchnia]]*0.65,0)</f>
        <v>0</v>
      </c>
      <c r="F1361">
        <f>IF(Tabela1[[#This Row],[Rodzaj]]="B",Tabela1[[#This Row],[Powierzchnia]]*0.77,0)</f>
        <v>0</v>
      </c>
      <c r="G1361">
        <f>IF(Tabela1[[#This Row],[Rodzaj]]="S",Tabela1[[#This Row],[Powierzchnia]]*0.21,0)</f>
        <v>135.0615</v>
      </c>
      <c r="H1361">
        <f>IF(Tabela1[[#This Row],[Rodzaj]]="L",Tabela1[[#This Row],[Powierzchnia]]*0.04,0)</f>
        <v>0</v>
      </c>
      <c r="I1361">
        <f>IF(Tabela1[[#This Row],[Rodzaj]]="X",Tabela1[[#This Row],[Powierzchnia]]*0.43,0)</f>
        <v>0</v>
      </c>
      <c r="J1361">
        <f>IF(Tabela1[[#This Row],[Ulga]]="A",SUM(E1361:I1361)*80%,0)</f>
        <v>0</v>
      </c>
      <c r="K1361">
        <f>IF(Tabela1[[#This Row],[Ulga]]="B",SUM(E1361:I1361)*50%,0)</f>
        <v>0</v>
      </c>
      <c r="L1361">
        <f>IF(Tabela1[[#This Row],[Ulga]]="C",SUM(E1361:I1361)*10%,0)</f>
        <v>13.50615</v>
      </c>
      <c r="M1361">
        <f>IF(Tabela1[[#This Row],[Ulga]]="D",SUM(E1361:I1361)*100%,0)</f>
        <v>0</v>
      </c>
      <c r="N1361">
        <f t="shared" si="22"/>
        <v>13.50615</v>
      </c>
    </row>
    <row r="1362" spans="1:14" x14ac:dyDescent="0.25">
      <c r="A1362" t="s">
        <v>1372</v>
      </c>
      <c r="B1362">
        <v>560.27</v>
      </c>
      <c r="C1362" t="s">
        <v>52</v>
      </c>
      <c r="D1362" t="s">
        <v>11</v>
      </c>
      <c r="E1362">
        <f>IF(Tabela1[[#This Row],[Rodzaj]]="R",Tabela1[[#This Row],[Powierzchnia]]*0.65,0)</f>
        <v>0</v>
      </c>
      <c r="F1362">
        <f>IF(Tabela1[[#This Row],[Rodzaj]]="B",Tabela1[[#This Row],[Powierzchnia]]*0.77,0)</f>
        <v>0</v>
      </c>
      <c r="G1362">
        <f>IF(Tabela1[[#This Row],[Rodzaj]]="S",Tabela1[[#This Row],[Powierzchnia]]*0.21,0)</f>
        <v>117.65669999999999</v>
      </c>
      <c r="H1362">
        <f>IF(Tabela1[[#This Row],[Rodzaj]]="L",Tabela1[[#This Row],[Powierzchnia]]*0.04,0)</f>
        <v>0</v>
      </c>
      <c r="I1362">
        <f>IF(Tabela1[[#This Row],[Rodzaj]]="X",Tabela1[[#This Row],[Powierzchnia]]*0.43,0)</f>
        <v>0</v>
      </c>
      <c r="J1362">
        <f>IF(Tabela1[[#This Row],[Ulga]]="A",SUM(E1362:I1362)*80%,0)</f>
        <v>0</v>
      </c>
      <c r="K1362">
        <f>IF(Tabela1[[#This Row],[Ulga]]="B",SUM(E1362:I1362)*50%,0)</f>
        <v>0</v>
      </c>
      <c r="L1362">
        <f>IF(Tabela1[[#This Row],[Ulga]]="C",SUM(E1362:I1362)*10%,0)</f>
        <v>11.76567</v>
      </c>
      <c r="M1362">
        <f>IF(Tabela1[[#This Row],[Ulga]]="D",SUM(E1362:I1362)*100%,0)</f>
        <v>0</v>
      </c>
      <c r="N1362">
        <f t="shared" si="22"/>
        <v>11.76567</v>
      </c>
    </row>
    <row r="1363" spans="1:14" x14ac:dyDescent="0.25">
      <c r="A1363" t="s">
        <v>1373</v>
      </c>
      <c r="B1363">
        <v>605.21</v>
      </c>
      <c r="C1363" t="s">
        <v>94</v>
      </c>
      <c r="D1363" t="s">
        <v>11</v>
      </c>
      <c r="E1363">
        <f>IF(Tabela1[[#This Row],[Rodzaj]]="R",Tabela1[[#This Row],[Powierzchnia]]*0.65,0)</f>
        <v>0</v>
      </c>
      <c r="F1363">
        <f>IF(Tabela1[[#This Row],[Rodzaj]]="B",Tabela1[[#This Row],[Powierzchnia]]*0.77,0)</f>
        <v>0</v>
      </c>
      <c r="G1363">
        <f>IF(Tabela1[[#This Row],[Rodzaj]]="S",Tabela1[[#This Row],[Powierzchnia]]*0.21,0)</f>
        <v>0</v>
      </c>
      <c r="H1363">
        <f>IF(Tabela1[[#This Row],[Rodzaj]]="L",Tabela1[[#This Row],[Powierzchnia]]*0.04,0)</f>
        <v>24.208400000000001</v>
      </c>
      <c r="I1363">
        <f>IF(Tabela1[[#This Row],[Rodzaj]]="X",Tabela1[[#This Row],[Powierzchnia]]*0.43,0)</f>
        <v>0</v>
      </c>
      <c r="J1363">
        <f>IF(Tabela1[[#This Row],[Ulga]]="A",SUM(E1363:I1363)*80%,0)</f>
        <v>0</v>
      </c>
      <c r="K1363">
        <f>IF(Tabela1[[#This Row],[Ulga]]="B",SUM(E1363:I1363)*50%,0)</f>
        <v>0</v>
      </c>
      <c r="L1363">
        <f>IF(Tabela1[[#This Row],[Ulga]]="C",SUM(E1363:I1363)*10%,0)</f>
        <v>2.4208400000000001</v>
      </c>
      <c r="M1363">
        <f>IF(Tabela1[[#This Row],[Ulga]]="D",SUM(E1363:I1363)*100%,0)</f>
        <v>0</v>
      </c>
      <c r="N1363">
        <f t="shared" si="22"/>
        <v>2.4208400000000001</v>
      </c>
    </row>
    <row r="1364" spans="1:14" x14ac:dyDescent="0.25">
      <c r="A1364" t="s">
        <v>1374</v>
      </c>
      <c r="B1364">
        <v>930.26</v>
      </c>
      <c r="C1364" t="s">
        <v>5</v>
      </c>
      <c r="D1364" t="s">
        <v>5</v>
      </c>
      <c r="E1364">
        <f>IF(Tabela1[[#This Row],[Rodzaj]]="R",Tabela1[[#This Row],[Powierzchnia]]*0.65,0)</f>
        <v>0</v>
      </c>
      <c r="F1364">
        <f>IF(Tabela1[[#This Row],[Rodzaj]]="B",Tabela1[[#This Row],[Powierzchnia]]*0.77,0)</f>
        <v>716.30020000000002</v>
      </c>
      <c r="G1364">
        <f>IF(Tabela1[[#This Row],[Rodzaj]]="S",Tabela1[[#This Row],[Powierzchnia]]*0.21,0)</f>
        <v>0</v>
      </c>
      <c r="H1364">
        <f>IF(Tabela1[[#This Row],[Rodzaj]]="L",Tabela1[[#This Row],[Powierzchnia]]*0.04,0)</f>
        <v>0</v>
      </c>
      <c r="I1364">
        <f>IF(Tabela1[[#This Row],[Rodzaj]]="X",Tabela1[[#This Row],[Powierzchnia]]*0.43,0)</f>
        <v>0</v>
      </c>
      <c r="J1364">
        <f>IF(Tabela1[[#This Row],[Ulga]]="A",SUM(E1364:I1364)*80%,0)</f>
        <v>0</v>
      </c>
      <c r="K1364">
        <f>IF(Tabela1[[#This Row],[Ulga]]="B",SUM(E1364:I1364)*50%,0)</f>
        <v>358.15010000000001</v>
      </c>
      <c r="L1364">
        <f>IF(Tabela1[[#This Row],[Ulga]]="C",SUM(E1364:I1364)*10%,0)</f>
        <v>0</v>
      </c>
      <c r="M1364">
        <f>IF(Tabela1[[#This Row],[Ulga]]="D",SUM(E1364:I1364)*100%,0)</f>
        <v>0</v>
      </c>
      <c r="N1364">
        <f t="shared" si="22"/>
        <v>358.15010000000001</v>
      </c>
    </row>
    <row r="1365" spans="1:14" x14ac:dyDescent="0.25">
      <c r="A1365" t="s">
        <v>1375</v>
      </c>
      <c r="B1365">
        <v>1340.53</v>
      </c>
      <c r="C1365" t="s">
        <v>52</v>
      </c>
      <c r="D1365" t="s">
        <v>21</v>
      </c>
      <c r="E1365">
        <f>IF(Tabela1[[#This Row],[Rodzaj]]="R",Tabela1[[#This Row],[Powierzchnia]]*0.65,0)</f>
        <v>0</v>
      </c>
      <c r="F1365">
        <f>IF(Tabela1[[#This Row],[Rodzaj]]="B",Tabela1[[#This Row],[Powierzchnia]]*0.77,0)</f>
        <v>0</v>
      </c>
      <c r="G1365">
        <f>IF(Tabela1[[#This Row],[Rodzaj]]="S",Tabela1[[#This Row],[Powierzchnia]]*0.21,0)</f>
        <v>281.51130000000001</v>
      </c>
      <c r="H1365">
        <f>IF(Tabela1[[#This Row],[Rodzaj]]="L",Tabela1[[#This Row],[Powierzchnia]]*0.04,0)</f>
        <v>0</v>
      </c>
      <c r="I1365">
        <f>IF(Tabela1[[#This Row],[Rodzaj]]="X",Tabela1[[#This Row],[Powierzchnia]]*0.43,0)</f>
        <v>0</v>
      </c>
      <c r="J1365">
        <f>IF(Tabela1[[#This Row],[Ulga]]="A",SUM(E1365:I1365)*80%,0)</f>
        <v>0</v>
      </c>
      <c r="K1365">
        <f>IF(Tabela1[[#This Row],[Ulga]]="B",SUM(E1365:I1365)*50%,0)</f>
        <v>0</v>
      </c>
      <c r="L1365">
        <f>IF(Tabela1[[#This Row],[Ulga]]="C",SUM(E1365:I1365)*10%,0)</f>
        <v>0</v>
      </c>
      <c r="M1365">
        <f>IF(Tabela1[[#This Row],[Ulga]]="D",SUM(E1365:I1365)*100%,0)</f>
        <v>281.51130000000001</v>
      </c>
      <c r="N1365">
        <f t="shared" si="22"/>
        <v>281.51130000000001</v>
      </c>
    </row>
    <row r="1366" spans="1:14" x14ac:dyDescent="0.25">
      <c r="A1366" t="s">
        <v>1376</v>
      </c>
      <c r="B1366">
        <v>529.26</v>
      </c>
      <c r="C1366" t="s">
        <v>5</v>
      </c>
      <c r="D1366" t="s">
        <v>5</v>
      </c>
      <c r="E1366">
        <f>IF(Tabela1[[#This Row],[Rodzaj]]="R",Tabela1[[#This Row],[Powierzchnia]]*0.65,0)</f>
        <v>0</v>
      </c>
      <c r="F1366">
        <f>IF(Tabela1[[#This Row],[Rodzaj]]="B",Tabela1[[#This Row],[Powierzchnia]]*0.77,0)</f>
        <v>407.53019999999998</v>
      </c>
      <c r="G1366">
        <f>IF(Tabela1[[#This Row],[Rodzaj]]="S",Tabela1[[#This Row],[Powierzchnia]]*0.21,0)</f>
        <v>0</v>
      </c>
      <c r="H1366">
        <f>IF(Tabela1[[#This Row],[Rodzaj]]="L",Tabela1[[#This Row],[Powierzchnia]]*0.04,0)</f>
        <v>0</v>
      </c>
      <c r="I1366">
        <f>IF(Tabela1[[#This Row],[Rodzaj]]="X",Tabela1[[#This Row],[Powierzchnia]]*0.43,0)</f>
        <v>0</v>
      </c>
      <c r="J1366">
        <f>IF(Tabela1[[#This Row],[Ulga]]="A",SUM(E1366:I1366)*80%,0)</f>
        <v>0</v>
      </c>
      <c r="K1366">
        <f>IF(Tabela1[[#This Row],[Ulga]]="B",SUM(E1366:I1366)*50%,0)</f>
        <v>203.76509999999999</v>
      </c>
      <c r="L1366">
        <f>IF(Tabela1[[#This Row],[Ulga]]="C",SUM(E1366:I1366)*10%,0)</f>
        <v>0</v>
      </c>
      <c r="M1366">
        <f>IF(Tabela1[[#This Row],[Ulga]]="D",SUM(E1366:I1366)*100%,0)</f>
        <v>0</v>
      </c>
      <c r="N1366">
        <f t="shared" si="22"/>
        <v>203.76509999999999</v>
      </c>
    </row>
    <row r="1367" spans="1:14" x14ac:dyDescent="0.25">
      <c r="A1367" t="s">
        <v>1377</v>
      </c>
      <c r="B1367">
        <v>1061.27</v>
      </c>
      <c r="C1367" t="s">
        <v>9</v>
      </c>
      <c r="D1367" t="s">
        <v>5</v>
      </c>
      <c r="E1367">
        <f>IF(Tabela1[[#This Row],[Rodzaj]]="R",Tabela1[[#This Row],[Powierzchnia]]*0.65,0)</f>
        <v>689.82550000000003</v>
      </c>
      <c r="F1367">
        <f>IF(Tabela1[[#This Row],[Rodzaj]]="B",Tabela1[[#This Row],[Powierzchnia]]*0.77,0)</f>
        <v>0</v>
      </c>
      <c r="G1367">
        <f>IF(Tabela1[[#This Row],[Rodzaj]]="S",Tabela1[[#This Row],[Powierzchnia]]*0.21,0)</f>
        <v>0</v>
      </c>
      <c r="H1367">
        <f>IF(Tabela1[[#This Row],[Rodzaj]]="L",Tabela1[[#This Row],[Powierzchnia]]*0.04,0)</f>
        <v>0</v>
      </c>
      <c r="I1367">
        <f>IF(Tabela1[[#This Row],[Rodzaj]]="X",Tabela1[[#This Row],[Powierzchnia]]*0.43,0)</f>
        <v>0</v>
      </c>
      <c r="J1367">
        <f>IF(Tabela1[[#This Row],[Ulga]]="A",SUM(E1367:I1367)*80%,0)</f>
        <v>0</v>
      </c>
      <c r="K1367">
        <f>IF(Tabela1[[#This Row],[Ulga]]="B",SUM(E1367:I1367)*50%,0)</f>
        <v>344.91275000000002</v>
      </c>
      <c r="L1367">
        <f>IF(Tabela1[[#This Row],[Ulga]]="C",SUM(E1367:I1367)*10%,0)</f>
        <v>0</v>
      </c>
      <c r="M1367">
        <f>IF(Tabela1[[#This Row],[Ulga]]="D",SUM(E1367:I1367)*100%,0)</f>
        <v>0</v>
      </c>
      <c r="N1367">
        <f t="shared" si="22"/>
        <v>344.91275000000002</v>
      </c>
    </row>
    <row r="1368" spans="1:14" x14ac:dyDescent="0.25">
      <c r="A1368" t="s">
        <v>1378</v>
      </c>
      <c r="B1368">
        <v>983.44</v>
      </c>
      <c r="C1368" t="s">
        <v>52</v>
      </c>
      <c r="D1368" t="s">
        <v>21</v>
      </c>
      <c r="E1368">
        <f>IF(Tabela1[[#This Row],[Rodzaj]]="R",Tabela1[[#This Row],[Powierzchnia]]*0.65,0)</f>
        <v>0</v>
      </c>
      <c r="F1368">
        <f>IF(Tabela1[[#This Row],[Rodzaj]]="B",Tabela1[[#This Row],[Powierzchnia]]*0.77,0)</f>
        <v>0</v>
      </c>
      <c r="G1368">
        <f>IF(Tabela1[[#This Row],[Rodzaj]]="S",Tabela1[[#This Row],[Powierzchnia]]*0.21,0)</f>
        <v>206.5224</v>
      </c>
      <c r="H1368">
        <f>IF(Tabela1[[#This Row],[Rodzaj]]="L",Tabela1[[#This Row],[Powierzchnia]]*0.04,0)</f>
        <v>0</v>
      </c>
      <c r="I1368">
        <f>IF(Tabela1[[#This Row],[Rodzaj]]="X",Tabela1[[#This Row],[Powierzchnia]]*0.43,0)</f>
        <v>0</v>
      </c>
      <c r="J1368">
        <f>IF(Tabela1[[#This Row],[Ulga]]="A",SUM(E1368:I1368)*80%,0)</f>
        <v>0</v>
      </c>
      <c r="K1368">
        <f>IF(Tabela1[[#This Row],[Ulga]]="B",SUM(E1368:I1368)*50%,0)</f>
        <v>0</v>
      </c>
      <c r="L1368">
        <f>IF(Tabela1[[#This Row],[Ulga]]="C",SUM(E1368:I1368)*10%,0)</f>
        <v>0</v>
      </c>
      <c r="M1368">
        <f>IF(Tabela1[[#This Row],[Ulga]]="D",SUM(E1368:I1368)*100%,0)</f>
        <v>206.5224</v>
      </c>
      <c r="N1368">
        <f t="shared" si="22"/>
        <v>206.5224</v>
      </c>
    </row>
    <row r="1369" spans="1:14" x14ac:dyDescent="0.25">
      <c r="A1369" t="s">
        <v>1379</v>
      </c>
      <c r="B1369">
        <v>552.62</v>
      </c>
      <c r="C1369" t="s">
        <v>52</v>
      </c>
      <c r="D1369" t="s">
        <v>5</v>
      </c>
      <c r="E1369">
        <f>IF(Tabela1[[#This Row],[Rodzaj]]="R",Tabela1[[#This Row],[Powierzchnia]]*0.65,0)</f>
        <v>0</v>
      </c>
      <c r="F1369">
        <f>IF(Tabela1[[#This Row],[Rodzaj]]="B",Tabela1[[#This Row],[Powierzchnia]]*0.77,0)</f>
        <v>0</v>
      </c>
      <c r="G1369">
        <f>IF(Tabela1[[#This Row],[Rodzaj]]="S",Tabela1[[#This Row],[Powierzchnia]]*0.21,0)</f>
        <v>116.05019999999999</v>
      </c>
      <c r="H1369">
        <f>IF(Tabela1[[#This Row],[Rodzaj]]="L",Tabela1[[#This Row],[Powierzchnia]]*0.04,0)</f>
        <v>0</v>
      </c>
      <c r="I1369">
        <f>IF(Tabela1[[#This Row],[Rodzaj]]="X",Tabela1[[#This Row],[Powierzchnia]]*0.43,0)</f>
        <v>0</v>
      </c>
      <c r="J1369">
        <f>IF(Tabela1[[#This Row],[Ulga]]="A",SUM(E1369:I1369)*80%,0)</f>
        <v>0</v>
      </c>
      <c r="K1369">
        <f>IF(Tabela1[[#This Row],[Ulga]]="B",SUM(E1369:I1369)*50%,0)</f>
        <v>58.025099999999995</v>
      </c>
      <c r="L1369">
        <f>IF(Tabela1[[#This Row],[Ulga]]="C",SUM(E1369:I1369)*10%,0)</f>
        <v>0</v>
      </c>
      <c r="M1369">
        <f>IF(Tabela1[[#This Row],[Ulga]]="D",SUM(E1369:I1369)*100%,0)</f>
        <v>0</v>
      </c>
      <c r="N1369">
        <f t="shared" si="22"/>
        <v>58.025099999999995</v>
      </c>
    </row>
    <row r="1370" spans="1:14" x14ac:dyDescent="0.25">
      <c r="A1370" t="s">
        <v>1380</v>
      </c>
      <c r="B1370">
        <v>505.73</v>
      </c>
      <c r="C1370" t="s">
        <v>5</v>
      </c>
      <c r="D1370" t="s">
        <v>7</v>
      </c>
      <c r="E1370">
        <f>IF(Tabela1[[#This Row],[Rodzaj]]="R",Tabela1[[#This Row],[Powierzchnia]]*0.65,0)</f>
        <v>0</v>
      </c>
      <c r="F1370">
        <f>IF(Tabela1[[#This Row],[Rodzaj]]="B",Tabela1[[#This Row],[Powierzchnia]]*0.77,0)</f>
        <v>389.41210000000001</v>
      </c>
      <c r="G1370">
        <f>IF(Tabela1[[#This Row],[Rodzaj]]="S",Tabela1[[#This Row],[Powierzchnia]]*0.21,0)</f>
        <v>0</v>
      </c>
      <c r="H1370">
        <f>IF(Tabela1[[#This Row],[Rodzaj]]="L",Tabela1[[#This Row],[Powierzchnia]]*0.04,0)</f>
        <v>0</v>
      </c>
      <c r="I1370">
        <f>IF(Tabela1[[#This Row],[Rodzaj]]="X",Tabela1[[#This Row],[Powierzchnia]]*0.43,0)</f>
        <v>0</v>
      </c>
      <c r="J1370">
        <f>IF(Tabela1[[#This Row],[Ulga]]="A",SUM(E1370:I1370)*80%,0)</f>
        <v>311.52968000000004</v>
      </c>
      <c r="K1370">
        <f>IF(Tabela1[[#This Row],[Ulga]]="B",SUM(E1370:I1370)*50%,0)</f>
        <v>0</v>
      </c>
      <c r="L1370">
        <f>IF(Tabela1[[#This Row],[Ulga]]="C",SUM(E1370:I1370)*10%,0)</f>
        <v>0</v>
      </c>
      <c r="M1370">
        <f>IF(Tabela1[[#This Row],[Ulga]]="D",SUM(E1370:I1370)*100%,0)</f>
        <v>0</v>
      </c>
      <c r="N1370">
        <f t="shared" si="22"/>
        <v>311.52968000000004</v>
      </c>
    </row>
    <row r="1371" spans="1:14" x14ac:dyDescent="0.25">
      <c r="A1371" t="s">
        <v>1381</v>
      </c>
      <c r="B1371">
        <v>993.44</v>
      </c>
      <c r="C1371" t="s">
        <v>9</v>
      </c>
      <c r="D1371" t="s">
        <v>5</v>
      </c>
      <c r="E1371">
        <f>IF(Tabela1[[#This Row],[Rodzaj]]="R",Tabela1[[#This Row],[Powierzchnia]]*0.65,0)</f>
        <v>645.7360000000001</v>
      </c>
      <c r="F1371">
        <f>IF(Tabela1[[#This Row],[Rodzaj]]="B",Tabela1[[#This Row],[Powierzchnia]]*0.77,0)</f>
        <v>0</v>
      </c>
      <c r="G1371">
        <f>IF(Tabela1[[#This Row],[Rodzaj]]="S",Tabela1[[#This Row],[Powierzchnia]]*0.21,0)</f>
        <v>0</v>
      </c>
      <c r="H1371">
        <f>IF(Tabela1[[#This Row],[Rodzaj]]="L",Tabela1[[#This Row],[Powierzchnia]]*0.04,0)</f>
        <v>0</v>
      </c>
      <c r="I1371">
        <f>IF(Tabela1[[#This Row],[Rodzaj]]="X",Tabela1[[#This Row],[Powierzchnia]]*0.43,0)</f>
        <v>0</v>
      </c>
      <c r="J1371">
        <f>IF(Tabela1[[#This Row],[Ulga]]="A",SUM(E1371:I1371)*80%,0)</f>
        <v>0</v>
      </c>
      <c r="K1371">
        <f>IF(Tabela1[[#This Row],[Ulga]]="B",SUM(E1371:I1371)*50%,0)</f>
        <v>322.86800000000005</v>
      </c>
      <c r="L1371">
        <f>IF(Tabela1[[#This Row],[Ulga]]="C",SUM(E1371:I1371)*10%,0)</f>
        <v>0</v>
      </c>
      <c r="M1371">
        <f>IF(Tabela1[[#This Row],[Ulga]]="D",SUM(E1371:I1371)*100%,0)</f>
        <v>0</v>
      </c>
      <c r="N1371">
        <f t="shared" si="22"/>
        <v>322.86800000000005</v>
      </c>
    </row>
    <row r="1372" spans="1:14" x14ac:dyDescent="0.25">
      <c r="A1372" t="s">
        <v>1382</v>
      </c>
      <c r="B1372">
        <v>740.08</v>
      </c>
      <c r="C1372" t="s">
        <v>5</v>
      </c>
      <c r="D1372" t="s">
        <v>5</v>
      </c>
      <c r="E1372">
        <f>IF(Tabela1[[#This Row],[Rodzaj]]="R",Tabela1[[#This Row],[Powierzchnia]]*0.65,0)</f>
        <v>0</v>
      </c>
      <c r="F1372">
        <f>IF(Tabela1[[#This Row],[Rodzaj]]="B",Tabela1[[#This Row],[Powierzchnia]]*0.77,0)</f>
        <v>569.86160000000007</v>
      </c>
      <c r="G1372">
        <f>IF(Tabela1[[#This Row],[Rodzaj]]="S",Tabela1[[#This Row],[Powierzchnia]]*0.21,0)</f>
        <v>0</v>
      </c>
      <c r="H1372">
        <f>IF(Tabela1[[#This Row],[Rodzaj]]="L",Tabela1[[#This Row],[Powierzchnia]]*0.04,0)</f>
        <v>0</v>
      </c>
      <c r="I1372">
        <f>IF(Tabela1[[#This Row],[Rodzaj]]="X",Tabela1[[#This Row],[Powierzchnia]]*0.43,0)</f>
        <v>0</v>
      </c>
      <c r="J1372">
        <f>IF(Tabela1[[#This Row],[Ulga]]="A",SUM(E1372:I1372)*80%,0)</f>
        <v>0</v>
      </c>
      <c r="K1372">
        <f>IF(Tabela1[[#This Row],[Ulga]]="B",SUM(E1372:I1372)*50%,0)</f>
        <v>284.93080000000003</v>
      </c>
      <c r="L1372">
        <f>IF(Tabela1[[#This Row],[Ulga]]="C",SUM(E1372:I1372)*10%,0)</f>
        <v>0</v>
      </c>
      <c r="M1372">
        <f>IF(Tabela1[[#This Row],[Ulga]]="D",SUM(E1372:I1372)*100%,0)</f>
        <v>0</v>
      </c>
      <c r="N1372">
        <f t="shared" si="22"/>
        <v>284.93080000000003</v>
      </c>
    </row>
    <row r="1373" spans="1:14" x14ac:dyDescent="0.25">
      <c r="A1373" t="s">
        <v>1383</v>
      </c>
      <c r="B1373">
        <v>502.69</v>
      </c>
      <c r="C1373" t="s">
        <v>94</v>
      </c>
      <c r="D1373" t="s">
        <v>5</v>
      </c>
      <c r="E1373">
        <f>IF(Tabela1[[#This Row],[Rodzaj]]="R",Tabela1[[#This Row],[Powierzchnia]]*0.65,0)</f>
        <v>0</v>
      </c>
      <c r="F1373">
        <f>IF(Tabela1[[#This Row],[Rodzaj]]="B",Tabela1[[#This Row],[Powierzchnia]]*0.77,0)</f>
        <v>0</v>
      </c>
      <c r="G1373">
        <f>IF(Tabela1[[#This Row],[Rodzaj]]="S",Tabela1[[#This Row],[Powierzchnia]]*0.21,0)</f>
        <v>0</v>
      </c>
      <c r="H1373">
        <f>IF(Tabela1[[#This Row],[Rodzaj]]="L",Tabela1[[#This Row],[Powierzchnia]]*0.04,0)</f>
        <v>20.107600000000001</v>
      </c>
      <c r="I1373">
        <f>IF(Tabela1[[#This Row],[Rodzaj]]="X",Tabela1[[#This Row],[Powierzchnia]]*0.43,0)</f>
        <v>0</v>
      </c>
      <c r="J1373">
        <f>IF(Tabela1[[#This Row],[Ulga]]="A",SUM(E1373:I1373)*80%,0)</f>
        <v>0</v>
      </c>
      <c r="K1373">
        <f>IF(Tabela1[[#This Row],[Ulga]]="B",SUM(E1373:I1373)*50%,0)</f>
        <v>10.053800000000001</v>
      </c>
      <c r="L1373">
        <f>IF(Tabela1[[#This Row],[Ulga]]="C",SUM(E1373:I1373)*10%,0)</f>
        <v>0</v>
      </c>
      <c r="M1373">
        <f>IF(Tabela1[[#This Row],[Ulga]]="D",SUM(E1373:I1373)*100%,0)</f>
        <v>0</v>
      </c>
      <c r="N1373">
        <f t="shared" si="22"/>
        <v>10.053800000000001</v>
      </c>
    </row>
    <row r="1374" spans="1:14" x14ac:dyDescent="0.25">
      <c r="A1374" t="s">
        <v>1384</v>
      </c>
      <c r="B1374">
        <v>1126.74</v>
      </c>
      <c r="C1374" t="s">
        <v>94</v>
      </c>
      <c r="D1374" t="s">
        <v>5</v>
      </c>
      <c r="E1374">
        <f>IF(Tabela1[[#This Row],[Rodzaj]]="R",Tabela1[[#This Row],[Powierzchnia]]*0.65,0)</f>
        <v>0</v>
      </c>
      <c r="F1374">
        <f>IF(Tabela1[[#This Row],[Rodzaj]]="B",Tabela1[[#This Row],[Powierzchnia]]*0.77,0)</f>
        <v>0</v>
      </c>
      <c r="G1374">
        <f>IF(Tabela1[[#This Row],[Rodzaj]]="S",Tabela1[[#This Row],[Powierzchnia]]*0.21,0)</f>
        <v>0</v>
      </c>
      <c r="H1374">
        <f>IF(Tabela1[[#This Row],[Rodzaj]]="L",Tabela1[[#This Row],[Powierzchnia]]*0.04,0)</f>
        <v>45.069600000000001</v>
      </c>
      <c r="I1374">
        <f>IF(Tabela1[[#This Row],[Rodzaj]]="X",Tabela1[[#This Row],[Powierzchnia]]*0.43,0)</f>
        <v>0</v>
      </c>
      <c r="J1374">
        <f>IF(Tabela1[[#This Row],[Ulga]]="A",SUM(E1374:I1374)*80%,0)</f>
        <v>0</v>
      </c>
      <c r="K1374">
        <f>IF(Tabela1[[#This Row],[Ulga]]="B",SUM(E1374:I1374)*50%,0)</f>
        <v>22.534800000000001</v>
      </c>
      <c r="L1374">
        <f>IF(Tabela1[[#This Row],[Ulga]]="C",SUM(E1374:I1374)*10%,0)</f>
        <v>0</v>
      </c>
      <c r="M1374">
        <f>IF(Tabela1[[#This Row],[Ulga]]="D",SUM(E1374:I1374)*100%,0)</f>
        <v>0</v>
      </c>
      <c r="N1374">
        <f t="shared" si="22"/>
        <v>22.534800000000001</v>
      </c>
    </row>
    <row r="1375" spans="1:14" x14ac:dyDescent="0.25">
      <c r="A1375" t="s">
        <v>1385</v>
      </c>
      <c r="B1375">
        <v>941.98</v>
      </c>
      <c r="C1375" t="s">
        <v>52</v>
      </c>
      <c r="D1375" t="s">
        <v>11</v>
      </c>
      <c r="E1375">
        <f>IF(Tabela1[[#This Row],[Rodzaj]]="R",Tabela1[[#This Row],[Powierzchnia]]*0.65,0)</f>
        <v>0</v>
      </c>
      <c r="F1375">
        <f>IF(Tabela1[[#This Row],[Rodzaj]]="B",Tabela1[[#This Row],[Powierzchnia]]*0.77,0)</f>
        <v>0</v>
      </c>
      <c r="G1375">
        <f>IF(Tabela1[[#This Row],[Rodzaj]]="S",Tabela1[[#This Row],[Powierzchnia]]*0.21,0)</f>
        <v>197.8158</v>
      </c>
      <c r="H1375">
        <f>IF(Tabela1[[#This Row],[Rodzaj]]="L",Tabela1[[#This Row],[Powierzchnia]]*0.04,0)</f>
        <v>0</v>
      </c>
      <c r="I1375">
        <f>IF(Tabela1[[#This Row],[Rodzaj]]="X",Tabela1[[#This Row],[Powierzchnia]]*0.43,0)</f>
        <v>0</v>
      </c>
      <c r="J1375">
        <f>IF(Tabela1[[#This Row],[Ulga]]="A",SUM(E1375:I1375)*80%,0)</f>
        <v>0</v>
      </c>
      <c r="K1375">
        <f>IF(Tabela1[[#This Row],[Ulga]]="B",SUM(E1375:I1375)*50%,0)</f>
        <v>0</v>
      </c>
      <c r="L1375">
        <f>IF(Tabela1[[#This Row],[Ulga]]="C",SUM(E1375:I1375)*10%,0)</f>
        <v>19.781580000000002</v>
      </c>
      <c r="M1375">
        <f>IF(Tabela1[[#This Row],[Ulga]]="D",SUM(E1375:I1375)*100%,0)</f>
        <v>0</v>
      </c>
      <c r="N1375">
        <f t="shared" si="22"/>
        <v>19.781580000000002</v>
      </c>
    </row>
    <row r="1376" spans="1:14" x14ac:dyDescent="0.25">
      <c r="A1376" t="s">
        <v>1386</v>
      </c>
      <c r="B1376">
        <v>1401.34</v>
      </c>
      <c r="C1376" t="s">
        <v>52</v>
      </c>
      <c r="D1376" t="s">
        <v>5</v>
      </c>
      <c r="E1376">
        <f>IF(Tabela1[[#This Row],[Rodzaj]]="R",Tabela1[[#This Row],[Powierzchnia]]*0.65,0)</f>
        <v>0</v>
      </c>
      <c r="F1376">
        <f>IF(Tabela1[[#This Row],[Rodzaj]]="B",Tabela1[[#This Row],[Powierzchnia]]*0.77,0)</f>
        <v>0</v>
      </c>
      <c r="G1376">
        <f>IF(Tabela1[[#This Row],[Rodzaj]]="S",Tabela1[[#This Row],[Powierzchnia]]*0.21,0)</f>
        <v>294.28139999999996</v>
      </c>
      <c r="H1376">
        <f>IF(Tabela1[[#This Row],[Rodzaj]]="L",Tabela1[[#This Row],[Powierzchnia]]*0.04,0)</f>
        <v>0</v>
      </c>
      <c r="I1376">
        <f>IF(Tabela1[[#This Row],[Rodzaj]]="X",Tabela1[[#This Row],[Powierzchnia]]*0.43,0)</f>
        <v>0</v>
      </c>
      <c r="J1376">
        <f>IF(Tabela1[[#This Row],[Ulga]]="A",SUM(E1376:I1376)*80%,0)</f>
        <v>0</v>
      </c>
      <c r="K1376">
        <f>IF(Tabela1[[#This Row],[Ulga]]="B",SUM(E1376:I1376)*50%,0)</f>
        <v>147.14069999999998</v>
      </c>
      <c r="L1376">
        <f>IF(Tabela1[[#This Row],[Ulga]]="C",SUM(E1376:I1376)*10%,0)</f>
        <v>0</v>
      </c>
      <c r="M1376">
        <f>IF(Tabela1[[#This Row],[Ulga]]="D",SUM(E1376:I1376)*100%,0)</f>
        <v>0</v>
      </c>
      <c r="N1376">
        <f t="shared" si="22"/>
        <v>147.14069999999998</v>
      </c>
    </row>
    <row r="1377" spans="1:14" x14ac:dyDescent="0.25">
      <c r="A1377" t="s">
        <v>1387</v>
      </c>
      <c r="B1377">
        <v>778.15</v>
      </c>
      <c r="C1377" t="s">
        <v>9</v>
      </c>
      <c r="D1377" t="s">
        <v>11</v>
      </c>
      <c r="E1377">
        <f>IF(Tabela1[[#This Row],[Rodzaj]]="R",Tabela1[[#This Row],[Powierzchnia]]*0.65,0)</f>
        <v>505.79750000000001</v>
      </c>
      <c r="F1377">
        <f>IF(Tabela1[[#This Row],[Rodzaj]]="B",Tabela1[[#This Row],[Powierzchnia]]*0.77,0)</f>
        <v>0</v>
      </c>
      <c r="G1377">
        <f>IF(Tabela1[[#This Row],[Rodzaj]]="S",Tabela1[[#This Row],[Powierzchnia]]*0.21,0)</f>
        <v>0</v>
      </c>
      <c r="H1377">
        <f>IF(Tabela1[[#This Row],[Rodzaj]]="L",Tabela1[[#This Row],[Powierzchnia]]*0.04,0)</f>
        <v>0</v>
      </c>
      <c r="I1377">
        <f>IF(Tabela1[[#This Row],[Rodzaj]]="X",Tabela1[[#This Row],[Powierzchnia]]*0.43,0)</f>
        <v>0</v>
      </c>
      <c r="J1377">
        <f>IF(Tabela1[[#This Row],[Ulga]]="A",SUM(E1377:I1377)*80%,0)</f>
        <v>0</v>
      </c>
      <c r="K1377">
        <f>IF(Tabela1[[#This Row],[Ulga]]="B",SUM(E1377:I1377)*50%,0)</f>
        <v>0</v>
      </c>
      <c r="L1377">
        <f>IF(Tabela1[[#This Row],[Ulga]]="C",SUM(E1377:I1377)*10%,0)</f>
        <v>50.579750000000004</v>
      </c>
      <c r="M1377">
        <f>IF(Tabela1[[#This Row],[Ulga]]="D",SUM(E1377:I1377)*100%,0)</f>
        <v>0</v>
      </c>
      <c r="N1377">
        <f t="shared" si="22"/>
        <v>50.579750000000004</v>
      </c>
    </row>
    <row r="1378" spans="1:14" x14ac:dyDescent="0.25">
      <c r="A1378" t="s">
        <v>1388</v>
      </c>
      <c r="B1378">
        <v>1433</v>
      </c>
      <c r="C1378" t="s">
        <v>5</v>
      </c>
      <c r="D1378" t="s">
        <v>11</v>
      </c>
      <c r="E1378">
        <f>IF(Tabela1[[#This Row],[Rodzaj]]="R",Tabela1[[#This Row],[Powierzchnia]]*0.65,0)</f>
        <v>0</v>
      </c>
      <c r="F1378">
        <f>IF(Tabela1[[#This Row],[Rodzaj]]="B",Tabela1[[#This Row],[Powierzchnia]]*0.77,0)</f>
        <v>1103.4100000000001</v>
      </c>
      <c r="G1378">
        <f>IF(Tabela1[[#This Row],[Rodzaj]]="S",Tabela1[[#This Row],[Powierzchnia]]*0.21,0)</f>
        <v>0</v>
      </c>
      <c r="H1378">
        <f>IF(Tabela1[[#This Row],[Rodzaj]]="L",Tabela1[[#This Row],[Powierzchnia]]*0.04,0)</f>
        <v>0</v>
      </c>
      <c r="I1378">
        <f>IF(Tabela1[[#This Row],[Rodzaj]]="X",Tabela1[[#This Row],[Powierzchnia]]*0.43,0)</f>
        <v>0</v>
      </c>
      <c r="J1378">
        <f>IF(Tabela1[[#This Row],[Ulga]]="A",SUM(E1378:I1378)*80%,0)</f>
        <v>0</v>
      </c>
      <c r="K1378">
        <f>IF(Tabela1[[#This Row],[Ulga]]="B",SUM(E1378:I1378)*50%,0)</f>
        <v>0</v>
      </c>
      <c r="L1378">
        <f>IF(Tabela1[[#This Row],[Ulga]]="C",SUM(E1378:I1378)*10%,0)</f>
        <v>110.34100000000001</v>
      </c>
      <c r="M1378">
        <f>IF(Tabela1[[#This Row],[Ulga]]="D",SUM(E1378:I1378)*100%,0)</f>
        <v>0</v>
      </c>
      <c r="N1378">
        <f t="shared" si="22"/>
        <v>110.34100000000001</v>
      </c>
    </row>
    <row r="1379" spans="1:14" x14ac:dyDescent="0.25">
      <c r="A1379" t="s">
        <v>1389</v>
      </c>
      <c r="B1379">
        <v>747.95</v>
      </c>
      <c r="C1379" t="s">
        <v>31</v>
      </c>
      <c r="D1379" t="s">
        <v>21</v>
      </c>
      <c r="E1379">
        <f>IF(Tabela1[[#This Row],[Rodzaj]]="R",Tabela1[[#This Row],[Powierzchnia]]*0.65,0)</f>
        <v>0</v>
      </c>
      <c r="F1379">
        <f>IF(Tabela1[[#This Row],[Rodzaj]]="B",Tabela1[[#This Row],[Powierzchnia]]*0.77,0)</f>
        <v>0</v>
      </c>
      <c r="G1379">
        <f>IF(Tabela1[[#This Row],[Rodzaj]]="S",Tabela1[[#This Row],[Powierzchnia]]*0.21,0)</f>
        <v>0</v>
      </c>
      <c r="H1379">
        <f>IF(Tabela1[[#This Row],[Rodzaj]]="L",Tabela1[[#This Row],[Powierzchnia]]*0.04,0)</f>
        <v>0</v>
      </c>
      <c r="I1379">
        <f>IF(Tabela1[[#This Row],[Rodzaj]]="X",Tabela1[[#This Row],[Powierzchnia]]*0.43,0)</f>
        <v>321.61850000000004</v>
      </c>
      <c r="J1379">
        <f>IF(Tabela1[[#This Row],[Ulga]]="A",SUM(E1379:I1379)*80%,0)</f>
        <v>0</v>
      </c>
      <c r="K1379">
        <f>IF(Tabela1[[#This Row],[Ulga]]="B",SUM(E1379:I1379)*50%,0)</f>
        <v>0</v>
      </c>
      <c r="L1379">
        <f>IF(Tabela1[[#This Row],[Ulga]]="C",SUM(E1379:I1379)*10%,0)</f>
        <v>0</v>
      </c>
      <c r="M1379">
        <f>IF(Tabela1[[#This Row],[Ulga]]="D",SUM(E1379:I1379)*100%,0)</f>
        <v>321.61850000000004</v>
      </c>
      <c r="N1379">
        <f t="shared" si="22"/>
        <v>321.61850000000004</v>
      </c>
    </row>
    <row r="1380" spans="1:14" x14ac:dyDescent="0.25">
      <c r="A1380" t="s">
        <v>1390</v>
      </c>
      <c r="B1380">
        <v>857.86</v>
      </c>
      <c r="C1380" t="s">
        <v>94</v>
      </c>
      <c r="D1380" t="s">
        <v>11</v>
      </c>
      <c r="E1380">
        <f>IF(Tabela1[[#This Row],[Rodzaj]]="R",Tabela1[[#This Row],[Powierzchnia]]*0.65,0)</f>
        <v>0</v>
      </c>
      <c r="F1380">
        <f>IF(Tabela1[[#This Row],[Rodzaj]]="B",Tabela1[[#This Row],[Powierzchnia]]*0.77,0)</f>
        <v>0</v>
      </c>
      <c r="G1380">
        <f>IF(Tabela1[[#This Row],[Rodzaj]]="S",Tabela1[[#This Row],[Powierzchnia]]*0.21,0)</f>
        <v>0</v>
      </c>
      <c r="H1380">
        <f>IF(Tabela1[[#This Row],[Rodzaj]]="L",Tabela1[[#This Row],[Powierzchnia]]*0.04,0)</f>
        <v>34.314399999999999</v>
      </c>
      <c r="I1380">
        <f>IF(Tabela1[[#This Row],[Rodzaj]]="X",Tabela1[[#This Row],[Powierzchnia]]*0.43,0)</f>
        <v>0</v>
      </c>
      <c r="J1380">
        <f>IF(Tabela1[[#This Row],[Ulga]]="A",SUM(E1380:I1380)*80%,0)</f>
        <v>0</v>
      </c>
      <c r="K1380">
        <f>IF(Tabela1[[#This Row],[Ulga]]="B",SUM(E1380:I1380)*50%,0)</f>
        <v>0</v>
      </c>
      <c r="L1380">
        <f>IF(Tabela1[[#This Row],[Ulga]]="C",SUM(E1380:I1380)*10%,0)</f>
        <v>3.4314400000000003</v>
      </c>
      <c r="M1380">
        <f>IF(Tabela1[[#This Row],[Ulga]]="D",SUM(E1380:I1380)*100%,0)</f>
        <v>0</v>
      </c>
      <c r="N1380">
        <f t="shared" si="22"/>
        <v>3.4314400000000003</v>
      </c>
    </row>
    <row r="1381" spans="1:14" x14ac:dyDescent="0.25">
      <c r="A1381" t="s">
        <v>1391</v>
      </c>
      <c r="B1381">
        <v>1272.25</v>
      </c>
      <c r="C1381" t="s">
        <v>5</v>
      </c>
      <c r="D1381" t="s">
        <v>5</v>
      </c>
      <c r="E1381">
        <f>IF(Tabela1[[#This Row],[Rodzaj]]="R",Tabela1[[#This Row],[Powierzchnia]]*0.65,0)</f>
        <v>0</v>
      </c>
      <c r="F1381">
        <f>IF(Tabela1[[#This Row],[Rodzaj]]="B",Tabela1[[#This Row],[Powierzchnia]]*0.77,0)</f>
        <v>979.63250000000005</v>
      </c>
      <c r="G1381">
        <f>IF(Tabela1[[#This Row],[Rodzaj]]="S",Tabela1[[#This Row],[Powierzchnia]]*0.21,0)</f>
        <v>0</v>
      </c>
      <c r="H1381">
        <f>IF(Tabela1[[#This Row],[Rodzaj]]="L",Tabela1[[#This Row],[Powierzchnia]]*0.04,0)</f>
        <v>0</v>
      </c>
      <c r="I1381">
        <f>IF(Tabela1[[#This Row],[Rodzaj]]="X",Tabela1[[#This Row],[Powierzchnia]]*0.43,0)</f>
        <v>0</v>
      </c>
      <c r="J1381">
        <f>IF(Tabela1[[#This Row],[Ulga]]="A",SUM(E1381:I1381)*80%,0)</f>
        <v>0</v>
      </c>
      <c r="K1381">
        <f>IF(Tabela1[[#This Row],[Ulga]]="B",SUM(E1381:I1381)*50%,0)</f>
        <v>489.81625000000003</v>
      </c>
      <c r="L1381">
        <f>IF(Tabela1[[#This Row],[Ulga]]="C",SUM(E1381:I1381)*10%,0)</f>
        <v>0</v>
      </c>
      <c r="M1381">
        <f>IF(Tabela1[[#This Row],[Ulga]]="D",SUM(E1381:I1381)*100%,0)</f>
        <v>0</v>
      </c>
      <c r="N1381">
        <f t="shared" si="22"/>
        <v>489.81625000000003</v>
      </c>
    </row>
    <row r="1382" spans="1:14" x14ac:dyDescent="0.25">
      <c r="A1382" t="s">
        <v>1392</v>
      </c>
      <c r="B1382">
        <v>998.06</v>
      </c>
      <c r="C1382" t="s">
        <v>5</v>
      </c>
      <c r="D1382" t="s">
        <v>5</v>
      </c>
      <c r="E1382">
        <f>IF(Tabela1[[#This Row],[Rodzaj]]="R",Tabela1[[#This Row],[Powierzchnia]]*0.65,0)</f>
        <v>0</v>
      </c>
      <c r="F1382">
        <f>IF(Tabela1[[#This Row],[Rodzaj]]="B",Tabela1[[#This Row],[Powierzchnia]]*0.77,0)</f>
        <v>768.50619999999992</v>
      </c>
      <c r="G1382">
        <f>IF(Tabela1[[#This Row],[Rodzaj]]="S",Tabela1[[#This Row],[Powierzchnia]]*0.21,0)</f>
        <v>0</v>
      </c>
      <c r="H1382">
        <f>IF(Tabela1[[#This Row],[Rodzaj]]="L",Tabela1[[#This Row],[Powierzchnia]]*0.04,0)</f>
        <v>0</v>
      </c>
      <c r="I1382">
        <f>IF(Tabela1[[#This Row],[Rodzaj]]="X",Tabela1[[#This Row],[Powierzchnia]]*0.43,0)</f>
        <v>0</v>
      </c>
      <c r="J1382">
        <f>IF(Tabela1[[#This Row],[Ulga]]="A",SUM(E1382:I1382)*80%,0)</f>
        <v>0</v>
      </c>
      <c r="K1382">
        <f>IF(Tabela1[[#This Row],[Ulga]]="B",SUM(E1382:I1382)*50%,0)</f>
        <v>384.25309999999996</v>
      </c>
      <c r="L1382">
        <f>IF(Tabela1[[#This Row],[Ulga]]="C",SUM(E1382:I1382)*10%,0)</f>
        <v>0</v>
      </c>
      <c r="M1382">
        <f>IF(Tabela1[[#This Row],[Ulga]]="D",SUM(E1382:I1382)*100%,0)</f>
        <v>0</v>
      </c>
      <c r="N1382">
        <f t="shared" si="22"/>
        <v>384.25309999999996</v>
      </c>
    </row>
    <row r="1383" spans="1:14" x14ac:dyDescent="0.25">
      <c r="A1383" t="s">
        <v>1393</v>
      </c>
      <c r="B1383">
        <v>1121.08</v>
      </c>
      <c r="C1383" t="s">
        <v>52</v>
      </c>
      <c r="D1383" t="s">
        <v>7</v>
      </c>
      <c r="E1383">
        <f>IF(Tabela1[[#This Row],[Rodzaj]]="R",Tabela1[[#This Row],[Powierzchnia]]*0.65,0)</f>
        <v>0</v>
      </c>
      <c r="F1383">
        <f>IF(Tabela1[[#This Row],[Rodzaj]]="B",Tabela1[[#This Row],[Powierzchnia]]*0.77,0)</f>
        <v>0</v>
      </c>
      <c r="G1383">
        <f>IF(Tabela1[[#This Row],[Rodzaj]]="S",Tabela1[[#This Row],[Powierzchnia]]*0.21,0)</f>
        <v>235.42679999999999</v>
      </c>
      <c r="H1383">
        <f>IF(Tabela1[[#This Row],[Rodzaj]]="L",Tabela1[[#This Row],[Powierzchnia]]*0.04,0)</f>
        <v>0</v>
      </c>
      <c r="I1383">
        <f>IF(Tabela1[[#This Row],[Rodzaj]]="X",Tabela1[[#This Row],[Powierzchnia]]*0.43,0)</f>
        <v>0</v>
      </c>
      <c r="J1383">
        <f>IF(Tabela1[[#This Row],[Ulga]]="A",SUM(E1383:I1383)*80%,0)</f>
        <v>188.34144000000001</v>
      </c>
      <c r="K1383">
        <f>IF(Tabela1[[#This Row],[Ulga]]="B",SUM(E1383:I1383)*50%,0)</f>
        <v>0</v>
      </c>
      <c r="L1383">
        <f>IF(Tabela1[[#This Row],[Ulga]]="C",SUM(E1383:I1383)*10%,0)</f>
        <v>0</v>
      </c>
      <c r="M1383">
        <f>IF(Tabela1[[#This Row],[Ulga]]="D",SUM(E1383:I1383)*100%,0)</f>
        <v>0</v>
      </c>
      <c r="N1383">
        <f t="shared" si="22"/>
        <v>188.34144000000001</v>
      </c>
    </row>
    <row r="1384" spans="1:14" x14ac:dyDescent="0.25">
      <c r="A1384" t="s">
        <v>1394</v>
      </c>
      <c r="B1384">
        <v>1327.84</v>
      </c>
      <c r="C1384" t="s">
        <v>9</v>
      </c>
      <c r="D1384" t="s">
        <v>7</v>
      </c>
      <c r="E1384">
        <f>IF(Tabela1[[#This Row],[Rodzaj]]="R",Tabela1[[#This Row],[Powierzchnia]]*0.65,0)</f>
        <v>863.096</v>
      </c>
      <c r="F1384">
        <f>IF(Tabela1[[#This Row],[Rodzaj]]="B",Tabela1[[#This Row],[Powierzchnia]]*0.77,0)</f>
        <v>0</v>
      </c>
      <c r="G1384">
        <f>IF(Tabela1[[#This Row],[Rodzaj]]="S",Tabela1[[#This Row],[Powierzchnia]]*0.21,0)</f>
        <v>0</v>
      </c>
      <c r="H1384">
        <f>IF(Tabela1[[#This Row],[Rodzaj]]="L",Tabela1[[#This Row],[Powierzchnia]]*0.04,0)</f>
        <v>0</v>
      </c>
      <c r="I1384">
        <f>IF(Tabela1[[#This Row],[Rodzaj]]="X",Tabela1[[#This Row],[Powierzchnia]]*0.43,0)</f>
        <v>0</v>
      </c>
      <c r="J1384">
        <f>IF(Tabela1[[#This Row],[Ulga]]="A",SUM(E1384:I1384)*80%,0)</f>
        <v>690.47680000000003</v>
      </c>
      <c r="K1384">
        <f>IF(Tabela1[[#This Row],[Ulga]]="B",SUM(E1384:I1384)*50%,0)</f>
        <v>0</v>
      </c>
      <c r="L1384">
        <f>IF(Tabela1[[#This Row],[Ulga]]="C",SUM(E1384:I1384)*10%,0)</f>
        <v>0</v>
      </c>
      <c r="M1384">
        <f>IF(Tabela1[[#This Row],[Ulga]]="D",SUM(E1384:I1384)*100%,0)</f>
        <v>0</v>
      </c>
      <c r="N1384">
        <f t="shared" si="22"/>
        <v>690.47680000000003</v>
      </c>
    </row>
    <row r="1385" spans="1:14" x14ac:dyDescent="0.25">
      <c r="A1385" t="s">
        <v>1395</v>
      </c>
      <c r="B1385">
        <v>956.83</v>
      </c>
      <c r="C1385" t="s">
        <v>94</v>
      </c>
      <c r="D1385" t="s">
        <v>21</v>
      </c>
      <c r="E1385">
        <f>IF(Tabela1[[#This Row],[Rodzaj]]="R",Tabela1[[#This Row],[Powierzchnia]]*0.65,0)</f>
        <v>0</v>
      </c>
      <c r="F1385">
        <f>IF(Tabela1[[#This Row],[Rodzaj]]="B",Tabela1[[#This Row],[Powierzchnia]]*0.77,0)</f>
        <v>0</v>
      </c>
      <c r="G1385">
        <f>IF(Tabela1[[#This Row],[Rodzaj]]="S",Tabela1[[#This Row],[Powierzchnia]]*0.21,0)</f>
        <v>0</v>
      </c>
      <c r="H1385">
        <f>IF(Tabela1[[#This Row],[Rodzaj]]="L",Tabela1[[#This Row],[Powierzchnia]]*0.04,0)</f>
        <v>38.273200000000003</v>
      </c>
      <c r="I1385">
        <f>IF(Tabela1[[#This Row],[Rodzaj]]="X",Tabela1[[#This Row],[Powierzchnia]]*0.43,0)</f>
        <v>0</v>
      </c>
      <c r="J1385">
        <f>IF(Tabela1[[#This Row],[Ulga]]="A",SUM(E1385:I1385)*80%,0)</f>
        <v>0</v>
      </c>
      <c r="K1385">
        <f>IF(Tabela1[[#This Row],[Ulga]]="B",SUM(E1385:I1385)*50%,0)</f>
        <v>0</v>
      </c>
      <c r="L1385">
        <f>IF(Tabela1[[#This Row],[Ulga]]="C",SUM(E1385:I1385)*10%,0)</f>
        <v>0</v>
      </c>
      <c r="M1385">
        <f>IF(Tabela1[[#This Row],[Ulga]]="D",SUM(E1385:I1385)*100%,0)</f>
        <v>38.273200000000003</v>
      </c>
      <c r="N1385">
        <f t="shared" si="22"/>
        <v>38.273200000000003</v>
      </c>
    </row>
    <row r="1386" spans="1:14" x14ac:dyDescent="0.25">
      <c r="A1386" t="s">
        <v>1396</v>
      </c>
      <c r="B1386">
        <v>1282.6199999999999</v>
      </c>
      <c r="C1386" t="s">
        <v>5</v>
      </c>
      <c r="D1386" t="s">
        <v>11</v>
      </c>
      <c r="E1386">
        <f>IF(Tabela1[[#This Row],[Rodzaj]]="R",Tabela1[[#This Row],[Powierzchnia]]*0.65,0)</f>
        <v>0</v>
      </c>
      <c r="F1386">
        <f>IF(Tabela1[[#This Row],[Rodzaj]]="B",Tabela1[[#This Row],[Powierzchnia]]*0.77,0)</f>
        <v>987.61739999999998</v>
      </c>
      <c r="G1386">
        <f>IF(Tabela1[[#This Row],[Rodzaj]]="S",Tabela1[[#This Row],[Powierzchnia]]*0.21,0)</f>
        <v>0</v>
      </c>
      <c r="H1386">
        <f>IF(Tabela1[[#This Row],[Rodzaj]]="L",Tabela1[[#This Row],[Powierzchnia]]*0.04,0)</f>
        <v>0</v>
      </c>
      <c r="I1386">
        <f>IF(Tabela1[[#This Row],[Rodzaj]]="X",Tabela1[[#This Row],[Powierzchnia]]*0.43,0)</f>
        <v>0</v>
      </c>
      <c r="J1386">
        <f>IF(Tabela1[[#This Row],[Ulga]]="A",SUM(E1386:I1386)*80%,0)</f>
        <v>0</v>
      </c>
      <c r="K1386">
        <f>IF(Tabela1[[#This Row],[Ulga]]="B",SUM(E1386:I1386)*50%,0)</f>
        <v>0</v>
      </c>
      <c r="L1386">
        <f>IF(Tabela1[[#This Row],[Ulga]]="C",SUM(E1386:I1386)*10%,0)</f>
        <v>98.761740000000003</v>
      </c>
      <c r="M1386">
        <f>IF(Tabela1[[#This Row],[Ulga]]="D",SUM(E1386:I1386)*100%,0)</f>
        <v>0</v>
      </c>
      <c r="N1386">
        <f t="shared" si="22"/>
        <v>98.761740000000003</v>
      </c>
    </row>
    <row r="1387" spans="1:14" x14ac:dyDescent="0.25">
      <c r="A1387" t="s">
        <v>1397</v>
      </c>
      <c r="B1387">
        <v>789.36</v>
      </c>
      <c r="C1387" t="s">
        <v>31</v>
      </c>
      <c r="D1387" t="s">
        <v>5</v>
      </c>
      <c r="E1387">
        <f>IF(Tabela1[[#This Row],[Rodzaj]]="R",Tabela1[[#This Row],[Powierzchnia]]*0.65,0)</f>
        <v>0</v>
      </c>
      <c r="F1387">
        <f>IF(Tabela1[[#This Row],[Rodzaj]]="B",Tabela1[[#This Row],[Powierzchnia]]*0.77,0)</f>
        <v>0</v>
      </c>
      <c r="G1387">
        <f>IF(Tabela1[[#This Row],[Rodzaj]]="S",Tabela1[[#This Row],[Powierzchnia]]*0.21,0)</f>
        <v>0</v>
      </c>
      <c r="H1387">
        <f>IF(Tabela1[[#This Row],[Rodzaj]]="L",Tabela1[[#This Row],[Powierzchnia]]*0.04,0)</f>
        <v>0</v>
      </c>
      <c r="I1387">
        <f>IF(Tabela1[[#This Row],[Rodzaj]]="X",Tabela1[[#This Row],[Powierzchnia]]*0.43,0)</f>
        <v>339.4248</v>
      </c>
      <c r="J1387">
        <f>IF(Tabela1[[#This Row],[Ulga]]="A",SUM(E1387:I1387)*80%,0)</f>
        <v>0</v>
      </c>
      <c r="K1387">
        <f>IF(Tabela1[[#This Row],[Ulga]]="B",SUM(E1387:I1387)*50%,0)</f>
        <v>169.7124</v>
      </c>
      <c r="L1387">
        <f>IF(Tabela1[[#This Row],[Ulga]]="C",SUM(E1387:I1387)*10%,0)</f>
        <v>0</v>
      </c>
      <c r="M1387">
        <f>IF(Tabela1[[#This Row],[Ulga]]="D",SUM(E1387:I1387)*100%,0)</f>
        <v>0</v>
      </c>
      <c r="N1387">
        <f t="shared" si="22"/>
        <v>169.7124</v>
      </c>
    </row>
    <row r="1388" spans="1:14" x14ac:dyDescent="0.25">
      <c r="A1388" t="s">
        <v>1398</v>
      </c>
      <c r="B1388">
        <v>1470.53</v>
      </c>
      <c r="C1388" t="s">
        <v>5</v>
      </c>
      <c r="D1388" t="s">
        <v>11</v>
      </c>
      <c r="E1388">
        <f>IF(Tabela1[[#This Row],[Rodzaj]]="R",Tabela1[[#This Row],[Powierzchnia]]*0.65,0)</f>
        <v>0</v>
      </c>
      <c r="F1388">
        <f>IF(Tabela1[[#This Row],[Rodzaj]]="B",Tabela1[[#This Row],[Powierzchnia]]*0.77,0)</f>
        <v>1132.3081</v>
      </c>
      <c r="G1388">
        <f>IF(Tabela1[[#This Row],[Rodzaj]]="S",Tabela1[[#This Row],[Powierzchnia]]*0.21,0)</f>
        <v>0</v>
      </c>
      <c r="H1388">
        <f>IF(Tabela1[[#This Row],[Rodzaj]]="L",Tabela1[[#This Row],[Powierzchnia]]*0.04,0)</f>
        <v>0</v>
      </c>
      <c r="I1388">
        <f>IF(Tabela1[[#This Row],[Rodzaj]]="X",Tabela1[[#This Row],[Powierzchnia]]*0.43,0)</f>
        <v>0</v>
      </c>
      <c r="J1388">
        <f>IF(Tabela1[[#This Row],[Ulga]]="A",SUM(E1388:I1388)*80%,0)</f>
        <v>0</v>
      </c>
      <c r="K1388">
        <f>IF(Tabela1[[#This Row],[Ulga]]="B",SUM(E1388:I1388)*50%,0)</f>
        <v>0</v>
      </c>
      <c r="L1388">
        <f>IF(Tabela1[[#This Row],[Ulga]]="C",SUM(E1388:I1388)*10%,0)</f>
        <v>113.23081000000001</v>
      </c>
      <c r="M1388">
        <f>IF(Tabela1[[#This Row],[Ulga]]="D",SUM(E1388:I1388)*100%,0)</f>
        <v>0</v>
      </c>
      <c r="N1388">
        <f t="shared" si="22"/>
        <v>113.23081000000001</v>
      </c>
    </row>
    <row r="1389" spans="1:14" x14ac:dyDescent="0.25">
      <c r="A1389" t="s">
        <v>1399</v>
      </c>
      <c r="B1389">
        <v>1283.1199999999999</v>
      </c>
      <c r="C1389" t="s">
        <v>52</v>
      </c>
      <c r="D1389" t="s">
        <v>11</v>
      </c>
      <c r="E1389">
        <f>IF(Tabela1[[#This Row],[Rodzaj]]="R",Tabela1[[#This Row],[Powierzchnia]]*0.65,0)</f>
        <v>0</v>
      </c>
      <c r="F1389">
        <f>IF(Tabela1[[#This Row],[Rodzaj]]="B",Tabela1[[#This Row],[Powierzchnia]]*0.77,0)</f>
        <v>0</v>
      </c>
      <c r="G1389">
        <f>IF(Tabela1[[#This Row],[Rodzaj]]="S",Tabela1[[#This Row],[Powierzchnia]]*0.21,0)</f>
        <v>269.45519999999999</v>
      </c>
      <c r="H1389">
        <f>IF(Tabela1[[#This Row],[Rodzaj]]="L",Tabela1[[#This Row],[Powierzchnia]]*0.04,0)</f>
        <v>0</v>
      </c>
      <c r="I1389">
        <f>IF(Tabela1[[#This Row],[Rodzaj]]="X",Tabela1[[#This Row],[Powierzchnia]]*0.43,0)</f>
        <v>0</v>
      </c>
      <c r="J1389">
        <f>IF(Tabela1[[#This Row],[Ulga]]="A",SUM(E1389:I1389)*80%,0)</f>
        <v>0</v>
      </c>
      <c r="K1389">
        <f>IF(Tabela1[[#This Row],[Ulga]]="B",SUM(E1389:I1389)*50%,0)</f>
        <v>0</v>
      </c>
      <c r="L1389">
        <f>IF(Tabela1[[#This Row],[Ulga]]="C",SUM(E1389:I1389)*10%,0)</f>
        <v>26.945520000000002</v>
      </c>
      <c r="M1389">
        <f>IF(Tabela1[[#This Row],[Ulga]]="D",SUM(E1389:I1389)*100%,0)</f>
        <v>0</v>
      </c>
      <c r="N1389">
        <f t="shared" si="22"/>
        <v>26.945520000000002</v>
      </c>
    </row>
    <row r="1390" spans="1:14" x14ac:dyDescent="0.25">
      <c r="A1390" t="s">
        <v>1400</v>
      </c>
      <c r="B1390">
        <v>697.99</v>
      </c>
      <c r="C1390" t="s">
        <v>52</v>
      </c>
      <c r="D1390" t="s">
        <v>5</v>
      </c>
      <c r="E1390">
        <f>IF(Tabela1[[#This Row],[Rodzaj]]="R",Tabela1[[#This Row],[Powierzchnia]]*0.65,0)</f>
        <v>0</v>
      </c>
      <c r="F1390">
        <f>IF(Tabela1[[#This Row],[Rodzaj]]="B",Tabela1[[#This Row],[Powierzchnia]]*0.77,0)</f>
        <v>0</v>
      </c>
      <c r="G1390">
        <f>IF(Tabela1[[#This Row],[Rodzaj]]="S",Tabela1[[#This Row],[Powierzchnia]]*0.21,0)</f>
        <v>146.5779</v>
      </c>
      <c r="H1390">
        <f>IF(Tabela1[[#This Row],[Rodzaj]]="L",Tabela1[[#This Row],[Powierzchnia]]*0.04,0)</f>
        <v>0</v>
      </c>
      <c r="I1390">
        <f>IF(Tabela1[[#This Row],[Rodzaj]]="X",Tabela1[[#This Row],[Powierzchnia]]*0.43,0)</f>
        <v>0</v>
      </c>
      <c r="J1390">
        <f>IF(Tabela1[[#This Row],[Ulga]]="A",SUM(E1390:I1390)*80%,0)</f>
        <v>0</v>
      </c>
      <c r="K1390">
        <f>IF(Tabela1[[#This Row],[Ulga]]="B",SUM(E1390:I1390)*50%,0)</f>
        <v>73.28895</v>
      </c>
      <c r="L1390">
        <f>IF(Tabela1[[#This Row],[Ulga]]="C",SUM(E1390:I1390)*10%,0)</f>
        <v>0</v>
      </c>
      <c r="M1390">
        <f>IF(Tabela1[[#This Row],[Ulga]]="D",SUM(E1390:I1390)*100%,0)</f>
        <v>0</v>
      </c>
      <c r="N1390">
        <f t="shared" si="22"/>
        <v>73.28895</v>
      </c>
    </row>
    <row r="1391" spans="1:14" x14ac:dyDescent="0.25">
      <c r="A1391" t="s">
        <v>1401</v>
      </c>
      <c r="B1391">
        <v>1216.9000000000001</v>
      </c>
      <c r="C1391" t="s">
        <v>94</v>
      </c>
      <c r="D1391" t="s">
        <v>7</v>
      </c>
      <c r="E1391">
        <f>IF(Tabela1[[#This Row],[Rodzaj]]="R",Tabela1[[#This Row],[Powierzchnia]]*0.65,0)</f>
        <v>0</v>
      </c>
      <c r="F1391">
        <f>IF(Tabela1[[#This Row],[Rodzaj]]="B",Tabela1[[#This Row],[Powierzchnia]]*0.77,0)</f>
        <v>0</v>
      </c>
      <c r="G1391">
        <f>IF(Tabela1[[#This Row],[Rodzaj]]="S",Tabela1[[#This Row],[Powierzchnia]]*0.21,0)</f>
        <v>0</v>
      </c>
      <c r="H1391">
        <f>IF(Tabela1[[#This Row],[Rodzaj]]="L",Tabela1[[#This Row],[Powierzchnia]]*0.04,0)</f>
        <v>48.676000000000002</v>
      </c>
      <c r="I1391">
        <f>IF(Tabela1[[#This Row],[Rodzaj]]="X",Tabela1[[#This Row],[Powierzchnia]]*0.43,0)</f>
        <v>0</v>
      </c>
      <c r="J1391">
        <f>IF(Tabela1[[#This Row],[Ulga]]="A",SUM(E1391:I1391)*80%,0)</f>
        <v>38.940800000000003</v>
      </c>
      <c r="K1391">
        <f>IF(Tabela1[[#This Row],[Ulga]]="B",SUM(E1391:I1391)*50%,0)</f>
        <v>0</v>
      </c>
      <c r="L1391">
        <f>IF(Tabela1[[#This Row],[Ulga]]="C",SUM(E1391:I1391)*10%,0)</f>
        <v>0</v>
      </c>
      <c r="M1391">
        <f>IF(Tabela1[[#This Row],[Ulga]]="D",SUM(E1391:I1391)*100%,0)</f>
        <v>0</v>
      </c>
      <c r="N1391">
        <f t="shared" si="22"/>
        <v>38.940800000000003</v>
      </c>
    </row>
    <row r="1392" spans="1:14" x14ac:dyDescent="0.25">
      <c r="A1392" t="s">
        <v>1402</v>
      </c>
      <c r="B1392">
        <v>1341.35</v>
      </c>
      <c r="C1392" t="s">
        <v>52</v>
      </c>
      <c r="D1392" t="s">
        <v>7</v>
      </c>
      <c r="E1392">
        <f>IF(Tabela1[[#This Row],[Rodzaj]]="R",Tabela1[[#This Row],[Powierzchnia]]*0.65,0)</f>
        <v>0</v>
      </c>
      <c r="F1392">
        <f>IF(Tabela1[[#This Row],[Rodzaj]]="B",Tabela1[[#This Row],[Powierzchnia]]*0.77,0)</f>
        <v>0</v>
      </c>
      <c r="G1392">
        <f>IF(Tabela1[[#This Row],[Rodzaj]]="S",Tabela1[[#This Row],[Powierzchnia]]*0.21,0)</f>
        <v>281.68349999999998</v>
      </c>
      <c r="H1392">
        <f>IF(Tabela1[[#This Row],[Rodzaj]]="L",Tabela1[[#This Row],[Powierzchnia]]*0.04,0)</f>
        <v>0</v>
      </c>
      <c r="I1392">
        <f>IF(Tabela1[[#This Row],[Rodzaj]]="X",Tabela1[[#This Row],[Powierzchnia]]*0.43,0)</f>
        <v>0</v>
      </c>
      <c r="J1392">
        <f>IF(Tabela1[[#This Row],[Ulga]]="A",SUM(E1392:I1392)*80%,0)</f>
        <v>225.3468</v>
      </c>
      <c r="K1392">
        <f>IF(Tabela1[[#This Row],[Ulga]]="B",SUM(E1392:I1392)*50%,0)</f>
        <v>0</v>
      </c>
      <c r="L1392">
        <f>IF(Tabela1[[#This Row],[Ulga]]="C",SUM(E1392:I1392)*10%,0)</f>
        <v>0</v>
      </c>
      <c r="M1392">
        <f>IF(Tabela1[[#This Row],[Ulga]]="D",SUM(E1392:I1392)*100%,0)</f>
        <v>0</v>
      </c>
      <c r="N1392">
        <f t="shared" si="22"/>
        <v>225.3468</v>
      </c>
    </row>
    <row r="1393" spans="1:14" x14ac:dyDescent="0.25">
      <c r="A1393" t="s">
        <v>1403</v>
      </c>
      <c r="B1393">
        <v>621.44000000000005</v>
      </c>
      <c r="C1393" t="s">
        <v>31</v>
      </c>
      <c r="D1393" t="s">
        <v>11</v>
      </c>
      <c r="E1393">
        <f>IF(Tabela1[[#This Row],[Rodzaj]]="R",Tabela1[[#This Row],[Powierzchnia]]*0.65,0)</f>
        <v>0</v>
      </c>
      <c r="F1393">
        <f>IF(Tabela1[[#This Row],[Rodzaj]]="B",Tabela1[[#This Row],[Powierzchnia]]*0.77,0)</f>
        <v>0</v>
      </c>
      <c r="G1393">
        <f>IF(Tabela1[[#This Row],[Rodzaj]]="S",Tabela1[[#This Row],[Powierzchnia]]*0.21,0)</f>
        <v>0</v>
      </c>
      <c r="H1393">
        <f>IF(Tabela1[[#This Row],[Rodzaj]]="L",Tabela1[[#This Row],[Powierzchnia]]*0.04,0)</f>
        <v>0</v>
      </c>
      <c r="I1393">
        <f>IF(Tabela1[[#This Row],[Rodzaj]]="X",Tabela1[[#This Row],[Powierzchnia]]*0.43,0)</f>
        <v>267.2192</v>
      </c>
      <c r="J1393">
        <f>IF(Tabela1[[#This Row],[Ulga]]="A",SUM(E1393:I1393)*80%,0)</f>
        <v>0</v>
      </c>
      <c r="K1393">
        <f>IF(Tabela1[[#This Row],[Ulga]]="B",SUM(E1393:I1393)*50%,0)</f>
        <v>0</v>
      </c>
      <c r="L1393">
        <f>IF(Tabela1[[#This Row],[Ulga]]="C",SUM(E1393:I1393)*10%,0)</f>
        <v>26.721920000000001</v>
      </c>
      <c r="M1393">
        <f>IF(Tabela1[[#This Row],[Ulga]]="D",SUM(E1393:I1393)*100%,0)</f>
        <v>0</v>
      </c>
      <c r="N1393">
        <f t="shared" si="22"/>
        <v>26.721920000000001</v>
      </c>
    </row>
    <row r="1394" spans="1:14" x14ac:dyDescent="0.25">
      <c r="A1394" t="s">
        <v>1404</v>
      </c>
      <c r="B1394">
        <v>1331.38</v>
      </c>
      <c r="C1394" t="s">
        <v>31</v>
      </c>
      <c r="D1394" t="s">
        <v>21</v>
      </c>
      <c r="E1394">
        <f>IF(Tabela1[[#This Row],[Rodzaj]]="R",Tabela1[[#This Row],[Powierzchnia]]*0.65,0)</f>
        <v>0</v>
      </c>
      <c r="F1394">
        <f>IF(Tabela1[[#This Row],[Rodzaj]]="B",Tabela1[[#This Row],[Powierzchnia]]*0.77,0)</f>
        <v>0</v>
      </c>
      <c r="G1394">
        <f>IF(Tabela1[[#This Row],[Rodzaj]]="S",Tabela1[[#This Row],[Powierzchnia]]*0.21,0)</f>
        <v>0</v>
      </c>
      <c r="H1394">
        <f>IF(Tabela1[[#This Row],[Rodzaj]]="L",Tabela1[[#This Row],[Powierzchnia]]*0.04,0)</f>
        <v>0</v>
      </c>
      <c r="I1394">
        <f>IF(Tabela1[[#This Row],[Rodzaj]]="X",Tabela1[[#This Row],[Powierzchnia]]*0.43,0)</f>
        <v>572.49340000000007</v>
      </c>
      <c r="J1394">
        <f>IF(Tabela1[[#This Row],[Ulga]]="A",SUM(E1394:I1394)*80%,0)</f>
        <v>0</v>
      </c>
      <c r="K1394">
        <f>IF(Tabela1[[#This Row],[Ulga]]="B",SUM(E1394:I1394)*50%,0)</f>
        <v>0</v>
      </c>
      <c r="L1394">
        <f>IF(Tabela1[[#This Row],[Ulga]]="C",SUM(E1394:I1394)*10%,0)</f>
        <v>0</v>
      </c>
      <c r="M1394">
        <f>IF(Tabela1[[#This Row],[Ulga]]="D",SUM(E1394:I1394)*100%,0)</f>
        <v>572.49340000000007</v>
      </c>
      <c r="N1394">
        <f t="shared" si="22"/>
        <v>572.49340000000007</v>
      </c>
    </row>
    <row r="1395" spans="1:14" x14ac:dyDescent="0.25">
      <c r="A1395" t="s">
        <v>1405</v>
      </c>
      <c r="B1395">
        <v>728.69</v>
      </c>
      <c r="C1395" t="s">
        <v>94</v>
      </c>
      <c r="D1395" t="s">
        <v>5</v>
      </c>
      <c r="E1395">
        <f>IF(Tabela1[[#This Row],[Rodzaj]]="R",Tabela1[[#This Row],[Powierzchnia]]*0.65,0)</f>
        <v>0</v>
      </c>
      <c r="F1395">
        <f>IF(Tabela1[[#This Row],[Rodzaj]]="B",Tabela1[[#This Row],[Powierzchnia]]*0.77,0)</f>
        <v>0</v>
      </c>
      <c r="G1395">
        <f>IF(Tabela1[[#This Row],[Rodzaj]]="S",Tabela1[[#This Row],[Powierzchnia]]*0.21,0)</f>
        <v>0</v>
      </c>
      <c r="H1395">
        <f>IF(Tabela1[[#This Row],[Rodzaj]]="L",Tabela1[[#This Row],[Powierzchnia]]*0.04,0)</f>
        <v>29.147600000000004</v>
      </c>
      <c r="I1395">
        <f>IF(Tabela1[[#This Row],[Rodzaj]]="X",Tabela1[[#This Row],[Powierzchnia]]*0.43,0)</f>
        <v>0</v>
      </c>
      <c r="J1395">
        <f>IF(Tabela1[[#This Row],[Ulga]]="A",SUM(E1395:I1395)*80%,0)</f>
        <v>0</v>
      </c>
      <c r="K1395">
        <f>IF(Tabela1[[#This Row],[Ulga]]="B",SUM(E1395:I1395)*50%,0)</f>
        <v>14.573800000000002</v>
      </c>
      <c r="L1395">
        <f>IF(Tabela1[[#This Row],[Ulga]]="C",SUM(E1395:I1395)*10%,0)</f>
        <v>0</v>
      </c>
      <c r="M1395">
        <f>IF(Tabela1[[#This Row],[Ulga]]="D",SUM(E1395:I1395)*100%,0)</f>
        <v>0</v>
      </c>
      <c r="N1395">
        <f t="shared" si="22"/>
        <v>14.573800000000002</v>
      </c>
    </row>
    <row r="1396" spans="1:14" x14ac:dyDescent="0.25">
      <c r="A1396" t="s">
        <v>1406</v>
      </c>
      <c r="B1396">
        <v>651.20000000000005</v>
      </c>
      <c r="C1396" t="s">
        <v>94</v>
      </c>
      <c r="D1396" t="s">
        <v>11</v>
      </c>
      <c r="E1396">
        <f>IF(Tabela1[[#This Row],[Rodzaj]]="R",Tabela1[[#This Row],[Powierzchnia]]*0.65,0)</f>
        <v>0</v>
      </c>
      <c r="F1396">
        <f>IF(Tabela1[[#This Row],[Rodzaj]]="B",Tabela1[[#This Row],[Powierzchnia]]*0.77,0)</f>
        <v>0</v>
      </c>
      <c r="G1396">
        <f>IF(Tabela1[[#This Row],[Rodzaj]]="S",Tabela1[[#This Row],[Powierzchnia]]*0.21,0)</f>
        <v>0</v>
      </c>
      <c r="H1396">
        <f>IF(Tabela1[[#This Row],[Rodzaj]]="L",Tabela1[[#This Row],[Powierzchnia]]*0.04,0)</f>
        <v>26.048000000000002</v>
      </c>
      <c r="I1396">
        <f>IF(Tabela1[[#This Row],[Rodzaj]]="X",Tabela1[[#This Row],[Powierzchnia]]*0.43,0)</f>
        <v>0</v>
      </c>
      <c r="J1396">
        <f>IF(Tabela1[[#This Row],[Ulga]]="A",SUM(E1396:I1396)*80%,0)</f>
        <v>0</v>
      </c>
      <c r="K1396">
        <f>IF(Tabela1[[#This Row],[Ulga]]="B",SUM(E1396:I1396)*50%,0)</f>
        <v>0</v>
      </c>
      <c r="L1396">
        <f>IF(Tabela1[[#This Row],[Ulga]]="C",SUM(E1396:I1396)*10%,0)</f>
        <v>2.6048000000000004</v>
      </c>
      <c r="M1396">
        <f>IF(Tabela1[[#This Row],[Ulga]]="D",SUM(E1396:I1396)*100%,0)</f>
        <v>0</v>
      </c>
      <c r="N1396">
        <f t="shared" si="22"/>
        <v>2.6048000000000004</v>
      </c>
    </row>
    <row r="1397" spans="1:14" x14ac:dyDescent="0.25">
      <c r="A1397" t="s">
        <v>1407</v>
      </c>
      <c r="B1397">
        <v>635.5</v>
      </c>
      <c r="C1397" t="s">
        <v>52</v>
      </c>
      <c r="D1397" t="s">
        <v>11</v>
      </c>
      <c r="E1397">
        <f>IF(Tabela1[[#This Row],[Rodzaj]]="R",Tabela1[[#This Row],[Powierzchnia]]*0.65,0)</f>
        <v>0</v>
      </c>
      <c r="F1397">
        <f>IF(Tabela1[[#This Row],[Rodzaj]]="B",Tabela1[[#This Row],[Powierzchnia]]*0.77,0)</f>
        <v>0</v>
      </c>
      <c r="G1397">
        <f>IF(Tabela1[[#This Row],[Rodzaj]]="S",Tabela1[[#This Row],[Powierzchnia]]*0.21,0)</f>
        <v>133.45499999999998</v>
      </c>
      <c r="H1397">
        <f>IF(Tabela1[[#This Row],[Rodzaj]]="L",Tabela1[[#This Row],[Powierzchnia]]*0.04,0)</f>
        <v>0</v>
      </c>
      <c r="I1397">
        <f>IF(Tabela1[[#This Row],[Rodzaj]]="X",Tabela1[[#This Row],[Powierzchnia]]*0.43,0)</f>
        <v>0</v>
      </c>
      <c r="J1397">
        <f>IF(Tabela1[[#This Row],[Ulga]]="A",SUM(E1397:I1397)*80%,0)</f>
        <v>0</v>
      </c>
      <c r="K1397">
        <f>IF(Tabela1[[#This Row],[Ulga]]="B",SUM(E1397:I1397)*50%,0)</f>
        <v>0</v>
      </c>
      <c r="L1397">
        <f>IF(Tabela1[[#This Row],[Ulga]]="C",SUM(E1397:I1397)*10%,0)</f>
        <v>13.345499999999999</v>
      </c>
      <c r="M1397">
        <f>IF(Tabela1[[#This Row],[Ulga]]="D",SUM(E1397:I1397)*100%,0)</f>
        <v>0</v>
      </c>
      <c r="N1397">
        <f t="shared" si="22"/>
        <v>13.345499999999999</v>
      </c>
    </row>
    <row r="1398" spans="1:14" x14ac:dyDescent="0.25">
      <c r="A1398" t="s">
        <v>1408</v>
      </c>
      <c r="B1398">
        <v>1432.22</v>
      </c>
      <c r="C1398" t="s">
        <v>5</v>
      </c>
      <c r="D1398" t="s">
        <v>11</v>
      </c>
      <c r="E1398">
        <f>IF(Tabela1[[#This Row],[Rodzaj]]="R",Tabela1[[#This Row],[Powierzchnia]]*0.65,0)</f>
        <v>0</v>
      </c>
      <c r="F1398">
        <f>IF(Tabela1[[#This Row],[Rodzaj]]="B",Tabela1[[#This Row],[Powierzchnia]]*0.77,0)</f>
        <v>1102.8094000000001</v>
      </c>
      <c r="G1398">
        <f>IF(Tabela1[[#This Row],[Rodzaj]]="S",Tabela1[[#This Row],[Powierzchnia]]*0.21,0)</f>
        <v>0</v>
      </c>
      <c r="H1398">
        <f>IF(Tabela1[[#This Row],[Rodzaj]]="L",Tabela1[[#This Row],[Powierzchnia]]*0.04,0)</f>
        <v>0</v>
      </c>
      <c r="I1398">
        <f>IF(Tabela1[[#This Row],[Rodzaj]]="X",Tabela1[[#This Row],[Powierzchnia]]*0.43,0)</f>
        <v>0</v>
      </c>
      <c r="J1398">
        <f>IF(Tabela1[[#This Row],[Ulga]]="A",SUM(E1398:I1398)*80%,0)</f>
        <v>0</v>
      </c>
      <c r="K1398">
        <f>IF(Tabela1[[#This Row],[Ulga]]="B",SUM(E1398:I1398)*50%,0)</f>
        <v>0</v>
      </c>
      <c r="L1398">
        <f>IF(Tabela1[[#This Row],[Ulga]]="C",SUM(E1398:I1398)*10%,0)</f>
        <v>110.28094000000002</v>
      </c>
      <c r="M1398">
        <f>IF(Tabela1[[#This Row],[Ulga]]="D",SUM(E1398:I1398)*100%,0)</f>
        <v>0</v>
      </c>
      <c r="N1398">
        <f t="shared" si="22"/>
        <v>110.28094000000002</v>
      </c>
    </row>
    <row r="1399" spans="1:14" x14ac:dyDescent="0.25">
      <c r="A1399" t="s">
        <v>1409</v>
      </c>
      <c r="B1399">
        <v>1054.9100000000001</v>
      </c>
      <c r="C1399" t="s">
        <v>31</v>
      </c>
      <c r="D1399" t="s">
        <v>7</v>
      </c>
      <c r="E1399">
        <f>IF(Tabela1[[#This Row],[Rodzaj]]="R",Tabela1[[#This Row],[Powierzchnia]]*0.65,0)</f>
        <v>0</v>
      </c>
      <c r="F1399">
        <f>IF(Tabela1[[#This Row],[Rodzaj]]="B",Tabela1[[#This Row],[Powierzchnia]]*0.77,0)</f>
        <v>0</v>
      </c>
      <c r="G1399">
        <f>IF(Tabela1[[#This Row],[Rodzaj]]="S",Tabela1[[#This Row],[Powierzchnia]]*0.21,0)</f>
        <v>0</v>
      </c>
      <c r="H1399">
        <f>IF(Tabela1[[#This Row],[Rodzaj]]="L",Tabela1[[#This Row],[Powierzchnia]]*0.04,0)</f>
        <v>0</v>
      </c>
      <c r="I1399">
        <f>IF(Tabela1[[#This Row],[Rodzaj]]="X",Tabela1[[#This Row],[Powierzchnia]]*0.43,0)</f>
        <v>453.61130000000003</v>
      </c>
      <c r="J1399">
        <f>IF(Tabela1[[#This Row],[Ulga]]="A",SUM(E1399:I1399)*80%,0)</f>
        <v>362.88904000000002</v>
      </c>
      <c r="K1399">
        <f>IF(Tabela1[[#This Row],[Ulga]]="B",SUM(E1399:I1399)*50%,0)</f>
        <v>0</v>
      </c>
      <c r="L1399">
        <f>IF(Tabela1[[#This Row],[Ulga]]="C",SUM(E1399:I1399)*10%,0)</f>
        <v>0</v>
      </c>
      <c r="M1399">
        <f>IF(Tabela1[[#This Row],[Ulga]]="D",SUM(E1399:I1399)*100%,0)</f>
        <v>0</v>
      </c>
      <c r="N1399">
        <f t="shared" si="22"/>
        <v>362.88904000000002</v>
      </c>
    </row>
    <row r="1400" spans="1:14" x14ac:dyDescent="0.25">
      <c r="A1400" t="s">
        <v>1410</v>
      </c>
      <c r="B1400">
        <v>1478.06</v>
      </c>
      <c r="C1400" t="s">
        <v>31</v>
      </c>
      <c r="D1400" t="s">
        <v>21</v>
      </c>
      <c r="E1400">
        <f>IF(Tabela1[[#This Row],[Rodzaj]]="R",Tabela1[[#This Row],[Powierzchnia]]*0.65,0)</f>
        <v>0</v>
      </c>
      <c r="F1400">
        <f>IF(Tabela1[[#This Row],[Rodzaj]]="B",Tabela1[[#This Row],[Powierzchnia]]*0.77,0)</f>
        <v>0</v>
      </c>
      <c r="G1400">
        <f>IF(Tabela1[[#This Row],[Rodzaj]]="S",Tabela1[[#This Row],[Powierzchnia]]*0.21,0)</f>
        <v>0</v>
      </c>
      <c r="H1400">
        <f>IF(Tabela1[[#This Row],[Rodzaj]]="L",Tabela1[[#This Row],[Powierzchnia]]*0.04,0)</f>
        <v>0</v>
      </c>
      <c r="I1400">
        <f>IF(Tabela1[[#This Row],[Rodzaj]]="X",Tabela1[[#This Row],[Powierzchnia]]*0.43,0)</f>
        <v>635.56579999999997</v>
      </c>
      <c r="J1400">
        <f>IF(Tabela1[[#This Row],[Ulga]]="A",SUM(E1400:I1400)*80%,0)</f>
        <v>0</v>
      </c>
      <c r="K1400">
        <f>IF(Tabela1[[#This Row],[Ulga]]="B",SUM(E1400:I1400)*50%,0)</f>
        <v>0</v>
      </c>
      <c r="L1400">
        <f>IF(Tabela1[[#This Row],[Ulga]]="C",SUM(E1400:I1400)*10%,0)</f>
        <v>0</v>
      </c>
      <c r="M1400">
        <f>IF(Tabela1[[#This Row],[Ulga]]="D",SUM(E1400:I1400)*100%,0)</f>
        <v>635.56579999999997</v>
      </c>
      <c r="N1400">
        <f t="shared" si="22"/>
        <v>635.56579999999997</v>
      </c>
    </row>
    <row r="1401" spans="1:14" x14ac:dyDescent="0.25">
      <c r="A1401" t="s">
        <v>1411</v>
      </c>
      <c r="B1401">
        <v>1271.79</v>
      </c>
      <c r="C1401" t="s">
        <v>52</v>
      </c>
      <c r="D1401" t="s">
        <v>21</v>
      </c>
      <c r="E1401">
        <f>IF(Tabela1[[#This Row],[Rodzaj]]="R",Tabela1[[#This Row],[Powierzchnia]]*0.65,0)</f>
        <v>0</v>
      </c>
      <c r="F1401">
        <f>IF(Tabela1[[#This Row],[Rodzaj]]="B",Tabela1[[#This Row],[Powierzchnia]]*0.77,0)</f>
        <v>0</v>
      </c>
      <c r="G1401">
        <f>IF(Tabela1[[#This Row],[Rodzaj]]="S",Tabela1[[#This Row],[Powierzchnia]]*0.21,0)</f>
        <v>267.07589999999999</v>
      </c>
      <c r="H1401">
        <f>IF(Tabela1[[#This Row],[Rodzaj]]="L",Tabela1[[#This Row],[Powierzchnia]]*0.04,0)</f>
        <v>0</v>
      </c>
      <c r="I1401">
        <f>IF(Tabela1[[#This Row],[Rodzaj]]="X",Tabela1[[#This Row],[Powierzchnia]]*0.43,0)</f>
        <v>0</v>
      </c>
      <c r="J1401">
        <f>IF(Tabela1[[#This Row],[Ulga]]="A",SUM(E1401:I1401)*80%,0)</f>
        <v>0</v>
      </c>
      <c r="K1401">
        <f>IF(Tabela1[[#This Row],[Ulga]]="B",SUM(E1401:I1401)*50%,0)</f>
        <v>0</v>
      </c>
      <c r="L1401">
        <f>IF(Tabela1[[#This Row],[Ulga]]="C",SUM(E1401:I1401)*10%,0)</f>
        <v>0</v>
      </c>
      <c r="M1401">
        <f>IF(Tabela1[[#This Row],[Ulga]]="D",SUM(E1401:I1401)*100%,0)</f>
        <v>267.07589999999999</v>
      </c>
      <c r="N1401">
        <f t="shared" si="22"/>
        <v>267.07589999999999</v>
      </c>
    </row>
    <row r="1402" spans="1:14" x14ac:dyDescent="0.25">
      <c r="A1402" t="s">
        <v>1412</v>
      </c>
      <c r="B1402">
        <v>1424.96</v>
      </c>
      <c r="C1402" t="s">
        <v>31</v>
      </c>
      <c r="D1402" t="s">
        <v>5</v>
      </c>
      <c r="E1402">
        <f>IF(Tabela1[[#This Row],[Rodzaj]]="R",Tabela1[[#This Row],[Powierzchnia]]*0.65,0)</f>
        <v>0</v>
      </c>
      <c r="F1402">
        <f>IF(Tabela1[[#This Row],[Rodzaj]]="B",Tabela1[[#This Row],[Powierzchnia]]*0.77,0)</f>
        <v>0</v>
      </c>
      <c r="G1402">
        <f>IF(Tabela1[[#This Row],[Rodzaj]]="S",Tabela1[[#This Row],[Powierzchnia]]*0.21,0)</f>
        <v>0</v>
      </c>
      <c r="H1402">
        <f>IF(Tabela1[[#This Row],[Rodzaj]]="L",Tabela1[[#This Row],[Powierzchnia]]*0.04,0)</f>
        <v>0</v>
      </c>
      <c r="I1402">
        <f>IF(Tabela1[[#This Row],[Rodzaj]]="X",Tabela1[[#This Row],[Powierzchnia]]*0.43,0)</f>
        <v>612.7328</v>
      </c>
      <c r="J1402">
        <f>IF(Tabela1[[#This Row],[Ulga]]="A",SUM(E1402:I1402)*80%,0)</f>
        <v>0</v>
      </c>
      <c r="K1402">
        <f>IF(Tabela1[[#This Row],[Ulga]]="B",SUM(E1402:I1402)*50%,0)</f>
        <v>306.3664</v>
      </c>
      <c r="L1402">
        <f>IF(Tabela1[[#This Row],[Ulga]]="C",SUM(E1402:I1402)*10%,0)</f>
        <v>0</v>
      </c>
      <c r="M1402">
        <f>IF(Tabela1[[#This Row],[Ulga]]="D",SUM(E1402:I1402)*100%,0)</f>
        <v>0</v>
      </c>
      <c r="N1402">
        <f t="shared" si="22"/>
        <v>306.3664</v>
      </c>
    </row>
    <row r="1403" spans="1:14" x14ac:dyDescent="0.25">
      <c r="A1403" t="s">
        <v>1413</v>
      </c>
      <c r="B1403">
        <v>789.99</v>
      </c>
      <c r="C1403" t="s">
        <v>5</v>
      </c>
      <c r="D1403" t="s">
        <v>5</v>
      </c>
      <c r="E1403">
        <f>IF(Tabela1[[#This Row],[Rodzaj]]="R",Tabela1[[#This Row],[Powierzchnia]]*0.65,0)</f>
        <v>0</v>
      </c>
      <c r="F1403">
        <f>IF(Tabela1[[#This Row],[Rodzaj]]="B",Tabela1[[#This Row],[Powierzchnia]]*0.77,0)</f>
        <v>608.29230000000007</v>
      </c>
      <c r="G1403">
        <f>IF(Tabela1[[#This Row],[Rodzaj]]="S",Tabela1[[#This Row],[Powierzchnia]]*0.21,0)</f>
        <v>0</v>
      </c>
      <c r="H1403">
        <f>IF(Tabela1[[#This Row],[Rodzaj]]="L",Tabela1[[#This Row],[Powierzchnia]]*0.04,0)</f>
        <v>0</v>
      </c>
      <c r="I1403">
        <f>IF(Tabela1[[#This Row],[Rodzaj]]="X",Tabela1[[#This Row],[Powierzchnia]]*0.43,0)</f>
        <v>0</v>
      </c>
      <c r="J1403">
        <f>IF(Tabela1[[#This Row],[Ulga]]="A",SUM(E1403:I1403)*80%,0)</f>
        <v>0</v>
      </c>
      <c r="K1403">
        <f>IF(Tabela1[[#This Row],[Ulga]]="B",SUM(E1403:I1403)*50%,0)</f>
        <v>304.14615000000003</v>
      </c>
      <c r="L1403">
        <f>IF(Tabela1[[#This Row],[Ulga]]="C",SUM(E1403:I1403)*10%,0)</f>
        <v>0</v>
      </c>
      <c r="M1403">
        <f>IF(Tabela1[[#This Row],[Ulga]]="D",SUM(E1403:I1403)*100%,0)</f>
        <v>0</v>
      </c>
      <c r="N1403">
        <f t="shared" si="22"/>
        <v>304.14615000000003</v>
      </c>
    </row>
    <row r="1404" spans="1:14" x14ac:dyDescent="0.25">
      <c r="A1404" t="s">
        <v>1414</v>
      </c>
      <c r="B1404">
        <v>664.67</v>
      </c>
      <c r="C1404" t="s">
        <v>5</v>
      </c>
      <c r="D1404" t="s">
        <v>5</v>
      </c>
      <c r="E1404">
        <f>IF(Tabela1[[#This Row],[Rodzaj]]="R",Tabela1[[#This Row],[Powierzchnia]]*0.65,0)</f>
        <v>0</v>
      </c>
      <c r="F1404">
        <f>IF(Tabela1[[#This Row],[Rodzaj]]="B",Tabela1[[#This Row],[Powierzchnia]]*0.77,0)</f>
        <v>511.79589999999996</v>
      </c>
      <c r="G1404">
        <f>IF(Tabela1[[#This Row],[Rodzaj]]="S",Tabela1[[#This Row],[Powierzchnia]]*0.21,0)</f>
        <v>0</v>
      </c>
      <c r="H1404">
        <f>IF(Tabela1[[#This Row],[Rodzaj]]="L",Tabela1[[#This Row],[Powierzchnia]]*0.04,0)</f>
        <v>0</v>
      </c>
      <c r="I1404">
        <f>IF(Tabela1[[#This Row],[Rodzaj]]="X",Tabela1[[#This Row],[Powierzchnia]]*0.43,0)</f>
        <v>0</v>
      </c>
      <c r="J1404">
        <f>IF(Tabela1[[#This Row],[Ulga]]="A",SUM(E1404:I1404)*80%,0)</f>
        <v>0</v>
      </c>
      <c r="K1404">
        <f>IF(Tabela1[[#This Row],[Ulga]]="B",SUM(E1404:I1404)*50%,0)</f>
        <v>255.89794999999998</v>
      </c>
      <c r="L1404">
        <f>IF(Tabela1[[#This Row],[Ulga]]="C",SUM(E1404:I1404)*10%,0)</f>
        <v>0</v>
      </c>
      <c r="M1404">
        <f>IF(Tabela1[[#This Row],[Ulga]]="D",SUM(E1404:I1404)*100%,0)</f>
        <v>0</v>
      </c>
      <c r="N1404">
        <f t="shared" si="22"/>
        <v>255.89794999999998</v>
      </c>
    </row>
    <row r="1405" spans="1:14" x14ac:dyDescent="0.25">
      <c r="A1405" t="s">
        <v>1415</v>
      </c>
      <c r="B1405">
        <v>946.95</v>
      </c>
      <c r="C1405" t="s">
        <v>31</v>
      </c>
      <c r="D1405" t="s">
        <v>7</v>
      </c>
      <c r="E1405">
        <f>IF(Tabela1[[#This Row],[Rodzaj]]="R",Tabela1[[#This Row],[Powierzchnia]]*0.65,0)</f>
        <v>0</v>
      </c>
      <c r="F1405">
        <f>IF(Tabela1[[#This Row],[Rodzaj]]="B",Tabela1[[#This Row],[Powierzchnia]]*0.77,0)</f>
        <v>0</v>
      </c>
      <c r="G1405">
        <f>IF(Tabela1[[#This Row],[Rodzaj]]="S",Tabela1[[#This Row],[Powierzchnia]]*0.21,0)</f>
        <v>0</v>
      </c>
      <c r="H1405">
        <f>IF(Tabela1[[#This Row],[Rodzaj]]="L",Tabela1[[#This Row],[Powierzchnia]]*0.04,0)</f>
        <v>0</v>
      </c>
      <c r="I1405">
        <f>IF(Tabela1[[#This Row],[Rodzaj]]="X",Tabela1[[#This Row],[Powierzchnia]]*0.43,0)</f>
        <v>407.18850000000003</v>
      </c>
      <c r="J1405">
        <f>IF(Tabela1[[#This Row],[Ulga]]="A",SUM(E1405:I1405)*80%,0)</f>
        <v>325.75080000000003</v>
      </c>
      <c r="K1405">
        <f>IF(Tabela1[[#This Row],[Ulga]]="B",SUM(E1405:I1405)*50%,0)</f>
        <v>0</v>
      </c>
      <c r="L1405">
        <f>IF(Tabela1[[#This Row],[Ulga]]="C",SUM(E1405:I1405)*10%,0)</f>
        <v>0</v>
      </c>
      <c r="M1405">
        <f>IF(Tabela1[[#This Row],[Ulga]]="D",SUM(E1405:I1405)*100%,0)</f>
        <v>0</v>
      </c>
      <c r="N1405">
        <f t="shared" si="22"/>
        <v>325.75080000000003</v>
      </c>
    </row>
    <row r="1406" spans="1:14" x14ac:dyDescent="0.25">
      <c r="A1406" t="s">
        <v>1416</v>
      </c>
      <c r="B1406">
        <v>1195.96</v>
      </c>
      <c r="C1406" t="s">
        <v>52</v>
      </c>
      <c r="D1406" t="s">
        <v>7</v>
      </c>
      <c r="E1406">
        <f>IF(Tabela1[[#This Row],[Rodzaj]]="R",Tabela1[[#This Row],[Powierzchnia]]*0.65,0)</f>
        <v>0</v>
      </c>
      <c r="F1406">
        <f>IF(Tabela1[[#This Row],[Rodzaj]]="B",Tabela1[[#This Row],[Powierzchnia]]*0.77,0)</f>
        <v>0</v>
      </c>
      <c r="G1406">
        <f>IF(Tabela1[[#This Row],[Rodzaj]]="S",Tabela1[[#This Row],[Powierzchnia]]*0.21,0)</f>
        <v>251.1516</v>
      </c>
      <c r="H1406">
        <f>IF(Tabela1[[#This Row],[Rodzaj]]="L",Tabela1[[#This Row],[Powierzchnia]]*0.04,0)</f>
        <v>0</v>
      </c>
      <c r="I1406">
        <f>IF(Tabela1[[#This Row],[Rodzaj]]="X",Tabela1[[#This Row],[Powierzchnia]]*0.43,0)</f>
        <v>0</v>
      </c>
      <c r="J1406">
        <f>IF(Tabela1[[#This Row],[Ulga]]="A",SUM(E1406:I1406)*80%,0)</f>
        <v>200.92128000000002</v>
      </c>
      <c r="K1406">
        <f>IF(Tabela1[[#This Row],[Ulga]]="B",SUM(E1406:I1406)*50%,0)</f>
        <v>0</v>
      </c>
      <c r="L1406">
        <f>IF(Tabela1[[#This Row],[Ulga]]="C",SUM(E1406:I1406)*10%,0)</f>
        <v>0</v>
      </c>
      <c r="M1406">
        <f>IF(Tabela1[[#This Row],[Ulga]]="D",SUM(E1406:I1406)*100%,0)</f>
        <v>0</v>
      </c>
      <c r="N1406">
        <f t="shared" si="22"/>
        <v>200.92128000000002</v>
      </c>
    </row>
    <row r="1407" spans="1:14" x14ac:dyDescent="0.25">
      <c r="A1407" t="s">
        <v>1417</v>
      </c>
      <c r="B1407">
        <v>708.55</v>
      </c>
      <c r="C1407" t="s">
        <v>31</v>
      </c>
      <c r="D1407" t="s">
        <v>7</v>
      </c>
      <c r="E1407">
        <f>IF(Tabela1[[#This Row],[Rodzaj]]="R",Tabela1[[#This Row],[Powierzchnia]]*0.65,0)</f>
        <v>0</v>
      </c>
      <c r="F1407">
        <f>IF(Tabela1[[#This Row],[Rodzaj]]="B",Tabela1[[#This Row],[Powierzchnia]]*0.77,0)</f>
        <v>0</v>
      </c>
      <c r="G1407">
        <f>IF(Tabela1[[#This Row],[Rodzaj]]="S",Tabela1[[#This Row],[Powierzchnia]]*0.21,0)</f>
        <v>0</v>
      </c>
      <c r="H1407">
        <f>IF(Tabela1[[#This Row],[Rodzaj]]="L",Tabela1[[#This Row],[Powierzchnia]]*0.04,0)</f>
        <v>0</v>
      </c>
      <c r="I1407">
        <f>IF(Tabela1[[#This Row],[Rodzaj]]="X",Tabela1[[#This Row],[Powierzchnia]]*0.43,0)</f>
        <v>304.67649999999998</v>
      </c>
      <c r="J1407">
        <f>IF(Tabela1[[#This Row],[Ulga]]="A",SUM(E1407:I1407)*80%,0)</f>
        <v>243.74119999999999</v>
      </c>
      <c r="K1407">
        <f>IF(Tabela1[[#This Row],[Ulga]]="B",SUM(E1407:I1407)*50%,0)</f>
        <v>0</v>
      </c>
      <c r="L1407">
        <f>IF(Tabela1[[#This Row],[Ulga]]="C",SUM(E1407:I1407)*10%,0)</f>
        <v>0</v>
      </c>
      <c r="M1407">
        <f>IF(Tabela1[[#This Row],[Ulga]]="D",SUM(E1407:I1407)*100%,0)</f>
        <v>0</v>
      </c>
      <c r="N1407">
        <f t="shared" si="22"/>
        <v>243.74119999999999</v>
      </c>
    </row>
    <row r="1408" spans="1:14" x14ac:dyDescent="0.25">
      <c r="A1408" t="s">
        <v>1418</v>
      </c>
      <c r="B1408">
        <v>909.39</v>
      </c>
      <c r="C1408" t="s">
        <v>94</v>
      </c>
      <c r="D1408" t="s">
        <v>5</v>
      </c>
      <c r="E1408">
        <f>IF(Tabela1[[#This Row],[Rodzaj]]="R",Tabela1[[#This Row],[Powierzchnia]]*0.65,0)</f>
        <v>0</v>
      </c>
      <c r="F1408">
        <f>IF(Tabela1[[#This Row],[Rodzaj]]="B",Tabela1[[#This Row],[Powierzchnia]]*0.77,0)</f>
        <v>0</v>
      </c>
      <c r="G1408">
        <f>IF(Tabela1[[#This Row],[Rodzaj]]="S",Tabela1[[#This Row],[Powierzchnia]]*0.21,0)</f>
        <v>0</v>
      </c>
      <c r="H1408">
        <f>IF(Tabela1[[#This Row],[Rodzaj]]="L",Tabela1[[#This Row],[Powierzchnia]]*0.04,0)</f>
        <v>36.375599999999999</v>
      </c>
      <c r="I1408">
        <f>IF(Tabela1[[#This Row],[Rodzaj]]="X",Tabela1[[#This Row],[Powierzchnia]]*0.43,0)</f>
        <v>0</v>
      </c>
      <c r="J1408">
        <f>IF(Tabela1[[#This Row],[Ulga]]="A",SUM(E1408:I1408)*80%,0)</f>
        <v>0</v>
      </c>
      <c r="K1408">
        <f>IF(Tabela1[[#This Row],[Ulga]]="B",SUM(E1408:I1408)*50%,0)</f>
        <v>18.187799999999999</v>
      </c>
      <c r="L1408">
        <f>IF(Tabela1[[#This Row],[Ulga]]="C",SUM(E1408:I1408)*10%,0)</f>
        <v>0</v>
      </c>
      <c r="M1408">
        <f>IF(Tabela1[[#This Row],[Ulga]]="D",SUM(E1408:I1408)*100%,0)</f>
        <v>0</v>
      </c>
      <c r="N1408">
        <f t="shared" si="22"/>
        <v>18.187799999999999</v>
      </c>
    </row>
    <row r="1409" spans="1:14" x14ac:dyDescent="0.25">
      <c r="A1409" t="s">
        <v>1419</v>
      </c>
      <c r="B1409">
        <v>1314.98</v>
      </c>
      <c r="C1409" t="s">
        <v>9</v>
      </c>
      <c r="D1409" t="s">
        <v>21</v>
      </c>
      <c r="E1409">
        <f>IF(Tabela1[[#This Row],[Rodzaj]]="R",Tabela1[[#This Row],[Powierzchnia]]*0.65,0)</f>
        <v>854.73700000000008</v>
      </c>
      <c r="F1409">
        <f>IF(Tabela1[[#This Row],[Rodzaj]]="B",Tabela1[[#This Row],[Powierzchnia]]*0.77,0)</f>
        <v>0</v>
      </c>
      <c r="G1409">
        <f>IF(Tabela1[[#This Row],[Rodzaj]]="S",Tabela1[[#This Row],[Powierzchnia]]*0.21,0)</f>
        <v>0</v>
      </c>
      <c r="H1409">
        <f>IF(Tabela1[[#This Row],[Rodzaj]]="L",Tabela1[[#This Row],[Powierzchnia]]*0.04,0)</f>
        <v>0</v>
      </c>
      <c r="I1409">
        <f>IF(Tabela1[[#This Row],[Rodzaj]]="X",Tabela1[[#This Row],[Powierzchnia]]*0.43,0)</f>
        <v>0</v>
      </c>
      <c r="J1409">
        <f>IF(Tabela1[[#This Row],[Ulga]]="A",SUM(E1409:I1409)*80%,0)</f>
        <v>0</v>
      </c>
      <c r="K1409">
        <f>IF(Tabela1[[#This Row],[Ulga]]="B",SUM(E1409:I1409)*50%,0)</f>
        <v>0</v>
      </c>
      <c r="L1409">
        <f>IF(Tabela1[[#This Row],[Ulga]]="C",SUM(E1409:I1409)*10%,0)</f>
        <v>0</v>
      </c>
      <c r="M1409">
        <f>IF(Tabela1[[#This Row],[Ulga]]="D",SUM(E1409:I1409)*100%,0)</f>
        <v>854.73700000000008</v>
      </c>
      <c r="N1409">
        <f t="shared" si="22"/>
        <v>854.73700000000008</v>
      </c>
    </row>
    <row r="1410" spans="1:14" x14ac:dyDescent="0.25">
      <c r="A1410" t="s">
        <v>1420</v>
      </c>
      <c r="B1410">
        <v>659.67</v>
      </c>
      <c r="C1410" t="s">
        <v>5</v>
      </c>
      <c r="D1410" t="s">
        <v>5</v>
      </c>
      <c r="E1410">
        <f>IF(Tabela1[[#This Row],[Rodzaj]]="R",Tabela1[[#This Row],[Powierzchnia]]*0.65,0)</f>
        <v>0</v>
      </c>
      <c r="F1410">
        <f>IF(Tabela1[[#This Row],[Rodzaj]]="B",Tabela1[[#This Row],[Powierzchnia]]*0.77,0)</f>
        <v>507.94589999999999</v>
      </c>
      <c r="G1410">
        <f>IF(Tabela1[[#This Row],[Rodzaj]]="S",Tabela1[[#This Row],[Powierzchnia]]*0.21,0)</f>
        <v>0</v>
      </c>
      <c r="H1410">
        <f>IF(Tabela1[[#This Row],[Rodzaj]]="L",Tabela1[[#This Row],[Powierzchnia]]*0.04,0)</f>
        <v>0</v>
      </c>
      <c r="I1410">
        <f>IF(Tabela1[[#This Row],[Rodzaj]]="X",Tabela1[[#This Row],[Powierzchnia]]*0.43,0)</f>
        <v>0</v>
      </c>
      <c r="J1410">
        <f>IF(Tabela1[[#This Row],[Ulga]]="A",SUM(E1410:I1410)*80%,0)</f>
        <v>0</v>
      </c>
      <c r="K1410">
        <f>IF(Tabela1[[#This Row],[Ulga]]="B",SUM(E1410:I1410)*50%,0)</f>
        <v>253.97295</v>
      </c>
      <c r="L1410">
        <f>IF(Tabela1[[#This Row],[Ulga]]="C",SUM(E1410:I1410)*10%,0)</f>
        <v>0</v>
      </c>
      <c r="M1410">
        <f>IF(Tabela1[[#This Row],[Ulga]]="D",SUM(E1410:I1410)*100%,0)</f>
        <v>0</v>
      </c>
      <c r="N1410">
        <f t="shared" si="22"/>
        <v>253.97295</v>
      </c>
    </row>
    <row r="1411" spans="1:14" x14ac:dyDescent="0.25">
      <c r="A1411" t="s">
        <v>1421</v>
      </c>
      <c r="B1411">
        <v>862.05</v>
      </c>
      <c r="C1411" t="s">
        <v>5</v>
      </c>
      <c r="D1411" t="s">
        <v>7</v>
      </c>
      <c r="E1411">
        <f>IF(Tabela1[[#This Row],[Rodzaj]]="R",Tabela1[[#This Row],[Powierzchnia]]*0.65,0)</f>
        <v>0</v>
      </c>
      <c r="F1411">
        <f>IF(Tabela1[[#This Row],[Rodzaj]]="B",Tabela1[[#This Row],[Powierzchnia]]*0.77,0)</f>
        <v>663.77850000000001</v>
      </c>
      <c r="G1411">
        <f>IF(Tabela1[[#This Row],[Rodzaj]]="S",Tabela1[[#This Row],[Powierzchnia]]*0.21,0)</f>
        <v>0</v>
      </c>
      <c r="H1411">
        <f>IF(Tabela1[[#This Row],[Rodzaj]]="L",Tabela1[[#This Row],[Powierzchnia]]*0.04,0)</f>
        <v>0</v>
      </c>
      <c r="I1411">
        <f>IF(Tabela1[[#This Row],[Rodzaj]]="X",Tabela1[[#This Row],[Powierzchnia]]*0.43,0)</f>
        <v>0</v>
      </c>
      <c r="J1411">
        <f>IF(Tabela1[[#This Row],[Ulga]]="A",SUM(E1411:I1411)*80%,0)</f>
        <v>531.02280000000007</v>
      </c>
      <c r="K1411">
        <f>IF(Tabela1[[#This Row],[Ulga]]="B",SUM(E1411:I1411)*50%,0)</f>
        <v>0</v>
      </c>
      <c r="L1411">
        <f>IF(Tabela1[[#This Row],[Ulga]]="C",SUM(E1411:I1411)*10%,0)</f>
        <v>0</v>
      </c>
      <c r="M1411">
        <f>IF(Tabela1[[#This Row],[Ulga]]="D",SUM(E1411:I1411)*100%,0)</f>
        <v>0</v>
      </c>
      <c r="N1411">
        <f t="shared" ref="N1411:N1474" si="23">SUM(J1411:M1411)</f>
        <v>531.02280000000007</v>
      </c>
    </row>
    <row r="1412" spans="1:14" x14ac:dyDescent="0.25">
      <c r="A1412" t="s">
        <v>1422</v>
      </c>
      <c r="B1412">
        <v>1444</v>
      </c>
      <c r="C1412" t="s">
        <v>9</v>
      </c>
      <c r="D1412" t="s">
        <v>5</v>
      </c>
      <c r="E1412">
        <f>IF(Tabela1[[#This Row],[Rodzaj]]="R",Tabela1[[#This Row],[Powierzchnia]]*0.65,0)</f>
        <v>938.6</v>
      </c>
      <c r="F1412">
        <f>IF(Tabela1[[#This Row],[Rodzaj]]="B",Tabela1[[#This Row],[Powierzchnia]]*0.77,0)</f>
        <v>0</v>
      </c>
      <c r="G1412">
        <f>IF(Tabela1[[#This Row],[Rodzaj]]="S",Tabela1[[#This Row],[Powierzchnia]]*0.21,0)</f>
        <v>0</v>
      </c>
      <c r="H1412">
        <f>IF(Tabela1[[#This Row],[Rodzaj]]="L",Tabela1[[#This Row],[Powierzchnia]]*0.04,0)</f>
        <v>0</v>
      </c>
      <c r="I1412">
        <f>IF(Tabela1[[#This Row],[Rodzaj]]="X",Tabela1[[#This Row],[Powierzchnia]]*0.43,0)</f>
        <v>0</v>
      </c>
      <c r="J1412">
        <f>IF(Tabela1[[#This Row],[Ulga]]="A",SUM(E1412:I1412)*80%,0)</f>
        <v>0</v>
      </c>
      <c r="K1412">
        <f>IF(Tabela1[[#This Row],[Ulga]]="B",SUM(E1412:I1412)*50%,0)</f>
        <v>469.3</v>
      </c>
      <c r="L1412">
        <f>IF(Tabela1[[#This Row],[Ulga]]="C",SUM(E1412:I1412)*10%,0)</f>
        <v>0</v>
      </c>
      <c r="M1412">
        <f>IF(Tabela1[[#This Row],[Ulga]]="D",SUM(E1412:I1412)*100%,0)</f>
        <v>0</v>
      </c>
      <c r="N1412">
        <f t="shared" si="23"/>
        <v>469.3</v>
      </c>
    </row>
    <row r="1413" spans="1:14" x14ac:dyDescent="0.25">
      <c r="A1413" t="s">
        <v>1423</v>
      </c>
      <c r="B1413">
        <v>775.9</v>
      </c>
      <c r="C1413" t="s">
        <v>52</v>
      </c>
      <c r="D1413" t="s">
        <v>11</v>
      </c>
      <c r="E1413">
        <f>IF(Tabela1[[#This Row],[Rodzaj]]="R",Tabela1[[#This Row],[Powierzchnia]]*0.65,0)</f>
        <v>0</v>
      </c>
      <c r="F1413">
        <f>IF(Tabela1[[#This Row],[Rodzaj]]="B",Tabela1[[#This Row],[Powierzchnia]]*0.77,0)</f>
        <v>0</v>
      </c>
      <c r="G1413">
        <f>IF(Tabela1[[#This Row],[Rodzaj]]="S",Tabela1[[#This Row],[Powierzchnia]]*0.21,0)</f>
        <v>162.93899999999999</v>
      </c>
      <c r="H1413">
        <f>IF(Tabela1[[#This Row],[Rodzaj]]="L",Tabela1[[#This Row],[Powierzchnia]]*0.04,0)</f>
        <v>0</v>
      </c>
      <c r="I1413">
        <f>IF(Tabela1[[#This Row],[Rodzaj]]="X",Tabela1[[#This Row],[Powierzchnia]]*0.43,0)</f>
        <v>0</v>
      </c>
      <c r="J1413">
        <f>IF(Tabela1[[#This Row],[Ulga]]="A",SUM(E1413:I1413)*80%,0)</f>
        <v>0</v>
      </c>
      <c r="K1413">
        <f>IF(Tabela1[[#This Row],[Ulga]]="B",SUM(E1413:I1413)*50%,0)</f>
        <v>0</v>
      </c>
      <c r="L1413">
        <f>IF(Tabela1[[#This Row],[Ulga]]="C",SUM(E1413:I1413)*10%,0)</f>
        <v>16.293900000000001</v>
      </c>
      <c r="M1413">
        <f>IF(Tabela1[[#This Row],[Ulga]]="D",SUM(E1413:I1413)*100%,0)</f>
        <v>0</v>
      </c>
      <c r="N1413">
        <f t="shared" si="23"/>
        <v>16.293900000000001</v>
      </c>
    </row>
    <row r="1414" spans="1:14" x14ac:dyDescent="0.25">
      <c r="A1414" t="s">
        <v>1424</v>
      </c>
      <c r="B1414">
        <v>1357.49</v>
      </c>
      <c r="C1414" t="s">
        <v>9</v>
      </c>
      <c r="D1414" t="s">
        <v>7</v>
      </c>
      <c r="E1414">
        <f>IF(Tabela1[[#This Row],[Rodzaj]]="R",Tabela1[[#This Row],[Powierzchnia]]*0.65,0)</f>
        <v>882.36850000000004</v>
      </c>
      <c r="F1414">
        <f>IF(Tabela1[[#This Row],[Rodzaj]]="B",Tabela1[[#This Row],[Powierzchnia]]*0.77,0)</f>
        <v>0</v>
      </c>
      <c r="G1414">
        <f>IF(Tabela1[[#This Row],[Rodzaj]]="S",Tabela1[[#This Row],[Powierzchnia]]*0.21,0)</f>
        <v>0</v>
      </c>
      <c r="H1414">
        <f>IF(Tabela1[[#This Row],[Rodzaj]]="L",Tabela1[[#This Row],[Powierzchnia]]*0.04,0)</f>
        <v>0</v>
      </c>
      <c r="I1414">
        <f>IF(Tabela1[[#This Row],[Rodzaj]]="X",Tabela1[[#This Row],[Powierzchnia]]*0.43,0)</f>
        <v>0</v>
      </c>
      <c r="J1414">
        <f>IF(Tabela1[[#This Row],[Ulga]]="A",SUM(E1414:I1414)*80%,0)</f>
        <v>705.89480000000003</v>
      </c>
      <c r="K1414">
        <f>IF(Tabela1[[#This Row],[Ulga]]="B",SUM(E1414:I1414)*50%,0)</f>
        <v>0</v>
      </c>
      <c r="L1414">
        <f>IF(Tabela1[[#This Row],[Ulga]]="C",SUM(E1414:I1414)*10%,0)</f>
        <v>0</v>
      </c>
      <c r="M1414">
        <f>IF(Tabela1[[#This Row],[Ulga]]="D",SUM(E1414:I1414)*100%,0)</f>
        <v>0</v>
      </c>
      <c r="N1414">
        <f t="shared" si="23"/>
        <v>705.89480000000003</v>
      </c>
    </row>
    <row r="1415" spans="1:14" x14ac:dyDescent="0.25">
      <c r="A1415" t="s">
        <v>1425</v>
      </c>
      <c r="B1415">
        <v>1157.4000000000001</v>
      </c>
      <c r="C1415" t="s">
        <v>5</v>
      </c>
      <c r="D1415" t="s">
        <v>11</v>
      </c>
      <c r="E1415">
        <f>IF(Tabela1[[#This Row],[Rodzaj]]="R",Tabela1[[#This Row],[Powierzchnia]]*0.65,0)</f>
        <v>0</v>
      </c>
      <c r="F1415">
        <f>IF(Tabela1[[#This Row],[Rodzaj]]="B",Tabela1[[#This Row],[Powierzchnia]]*0.77,0)</f>
        <v>891.19800000000009</v>
      </c>
      <c r="G1415">
        <f>IF(Tabela1[[#This Row],[Rodzaj]]="S",Tabela1[[#This Row],[Powierzchnia]]*0.21,0)</f>
        <v>0</v>
      </c>
      <c r="H1415">
        <f>IF(Tabela1[[#This Row],[Rodzaj]]="L",Tabela1[[#This Row],[Powierzchnia]]*0.04,0)</f>
        <v>0</v>
      </c>
      <c r="I1415">
        <f>IF(Tabela1[[#This Row],[Rodzaj]]="X",Tabela1[[#This Row],[Powierzchnia]]*0.43,0)</f>
        <v>0</v>
      </c>
      <c r="J1415">
        <f>IF(Tabela1[[#This Row],[Ulga]]="A",SUM(E1415:I1415)*80%,0)</f>
        <v>0</v>
      </c>
      <c r="K1415">
        <f>IF(Tabela1[[#This Row],[Ulga]]="B",SUM(E1415:I1415)*50%,0)</f>
        <v>0</v>
      </c>
      <c r="L1415">
        <f>IF(Tabela1[[#This Row],[Ulga]]="C",SUM(E1415:I1415)*10%,0)</f>
        <v>89.119800000000012</v>
      </c>
      <c r="M1415">
        <f>IF(Tabela1[[#This Row],[Ulga]]="D",SUM(E1415:I1415)*100%,0)</f>
        <v>0</v>
      </c>
      <c r="N1415">
        <f t="shared" si="23"/>
        <v>89.119800000000012</v>
      </c>
    </row>
    <row r="1416" spans="1:14" x14ac:dyDescent="0.25">
      <c r="A1416" t="s">
        <v>1426</v>
      </c>
      <c r="B1416">
        <v>1031.32</v>
      </c>
      <c r="C1416" t="s">
        <v>52</v>
      </c>
      <c r="D1416" t="s">
        <v>11</v>
      </c>
      <c r="E1416">
        <f>IF(Tabela1[[#This Row],[Rodzaj]]="R",Tabela1[[#This Row],[Powierzchnia]]*0.65,0)</f>
        <v>0</v>
      </c>
      <c r="F1416">
        <f>IF(Tabela1[[#This Row],[Rodzaj]]="B",Tabela1[[#This Row],[Powierzchnia]]*0.77,0)</f>
        <v>0</v>
      </c>
      <c r="G1416">
        <f>IF(Tabela1[[#This Row],[Rodzaj]]="S",Tabela1[[#This Row],[Powierzchnia]]*0.21,0)</f>
        <v>216.57719999999998</v>
      </c>
      <c r="H1416">
        <f>IF(Tabela1[[#This Row],[Rodzaj]]="L",Tabela1[[#This Row],[Powierzchnia]]*0.04,0)</f>
        <v>0</v>
      </c>
      <c r="I1416">
        <f>IF(Tabela1[[#This Row],[Rodzaj]]="X",Tabela1[[#This Row],[Powierzchnia]]*0.43,0)</f>
        <v>0</v>
      </c>
      <c r="J1416">
        <f>IF(Tabela1[[#This Row],[Ulga]]="A",SUM(E1416:I1416)*80%,0)</f>
        <v>0</v>
      </c>
      <c r="K1416">
        <f>IF(Tabela1[[#This Row],[Ulga]]="B",SUM(E1416:I1416)*50%,0)</f>
        <v>0</v>
      </c>
      <c r="L1416">
        <f>IF(Tabela1[[#This Row],[Ulga]]="C",SUM(E1416:I1416)*10%,0)</f>
        <v>21.657719999999998</v>
      </c>
      <c r="M1416">
        <f>IF(Tabela1[[#This Row],[Ulga]]="D",SUM(E1416:I1416)*100%,0)</f>
        <v>0</v>
      </c>
      <c r="N1416">
        <f t="shared" si="23"/>
        <v>21.657719999999998</v>
      </c>
    </row>
    <row r="1417" spans="1:14" x14ac:dyDescent="0.25">
      <c r="A1417" t="s">
        <v>1427</v>
      </c>
      <c r="B1417">
        <v>837.05</v>
      </c>
      <c r="C1417" t="s">
        <v>52</v>
      </c>
      <c r="D1417" t="s">
        <v>5</v>
      </c>
      <c r="E1417">
        <f>IF(Tabela1[[#This Row],[Rodzaj]]="R",Tabela1[[#This Row],[Powierzchnia]]*0.65,0)</f>
        <v>0</v>
      </c>
      <c r="F1417">
        <f>IF(Tabela1[[#This Row],[Rodzaj]]="B",Tabela1[[#This Row],[Powierzchnia]]*0.77,0)</f>
        <v>0</v>
      </c>
      <c r="G1417">
        <f>IF(Tabela1[[#This Row],[Rodzaj]]="S",Tabela1[[#This Row],[Powierzchnia]]*0.21,0)</f>
        <v>175.78049999999999</v>
      </c>
      <c r="H1417">
        <f>IF(Tabela1[[#This Row],[Rodzaj]]="L",Tabela1[[#This Row],[Powierzchnia]]*0.04,0)</f>
        <v>0</v>
      </c>
      <c r="I1417">
        <f>IF(Tabela1[[#This Row],[Rodzaj]]="X",Tabela1[[#This Row],[Powierzchnia]]*0.43,0)</f>
        <v>0</v>
      </c>
      <c r="J1417">
        <f>IF(Tabela1[[#This Row],[Ulga]]="A",SUM(E1417:I1417)*80%,0)</f>
        <v>0</v>
      </c>
      <c r="K1417">
        <f>IF(Tabela1[[#This Row],[Ulga]]="B",SUM(E1417:I1417)*50%,0)</f>
        <v>87.890249999999995</v>
      </c>
      <c r="L1417">
        <f>IF(Tabela1[[#This Row],[Ulga]]="C",SUM(E1417:I1417)*10%,0)</f>
        <v>0</v>
      </c>
      <c r="M1417">
        <f>IF(Tabela1[[#This Row],[Ulga]]="D",SUM(E1417:I1417)*100%,0)</f>
        <v>0</v>
      </c>
      <c r="N1417">
        <f t="shared" si="23"/>
        <v>87.890249999999995</v>
      </c>
    </row>
    <row r="1418" spans="1:14" x14ac:dyDescent="0.25">
      <c r="A1418" t="s">
        <v>1428</v>
      </c>
      <c r="B1418">
        <v>922.31</v>
      </c>
      <c r="C1418" t="s">
        <v>9</v>
      </c>
      <c r="D1418" t="s">
        <v>5</v>
      </c>
      <c r="E1418">
        <f>IF(Tabela1[[#This Row],[Rodzaj]]="R",Tabela1[[#This Row],[Powierzchnia]]*0.65,0)</f>
        <v>599.50149999999996</v>
      </c>
      <c r="F1418">
        <f>IF(Tabela1[[#This Row],[Rodzaj]]="B",Tabela1[[#This Row],[Powierzchnia]]*0.77,0)</f>
        <v>0</v>
      </c>
      <c r="G1418">
        <f>IF(Tabela1[[#This Row],[Rodzaj]]="S",Tabela1[[#This Row],[Powierzchnia]]*0.21,0)</f>
        <v>0</v>
      </c>
      <c r="H1418">
        <f>IF(Tabela1[[#This Row],[Rodzaj]]="L",Tabela1[[#This Row],[Powierzchnia]]*0.04,0)</f>
        <v>0</v>
      </c>
      <c r="I1418">
        <f>IF(Tabela1[[#This Row],[Rodzaj]]="X",Tabela1[[#This Row],[Powierzchnia]]*0.43,0)</f>
        <v>0</v>
      </c>
      <c r="J1418">
        <f>IF(Tabela1[[#This Row],[Ulga]]="A",SUM(E1418:I1418)*80%,0)</f>
        <v>0</v>
      </c>
      <c r="K1418">
        <f>IF(Tabela1[[#This Row],[Ulga]]="B",SUM(E1418:I1418)*50%,0)</f>
        <v>299.75074999999998</v>
      </c>
      <c r="L1418">
        <f>IF(Tabela1[[#This Row],[Ulga]]="C",SUM(E1418:I1418)*10%,0)</f>
        <v>0</v>
      </c>
      <c r="M1418">
        <f>IF(Tabela1[[#This Row],[Ulga]]="D",SUM(E1418:I1418)*100%,0)</f>
        <v>0</v>
      </c>
      <c r="N1418">
        <f t="shared" si="23"/>
        <v>299.75074999999998</v>
      </c>
    </row>
    <row r="1419" spans="1:14" x14ac:dyDescent="0.25">
      <c r="A1419" t="s">
        <v>1429</v>
      </c>
      <c r="B1419">
        <v>1223.28</v>
      </c>
      <c r="C1419" t="s">
        <v>94</v>
      </c>
      <c r="D1419" t="s">
        <v>11</v>
      </c>
      <c r="E1419">
        <f>IF(Tabela1[[#This Row],[Rodzaj]]="R",Tabela1[[#This Row],[Powierzchnia]]*0.65,0)</f>
        <v>0</v>
      </c>
      <c r="F1419">
        <f>IF(Tabela1[[#This Row],[Rodzaj]]="B",Tabela1[[#This Row],[Powierzchnia]]*0.77,0)</f>
        <v>0</v>
      </c>
      <c r="G1419">
        <f>IF(Tabela1[[#This Row],[Rodzaj]]="S",Tabela1[[#This Row],[Powierzchnia]]*0.21,0)</f>
        <v>0</v>
      </c>
      <c r="H1419">
        <f>IF(Tabela1[[#This Row],[Rodzaj]]="L",Tabela1[[#This Row],[Powierzchnia]]*0.04,0)</f>
        <v>48.931199999999997</v>
      </c>
      <c r="I1419">
        <f>IF(Tabela1[[#This Row],[Rodzaj]]="X",Tabela1[[#This Row],[Powierzchnia]]*0.43,0)</f>
        <v>0</v>
      </c>
      <c r="J1419">
        <f>IF(Tabela1[[#This Row],[Ulga]]="A",SUM(E1419:I1419)*80%,0)</f>
        <v>0</v>
      </c>
      <c r="K1419">
        <f>IF(Tabela1[[#This Row],[Ulga]]="B",SUM(E1419:I1419)*50%,0)</f>
        <v>0</v>
      </c>
      <c r="L1419">
        <f>IF(Tabela1[[#This Row],[Ulga]]="C",SUM(E1419:I1419)*10%,0)</f>
        <v>4.8931199999999997</v>
      </c>
      <c r="M1419">
        <f>IF(Tabela1[[#This Row],[Ulga]]="D",SUM(E1419:I1419)*100%,0)</f>
        <v>0</v>
      </c>
      <c r="N1419">
        <f t="shared" si="23"/>
        <v>4.8931199999999997</v>
      </c>
    </row>
    <row r="1420" spans="1:14" x14ac:dyDescent="0.25">
      <c r="A1420" t="s">
        <v>1430</v>
      </c>
      <c r="B1420">
        <v>1053.24</v>
      </c>
      <c r="C1420" t="s">
        <v>94</v>
      </c>
      <c r="D1420" t="s">
        <v>11</v>
      </c>
      <c r="E1420">
        <f>IF(Tabela1[[#This Row],[Rodzaj]]="R",Tabela1[[#This Row],[Powierzchnia]]*0.65,0)</f>
        <v>0</v>
      </c>
      <c r="F1420">
        <f>IF(Tabela1[[#This Row],[Rodzaj]]="B",Tabela1[[#This Row],[Powierzchnia]]*0.77,0)</f>
        <v>0</v>
      </c>
      <c r="G1420">
        <f>IF(Tabela1[[#This Row],[Rodzaj]]="S",Tabela1[[#This Row],[Powierzchnia]]*0.21,0)</f>
        <v>0</v>
      </c>
      <c r="H1420">
        <f>IF(Tabela1[[#This Row],[Rodzaj]]="L",Tabela1[[#This Row],[Powierzchnia]]*0.04,0)</f>
        <v>42.129600000000003</v>
      </c>
      <c r="I1420">
        <f>IF(Tabela1[[#This Row],[Rodzaj]]="X",Tabela1[[#This Row],[Powierzchnia]]*0.43,0)</f>
        <v>0</v>
      </c>
      <c r="J1420">
        <f>IF(Tabela1[[#This Row],[Ulga]]="A",SUM(E1420:I1420)*80%,0)</f>
        <v>0</v>
      </c>
      <c r="K1420">
        <f>IF(Tabela1[[#This Row],[Ulga]]="B",SUM(E1420:I1420)*50%,0)</f>
        <v>0</v>
      </c>
      <c r="L1420">
        <f>IF(Tabela1[[#This Row],[Ulga]]="C",SUM(E1420:I1420)*10%,0)</f>
        <v>4.2129600000000007</v>
      </c>
      <c r="M1420">
        <f>IF(Tabela1[[#This Row],[Ulga]]="D",SUM(E1420:I1420)*100%,0)</f>
        <v>0</v>
      </c>
      <c r="N1420">
        <f t="shared" si="23"/>
        <v>4.2129600000000007</v>
      </c>
    </row>
    <row r="1421" spans="1:14" x14ac:dyDescent="0.25">
      <c r="A1421" t="s">
        <v>1431</v>
      </c>
      <c r="B1421">
        <v>1116.6400000000001</v>
      </c>
      <c r="C1421" t="s">
        <v>31</v>
      </c>
      <c r="D1421" t="s">
        <v>11</v>
      </c>
      <c r="E1421">
        <f>IF(Tabela1[[#This Row],[Rodzaj]]="R",Tabela1[[#This Row],[Powierzchnia]]*0.65,0)</f>
        <v>0</v>
      </c>
      <c r="F1421">
        <f>IF(Tabela1[[#This Row],[Rodzaj]]="B",Tabela1[[#This Row],[Powierzchnia]]*0.77,0)</f>
        <v>0</v>
      </c>
      <c r="G1421">
        <f>IF(Tabela1[[#This Row],[Rodzaj]]="S",Tabela1[[#This Row],[Powierzchnia]]*0.21,0)</f>
        <v>0</v>
      </c>
      <c r="H1421">
        <f>IF(Tabela1[[#This Row],[Rodzaj]]="L",Tabela1[[#This Row],[Powierzchnia]]*0.04,0)</f>
        <v>0</v>
      </c>
      <c r="I1421">
        <f>IF(Tabela1[[#This Row],[Rodzaj]]="X",Tabela1[[#This Row],[Powierzchnia]]*0.43,0)</f>
        <v>480.15520000000004</v>
      </c>
      <c r="J1421">
        <f>IF(Tabela1[[#This Row],[Ulga]]="A",SUM(E1421:I1421)*80%,0)</f>
        <v>0</v>
      </c>
      <c r="K1421">
        <f>IF(Tabela1[[#This Row],[Ulga]]="B",SUM(E1421:I1421)*50%,0)</f>
        <v>0</v>
      </c>
      <c r="L1421">
        <f>IF(Tabela1[[#This Row],[Ulga]]="C",SUM(E1421:I1421)*10%,0)</f>
        <v>48.015520000000009</v>
      </c>
      <c r="M1421">
        <f>IF(Tabela1[[#This Row],[Ulga]]="D",SUM(E1421:I1421)*100%,0)</f>
        <v>0</v>
      </c>
      <c r="N1421">
        <f t="shared" si="23"/>
        <v>48.015520000000009</v>
      </c>
    </row>
    <row r="1422" spans="1:14" x14ac:dyDescent="0.25">
      <c r="A1422" t="s">
        <v>1432</v>
      </c>
      <c r="B1422">
        <v>757.97</v>
      </c>
      <c r="C1422" t="s">
        <v>5</v>
      </c>
      <c r="D1422" t="s">
        <v>5</v>
      </c>
      <c r="E1422">
        <f>IF(Tabela1[[#This Row],[Rodzaj]]="R",Tabela1[[#This Row],[Powierzchnia]]*0.65,0)</f>
        <v>0</v>
      </c>
      <c r="F1422">
        <f>IF(Tabela1[[#This Row],[Rodzaj]]="B",Tabela1[[#This Row],[Powierzchnia]]*0.77,0)</f>
        <v>583.63690000000008</v>
      </c>
      <c r="G1422">
        <f>IF(Tabela1[[#This Row],[Rodzaj]]="S",Tabela1[[#This Row],[Powierzchnia]]*0.21,0)</f>
        <v>0</v>
      </c>
      <c r="H1422">
        <f>IF(Tabela1[[#This Row],[Rodzaj]]="L",Tabela1[[#This Row],[Powierzchnia]]*0.04,0)</f>
        <v>0</v>
      </c>
      <c r="I1422">
        <f>IF(Tabela1[[#This Row],[Rodzaj]]="X",Tabela1[[#This Row],[Powierzchnia]]*0.43,0)</f>
        <v>0</v>
      </c>
      <c r="J1422">
        <f>IF(Tabela1[[#This Row],[Ulga]]="A",SUM(E1422:I1422)*80%,0)</f>
        <v>0</v>
      </c>
      <c r="K1422">
        <f>IF(Tabela1[[#This Row],[Ulga]]="B",SUM(E1422:I1422)*50%,0)</f>
        <v>291.81845000000004</v>
      </c>
      <c r="L1422">
        <f>IF(Tabela1[[#This Row],[Ulga]]="C",SUM(E1422:I1422)*10%,0)</f>
        <v>0</v>
      </c>
      <c r="M1422">
        <f>IF(Tabela1[[#This Row],[Ulga]]="D",SUM(E1422:I1422)*100%,0)</f>
        <v>0</v>
      </c>
      <c r="N1422">
        <f t="shared" si="23"/>
        <v>291.81845000000004</v>
      </c>
    </row>
    <row r="1423" spans="1:14" x14ac:dyDescent="0.25">
      <c r="A1423" t="s">
        <v>1433</v>
      </c>
      <c r="B1423">
        <v>1212.49</v>
      </c>
      <c r="C1423" t="s">
        <v>9</v>
      </c>
      <c r="D1423" t="s">
        <v>5</v>
      </c>
      <c r="E1423">
        <f>IF(Tabela1[[#This Row],[Rodzaj]]="R",Tabela1[[#This Row],[Powierzchnia]]*0.65,0)</f>
        <v>788.11850000000004</v>
      </c>
      <c r="F1423">
        <f>IF(Tabela1[[#This Row],[Rodzaj]]="B",Tabela1[[#This Row],[Powierzchnia]]*0.77,0)</f>
        <v>0</v>
      </c>
      <c r="G1423">
        <f>IF(Tabela1[[#This Row],[Rodzaj]]="S",Tabela1[[#This Row],[Powierzchnia]]*0.21,0)</f>
        <v>0</v>
      </c>
      <c r="H1423">
        <f>IF(Tabela1[[#This Row],[Rodzaj]]="L",Tabela1[[#This Row],[Powierzchnia]]*0.04,0)</f>
        <v>0</v>
      </c>
      <c r="I1423">
        <f>IF(Tabela1[[#This Row],[Rodzaj]]="X",Tabela1[[#This Row],[Powierzchnia]]*0.43,0)</f>
        <v>0</v>
      </c>
      <c r="J1423">
        <f>IF(Tabela1[[#This Row],[Ulga]]="A",SUM(E1423:I1423)*80%,0)</f>
        <v>0</v>
      </c>
      <c r="K1423">
        <f>IF(Tabela1[[#This Row],[Ulga]]="B",SUM(E1423:I1423)*50%,0)</f>
        <v>394.05925000000002</v>
      </c>
      <c r="L1423">
        <f>IF(Tabela1[[#This Row],[Ulga]]="C",SUM(E1423:I1423)*10%,0)</f>
        <v>0</v>
      </c>
      <c r="M1423">
        <f>IF(Tabela1[[#This Row],[Ulga]]="D",SUM(E1423:I1423)*100%,0)</f>
        <v>0</v>
      </c>
      <c r="N1423">
        <f t="shared" si="23"/>
        <v>394.05925000000002</v>
      </c>
    </row>
    <row r="1424" spans="1:14" x14ac:dyDescent="0.25">
      <c r="A1424" t="s">
        <v>1434</v>
      </c>
      <c r="B1424">
        <v>1059.1400000000001</v>
      </c>
      <c r="C1424" t="s">
        <v>31</v>
      </c>
      <c r="D1424" t="s">
        <v>5</v>
      </c>
      <c r="E1424">
        <f>IF(Tabela1[[#This Row],[Rodzaj]]="R",Tabela1[[#This Row],[Powierzchnia]]*0.65,0)</f>
        <v>0</v>
      </c>
      <c r="F1424">
        <f>IF(Tabela1[[#This Row],[Rodzaj]]="B",Tabela1[[#This Row],[Powierzchnia]]*0.77,0)</f>
        <v>0</v>
      </c>
      <c r="G1424">
        <f>IF(Tabela1[[#This Row],[Rodzaj]]="S",Tabela1[[#This Row],[Powierzchnia]]*0.21,0)</f>
        <v>0</v>
      </c>
      <c r="H1424">
        <f>IF(Tabela1[[#This Row],[Rodzaj]]="L",Tabela1[[#This Row],[Powierzchnia]]*0.04,0)</f>
        <v>0</v>
      </c>
      <c r="I1424">
        <f>IF(Tabela1[[#This Row],[Rodzaj]]="X",Tabela1[[#This Row],[Powierzchnia]]*0.43,0)</f>
        <v>455.43020000000001</v>
      </c>
      <c r="J1424">
        <f>IF(Tabela1[[#This Row],[Ulga]]="A",SUM(E1424:I1424)*80%,0)</f>
        <v>0</v>
      </c>
      <c r="K1424">
        <f>IF(Tabela1[[#This Row],[Ulga]]="B",SUM(E1424:I1424)*50%,0)</f>
        <v>227.71510000000001</v>
      </c>
      <c r="L1424">
        <f>IF(Tabela1[[#This Row],[Ulga]]="C",SUM(E1424:I1424)*10%,0)</f>
        <v>0</v>
      </c>
      <c r="M1424">
        <f>IF(Tabela1[[#This Row],[Ulga]]="D",SUM(E1424:I1424)*100%,0)</f>
        <v>0</v>
      </c>
      <c r="N1424">
        <f t="shared" si="23"/>
        <v>227.71510000000001</v>
      </c>
    </row>
    <row r="1425" spans="1:14" x14ac:dyDescent="0.25">
      <c r="A1425" t="s">
        <v>1435</v>
      </c>
      <c r="B1425">
        <v>1013.51</v>
      </c>
      <c r="C1425" t="s">
        <v>5</v>
      </c>
      <c r="D1425" t="s">
        <v>7</v>
      </c>
      <c r="E1425">
        <f>IF(Tabela1[[#This Row],[Rodzaj]]="R",Tabela1[[#This Row],[Powierzchnia]]*0.65,0)</f>
        <v>0</v>
      </c>
      <c r="F1425">
        <f>IF(Tabela1[[#This Row],[Rodzaj]]="B",Tabela1[[#This Row],[Powierzchnia]]*0.77,0)</f>
        <v>780.40269999999998</v>
      </c>
      <c r="G1425">
        <f>IF(Tabela1[[#This Row],[Rodzaj]]="S",Tabela1[[#This Row],[Powierzchnia]]*0.21,0)</f>
        <v>0</v>
      </c>
      <c r="H1425">
        <f>IF(Tabela1[[#This Row],[Rodzaj]]="L",Tabela1[[#This Row],[Powierzchnia]]*0.04,0)</f>
        <v>0</v>
      </c>
      <c r="I1425">
        <f>IF(Tabela1[[#This Row],[Rodzaj]]="X",Tabela1[[#This Row],[Powierzchnia]]*0.43,0)</f>
        <v>0</v>
      </c>
      <c r="J1425">
        <f>IF(Tabela1[[#This Row],[Ulga]]="A",SUM(E1425:I1425)*80%,0)</f>
        <v>624.32216000000005</v>
      </c>
      <c r="K1425">
        <f>IF(Tabela1[[#This Row],[Ulga]]="B",SUM(E1425:I1425)*50%,0)</f>
        <v>0</v>
      </c>
      <c r="L1425">
        <f>IF(Tabela1[[#This Row],[Ulga]]="C",SUM(E1425:I1425)*10%,0)</f>
        <v>0</v>
      </c>
      <c r="M1425">
        <f>IF(Tabela1[[#This Row],[Ulga]]="D",SUM(E1425:I1425)*100%,0)</f>
        <v>0</v>
      </c>
      <c r="N1425">
        <f t="shared" si="23"/>
        <v>624.32216000000005</v>
      </c>
    </row>
    <row r="1426" spans="1:14" x14ac:dyDescent="0.25">
      <c r="A1426" t="s">
        <v>1436</v>
      </c>
      <c r="B1426">
        <v>873.9</v>
      </c>
      <c r="C1426" t="s">
        <v>94</v>
      </c>
      <c r="D1426" t="s">
        <v>11</v>
      </c>
      <c r="E1426">
        <f>IF(Tabela1[[#This Row],[Rodzaj]]="R",Tabela1[[#This Row],[Powierzchnia]]*0.65,0)</f>
        <v>0</v>
      </c>
      <c r="F1426">
        <f>IF(Tabela1[[#This Row],[Rodzaj]]="B",Tabela1[[#This Row],[Powierzchnia]]*0.77,0)</f>
        <v>0</v>
      </c>
      <c r="G1426">
        <f>IF(Tabela1[[#This Row],[Rodzaj]]="S",Tabela1[[#This Row],[Powierzchnia]]*0.21,0)</f>
        <v>0</v>
      </c>
      <c r="H1426">
        <f>IF(Tabela1[[#This Row],[Rodzaj]]="L",Tabela1[[#This Row],[Powierzchnia]]*0.04,0)</f>
        <v>34.956000000000003</v>
      </c>
      <c r="I1426">
        <f>IF(Tabela1[[#This Row],[Rodzaj]]="X",Tabela1[[#This Row],[Powierzchnia]]*0.43,0)</f>
        <v>0</v>
      </c>
      <c r="J1426">
        <f>IF(Tabela1[[#This Row],[Ulga]]="A",SUM(E1426:I1426)*80%,0)</f>
        <v>0</v>
      </c>
      <c r="K1426">
        <f>IF(Tabela1[[#This Row],[Ulga]]="B",SUM(E1426:I1426)*50%,0)</f>
        <v>0</v>
      </c>
      <c r="L1426">
        <f>IF(Tabela1[[#This Row],[Ulga]]="C",SUM(E1426:I1426)*10%,0)</f>
        <v>3.4956000000000005</v>
      </c>
      <c r="M1426">
        <f>IF(Tabela1[[#This Row],[Ulga]]="D",SUM(E1426:I1426)*100%,0)</f>
        <v>0</v>
      </c>
      <c r="N1426">
        <f t="shared" si="23"/>
        <v>3.4956000000000005</v>
      </c>
    </row>
    <row r="1427" spans="1:14" x14ac:dyDescent="0.25">
      <c r="A1427" t="s">
        <v>1437</v>
      </c>
      <c r="B1427">
        <v>819.31</v>
      </c>
      <c r="C1427" t="s">
        <v>5</v>
      </c>
      <c r="D1427" t="s">
        <v>11</v>
      </c>
      <c r="E1427">
        <f>IF(Tabela1[[#This Row],[Rodzaj]]="R",Tabela1[[#This Row],[Powierzchnia]]*0.65,0)</f>
        <v>0</v>
      </c>
      <c r="F1427">
        <f>IF(Tabela1[[#This Row],[Rodzaj]]="B",Tabela1[[#This Row],[Powierzchnia]]*0.77,0)</f>
        <v>630.86869999999999</v>
      </c>
      <c r="G1427">
        <f>IF(Tabela1[[#This Row],[Rodzaj]]="S",Tabela1[[#This Row],[Powierzchnia]]*0.21,0)</f>
        <v>0</v>
      </c>
      <c r="H1427">
        <f>IF(Tabela1[[#This Row],[Rodzaj]]="L",Tabela1[[#This Row],[Powierzchnia]]*0.04,0)</f>
        <v>0</v>
      </c>
      <c r="I1427">
        <f>IF(Tabela1[[#This Row],[Rodzaj]]="X",Tabela1[[#This Row],[Powierzchnia]]*0.43,0)</f>
        <v>0</v>
      </c>
      <c r="J1427">
        <f>IF(Tabela1[[#This Row],[Ulga]]="A",SUM(E1427:I1427)*80%,0)</f>
        <v>0</v>
      </c>
      <c r="K1427">
        <f>IF(Tabela1[[#This Row],[Ulga]]="B",SUM(E1427:I1427)*50%,0)</f>
        <v>0</v>
      </c>
      <c r="L1427">
        <f>IF(Tabela1[[#This Row],[Ulga]]="C",SUM(E1427:I1427)*10%,0)</f>
        <v>63.086870000000005</v>
      </c>
      <c r="M1427">
        <f>IF(Tabela1[[#This Row],[Ulga]]="D",SUM(E1427:I1427)*100%,0)</f>
        <v>0</v>
      </c>
      <c r="N1427">
        <f t="shared" si="23"/>
        <v>63.086870000000005</v>
      </c>
    </row>
    <row r="1428" spans="1:14" x14ac:dyDescent="0.25">
      <c r="A1428" t="s">
        <v>1438</v>
      </c>
      <c r="B1428">
        <v>610.13</v>
      </c>
      <c r="C1428" t="s">
        <v>52</v>
      </c>
      <c r="D1428" t="s">
        <v>5</v>
      </c>
      <c r="E1428">
        <f>IF(Tabela1[[#This Row],[Rodzaj]]="R",Tabela1[[#This Row],[Powierzchnia]]*0.65,0)</f>
        <v>0</v>
      </c>
      <c r="F1428">
        <f>IF(Tabela1[[#This Row],[Rodzaj]]="B",Tabela1[[#This Row],[Powierzchnia]]*0.77,0)</f>
        <v>0</v>
      </c>
      <c r="G1428">
        <f>IF(Tabela1[[#This Row],[Rodzaj]]="S",Tabela1[[#This Row],[Powierzchnia]]*0.21,0)</f>
        <v>128.12729999999999</v>
      </c>
      <c r="H1428">
        <f>IF(Tabela1[[#This Row],[Rodzaj]]="L",Tabela1[[#This Row],[Powierzchnia]]*0.04,0)</f>
        <v>0</v>
      </c>
      <c r="I1428">
        <f>IF(Tabela1[[#This Row],[Rodzaj]]="X",Tabela1[[#This Row],[Powierzchnia]]*0.43,0)</f>
        <v>0</v>
      </c>
      <c r="J1428">
        <f>IF(Tabela1[[#This Row],[Ulga]]="A",SUM(E1428:I1428)*80%,0)</f>
        <v>0</v>
      </c>
      <c r="K1428">
        <f>IF(Tabela1[[#This Row],[Ulga]]="B",SUM(E1428:I1428)*50%,0)</f>
        <v>64.063649999999996</v>
      </c>
      <c r="L1428">
        <f>IF(Tabela1[[#This Row],[Ulga]]="C",SUM(E1428:I1428)*10%,0)</f>
        <v>0</v>
      </c>
      <c r="M1428">
        <f>IF(Tabela1[[#This Row],[Ulga]]="D",SUM(E1428:I1428)*100%,0)</f>
        <v>0</v>
      </c>
      <c r="N1428">
        <f t="shared" si="23"/>
        <v>64.063649999999996</v>
      </c>
    </row>
    <row r="1429" spans="1:14" x14ac:dyDescent="0.25">
      <c r="A1429" t="s">
        <v>1439</v>
      </c>
      <c r="B1429">
        <v>1315.92</v>
      </c>
      <c r="C1429" t="s">
        <v>5</v>
      </c>
      <c r="D1429" t="s">
        <v>11</v>
      </c>
      <c r="E1429">
        <f>IF(Tabela1[[#This Row],[Rodzaj]]="R",Tabela1[[#This Row],[Powierzchnia]]*0.65,0)</f>
        <v>0</v>
      </c>
      <c r="F1429">
        <f>IF(Tabela1[[#This Row],[Rodzaj]]="B",Tabela1[[#This Row],[Powierzchnia]]*0.77,0)</f>
        <v>1013.2584000000001</v>
      </c>
      <c r="G1429">
        <f>IF(Tabela1[[#This Row],[Rodzaj]]="S",Tabela1[[#This Row],[Powierzchnia]]*0.21,0)</f>
        <v>0</v>
      </c>
      <c r="H1429">
        <f>IF(Tabela1[[#This Row],[Rodzaj]]="L",Tabela1[[#This Row],[Powierzchnia]]*0.04,0)</f>
        <v>0</v>
      </c>
      <c r="I1429">
        <f>IF(Tabela1[[#This Row],[Rodzaj]]="X",Tabela1[[#This Row],[Powierzchnia]]*0.43,0)</f>
        <v>0</v>
      </c>
      <c r="J1429">
        <f>IF(Tabela1[[#This Row],[Ulga]]="A",SUM(E1429:I1429)*80%,0)</f>
        <v>0</v>
      </c>
      <c r="K1429">
        <f>IF(Tabela1[[#This Row],[Ulga]]="B",SUM(E1429:I1429)*50%,0)</f>
        <v>0</v>
      </c>
      <c r="L1429">
        <f>IF(Tabela1[[#This Row],[Ulga]]="C",SUM(E1429:I1429)*10%,0)</f>
        <v>101.32584000000001</v>
      </c>
      <c r="M1429">
        <f>IF(Tabela1[[#This Row],[Ulga]]="D",SUM(E1429:I1429)*100%,0)</f>
        <v>0</v>
      </c>
      <c r="N1429">
        <f t="shared" si="23"/>
        <v>101.32584000000001</v>
      </c>
    </row>
    <row r="1430" spans="1:14" x14ac:dyDescent="0.25">
      <c r="A1430" t="s">
        <v>1440</v>
      </c>
      <c r="B1430">
        <v>860.97</v>
      </c>
      <c r="C1430" t="s">
        <v>5</v>
      </c>
      <c r="D1430" t="s">
        <v>7</v>
      </c>
      <c r="E1430">
        <f>IF(Tabela1[[#This Row],[Rodzaj]]="R",Tabela1[[#This Row],[Powierzchnia]]*0.65,0)</f>
        <v>0</v>
      </c>
      <c r="F1430">
        <f>IF(Tabela1[[#This Row],[Rodzaj]]="B",Tabela1[[#This Row],[Powierzchnia]]*0.77,0)</f>
        <v>662.94690000000003</v>
      </c>
      <c r="G1430">
        <f>IF(Tabela1[[#This Row],[Rodzaj]]="S",Tabela1[[#This Row],[Powierzchnia]]*0.21,0)</f>
        <v>0</v>
      </c>
      <c r="H1430">
        <f>IF(Tabela1[[#This Row],[Rodzaj]]="L",Tabela1[[#This Row],[Powierzchnia]]*0.04,0)</f>
        <v>0</v>
      </c>
      <c r="I1430">
        <f>IF(Tabela1[[#This Row],[Rodzaj]]="X",Tabela1[[#This Row],[Powierzchnia]]*0.43,0)</f>
        <v>0</v>
      </c>
      <c r="J1430">
        <f>IF(Tabela1[[#This Row],[Ulga]]="A",SUM(E1430:I1430)*80%,0)</f>
        <v>530.35752000000002</v>
      </c>
      <c r="K1430">
        <f>IF(Tabela1[[#This Row],[Ulga]]="B",SUM(E1430:I1430)*50%,0)</f>
        <v>0</v>
      </c>
      <c r="L1430">
        <f>IF(Tabela1[[#This Row],[Ulga]]="C",SUM(E1430:I1430)*10%,0)</f>
        <v>0</v>
      </c>
      <c r="M1430">
        <f>IF(Tabela1[[#This Row],[Ulga]]="D",SUM(E1430:I1430)*100%,0)</f>
        <v>0</v>
      </c>
      <c r="N1430">
        <f t="shared" si="23"/>
        <v>530.35752000000002</v>
      </c>
    </row>
    <row r="1431" spans="1:14" x14ac:dyDescent="0.25">
      <c r="A1431" t="s">
        <v>1441</v>
      </c>
      <c r="B1431">
        <v>803.4</v>
      </c>
      <c r="C1431" t="s">
        <v>5</v>
      </c>
      <c r="D1431" t="s">
        <v>11</v>
      </c>
      <c r="E1431">
        <f>IF(Tabela1[[#This Row],[Rodzaj]]="R",Tabela1[[#This Row],[Powierzchnia]]*0.65,0)</f>
        <v>0</v>
      </c>
      <c r="F1431">
        <f>IF(Tabela1[[#This Row],[Rodzaj]]="B",Tabela1[[#This Row],[Powierzchnia]]*0.77,0)</f>
        <v>618.61800000000005</v>
      </c>
      <c r="G1431">
        <f>IF(Tabela1[[#This Row],[Rodzaj]]="S",Tabela1[[#This Row],[Powierzchnia]]*0.21,0)</f>
        <v>0</v>
      </c>
      <c r="H1431">
        <f>IF(Tabela1[[#This Row],[Rodzaj]]="L",Tabela1[[#This Row],[Powierzchnia]]*0.04,0)</f>
        <v>0</v>
      </c>
      <c r="I1431">
        <f>IF(Tabela1[[#This Row],[Rodzaj]]="X",Tabela1[[#This Row],[Powierzchnia]]*0.43,0)</f>
        <v>0</v>
      </c>
      <c r="J1431">
        <f>IF(Tabela1[[#This Row],[Ulga]]="A",SUM(E1431:I1431)*80%,0)</f>
        <v>0</v>
      </c>
      <c r="K1431">
        <f>IF(Tabela1[[#This Row],[Ulga]]="B",SUM(E1431:I1431)*50%,0)</f>
        <v>0</v>
      </c>
      <c r="L1431">
        <f>IF(Tabela1[[#This Row],[Ulga]]="C",SUM(E1431:I1431)*10%,0)</f>
        <v>61.861800000000009</v>
      </c>
      <c r="M1431">
        <f>IF(Tabela1[[#This Row],[Ulga]]="D",SUM(E1431:I1431)*100%,0)</f>
        <v>0</v>
      </c>
      <c r="N1431">
        <f t="shared" si="23"/>
        <v>61.861800000000009</v>
      </c>
    </row>
    <row r="1432" spans="1:14" x14ac:dyDescent="0.25">
      <c r="A1432" t="s">
        <v>1442</v>
      </c>
      <c r="B1432">
        <v>1378.17</v>
      </c>
      <c r="C1432" t="s">
        <v>5</v>
      </c>
      <c r="D1432" t="s">
        <v>5</v>
      </c>
      <c r="E1432">
        <f>IF(Tabela1[[#This Row],[Rodzaj]]="R",Tabela1[[#This Row],[Powierzchnia]]*0.65,0)</f>
        <v>0</v>
      </c>
      <c r="F1432">
        <f>IF(Tabela1[[#This Row],[Rodzaj]]="B",Tabela1[[#This Row],[Powierzchnia]]*0.77,0)</f>
        <v>1061.1909000000001</v>
      </c>
      <c r="G1432">
        <f>IF(Tabela1[[#This Row],[Rodzaj]]="S",Tabela1[[#This Row],[Powierzchnia]]*0.21,0)</f>
        <v>0</v>
      </c>
      <c r="H1432">
        <f>IF(Tabela1[[#This Row],[Rodzaj]]="L",Tabela1[[#This Row],[Powierzchnia]]*0.04,0)</f>
        <v>0</v>
      </c>
      <c r="I1432">
        <f>IF(Tabela1[[#This Row],[Rodzaj]]="X",Tabela1[[#This Row],[Powierzchnia]]*0.43,0)</f>
        <v>0</v>
      </c>
      <c r="J1432">
        <f>IF(Tabela1[[#This Row],[Ulga]]="A",SUM(E1432:I1432)*80%,0)</f>
        <v>0</v>
      </c>
      <c r="K1432">
        <f>IF(Tabela1[[#This Row],[Ulga]]="B",SUM(E1432:I1432)*50%,0)</f>
        <v>530.59545000000003</v>
      </c>
      <c r="L1432">
        <f>IF(Tabela1[[#This Row],[Ulga]]="C",SUM(E1432:I1432)*10%,0)</f>
        <v>0</v>
      </c>
      <c r="M1432">
        <f>IF(Tabela1[[#This Row],[Ulga]]="D",SUM(E1432:I1432)*100%,0)</f>
        <v>0</v>
      </c>
      <c r="N1432">
        <f t="shared" si="23"/>
        <v>530.59545000000003</v>
      </c>
    </row>
    <row r="1433" spans="1:14" x14ac:dyDescent="0.25">
      <c r="A1433" t="s">
        <v>1443</v>
      </c>
      <c r="B1433">
        <v>1253.2</v>
      </c>
      <c r="C1433" t="s">
        <v>52</v>
      </c>
      <c r="D1433" t="s">
        <v>5</v>
      </c>
      <c r="E1433">
        <f>IF(Tabela1[[#This Row],[Rodzaj]]="R",Tabela1[[#This Row],[Powierzchnia]]*0.65,0)</f>
        <v>0</v>
      </c>
      <c r="F1433">
        <f>IF(Tabela1[[#This Row],[Rodzaj]]="B",Tabela1[[#This Row],[Powierzchnia]]*0.77,0)</f>
        <v>0</v>
      </c>
      <c r="G1433">
        <f>IF(Tabela1[[#This Row],[Rodzaj]]="S",Tabela1[[#This Row],[Powierzchnia]]*0.21,0)</f>
        <v>263.17200000000003</v>
      </c>
      <c r="H1433">
        <f>IF(Tabela1[[#This Row],[Rodzaj]]="L",Tabela1[[#This Row],[Powierzchnia]]*0.04,0)</f>
        <v>0</v>
      </c>
      <c r="I1433">
        <f>IF(Tabela1[[#This Row],[Rodzaj]]="X",Tabela1[[#This Row],[Powierzchnia]]*0.43,0)</f>
        <v>0</v>
      </c>
      <c r="J1433">
        <f>IF(Tabela1[[#This Row],[Ulga]]="A",SUM(E1433:I1433)*80%,0)</f>
        <v>0</v>
      </c>
      <c r="K1433">
        <f>IF(Tabela1[[#This Row],[Ulga]]="B",SUM(E1433:I1433)*50%,0)</f>
        <v>131.58600000000001</v>
      </c>
      <c r="L1433">
        <f>IF(Tabela1[[#This Row],[Ulga]]="C",SUM(E1433:I1433)*10%,0)</f>
        <v>0</v>
      </c>
      <c r="M1433">
        <f>IF(Tabela1[[#This Row],[Ulga]]="D",SUM(E1433:I1433)*100%,0)</f>
        <v>0</v>
      </c>
      <c r="N1433">
        <f t="shared" si="23"/>
        <v>131.58600000000001</v>
      </c>
    </row>
    <row r="1434" spans="1:14" x14ac:dyDescent="0.25">
      <c r="A1434" t="s">
        <v>1444</v>
      </c>
      <c r="B1434">
        <v>889.6</v>
      </c>
      <c r="C1434" t="s">
        <v>5</v>
      </c>
      <c r="D1434" t="s">
        <v>5</v>
      </c>
      <c r="E1434">
        <f>IF(Tabela1[[#This Row],[Rodzaj]]="R",Tabela1[[#This Row],[Powierzchnia]]*0.65,0)</f>
        <v>0</v>
      </c>
      <c r="F1434">
        <f>IF(Tabela1[[#This Row],[Rodzaj]]="B",Tabela1[[#This Row],[Powierzchnia]]*0.77,0)</f>
        <v>684.99200000000008</v>
      </c>
      <c r="G1434">
        <f>IF(Tabela1[[#This Row],[Rodzaj]]="S",Tabela1[[#This Row],[Powierzchnia]]*0.21,0)</f>
        <v>0</v>
      </c>
      <c r="H1434">
        <f>IF(Tabela1[[#This Row],[Rodzaj]]="L",Tabela1[[#This Row],[Powierzchnia]]*0.04,0)</f>
        <v>0</v>
      </c>
      <c r="I1434">
        <f>IF(Tabela1[[#This Row],[Rodzaj]]="X",Tabela1[[#This Row],[Powierzchnia]]*0.43,0)</f>
        <v>0</v>
      </c>
      <c r="J1434">
        <f>IF(Tabela1[[#This Row],[Ulga]]="A",SUM(E1434:I1434)*80%,0)</f>
        <v>0</v>
      </c>
      <c r="K1434">
        <f>IF(Tabela1[[#This Row],[Ulga]]="B",SUM(E1434:I1434)*50%,0)</f>
        <v>342.49600000000004</v>
      </c>
      <c r="L1434">
        <f>IF(Tabela1[[#This Row],[Ulga]]="C",SUM(E1434:I1434)*10%,0)</f>
        <v>0</v>
      </c>
      <c r="M1434">
        <f>IF(Tabela1[[#This Row],[Ulga]]="D",SUM(E1434:I1434)*100%,0)</f>
        <v>0</v>
      </c>
      <c r="N1434">
        <f t="shared" si="23"/>
        <v>342.49600000000004</v>
      </c>
    </row>
    <row r="1435" spans="1:14" x14ac:dyDescent="0.25">
      <c r="A1435" t="s">
        <v>1445</v>
      </c>
      <c r="B1435">
        <v>983.07</v>
      </c>
      <c r="C1435" t="s">
        <v>52</v>
      </c>
      <c r="D1435" t="s">
        <v>5</v>
      </c>
      <c r="E1435">
        <f>IF(Tabela1[[#This Row],[Rodzaj]]="R",Tabela1[[#This Row],[Powierzchnia]]*0.65,0)</f>
        <v>0</v>
      </c>
      <c r="F1435">
        <f>IF(Tabela1[[#This Row],[Rodzaj]]="B",Tabela1[[#This Row],[Powierzchnia]]*0.77,0)</f>
        <v>0</v>
      </c>
      <c r="G1435">
        <f>IF(Tabela1[[#This Row],[Rodzaj]]="S",Tabela1[[#This Row],[Powierzchnia]]*0.21,0)</f>
        <v>206.44470000000001</v>
      </c>
      <c r="H1435">
        <f>IF(Tabela1[[#This Row],[Rodzaj]]="L",Tabela1[[#This Row],[Powierzchnia]]*0.04,0)</f>
        <v>0</v>
      </c>
      <c r="I1435">
        <f>IF(Tabela1[[#This Row],[Rodzaj]]="X",Tabela1[[#This Row],[Powierzchnia]]*0.43,0)</f>
        <v>0</v>
      </c>
      <c r="J1435">
        <f>IF(Tabela1[[#This Row],[Ulga]]="A",SUM(E1435:I1435)*80%,0)</f>
        <v>0</v>
      </c>
      <c r="K1435">
        <f>IF(Tabela1[[#This Row],[Ulga]]="B",SUM(E1435:I1435)*50%,0)</f>
        <v>103.22235000000001</v>
      </c>
      <c r="L1435">
        <f>IF(Tabela1[[#This Row],[Ulga]]="C",SUM(E1435:I1435)*10%,0)</f>
        <v>0</v>
      </c>
      <c r="M1435">
        <f>IF(Tabela1[[#This Row],[Ulga]]="D",SUM(E1435:I1435)*100%,0)</f>
        <v>0</v>
      </c>
      <c r="N1435">
        <f t="shared" si="23"/>
        <v>103.22235000000001</v>
      </c>
    </row>
    <row r="1436" spans="1:14" x14ac:dyDescent="0.25">
      <c r="A1436" t="s">
        <v>1446</v>
      </c>
      <c r="B1436">
        <v>938.13</v>
      </c>
      <c r="C1436" t="s">
        <v>52</v>
      </c>
      <c r="D1436" t="s">
        <v>5</v>
      </c>
      <c r="E1436">
        <f>IF(Tabela1[[#This Row],[Rodzaj]]="R",Tabela1[[#This Row],[Powierzchnia]]*0.65,0)</f>
        <v>0</v>
      </c>
      <c r="F1436">
        <f>IF(Tabela1[[#This Row],[Rodzaj]]="B",Tabela1[[#This Row],[Powierzchnia]]*0.77,0)</f>
        <v>0</v>
      </c>
      <c r="G1436">
        <f>IF(Tabela1[[#This Row],[Rodzaj]]="S",Tabela1[[#This Row],[Powierzchnia]]*0.21,0)</f>
        <v>197.00729999999999</v>
      </c>
      <c r="H1436">
        <f>IF(Tabela1[[#This Row],[Rodzaj]]="L",Tabela1[[#This Row],[Powierzchnia]]*0.04,0)</f>
        <v>0</v>
      </c>
      <c r="I1436">
        <f>IF(Tabela1[[#This Row],[Rodzaj]]="X",Tabela1[[#This Row],[Powierzchnia]]*0.43,0)</f>
        <v>0</v>
      </c>
      <c r="J1436">
        <f>IF(Tabela1[[#This Row],[Ulga]]="A",SUM(E1436:I1436)*80%,0)</f>
        <v>0</v>
      </c>
      <c r="K1436">
        <f>IF(Tabela1[[#This Row],[Ulga]]="B",SUM(E1436:I1436)*50%,0)</f>
        <v>98.503649999999993</v>
      </c>
      <c r="L1436">
        <f>IF(Tabela1[[#This Row],[Ulga]]="C",SUM(E1436:I1436)*10%,0)</f>
        <v>0</v>
      </c>
      <c r="M1436">
        <f>IF(Tabela1[[#This Row],[Ulga]]="D",SUM(E1436:I1436)*100%,0)</f>
        <v>0</v>
      </c>
      <c r="N1436">
        <f t="shared" si="23"/>
        <v>98.503649999999993</v>
      </c>
    </row>
    <row r="1437" spans="1:14" x14ac:dyDescent="0.25">
      <c r="A1437" t="s">
        <v>1447</v>
      </c>
      <c r="B1437">
        <v>603.95000000000005</v>
      </c>
      <c r="C1437" t="s">
        <v>5</v>
      </c>
      <c r="D1437" t="s">
        <v>11</v>
      </c>
      <c r="E1437">
        <f>IF(Tabela1[[#This Row],[Rodzaj]]="R",Tabela1[[#This Row],[Powierzchnia]]*0.65,0)</f>
        <v>0</v>
      </c>
      <c r="F1437">
        <f>IF(Tabela1[[#This Row],[Rodzaj]]="B",Tabela1[[#This Row],[Powierzchnia]]*0.77,0)</f>
        <v>465.04150000000004</v>
      </c>
      <c r="G1437">
        <f>IF(Tabela1[[#This Row],[Rodzaj]]="S",Tabela1[[#This Row],[Powierzchnia]]*0.21,0)</f>
        <v>0</v>
      </c>
      <c r="H1437">
        <f>IF(Tabela1[[#This Row],[Rodzaj]]="L",Tabela1[[#This Row],[Powierzchnia]]*0.04,0)</f>
        <v>0</v>
      </c>
      <c r="I1437">
        <f>IF(Tabela1[[#This Row],[Rodzaj]]="X",Tabela1[[#This Row],[Powierzchnia]]*0.43,0)</f>
        <v>0</v>
      </c>
      <c r="J1437">
        <f>IF(Tabela1[[#This Row],[Ulga]]="A",SUM(E1437:I1437)*80%,0)</f>
        <v>0</v>
      </c>
      <c r="K1437">
        <f>IF(Tabela1[[#This Row],[Ulga]]="B",SUM(E1437:I1437)*50%,0)</f>
        <v>0</v>
      </c>
      <c r="L1437">
        <f>IF(Tabela1[[#This Row],[Ulga]]="C",SUM(E1437:I1437)*10%,0)</f>
        <v>46.50415000000001</v>
      </c>
      <c r="M1437">
        <f>IF(Tabela1[[#This Row],[Ulga]]="D",SUM(E1437:I1437)*100%,0)</f>
        <v>0</v>
      </c>
      <c r="N1437">
        <f t="shared" si="23"/>
        <v>46.50415000000001</v>
      </c>
    </row>
    <row r="1438" spans="1:14" x14ac:dyDescent="0.25">
      <c r="A1438" t="s">
        <v>1448</v>
      </c>
      <c r="B1438">
        <v>650.59</v>
      </c>
      <c r="C1438" t="s">
        <v>31</v>
      </c>
      <c r="D1438" t="s">
        <v>5</v>
      </c>
      <c r="E1438">
        <f>IF(Tabela1[[#This Row],[Rodzaj]]="R",Tabela1[[#This Row],[Powierzchnia]]*0.65,0)</f>
        <v>0</v>
      </c>
      <c r="F1438">
        <f>IF(Tabela1[[#This Row],[Rodzaj]]="B",Tabela1[[#This Row],[Powierzchnia]]*0.77,0)</f>
        <v>0</v>
      </c>
      <c r="G1438">
        <f>IF(Tabela1[[#This Row],[Rodzaj]]="S",Tabela1[[#This Row],[Powierzchnia]]*0.21,0)</f>
        <v>0</v>
      </c>
      <c r="H1438">
        <f>IF(Tabela1[[#This Row],[Rodzaj]]="L",Tabela1[[#This Row],[Powierzchnia]]*0.04,0)</f>
        <v>0</v>
      </c>
      <c r="I1438">
        <f>IF(Tabela1[[#This Row],[Rodzaj]]="X",Tabela1[[#This Row],[Powierzchnia]]*0.43,0)</f>
        <v>279.75370000000004</v>
      </c>
      <c r="J1438">
        <f>IF(Tabela1[[#This Row],[Ulga]]="A",SUM(E1438:I1438)*80%,0)</f>
        <v>0</v>
      </c>
      <c r="K1438">
        <f>IF(Tabela1[[#This Row],[Ulga]]="B",SUM(E1438:I1438)*50%,0)</f>
        <v>139.87685000000002</v>
      </c>
      <c r="L1438">
        <f>IF(Tabela1[[#This Row],[Ulga]]="C",SUM(E1438:I1438)*10%,0)</f>
        <v>0</v>
      </c>
      <c r="M1438">
        <f>IF(Tabela1[[#This Row],[Ulga]]="D",SUM(E1438:I1438)*100%,0)</f>
        <v>0</v>
      </c>
      <c r="N1438">
        <f t="shared" si="23"/>
        <v>139.87685000000002</v>
      </c>
    </row>
    <row r="1439" spans="1:14" x14ac:dyDescent="0.25">
      <c r="A1439" t="s">
        <v>1449</v>
      </c>
      <c r="B1439">
        <v>613.98</v>
      </c>
      <c r="C1439" t="s">
        <v>5</v>
      </c>
      <c r="D1439" t="s">
        <v>7</v>
      </c>
      <c r="E1439">
        <f>IF(Tabela1[[#This Row],[Rodzaj]]="R",Tabela1[[#This Row],[Powierzchnia]]*0.65,0)</f>
        <v>0</v>
      </c>
      <c r="F1439">
        <f>IF(Tabela1[[#This Row],[Rodzaj]]="B",Tabela1[[#This Row],[Powierzchnia]]*0.77,0)</f>
        <v>472.76460000000003</v>
      </c>
      <c r="G1439">
        <f>IF(Tabela1[[#This Row],[Rodzaj]]="S",Tabela1[[#This Row],[Powierzchnia]]*0.21,0)</f>
        <v>0</v>
      </c>
      <c r="H1439">
        <f>IF(Tabela1[[#This Row],[Rodzaj]]="L",Tabela1[[#This Row],[Powierzchnia]]*0.04,0)</f>
        <v>0</v>
      </c>
      <c r="I1439">
        <f>IF(Tabela1[[#This Row],[Rodzaj]]="X",Tabela1[[#This Row],[Powierzchnia]]*0.43,0)</f>
        <v>0</v>
      </c>
      <c r="J1439">
        <f>IF(Tabela1[[#This Row],[Ulga]]="A",SUM(E1439:I1439)*80%,0)</f>
        <v>378.21168000000006</v>
      </c>
      <c r="K1439">
        <f>IF(Tabela1[[#This Row],[Ulga]]="B",SUM(E1439:I1439)*50%,0)</f>
        <v>0</v>
      </c>
      <c r="L1439">
        <f>IF(Tabela1[[#This Row],[Ulga]]="C",SUM(E1439:I1439)*10%,0)</f>
        <v>0</v>
      </c>
      <c r="M1439">
        <f>IF(Tabela1[[#This Row],[Ulga]]="D",SUM(E1439:I1439)*100%,0)</f>
        <v>0</v>
      </c>
      <c r="N1439">
        <f t="shared" si="23"/>
        <v>378.21168000000006</v>
      </c>
    </row>
    <row r="1440" spans="1:14" x14ac:dyDescent="0.25">
      <c r="A1440" t="s">
        <v>1450</v>
      </c>
      <c r="B1440">
        <v>1119.0899999999999</v>
      </c>
      <c r="C1440" t="s">
        <v>5</v>
      </c>
      <c r="D1440" t="s">
        <v>7</v>
      </c>
      <c r="E1440">
        <f>IF(Tabela1[[#This Row],[Rodzaj]]="R",Tabela1[[#This Row],[Powierzchnia]]*0.65,0)</f>
        <v>0</v>
      </c>
      <c r="F1440">
        <f>IF(Tabela1[[#This Row],[Rodzaj]]="B",Tabela1[[#This Row],[Powierzchnia]]*0.77,0)</f>
        <v>861.69929999999999</v>
      </c>
      <c r="G1440">
        <f>IF(Tabela1[[#This Row],[Rodzaj]]="S",Tabela1[[#This Row],[Powierzchnia]]*0.21,0)</f>
        <v>0</v>
      </c>
      <c r="H1440">
        <f>IF(Tabela1[[#This Row],[Rodzaj]]="L",Tabela1[[#This Row],[Powierzchnia]]*0.04,0)</f>
        <v>0</v>
      </c>
      <c r="I1440">
        <f>IF(Tabela1[[#This Row],[Rodzaj]]="X",Tabela1[[#This Row],[Powierzchnia]]*0.43,0)</f>
        <v>0</v>
      </c>
      <c r="J1440">
        <f>IF(Tabela1[[#This Row],[Ulga]]="A",SUM(E1440:I1440)*80%,0)</f>
        <v>689.35944000000006</v>
      </c>
      <c r="K1440">
        <f>IF(Tabela1[[#This Row],[Ulga]]="B",SUM(E1440:I1440)*50%,0)</f>
        <v>0</v>
      </c>
      <c r="L1440">
        <f>IF(Tabela1[[#This Row],[Ulga]]="C",SUM(E1440:I1440)*10%,0)</f>
        <v>0</v>
      </c>
      <c r="M1440">
        <f>IF(Tabela1[[#This Row],[Ulga]]="D",SUM(E1440:I1440)*100%,0)</f>
        <v>0</v>
      </c>
      <c r="N1440">
        <f t="shared" si="23"/>
        <v>689.35944000000006</v>
      </c>
    </row>
    <row r="1441" spans="1:14" x14ac:dyDescent="0.25">
      <c r="A1441" t="s">
        <v>1451</v>
      </c>
      <c r="B1441">
        <v>831.29</v>
      </c>
      <c r="C1441" t="s">
        <v>5</v>
      </c>
      <c r="D1441" t="s">
        <v>5</v>
      </c>
      <c r="E1441">
        <f>IF(Tabela1[[#This Row],[Rodzaj]]="R",Tabela1[[#This Row],[Powierzchnia]]*0.65,0)</f>
        <v>0</v>
      </c>
      <c r="F1441">
        <f>IF(Tabela1[[#This Row],[Rodzaj]]="B",Tabela1[[#This Row],[Powierzchnia]]*0.77,0)</f>
        <v>640.0933</v>
      </c>
      <c r="G1441">
        <f>IF(Tabela1[[#This Row],[Rodzaj]]="S",Tabela1[[#This Row],[Powierzchnia]]*0.21,0)</f>
        <v>0</v>
      </c>
      <c r="H1441">
        <f>IF(Tabela1[[#This Row],[Rodzaj]]="L",Tabela1[[#This Row],[Powierzchnia]]*0.04,0)</f>
        <v>0</v>
      </c>
      <c r="I1441">
        <f>IF(Tabela1[[#This Row],[Rodzaj]]="X",Tabela1[[#This Row],[Powierzchnia]]*0.43,0)</f>
        <v>0</v>
      </c>
      <c r="J1441">
        <f>IF(Tabela1[[#This Row],[Ulga]]="A",SUM(E1441:I1441)*80%,0)</f>
        <v>0</v>
      </c>
      <c r="K1441">
        <f>IF(Tabela1[[#This Row],[Ulga]]="B",SUM(E1441:I1441)*50%,0)</f>
        <v>320.04665</v>
      </c>
      <c r="L1441">
        <f>IF(Tabela1[[#This Row],[Ulga]]="C",SUM(E1441:I1441)*10%,0)</f>
        <v>0</v>
      </c>
      <c r="M1441">
        <f>IF(Tabela1[[#This Row],[Ulga]]="D",SUM(E1441:I1441)*100%,0)</f>
        <v>0</v>
      </c>
      <c r="N1441">
        <f t="shared" si="23"/>
        <v>320.04665</v>
      </c>
    </row>
    <row r="1442" spans="1:14" x14ac:dyDescent="0.25">
      <c r="A1442" t="s">
        <v>1452</v>
      </c>
      <c r="B1442">
        <v>1308.0899999999999</v>
      </c>
      <c r="C1442" t="s">
        <v>5</v>
      </c>
      <c r="D1442" t="s">
        <v>5</v>
      </c>
      <c r="E1442">
        <f>IF(Tabela1[[#This Row],[Rodzaj]]="R",Tabela1[[#This Row],[Powierzchnia]]*0.65,0)</f>
        <v>0</v>
      </c>
      <c r="F1442">
        <f>IF(Tabela1[[#This Row],[Rodzaj]]="B",Tabela1[[#This Row],[Powierzchnia]]*0.77,0)</f>
        <v>1007.2293</v>
      </c>
      <c r="G1442">
        <f>IF(Tabela1[[#This Row],[Rodzaj]]="S",Tabela1[[#This Row],[Powierzchnia]]*0.21,0)</f>
        <v>0</v>
      </c>
      <c r="H1442">
        <f>IF(Tabela1[[#This Row],[Rodzaj]]="L",Tabela1[[#This Row],[Powierzchnia]]*0.04,0)</f>
        <v>0</v>
      </c>
      <c r="I1442">
        <f>IF(Tabela1[[#This Row],[Rodzaj]]="X",Tabela1[[#This Row],[Powierzchnia]]*0.43,0)</f>
        <v>0</v>
      </c>
      <c r="J1442">
        <f>IF(Tabela1[[#This Row],[Ulga]]="A",SUM(E1442:I1442)*80%,0)</f>
        <v>0</v>
      </c>
      <c r="K1442">
        <f>IF(Tabela1[[#This Row],[Ulga]]="B",SUM(E1442:I1442)*50%,0)</f>
        <v>503.61464999999998</v>
      </c>
      <c r="L1442">
        <f>IF(Tabela1[[#This Row],[Ulga]]="C",SUM(E1442:I1442)*10%,0)</f>
        <v>0</v>
      </c>
      <c r="M1442">
        <f>IF(Tabela1[[#This Row],[Ulga]]="D",SUM(E1442:I1442)*100%,0)</f>
        <v>0</v>
      </c>
      <c r="N1442">
        <f t="shared" si="23"/>
        <v>503.61464999999998</v>
      </c>
    </row>
    <row r="1443" spans="1:14" x14ac:dyDescent="0.25">
      <c r="A1443" t="s">
        <v>1453</v>
      </c>
      <c r="B1443">
        <v>983.13</v>
      </c>
      <c r="C1443" t="s">
        <v>5</v>
      </c>
      <c r="D1443" t="s">
        <v>11</v>
      </c>
      <c r="E1443">
        <f>IF(Tabela1[[#This Row],[Rodzaj]]="R",Tabela1[[#This Row],[Powierzchnia]]*0.65,0)</f>
        <v>0</v>
      </c>
      <c r="F1443">
        <f>IF(Tabela1[[#This Row],[Rodzaj]]="B",Tabela1[[#This Row],[Powierzchnia]]*0.77,0)</f>
        <v>757.01009999999997</v>
      </c>
      <c r="G1443">
        <f>IF(Tabela1[[#This Row],[Rodzaj]]="S",Tabela1[[#This Row],[Powierzchnia]]*0.21,0)</f>
        <v>0</v>
      </c>
      <c r="H1443">
        <f>IF(Tabela1[[#This Row],[Rodzaj]]="L",Tabela1[[#This Row],[Powierzchnia]]*0.04,0)</f>
        <v>0</v>
      </c>
      <c r="I1443">
        <f>IF(Tabela1[[#This Row],[Rodzaj]]="X",Tabela1[[#This Row],[Powierzchnia]]*0.43,0)</f>
        <v>0</v>
      </c>
      <c r="J1443">
        <f>IF(Tabela1[[#This Row],[Ulga]]="A",SUM(E1443:I1443)*80%,0)</f>
        <v>0</v>
      </c>
      <c r="K1443">
        <f>IF(Tabela1[[#This Row],[Ulga]]="B",SUM(E1443:I1443)*50%,0)</f>
        <v>0</v>
      </c>
      <c r="L1443">
        <f>IF(Tabela1[[#This Row],[Ulga]]="C",SUM(E1443:I1443)*10%,0)</f>
        <v>75.701009999999997</v>
      </c>
      <c r="M1443">
        <f>IF(Tabela1[[#This Row],[Ulga]]="D",SUM(E1443:I1443)*100%,0)</f>
        <v>0</v>
      </c>
      <c r="N1443">
        <f t="shared" si="23"/>
        <v>75.701009999999997</v>
      </c>
    </row>
    <row r="1444" spans="1:14" x14ac:dyDescent="0.25">
      <c r="A1444" t="s">
        <v>1454</v>
      </c>
      <c r="B1444">
        <v>564.66</v>
      </c>
      <c r="C1444" t="s">
        <v>5</v>
      </c>
      <c r="D1444" t="s">
        <v>11</v>
      </c>
      <c r="E1444">
        <f>IF(Tabela1[[#This Row],[Rodzaj]]="R",Tabela1[[#This Row],[Powierzchnia]]*0.65,0)</f>
        <v>0</v>
      </c>
      <c r="F1444">
        <f>IF(Tabela1[[#This Row],[Rodzaj]]="B",Tabela1[[#This Row],[Powierzchnia]]*0.77,0)</f>
        <v>434.78819999999996</v>
      </c>
      <c r="G1444">
        <f>IF(Tabela1[[#This Row],[Rodzaj]]="S",Tabela1[[#This Row],[Powierzchnia]]*0.21,0)</f>
        <v>0</v>
      </c>
      <c r="H1444">
        <f>IF(Tabela1[[#This Row],[Rodzaj]]="L",Tabela1[[#This Row],[Powierzchnia]]*0.04,0)</f>
        <v>0</v>
      </c>
      <c r="I1444">
        <f>IF(Tabela1[[#This Row],[Rodzaj]]="X",Tabela1[[#This Row],[Powierzchnia]]*0.43,0)</f>
        <v>0</v>
      </c>
      <c r="J1444">
        <f>IF(Tabela1[[#This Row],[Ulga]]="A",SUM(E1444:I1444)*80%,0)</f>
        <v>0</v>
      </c>
      <c r="K1444">
        <f>IF(Tabela1[[#This Row],[Ulga]]="B",SUM(E1444:I1444)*50%,0)</f>
        <v>0</v>
      </c>
      <c r="L1444">
        <f>IF(Tabela1[[#This Row],[Ulga]]="C",SUM(E1444:I1444)*10%,0)</f>
        <v>43.478819999999999</v>
      </c>
      <c r="M1444">
        <f>IF(Tabela1[[#This Row],[Ulga]]="D",SUM(E1444:I1444)*100%,0)</f>
        <v>0</v>
      </c>
      <c r="N1444">
        <f t="shared" si="23"/>
        <v>43.478819999999999</v>
      </c>
    </row>
    <row r="1445" spans="1:14" x14ac:dyDescent="0.25">
      <c r="A1445" t="s">
        <v>1455</v>
      </c>
      <c r="B1445">
        <v>739.42</v>
      </c>
      <c r="C1445" t="s">
        <v>5</v>
      </c>
      <c r="D1445" t="s">
        <v>5</v>
      </c>
      <c r="E1445">
        <f>IF(Tabela1[[#This Row],[Rodzaj]]="R",Tabela1[[#This Row],[Powierzchnia]]*0.65,0)</f>
        <v>0</v>
      </c>
      <c r="F1445">
        <f>IF(Tabela1[[#This Row],[Rodzaj]]="B",Tabela1[[#This Row],[Powierzchnia]]*0.77,0)</f>
        <v>569.35339999999997</v>
      </c>
      <c r="G1445">
        <f>IF(Tabela1[[#This Row],[Rodzaj]]="S",Tabela1[[#This Row],[Powierzchnia]]*0.21,0)</f>
        <v>0</v>
      </c>
      <c r="H1445">
        <f>IF(Tabela1[[#This Row],[Rodzaj]]="L",Tabela1[[#This Row],[Powierzchnia]]*0.04,0)</f>
        <v>0</v>
      </c>
      <c r="I1445">
        <f>IF(Tabela1[[#This Row],[Rodzaj]]="X",Tabela1[[#This Row],[Powierzchnia]]*0.43,0)</f>
        <v>0</v>
      </c>
      <c r="J1445">
        <f>IF(Tabela1[[#This Row],[Ulga]]="A",SUM(E1445:I1445)*80%,0)</f>
        <v>0</v>
      </c>
      <c r="K1445">
        <f>IF(Tabela1[[#This Row],[Ulga]]="B",SUM(E1445:I1445)*50%,0)</f>
        <v>284.67669999999998</v>
      </c>
      <c r="L1445">
        <f>IF(Tabela1[[#This Row],[Ulga]]="C",SUM(E1445:I1445)*10%,0)</f>
        <v>0</v>
      </c>
      <c r="M1445">
        <f>IF(Tabela1[[#This Row],[Ulga]]="D",SUM(E1445:I1445)*100%,0)</f>
        <v>0</v>
      </c>
      <c r="N1445">
        <f t="shared" si="23"/>
        <v>284.67669999999998</v>
      </c>
    </row>
    <row r="1446" spans="1:14" x14ac:dyDescent="0.25">
      <c r="A1446" t="s">
        <v>1456</v>
      </c>
      <c r="B1446">
        <v>1022.06</v>
      </c>
      <c r="C1446" t="s">
        <v>52</v>
      </c>
      <c r="D1446" t="s">
        <v>5</v>
      </c>
      <c r="E1446">
        <f>IF(Tabela1[[#This Row],[Rodzaj]]="R",Tabela1[[#This Row],[Powierzchnia]]*0.65,0)</f>
        <v>0</v>
      </c>
      <c r="F1446">
        <f>IF(Tabela1[[#This Row],[Rodzaj]]="B",Tabela1[[#This Row],[Powierzchnia]]*0.77,0)</f>
        <v>0</v>
      </c>
      <c r="G1446">
        <f>IF(Tabela1[[#This Row],[Rodzaj]]="S",Tabela1[[#This Row],[Powierzchnia]]*0.21,0)</f>
        <v>214.63259999999997</v>
      </c>
      <c r="H1446">
        <f>IF(Tabela1[[#This Row],[Rodzaj]]="L",Tabela1[[#This Row],[Powierzchnia]]*0.04,0)</f>
        <v>0</v>
      </c>
      <c r="I1446">
        <f>IF(Tabela1[[#This Row],[Rodzaj]]="X",Tabela1[[#This Row],[Powierzchnia]]*0.43,0)</f>
        <v>0</v>
      </c>
      <c r="J1446">
        <f>IF(Tabela1[[#This Row],[Ulga]]="A",SUM(E1446:I1446)*80%,0)</f>
        <v>0</v>
      </c>
      <c r="K1446">
        <f>IF(Tabela1[[#This Row],[Ulga]]="B",SUM(E1446:I1446)*50%,0)</f>
        <v>107.31629999999998</v>
      </c>
      <c r="L1446">
        <f>IF(Tabela1[[#This Row],[Ulga]]="C",SUM(E1446:I1446)*10%,0)</f>
        <v>0</v>
      </c>
      <c r="M1446">
        <f>IF(Tabela1[[#This Row],[Ulga]]="D",SUM(E1446:I1446)*100%,0)</f>
        <v>0</v>
      </c>
      <c r="N1446">
        <f t="shared" si="23"/>
        <v>107.31629999999998</v>
      </c>
    </row>
    <row r="1447" spans="1:14" x14ac:dyDescent="0.25">
      <c r="A1447" t="s">
        <v>1457</v>
      </c>
      <c r="B1447">
        <v>824.87</v>
      </c>
      <c r="C1447" t="s">
        <v>5</v>
      </c>
      <c r="D1447" t="s">
        <v>21</v>
      </c>
      <c r="E1447">
        <f>IF(Tabela1[[#This Row],[Rodzaj]]="R",Tabela1[[#This Row],[Powierzchnia]]*0.65,0)</f>
        <v>0</v>
      </c>
      <c r="F1447">
        <f>IF(Tabela1[[#This Row],[Rodzaj]]="B",Tabela1[[#This Row],[Powierzchnia]]*0.77,0)</f>
        <v>635.1499</v>
      </c>
      <c r="G1447">
        <f>IF(Tabela1[[#This Row],[Rodzaj]]="S",Tabela1[[#This Row],[Powierzchnia]]*0.21,0)</f>
        <v>0</v>
      </c>
      <c r="H1447">
        <f>IF(Tabela1[[#This Row],[Rodzaj]]="L",Tabela1[[#This Row],[Powierzchnia]]*0.04,0)</f>
        <v>0</v>
      </c>
      <c r="I1447">
        <f>IF(Tabela1[[#This Row],[Rodzaj]]="X",Tabela1[[#This Row],[Powierzchnia]]*0.43,0)</f>
        <v>0</v>
      </c>
      <c r="J1447">
        <f>IF(Tabela1[[#This Row],[Ulga]]="A",SUM(E1447:I1447)*80%,0)</f>
        <v>0</v>
      </c>
      <c r="K1447">
        <f>IF(Tabela1[[#This Row],[Ulga]]="B",SUM(E1447:I1447)*50%,0)</f>
        <v>0</v>
      </c>
      <c r="L1447">
        <f>IF(Tabela1[[#This Row],[Ulga]]="C",SUM(E1447:I1447)*10%,0)</f>
        <v>0</v>
      </c>
      <c r="M1447">
        <f>IF(Tabela1[[#This Row],[Ulga]]="D",SUM(E1447:I1447)*100%,0)</f>
        <v>635.1499</v>
      </c>
      <c r="N1447">
        <f t="shared" si="23"/>
        <v>635.1499</v>
      </c>
    </row>
    <row r="1448" spans="1:14" x14ac:dyDescent="0.25">
      <c r="A1448" t="s">
        <v>1458</v>
      </c>
      <c r="B1448">
        <v>1211.26</v>
      </c>
      <c r="C1448" t="s">
        <v>52</v>
      </c>
      <c r="D1448" t="s">
        <v>7</v>
      </c>
      <c r="E1448">
        <f>IF(Tabela1[[#This Row],[Rodzaj]]="R",Tabela1[[#This Row],[Powierzchnia]]*0.65,0)</f>
        <v>0</v>
      </c>
      <c r="F1448">
        <f>IF(Tabela1[[#This Row],[Rodzaj]]="B",Tabela1[[#This Row],[Powierzchnia]]*0.77,0)</f>
        <v>0</v>
      </c>
      <c r="G1448">
        <f>IF(Tabela1[[#This Row],[Rodzaj]]="S",Tabela1[[#This Row],[Powierzchnia]]*0.21,0)</f>
        <v>254.3646</v>
      </c>
      <c r="H1448">
        <f>IF(Tabela1[[#This Row],[Rodzaj]]="L",Tabela1[[#This Row],[Powierzchnia]]*0.04,0)</f>
        <v>0</v>
      </c>
      <c r="I1448">
        <f>IF(Tabela1[[#This Row],[Rodzaj]]="X",Tabela1[[#This Row],[Powierzchnia]]*0.43,0)</f>
        <v>0</v>
      </c>
      <c r="J1448">
        <f>IF(Tabela1[[#This Row],[Ulga]]="A",SUM(E1448:I1448)*80%,0)</f>
        <v>203.49168</v>
      </c>
      <c r="K1448">
        <f>IF(Tabela1[[#This Row],[Ulga]]="B",SUM(E1448:I1448)*50%,0)</f>
        <v>0</v>
      </c>
      <c r="L1448">
        <f>IF(Tabela1[[#This Row],[Ulga]]="C",SUM(E1448:I1448)*10%,0)</f>
        <v>0</v>
      </c>
      <c r="M1448">
        <f>IF(Tabela1[[#This Row],[Ulga]]="D",SUM(E1448:I1448)*100%,0)</f>
        <v>0</v>
      </c>
      <c r="N1448">
        <f t="shared" si="23"/>
        <v>203.49168</v>
      </c>
    </row>
    <row r="1449" spans="1:14" x14ac:dyDescent="0.25">
      <c r="A1449" t="s">
        <v>1459</v>
      </c>
      <c r="B1449">
        <v>987.09</v>
      </c>
      <c r="C1449" t="s">
        <v>5</v>
      </c>
      <c r="D1449" t="s">
        <v>5</v>
      </c>
      <c r="E1449">
        <f>IF(Tabela1[[#This Row],[Rodzaj]]="R",Tabela1[[#This Row],[Powierzchnia]]*0.65,0)</f>
        <v>0</v>
      </c>
      <c r="F1449">
        <f>IF(Tabela1[[#This Row],[Rodzaj]]="B",Tabela1[[#This Row],[Powierzchnia]]*0.77,0)</f>
        <v>760.05930000000001</v>
      </c>
      <c r="G1449">
        <f>IF(Tabela1[[#This Row],[Rodzaj]]="S",Tabela1[[#This Row],[Powierzchnia]]*0.21,0)</f>
        <v>0</v>
      </c>
      <c r="H1449">
        <f>IF(Tabela1[[#This Row],[Rodzaj]]="L",Tabela1[[#This Row],[Powierzchnia]]*0.04,0)</f>
        <v>0</v>
      </c>
      <c r="I1449">
        <f>IF(Tabela1[[#This Row],[Rodzaj]]="X",Tabela1[[#This Row],[Powierzchnia]]*0.43,0)</f>
        <v>0</v>
      </c>
      <c r="J1449">
        <f>IF(Tabela1[[#This Row],[Ulga]]="A",SUM(E1449:I1449)*80%,0)</f>
        <v>0</v>
      </c>
      <c r="K1449">
        <f>IF(Tabela1[[#This Row],[Ulga]]="B",SUM(E1449:I1449)*50%,0)</f>
        <v>380.02965</v>
      </c>
      <c r="L1449">
        <f>IF(Tabela1[[#This Row],[Ulga]]="C",SUM(E1449:I1449)*10%,0)</f>
        <v>0</v>
      </c>
      <c r="M1449">
        <f>IF(Tabela1[[#This Row],[Ulga]]="D",SUM(E1449:I1449)*100%,0)</f>
        <v>0</v>
      </c>
      <c r="N1449">
        <f t="shared" si="23"/>
        <v>380.02965</v>
      </c>
    </row>
    <row r="1450" spans="1:14" x14ac:dyDescent="0.25">
      <c r="A1450" t="s">
        <v>1460</v>
      </c>
      <c r="B1450">
        <v>1407.84</v>
      </c>
      <c r="C1450" t="s">
        <v>9</v>
      </c>
      <c r="D1450" t="s">
        <v>21</v>
      </c>
      <c r="E1450">
        <f>IF(Tabela1[[#This Row],[Rodzaj]]="R",Tabela1[[#This Row],[Powierzchnia]]*0.65,0)</f>
        <v>915.096</v>
      </c>
      <c r="F1450">
        <f>IF(Tabela1[[#This Row],[Rodzaj]]="B",Tabela1[[#This Row],[Powierzchnia]]*0.77,0)</f>
        <v>0</v>
      </c>
      <c r="G1450">
        <f>IF(Tabela1[[#This Row],[Rodzaj]]="S",Tabela1[[#This Row],[Powierzchnia]]*0.21,0)</f>
        <v>0</v>
      </c>
      <c r="H1450">
        <f>IF(Tabela1[[#This Row],[Rodzaj]]="L",Tabela1[[#This Row],[Powierzchnia]]*0.04,0)</f>
        <v>0</v>
      </c>
      <c r="I1450">
        <f>IF(Tabela1[[#This Row],[Rodzaj]]="X",Tabela1[[#This Row],[Powierzchnia]]*0.43,0)</f>
        <v>0</v>
      </c>
      <c r="J1450">
        <f>IF(Tabela1[[#This Row],[Ulga]]="A",SUM(E1450:I1450)*80%,0)</f>
        <v>0</v>
      </c>
      <c r="K1450">
        <f>IF(Tabela1[[#This Row],[Ulga]]="B",SUM(E1450:I1450)*50%,0)</f>
        <v>0</v>
      </c>
      <c r="L1450">
        <f>IF(Tabela1[[#This Row],[Ulga]]="C",SUM(E1450:I1450)*10%,0)</f>
        <v>0</v>
      </c>
      <c r="M1450">
        <f>IF(Tabela1[[#This Row],[Ulga]]="D",SUM(E1450:I1450)*100%,0)</f>
        <v>915.096</v>
      </c>
      <c r="N1450">
        <f t="shared" si="23"/>
        <v>915.096</v>
      </c>
    </row>
    <row r="1451" spans="1:14" x14ac:dyDescent="0.25">
      <c r="A1451" t="s">
        <v>1461</v>
      </c>
      <c r="B1451">
        <v>563.32000000000005</v>
      </c>
      <c r="C1451" t="s">
        <v>9</v>
      </c>
      <c r="D1451" t="s">
        <v>5</v>
      </c>
      <c r="E1451">
        <f>IF(Tabela1[[#This Row],[Rodzaj]]="R",Tabela1[[#This Row],[Powierzchnia]]*0.65,0)</f>
        <v>366.15800000000007</v>
      </c>
      <c r="F1451">
        <f>IF(Tabela1[[#This Row],[Rodzaj]]="B",Tabela1[[#This Row],[Powierzchnia]]*0.77,0)</f>
        <v>0</v>
      </c>
      <c r="G1451">
        <f>IF(Tabela1[[#This Row],[Rodzaj]]="S",Tabela1[[#This Row],[Powierzchnia]]*0.21,0)</f>
        <v>0</v>
      </c>
      <c r="H1451">
        <f>IF(Tabela1[[#This Row],[Rodzaj]]="L",Tabela1[[#This Row],[Powierzchnia]]*0.04,0)</f>
        <v>0</v>
      </c>
      <c r="I1451">
        <f>IF(Tabela1[[#This Row],[Rodzaj]]="X",Tabela1[[#This Row],[Powierzchnia]]*0.43,0)</f>
        <v>0</v>
      </c>
      <c r="J1451">
        <f>IF(Tabela1[[#This Row],[Ulga]]="A",SUM(E1451:I1451)*80%,0)</f>
        <v>0</v>
      </c>
      <c r="K1451">
        <f>IF(Tabela1[[#This Row],[Ulga]]="B",SUM(E1451:I1451)*50%,0)</f>
        <v>183.07900000000004</v>
      </c>
      <c r="L1451">
        <f>IF(Tabela1[[#This Row],[Ulga]]="C",SUM(E1451:I1451)*10%,0)</f>
        <v>0</v>
      </c>
      <c r="M1451">
        <f>IF(Tabela1[[#This Row],[Ulga]]="D",SUM(E1451:I1451)*100%,0)</f>
        <v>0</v>
      </c>
      <c r="N1451">
        <f t="shared" si="23"/>
        <v>183.07900000000004</v>
      </c>
    </row>
    <row r="1452" spans="1:14" x14ac:dyDescent="0.25">
      <c r="A1452" t="s">
        <v>1462</v>
      </c>
      <c r="B1452">
        <v>599.97</v>
      </c>
      <c r="C1452" t="s">
        <v>52</v>
      </c>
      <c r="D1452" t="s">
        <v>5</v>
      </c>
      <c r="E1452">
        <f>IF(Tabela1[[#This Row],[Rodzaj]]="R",Tabela1[[#This Row],[Powierzchnia]]*0.65,0)</f>
        <v>0</v>
      </c>
      <c r="F1452">
        <f>IF(Tabela1[[#This Row],[Rodzaj]]="B",Tabela1[[#This Row],[Powierzchnia]]*0.77,0)</f>
        <v>0</v>
      </c>
      <c r="G1452">
        <f>IF(Tabela1[[#This Row],[Rodzaj]]="S",Tabela1[[#This Row],[Powierzchnia]]*0.21,0)</f>
        <v>125.9937</v>
      </c>
      <c r="H1452">
        <f>IF(Tabela1[[#This Row],[Rodzaj]]="L",Tabela1[[#This Row],[Powierzchnia]]*0.04,0)</f>
        <v>0</v>
      </c>
      <c r="I1452">
        <f>IF(Tabela1[[#This Row],[Rodzaj]]="X",Tabela1[[#This Row],[Powierzchnia]]*0.43,0)</f>
        <v>0</v>
      </c>
      <c r="J1452">
        <f>IF(Tabela1[[#This Row],[Ulga]]="A",SUM(E1452:I1452)*80%,0)</f>
        <v>0</v>
      </c>
      <c r="K1452">
        <f>IF(Tabela1[[#This Row],[Ulga]]="B",SUM(E1452:I1452)*50%,0)</f>
        <v>62.996850000000002</v>
      </c>
      <c r="L1452">
        <f>IF(Tabela1[[#This Row],[Ulga]]="C",SUM(E1452:I1452)*10%,0)</f>
        <v>0</v>
      </c>
      <c r="M1452">
        <f>IF(Tabela1[[#This Row],[Ulga]]="D",SUM(E1452:I1452)*100%,0)</f>
        <v>0</v>
      </c>
      <c r="N1452">
        <f t="shared" si="23"/>
        <v>62.996850000000002</v>
      </c>
    </row>
    <row r="1453" spans="1:14" x14ac:dyDescent="0.25">
      <c r="A1453" t="s">
        <v>1463</v>
      </c>
      <c r="B1453">
        <v>532.87</v>
      </c>
      <c r="C1453" t="s">
        <v>52</v>
      </c>
      <c r="D1453" t="s">
        <v>21</v>
      </c>
      <c r="E1453">
        <f>IF(Tabela1[[#This Row],[Rodzaj]]="R",Tabela1[[#This Row],[Powierzchnia]]*0.65,0)</f>
        <v>0</v>
      </c>
      <c r="F1453">
        <f>IF(Tabela1[[#This Row],[Rodzaj]]="B",Tabela1[[#This Row],[Powierzchnia]]*0.77,0)</f>
        <v>0</v>
      </c>
      <c r="G1453">
        <f>IF(Tabela1[[#This Row],[Rodzaj]]="S",Tabela1[[#This Row],[Powierzchnia]]*0.21,0)</f>
        <v>111.9027</v>
      </c>
      <c r="H1453">
        <f>IF(Tabela1[[#This Row],[Rodzaj]]="L",Tabela1[[#This Row],[Powierzchnia]]*0.04,0)</f>
        <v>0</v>
      </c>
      <c r="I1453">
        <f>IF(Tabela1[[#This Row],[Rodzaj]]="X",Tabela1[[#This Row],[Powierzchnia]]*0.43,0)</f>
        <v>0</v>
      </c>
      <c r="J1453">
        <f>IF(Tabela1[[#This Row],[Ulga]]="A",SUM(E1453:I1453)*80%,0)</f>
        <v>0</v>
      </c>
      <c r="K1453">
        <f>IF(Tabela1[[#This Row],[Ulga]]="B",SUM(E1453:I1453)*50%,0)</f>
        <v>0</v>
      </c>
      <c r="L1453">
        <f>IF(Tabela1[[#This Row],[Ulga]]="C",SUM(E1453:I1453)*10%,0)</f>
        <v>0</v>
      </c>
      <c r="M1453">
        <f>IF(Tabela1[[#This Row],[Ulga]]="D",SUM(E1453:I1453)*100%,0)</f>
        <v>111.9027</v>
      </c>
      <c r="N1453">
        <f t="shared" si="23"/>
        <v>111.9027</v>
      </c>
    </row>
    <row r="1454" spans="1:14" x14ac:dyDescent="0.25">
      <c r="A1454" t="s">
        <v>1464</v>
      </c>
      <c r="B1454">
        <v>542.59</v>
      </c>
      <c r="C1454" t="s">
        <v>5</v>
      </c>
      <c r="D1454" t="s">
        <v>7</v>
      </c>
      <c r="E1454">
        <f>IF(Tabela1[[#This Row],[Rodzaj]]="R",Tabela1[[#This Row],[Powierzchnia]]*0.65,0)</f>
        <v>0</v>
      </c>
      <c r="F1454">
        <f>IF(Tabela1[[#This Row],[Rodzaj]]="B",Tabela1[[#This Row],[Powierzchnia]]*0.77,0)</f>
        <v>417.79430000000002</v>
      </c>
      <c r="G1454">
        <f>IF(Tabela1[[#This Row],[Rodzaj]]="S",Tabela1[[#This Row],[Powierzchnia]]*0.21,0)</f>
        <v>0</v>
      </c>
      <c r="H1454">
        <f>IF(Tabela1[[#This Row],[Rodzaj]]="L",Tabela1[[#This Row],[Powierzchnia]]*0.04,0)</f>
        <v>0</v>
      </c>
      <c r="I1454">
        <f>IF(Tabela1[[#This Row],[Rodzaj]]="X",Tabela1[[#This Row],[Powierzchnia]]*0.43,0)</f>
        <v>0</v>
      </c>
      <c r="J1454">
        <f>IF(Tabela1[[#This Row],[Ulga]]="A",SUM(E1454:I1454)*80%,0)</f>
        <v>334.23544000000004</v>
      </c>
      <c r="K1454">
        <f>IF(Tabela1[[#This Row],[Ulga]]="B",SUM(E1454:I1454)*50%,0)</f>
        <v>0</v>
      </c>
      <c r="L1454">
        <f>IF(Tabela1[[#This Row],[Ulga]]="C",SUM(E1454:I1454)*10%,0)</f>
        <v>0</v>
      </c>
      <c r="M1454">
        <f>IF(Tabela1[[#This Row],[Ulga]]="D",SUM(E1454:I1454)*100%,0)</f>
        <v>0</v>
      </c>
      <c r="N1454">
        <f t="shared" si="23"/>
        <v>334.23544000000004</v>
      </c>
    </row>
    <row r="1455" spans="1:14" x14ac:dyDescent="0.25">
      <c r="A1455" t="s">
        <v>1465</v>
      </c>
      <c r="B1455">
        <v>954.13</v>
      </c>
      <c r="C1455" t="s">
        <v>5</v>
      </c>
      <c r="D1455" t="s">
        <v>5</v>
      </c>
      <c r="E1455">
        <f>IF(Tabela1[[#This Row],[Rodzaj]]="R",Tabela1[[#This Row],[Powierzchnia]]*0.65,0)</f>
        <v>0</v>
      </c>
      <c r="F1455">
        <f>IF(Tabela1[[#This Row],[Rodzaj]]="B",Tabela1[[#This Row],[Powierzchnia]]*0.77,0)</f>
        <v>734.68010000000004</v>
      </c>
      <c r="G1455">
        <f>IF(Tabela1[[#This Row],[Rodzaj]]="S",Tabela1[[#This Row],[Powierzchnia]]*0.21,0)</f>
        <v>0</v>
      </c>
      <c r="H1455">
        <f>IF(Tabela1[[#This Row],[Rodzaj]]="L",Tabela1[[#This Row],[Powierzchnia]]*0.04,0)</f>
        <v>0</v>
      </c>
      <c r="I1455">
        <f>IF(Tabela1[[#This Row],[Rodzaj]]="X",Tabela1[[#This Row],[Powierzchnia]]*0.43,0)</f>
        <v>0</v>
      </c>
      <c r="J1455">
        <f>IF(Tabela1[[#This Row],[Ulga]]="A",SUM(E1455:I1455)*80%,0)</f>
        <v>0</v>
      </c>
      <c r="K1455">
        <f>IF(Tabela1[[#This Row],[Ulga]]="B",SUM(E1455:I1455)*50%,0)</f>
        <v>367.34005000000002</v>
      </c>
      <c r="L1455">
        <f>IF(Tabela1[[#This Row],[Ulga]]="C",SUM(E1455:I1455)*10%,0)</f>
        <v>0</v>
      </c>
      <c r="M1455">
        <f>IF(Tabela1[[#This Row],[Ulga]]="D",SUM(E1455:I1455)*100%,0)</f>
        <v>0</v>
      </c>
      <c r="N1455">
        <f t="shared" si="23"/>
        <v>367.34005000000002</v>
      </c>
    </row>
    <row r="1456" spans="1:14" x14ac:dyDescent="0.25">
      <c r="A1456" t="s">
        <v>1466</v>
      </c>
      <c r="B1456">
        <v>710.03</v>
      </c>
      <c r="C1456" t="s">
        <v>52</v>
      </c>
      <c r="D1456" t="s">
        <v>5</v>
      </c>
      <c r="E1456">
        <f>IF(Tabela1[[#This Row],[Rodzaj]]="R",Tabela1[[#This Row],[Powierzchnia]]*0.65,0)</f>
        <v>0</v>
      </c>
      <c r="F1456">
        <f>IF(Tabela1[[#This Row],[Rodzaj]]="B",Tabela1[[#This Row],[Powierzchnia]]*0.77,0)</f>
        <v>0</v>
      </c>
      <c r="G1456">
        <f>IF(Tabela1[[#This Row],[Rodzaj]]="S",Tabela1[[#This Row],[Powierzchnia]]*0.21,0)</f>
        <v>149.10629999999998</v>
      </c>
      <c r="H1456">
        <f>IF(Tabela1[[#This Row],[Rodzaj]]="L",Tabela1[[#This Row],[Powierzchnia]]*0.04,0)</f>
        <v>0</v>
      </c>
      <c r="I1456">
        <f>IF(Tabela1[[#This Row],[Rodzaj]]="X",Tabela1[[#This Row],[Powierzchnia]]*0.43,0)</f>
        <v>0</v>
      </c>
      <c r="J1456">
        <f>IF(Tabela1[[#This Row],[Ulga]]="A",SUM(E1456:I1456)*80%,0)</f>
        <v>0</v>
      </c>
      <c r="K1456">
        <f>IF(Tabela1[[#This Row],[Ulga]]="B",SUM(E1456:I1456)*50%,0)</f>
        <v>74.553149999999988</v>
      </c>
      <c r="L1456">
        <f>IF(Tabela1[[#This Row],[Ulga]]="C",SUM(E1456:I1456)*10%,0)</f>
        <v>0</v>
      </c>
      <c r="M1456">
        <f>IF(Tabela1[[#This Row],[Ulga]]="D",SUM(E1456:I1456)*100%,0)</f>
        <v>0</v>
      </c>
      <c r="N1456">
        <f t="shared" si="23"/>
        <v>74.553149999999988</v>
      </c>
    </row>
    <row r="1457" spans="1:14" x14ac:dyDescent="0.25">
      <c r="A1457" t="s">
        <v>1467</v>
      </c>
      <c r="B1457">
        <v>1398.22</v>
      </c>
      <c r="C1457" t="s">
        <v>31</v>
      </c>
      <c r="D1457" t="s">
        <v>5</v>
      </c>
      <c r="E1457">
        <f>IF(Tabela1[[#This Row],[Rodzaj]]="R",Tabela1[[#This Row],[Powierzchnia]]*0.65,0)</f>
        <v>0</v>
      </c>
      <c r="F1457">
        <f>IF(Tabela1[[#This Row],[Rodzaj]]="B",Tabela1[[#This Row],[Powierzchnia]]*0.77,0)</f>
        <v>0</v>
      </c>
      <c r="G1457">
        <f>IF(Tabela1[[#This Row],[Rodzaj]]="S",Tabela1[[#This Row],[Powierzchnia]]*0.21,0)</f>
        <v>0</v>
      </c>
      <c r="H1457">
        <f>IF(Tabela1[[#This Row],[Rodzaj]]="L",Tabela1[[#This Row],[Powierzchnia]]*0.04,0)</f>
        <v>0</v>
      </c>
      <c r="I1457">
        <f>IF(Tabela1[[#This Row],[Rodzaj]]="X",Tabela1[[#This Row],[Powierzchnia]]*0.43,0)</f>
        <v>601.2346</v>
      </c>
      <c r="J1457">
        <f>IF(Tabela1[[#This Row],[Ulga]]="A",SUM(E1457:I1457)*80%,0)</f>
        <v>0</v>
      </c>
      <c r="K1457">
        <f>IF(Tabela1[[#This Row],[Ulga]]="B",SUM(E1457:I1457)*50%,0)</f>
        <v>300.6173</v>
      </c>
      <c r="L1457">
        <f>IF(Tabela1[[#This Row],[Ulga]]="C",SUM(E1457:I1457)*10%,0)</f>
        <v>0</v>
      </c>
      <c r="M1457">
        <f>IF(Tabela1[[#This Row],[Ulga]]="D",SUM(E1457:I1457)*100%,0)</f>
        <v>0</v>
      </c>
      <c r="N1457">
        <f t="shared" si="23"/>
        <v>300.6173</v>
      </c>
    </row>
    <row r="1458" spans="1:14" x14ac:dyDescent="0.25">
      <c r="A1458" t="s">
        <v>1468</v>
      </c>
      <c r="B1458">
        <v>1143.69</v>
      </c>
      <c r="C1458" t="s">
        <v>52</v>
      </c>
      <c r="D1458" t="s">
        <v>5</v>
      </c>
      <c r="E1458">
        <f>IF(Tabela1[[#This Row],[Rodzaj]]="R",Tabela1[[#This Row],[Powierzchnia]]*0.65,0)</f>
        <v>0</v>
      </c>
      <c r="F1458">
        <f>IF(Tabela1[[#This Row],[Rodzaj]]="B",Tabela1[[#This Row],[Powierzchnia]]*0.77,0)</f>
        <v>0</v>
      </c>
      <c r="G1458">
        <f>IF(Tabela1[[#This Row],[Rodzaj]]="S",Tabela1[[#This Row],[Powierzchnia]]*0.21,0)</f>
        <v>240.17490000000001</v>
      </c>
      <c r="H1458">
        <f>IF(Tabela1[[#This Row],[Rodzaj]]="L",Tabela1[[#This Row],[Powierzchnia]]*0.04,0)</f>
        <v>0</v>
      </c>
      <c r="I1458">
        <f>IF(Tabela1[[#This Row],[Rodzaj]]="X",Tabela1[[#This Row],[Powierzchnia]]*0.43,0)</f>
        <v>0</v>
      </c>
      <c r="J1458">
        <f>IF(Tabela1[[#This Row],[Ulga]]="A",SUM(E1458:I1458)*80%,0)</f>
        <v>0</v>
      </c>
      <c r="K1458">
        <f>IF(Tabela1[[#This Row],[Ulga]]="B",SUM(E1458:I1458)*50%,0)</f>
        <v>120.08745</v>
      </c>
      <c r="L1458">
        <f>IF(Tabela1[[#This Row],[Ulga]]="C",SUM(E1458:I1458)*10%,0)</f>
        <v>0</v>
      </c>
      <c r="M1458">
        <f>IF(Tabela1[[#This Row],[Ulga]]="D",SUM(E1458:I1458)*100%,0)</f>
        <v>0</v>
      </c>
      <c r="N1458">
        <f t="shared" si="23"/>
        <v>120.08745</v>
      </c>
    </row>
    <row r="1459" spans="1:14" x14ac:dyDescent="0.25">
      <c r="A1459" t="s">
        <v>1469</v>
      </c>
      <c r="B1459">
        <v>1386.75</v>
      </c>
      <c r="C1459" t="s">
        <v>5</v>
      </c>
      <c r="D1459" t="s">
        <v>11</v>
      </c>
      <c r="E1459">
        <f>IF(Tabela1[[#This Row],[Rodzaj]]="R",Tabela1[[#This Row],[Powierzchnia]]*0.65,0)</f>
        <v>0</v>
      </c>
      <c r="F1459">
        <f>IF(Tabela1[[#This Row],[Rodzaj]]="B",Tabela1[[#This Row],[Powierzchnia]]*0.77,0)</f>
        <v>1067.7975000000001</v>
      </c>
      <c r="G1459">
        <f>IF(Tabela1[[#This Row],[Rodzaj]]="S",Tabela1[[#This Row],[Powierzchnia]]*0.21,0)</f>
        <v>0</v>
      </c>
      <c r="H1459">
        <f>IF(Tabela1[[#This Row],[Rodzaj]]="L",Tabela1[[#This Row],[Powierzchnia]]*0.04,0)</f>
        <v>0</v>
      </c>
      <c r="I1459">
        <f>IF(Tabela1[[#This Row],[Rodzaj]]="X",Tabela1[[#This Row],[Powierzchnia]]*0.43,0)</f>
        <v>0</v>
      </c>
      <c r="J1459">
        <f>IF(Tabela1[[#This Row],[Ulga]]="A",SUM(E1459:I1459)*80%,0)</f>
        <v>0</v>
      </c>
      <c r="K1459">
        <f>IF(Tabela1[[#This Row],[Ulga]]="B",SUM(E1459:I1459)*50%,0)</f>
        <v>0</v>
      </c>
      <c r="L1459">
        <f>IF(Tabela1[[#This Row],[Ulga]]="C",SUM(E1459:I1459)*10%,0)</f>
        <v>106.77975000000002</v>
      </c>
      <c r="M1459">
        <f>IF(Tabela1[[#This Row],[Ulga]]="D",SUM(E1459:I1459)*100%,0)</f>
        <v>0</v>
      </c>
      <c r="N1459">
        <f t="shared" si="23"/>
        <v>106.77975000000002</v>
      </c>
    </row>
    <row r="1460" spans="1:14" x14ac:dyDescent="0.25">
      <c r="A1460" t="s">
        <v>1470</v>
      </c>
      <c r="B1460">
        <v>1439.34</v>
      </c>
      <c r="C1460" t="s">
        <v>5</v>
      </c>
      <c r="D1460" t="s">
        <v>5</v>
      </c>
      <c r="E1460">
        <f>IF(Tabela1[[#This Row],[Rodzaj]]="R",Tabela1[[#This Row],[Powierzchnia]]*0.65,0)</f>
        <v>0</v>
      </c>
      <c r="F1460">
        <f>IF(Tabela1[[#This Row],[Rodzaj]]="B",Tabela1[[#This Row],[Powierzchnia]]*0.77,0)</f>
        <v>1108.2918</v>
      </c>
      <c r="G1460">
        <f>IF(Tabela1[[#This Row],[Rodzaj]]="S",Tabela1[[#This Row],[Powierzchnia]]*0.21,0)</f>
        <v>0</v>
      </c>
      <c r="H1460">
        <f>IF(Tabela1[[#This Row],[Rodzaj]]="L",Tabela1[[#This Row],[Powierzchnia]]*0.04,0)</f>
        <v>0</v>
      </c>
      <c r="I1460">
        <f>IF(Tabela1[[#This Row],[Rodzaj]]="X",Tabela1[[#This Row],[Powierzchnia]]*0.43,0)</f>
        <v>0</v>
      </c>
      <c r="J1460">
        <f>IF(Tabela1[[#This Row],[Ulga]]="A",SUM(E1460:I1460)*80%,0)</f>
        <v>0</v>
      </c>
      <c r="K1460">
        <f>IF(Tabela1[[#This Row],[Ulga]]="B",SUM(E1460:I1460)*50%,0)</f>
        <v>554.14589999999998</v>
      </c>
      <c r="L1460">
        <f>IF(Tabela1[[#This Row],[Ulga]]="C",SUM(E1460:I1460)*10%,0)</f>
        <v>0</v>
      </c>
      <c r="M1460">
        <f>IF(Tabela1[[#This Row],[Ulga]]="D",SUM(E1460:I1460)*100%,0)</f>
        <v>0</v>
      </c>
      <c r="N1460">
        <f t="shared" si="23"/>
        <v>554.14589999999998</v>
      </c>
    </row>
    <row r="1461" spans="1:14" x14ac:dyDescent="0.25">
      <c r="A1461" t="s">
        <v>1471</v>
      </c>
      <c r="B1461">
        <v>946.62</v>
      </c>
      <c r="C1461" t="s">
        <v>5</v>
      </c>
      <c r="D1461" t="s">
        <v>5</v>
      </c>
      <c r="E1461">
        <f>IF(Tabela1[[#This Row],[Rodzaj]]="R",Tabela1[[#This Row],[Powierzchnia]]*0.65,0)</f>
        <v>0</v>
      </c>
      <c r="F1461">
        <f>IF(Tabela1[[#This Row],[Rodzaj]]="B",Tabela1[[#This Row],[Powierzchnia]]*0.77,0)</f>
        <v>728.89740000000006</v>
      </c>
      <c r="G1461">
        <f>IF(Tabela1[[#This Row],[Rodzaj]]="S",Tabela1[[#This Row],[Powierzchnia]]*0.21,0)</f>
        <v>0</v>
      </c>
      <c r="H1461">
        <f>IF(Tabela1[[#This Row],[Rodzaj]]="L",Tabela1[[#This Row],[Powierzchnia]]*0.04,0)</f>
        <v>0</v>
      </c>
      <c r="I1461">
        <f>IF(Tabela1[[#This Row],[Rodzaj]]="X",Tabela1[[#This Row],[Powierzchnia]]*0.43,0)</f>
        <v>0</v>
      </c>
      <c r="J1461">
        <f>IF(Tabela1[[#This Row],[Ulga]]="A",SUM(E1461:I1461)*80%,0)</f>
        <v>0</v>
      </c>
      <c r="K1461">
        <f>IF(Tabela1[[#This Row],[Ulga]]="B",SUM(E1461:I1461)*50%,0)</f>
        <v>364.44870000000003</v>
      </c>
      <c r="L1461">
        <f>IF(Tabela1[[#This Row],[Ulga]]="C",SUM(E1461:I1461)*10%,0)</f>
        <v>0</v>
      </c>
      <c r="M1461">
        <f>IF(Tabela1[[#This Row],[Ulga]]="D",SUM(E1461:I1461)*100%,0)</f>
        <v>0</v>
      </c>
      <c r="N1461">
        <f t="shared" si="23"/>
        <v>364.44870000000003</v>
      </c>
    </row>
    <row r="1462" spans="1:14" x14ac:dyDescent="0.25">
      <c r="A1462" t="s">
        <v>1472</v>
      </c>
      <c r="B1462">
        <v>958.92</v>
      </c>
      <c r="C1462" t="s">
        <v>5</v>
      </c>
      <c r="D1462" t="s">
        <v>5</v>
      </c>
      <c r="E1462">
        <f>IF(Tabela1[[#This Row],[Rodzaj]]="R",Tabela1[[#This Row],[Powierzchnia]]*0.65,0)</f>
        <v>0</v>
      </c>
      <c r="F1462">
        <f>IF(Tabela1[[#This Row],[Rodzaj]]="B",Tabela1[[#This Row],[Powierzchnia]]*0.77,0)</f>
        <v>738.36839999999995</v>
      </c>
      <c r="G1462">
        <f>IF(Tabela1[[#This Row],[Rodzaj]]="S",Tabela1[[#This Row],[Powierzchnia]]*0.21,0)</f>
        <v>0</v>
      </c>
      <c r="H1462">
        <f>IF(Tabela1[[#This Row],[Rodzaj]]="L",Tabela1[[#This Row],[Powierzchnia]]*0.04,0)</f>
        <v>0</v>
      </c>
      <c r="I1462">
        <f>IF(Tabela1[[#This Row],[Rodzaj]]="X",Tabela1[[#This Row],[Powierzchnia]]*0.43,0)</f>
        <v>0</v>
      </c>
      <c r="J1462">
        <f>IF(Tabela1[[#This Row],[Ulga]]="A",SUM(E1462:I1462)*80%,0)</f>
        <v>0</v>
      </c>
      <c r="K1462">
        <f>IF(Tabela1[[#This Row],[Ulga]]="B",SUM(E1462:I1462)*50%,0)</f>
        <v>369.18419999999998</v>
      </c>
      <c r="L1462">
        <f>IF(Tabela1[[#This Row],[Ulga]]="C",SUM(E1462:I1462)*10%,0)</f>
        <v>0</v>
      </c>
      <c r="M1462">
        <f>IF(Tabela1[[#This Row],[Ulga]]="D",SUM(E1462:I1462)*100%,0)</f>
        <v>0</v>
      </c>
      <c r="N1462">
        <f t="shared" si="23"/>
        <v>369.18419999999998</v>
      </c>
    </row>
    <row r="1463" spans="1:14" x14ac:dyDescent="0.25">
      <c r="A1463" t="s">
        <v>1473</v>
      </c>
      <c r="B1463">
        <v>783.14</v>
      </c>
      <c r="C1463" t="s">
        <v>52</v>
      </c>
      <c r="D1463" t="s">
        <v>11</v>
      </c>
      <c r="E1463">
        <f>IF(Tabela1[[#This Row],[Rodzaj]]="R",Tabela1[[#This Row],[Powierzchnia]]*0.65,0)</f>
        <v>0</v>
      </c>
      <c r="F1463">
        <f>IF(Tabela1[[#This Row],[Rodzaj]]="B",Tabela1[[#This Row],[Powierzchnia]]*0.77,0)</f>
        <v>0</v>
      </c>
      <c r="G1463">
        <f>IF(Tabela1[[#This Row],[Rodzaj]]="S",Tabela1[[#This Row],[Powierzchnia]]*0.21,0)</f>
        <v>164.45939999999999</v>
      </c>
      <c r="H1463">
        <f>IF(Tabela1[[#This Row],[Rodzaj]]="L",Tabela1[[#This Row],[Powierzchnia]]*0.04,0)</f>
        <v>0</v>
      </c>
      <c r="I1463">
        <f>IF(Tabela1[[#This Row],[Rodzaj]]="X",Tabela1[[#This Row],[Powierzchnia]]*0.43,0)</f>
        <v>0</v>
      </c>
      <c r="J1463">
        <f>IF(Tabela1[[#This Row],[Ulga]]="A",SUM(E1463:I1463)*80%,0)</f>
        <v>0</v>
      </c>
      <c r="K1463">
        <f>IF(Tabela1[[#This Row],[Ulga]]="B",SUM(E1463:I1463)*50%,0)</f>
        <v>0</v>
      </c>
      <c r="L1463">
        <f>IF(Tabela1[[#This Row],[Ulga]]="C",SUM(E1463:I1463)*10%,0)</f>
        <v>16.44594</v>
      </c>
      <c r="M1463">
        <f>IF(Tabela1[[#This Row],[Ulga]]="D",SUM(E1463:I1463)*100%,0)</f>
        <v>0</v>
      </c>
      <c r="N1463">
        <f t="shared" si="23"/>
        <v>16.44594</v>
      </c>
    </row>
    <row r="1464" spans="1:14" x14ac:dyDescent="0.25">
      <c r="A1464" t="s">
        <v>1474</v>
      </c>
      <c r="B1464">
        <v>1435.44</v>
      </c>
      <c r="C1464" t="s">
        <v>5</v>
      </c>
      <c r="D1464" t="s">
        <v>5</v>
      </c>
      <c r="E1464">
        <f>IF(Tabela1[[#This Row],[Rodzaj]]="R",Tabela1[[#This Row],[Powierzchnia]]*0.65,0)</f>
        <v>0</v>
      </c>
      <c r="F1464">
        <f>IF(Tabela1[[#This Row],[Rodzaj]]="B",Tabela1[[#This Row],[Powierzchnia]]*0.77,0)</f>
        <v>1105.2888</v>
      </c>
      <c r="G1464">
        <f>IF(Tabela1[[#This Row],[Rodzaj]]="S",Tabela1[[#This Row],[Powierzchnia]]*0.21,0)</f>
        <v>0</v>
      </c>
      <c r="H1464">
        <f>IF(Tabela1[[#This Row],[Rodzaj]]="L",Tabela1[[#This Row],[Powierzchnia]]*0.04,0)</f>
        <v>0</v>
      </c>
      <c r="I1464">
        <f>IF(Tabela1[[#This Row],[Rodzaj]]="X",Tabela1[[#This Row],[Powierzchnia]]*0.43,0)</f>
        <v>0</v>
      </c>
      <c r="J1464">
        <f>IF(Tabela1[[#This Row],[Ulga]]="A",SUM(E1464:I1464)*80%,0)</f>
        <v>0</v>
      </c>
      <c r="K1464">
        <f>IF(Tabela1[[#This Row],[Ulga]]="B",SUM(E1464:I1464)*50%,0)</f>
        <v>552.64440000000002</v>
      </c>
      <c r="L1464">
        <f>IF(Tabela1[[#This Row],[Ulga]]="C",SUM(E1464:I1464)*10%,0)</f>
        <v>0</v>
      </c>
      <c r="M1464">
        <f>IF(Tabela1[[#This Row],[Ulga]]="D",SUM(E1464:I1464)*100%,0)</f>
        <v>0</v>
      </c>
      <c r="N1464">
        <f t="shared" si="23"/>
        <v>552.64440000000002</v>
      </c>
    </row>
    <row r="1465" spans="1:14" x14ac:dyDescent="0.25">
      <c r="A1465" t="s">
        <v>1475</v>
      </c>
      <c r="B1465">
        <v>656.13</v>
      </c>
      <c r="C1465" t="s">
        <v>5</v>
      </c>
      <c r="D1465" t="s">
        <v>5</v>
      </c>
      <c r="E1465">
        <f>IF(Tabela1[[#This Row],[Rodzaj]]="R",Tabela1[[#This Row],[Powierzchnia]]*0.65,0)</f>
        <v>0</v>
      </c>
      <c r="F1465">
        <f>IF(Tabela1[[#This Row],[Rodzaj]]="B",Tabela1[[#This Row],[Powierzchnia]]*0.77,0)</f>
        <v>505.2201</v>
      </c>
      <c r="G1465">
        <f>IF(Tabela1[[#This Row],[Rodzaj]]="S",Tabela1[[#This Row],[Powierzchnia]]*0.21,0)</f>
        <v>0</v>
      </c>
      <c r="H1465">
        <f>IF(Tabela1[[#This Row],[Rodzaj]]="L",Tabela1[[#This Row],[Powierzchnia]]*0.04,0)</f>
        <v>0</v>
      </c>
      <c r="I1465">
        <f>IF(Tabela1[[#This Row],[Rodzaj]]="X",Tabela1[[#This Row],[Powierzchnia]]*0.43,0)</f>
        <v>0</v>
      </c>
      <c r="J1465">
        <f>IF(Tabela1[[#This Row],[Ulga]]="A",SUM(E1465:I1465)*80%,0)</f>
        <v>0</v>
      </c>
      <c r="K1465">
        <f>IF(Tabela1[[#This Row],[Ulga]]="B",SUM(E1465:I1465)*50%,0)</f>
        <v>252.61005</v>
      </c>
      <c r="L1465">
        <f>IF(Tabela1[[#This Row],[Ulga]]="C",SUM(E1465:I1465)*10%,0)</f>
        <v>0</v>
      </c>
      <c r="M1465">
        <f>IF(Tabela1[[#This Row],[Ulga]]="D",SUM(E1465:I1465)*100%,0)</f>
        <v>0</v>
      </c>
      <c r="N1465">
        <f t="shared" si="23"/>
        <v>252.61005</v>
      </c>
    </row>
    <row r="1466" spans="1:14" x14ac:dyDescent="0.25">
      <c r="A1466" t="s">
        <v>1476</v>
      </c>
      <c r="B1466">
        <v>1068.17</v>
      </c>
      <c r="C1466" t="s">
        <v>5</v>
      </c>
      <c r="D1466" t="s">
        <v>11</v>
      </c>
      <c r="E1466">
        <f>IF(Tabela1[[#This Row],[Rodzaj]]="R",Tabela1[[#This Row],[Powierzchnia]]*0.65,0)</f>
        <v>0</v>
      </c>
      <c r="F1466">
        <f>IF(Tabela1[[#This Row],[Rodzaj]]="B",Tabela1[[#This Row],[Powierzchnia]]*0.77,0)</f>
        <v>822.49090000000012</v>
      </c>
      <c r="G1466">
        <f>IF(Tabela1[[#This Row],[Rodzaj]]="S",Tabela1[[#This Row],[Powierzchnia]]*0.21,0)</f>
        <v>0</v>
      </c>
      <c r="H1466">
        <f>IF(Tabela1[[#This Row],[Rodzaj]]="L",Tabela1[[#This Row],[Powierzchnia]]*0.04,0)</f>
        <v>0</v>
      </c>
      <c r="I1466">
        <f>IF(Tabela1[[#This Row],[Rodzaj]]="X",Tabela1[[#This Row],[Powierzchnia]]*0.43,0)</f>
        <v>0</v>
      </c>
      <c r="J1466">
        <f>IF(Tabela1[[#This Row],[Ulga]]="A",SUM(E1466:I1466)*80%,0)</f>
        <v>0</v>
      </c>
      <c r="K1466">
        <f>IF(Tabela1[[#This Row],[Ulga]]="B",SUM(E1466:I1466)*50%,0)</f>
        <v>0</v>
      </c>
      <c r="L1466">
        <f>IF(Tabela1[[#This Row],[Ulga]]="C",SUM(E1466:I1466)*10%,0)</f>
        <v>82.249090000000024</v>
      </c>
      <c r="M1466">
        <f>IF(Tabela1[[#This Row],[Ulga]]="D",SUM(E1466:I1466)*100%,0)</f>
        <v>0</v>
      </c>
      <c r="N1466">
        <f t="shared" si="23"/>
        <v>82.249090000000024</v>
      </c>
    </row>
    <row r="1467" spans="1:14" x14ac:dyDescent="0.25">
      <c r="A1467" t="s">
        <v>1477</v>
      </c>
      <c r="B1467">
        <v>737.44</v>
      </c>
      <c r="C1467" t="s">
        <v>31</v>
      </c>
      <c r="D1467" t="s">
        <v>5</v>
      </c>
      <c r="E1467">
        <f>IF(Tabela1[[#This Row],[Rodzaj]]="R",Tabela1[[#This Row],[Powierzchnia]]*0.65,0)</f>
        <v>0</v>
      </c>
      <c r="F1467">
        <f>IF(Tabela1[[#This Row],[Rodzaj]]="B",Tabela1[[#This Row],[Powierzchnia]]*0.77,0)</f>
        <v>0</v>
      </c>
      <c r="G1467">
        <f>IF(Tabela1[[#This Row],[Rodzaj]]="S",Tabela1[[#This Row],[Powierzchnia]]*0.21,0)</f>
        <v>0</v>
      </c>
      <c r="H1467">
        <f>IF(Tabela1[[#This Row],[Rodzaj]]="L",Tabela1[[#This Row],[Powierzchnia]]*0.04,0)</f>
        <v>0</v>
      </c>
      <c r="I1467">
        <f>IF(Tabela1[[#This Row],[Rodzaj]]="X",Tabela1[[#This Row],[Powierzchnia]]*0.43,0)</f>
        <v>317.0992</v>
      </c>
      <c r="J1467">
        <f>IF(Tabela1[[#This Row],[Ulga]]="A",SUM(E1467:I1467)*80%,0)</f>
        <v>0</v>
      </c>
      <c r="K1467">
        <f>IF(Tabela1[[#This Row],[Ulga]]="B",SUM(E1467:I1467)*50%,0)</f>
        <v>158.5496</v>
      </c>
      <c r="L1467">
        <f>IF(Tabela1[[#This Row],[Ulga]]="C",SUM(E1467:I1467)*10%,0)</f>
        <v>0</v>
      </c>
      <c r="M1467">
        <f>IF(Tabela1[[#This Row],[Ulga]]="D",SUM(E1467:I1467)*100%,0)</f>
        <v>0</v>
      </c>
      <c r="N1467">
        <f t="shared" si="23"/>
        <v>158.5496</v>
      </c>
    </row>
    <row r="1468" spans="1:14" x14ac:dyDescent="0.25">
      <c r="A1468" t="s">
        <v>1478</v>
      </c>
      <c r="B1468">
        <v>589.15</v>
      </c>
      <c r="C1468" t="s">
        <v>5</v>
      </c>
      <c r="D1468" t="s">
        <v>11</v>
      </c>
      <c r="E1468">
        <f>IF(Tabela1[[#This Row],[Rodzaj]]="R",Tabela1[[#This Row],[Powierzchnia]]*0.65,0)</f>
        <v>0</v>
      </c>
      <c r="F1468">
        <f>IF(Tabela1[[#This Row],[Rodzaj]]="B",Tabela1[[#This Row],[Powierzchnia]]*0.77,0)</f>
        <v>453.64549999999997</v>
      </c>
      <c r="G1468">
        <f>IF(Tabela1[[#This Row],[Rodzaj]]="S",Tabela1[[#This Row],[Powierzchnia]]*0.21,0)</f>
        <v>0</v>
      </c>
      <c r="H1468">
        <f>IF(Tabela1[[#This Row],[Rodzaj]]="L",Tabela1[[#This Row],[Powierzchnia]]*0.04,0)</f>
        <v>0</v>
      </c>
      <c r="I1468">
        <f>IF(Tabela1[[#This Row],[Rodzaj]]="X",Tabela1[[#This Row],[Powierzchnia]]*0.43,0)</f>
        <v>0</v>
      </c>
      <c r="J1468">
        <f>IF(Tabela1[[#This Row],[Ulga]]="A",SUM(E1468:I1468)*80%,0)</f>
        <v>0</v>
      </c>
      <c r="K1468">
        <f>IF(Tabela1[[#This Row],[Ulga]]="B",SUM(E1468:I1468)*50%,0)</f>
        <v>0</v>
      </c>
      <c r="L1468">
        <f>IF(Tabela1[[#This Row],[Ulga]]="C",SUM(E1468:I1468)*10%,0)</f>
        <v>45.364550000000001</v>
      </c>
      <c r="M1468">
        <f>IF(Tabela1[[#This Row],[Ulga]]="D",SUM(E1468:I1468)*100%,0)</f>
        <v>0</v>
      </c>
      <c r="N1468">
        <f t="shared" si="23"/>
        <v>45.364550000000001</v>
      </c>
    </row>
    <row r="1469" spans="1:14" x14ac:dyDescent="0.25">
      <c r="A1469" t="s">
        <v>1479</v>
      </c>
      <c r="B1469">
        <v>1208.19</v>
      </c>
      <c r="C1469" t="s">
        <v>5</v>
      </c>
      <c r="D1469" t="s">
        <v>5</v>
      </c>
      <c r="E1469">
        <f>IF(Tabela1[[#This Row],[Rodzaj]]="R",Tabela1[[#This Row],[Powierzchnia]]*0.65,0)</f>
        <v>0</v>
      </c>
      <c r="F1469">
        <f>IF(Tabela1[[#This Row],[Rodzaj]]="B",Tabela1[[#This Row],[Powierzchnia]]*0.77,0)</f>
        <v>930.30630000000008</v>
      </c>
      <c r="G1469">
        <f>IF(Tabela1[[#This Row],[Rodzaj]]="S",Tabela1[[#This Row],[Powierzchnia]]*0.21,0)</f>
        <v>0</v>
      </c>
      <c r="H1469">
        <f>IF(Tabela1[[#This Row],[Rodzaj]]="L",Tabela1[[#This Row],[Powierzchnia]]*0.04,0)</f>
        <v>0</v>
      </c>
      <c r="I1469">
        <f>IF(Tabela1[[#This Row],[Rodzaj]]="X",Tabela1[[#This Row],[Powierzchnia]]*0.43,0)</f>
        <v>0</v>
      </c>
      <c r="J1469">
        <f>IF(Tabela1[[#This Row],[Ulga]]="A",SUM(E1469:I1469)*80%,0)</f>
        <v>0</v>
      </c>
      <c r="K1469">
        <f>IF(Tabela1[[#This Row],[Ulga]]="B",SUM(E1469:I1469)*50%,0)</f>
        <v>465.15315000000004</v>
      </c>
      <c r="L1469">
        <f>IF(Tabela1[[#This Row],[Ulga]]="C",SUM(E1469:I1469)*10%,0)</f>
        <v>0</v>
      </c>
      <c r="M1469">
        <f>IF(Tabela1[[#This Row],[Ulga]]="D",SUM(E1469:I1469)*100%,0)</f>
        <v>0</v>
      </c>
      <c r="N1469">
        <f t="shared" si="23"/>
        <v>465.15315000000004</v>
      </c>
    </row>
    <row r="1470" spans="1:14" x14ac:dyDescent="0.25">
      <c r="A1470" t="s">
        <v>1480</v>
      </c>
      <c r="B1470">
        <v>892.8</v>
      </c>
      <c r="C1470" t="s">
        <v>9</v>
      </c>
      <c r="D1470" t="s">
        <v>5</v>
      </c>
      <c r="E1470">
        <f>IF(Tabela1[[#This Row],[Rodzaj]]="R",Tabela1[[#This Row],[Powierzchnia]]*0.65,0)</f>
        <v>580.31999999999994</v>
      </c>
      <c r="F1470">
        <f>IF(Tabela1[[#This Row],[Rodzaj]]="B",Tabela1[[#This Row],[Powierzchnia]]*0.77,0)</f>
        <v>0</v>
      </c>
      <c r="G1470">
        <f>IF(Tabela1[[#This Row],[Rodzaj]]="S",Tabela1[[#This Row],[Powierzchnia]]*0.21,0)</f>
        <v>0</v>
      </c>
      <c r="H1470">
        <f>IF(Tabela1[[#This Row],[Rodzaj]]="L",Tabela1[[#This Row],[Powierzchnia]]*0.04,0)</f>
        <v>0</v>
      </c>
      <c r="I1470">
        <f>IF(Tabela1[[#This Row],[Rodzaj]]="X",Tabela1[[#This Row],[Powierzchnia]]*0.43,0)</f>
        <v>0</v>
      </c>
      <c r="J1470">
        <f>IF(Tabela1[[#This Row],[Ulga]]="A",SUM(E1470:I1470)*80%,0)</f>
        <v>0</v>
      </c>
      <c r="K1470">
        <f>IF(Tabela1[[#This Row],[Ulga]]="B",SUM(E1470:I1470)*50%,0)</f>
        <v>290.15999999999997</v>
      </c>
      <c r="L1470">
        <f>IF(Tabela1[[#This Row],[Ulga]]="C",SUM(E1470:I1470)*10%,0)</f>
        <v>0</v>
      </c>
      <c r="M1470">
        <f>IF(Tabela1[[#This Row],[Ulga]]="D",SUM(E1470:I1470)*100%,0)</f>
        <v>0</v>
      </c>
      <c r="N1470">
        <f t="shared" si="23"/>
        <v>290.15999999999997</v>
      </c>
    </row>
    <row r="1471" spans="1:14" x14ac:dyDescent="0.25">
      <c r="A1471" t="s">
        <v>1481</v>
      </c>
      <c r="B1471">
        <v>1385.24</v>
      </c>
      <c r="C1471" t="s">
        <v>31</v>
      </c>
      <c r="D1471" t="s">
        <v>11</v>
      </c>
      <c r="E1471">
        <f>IF(Tabela1[[#This Row],[Rodzaj]]="R",Tabela1[[#This Row],[Powierzchnia]]*0.65,0)</f>
        <v>0</v>
      </c>
      <c r="F1471">
        <f>IF(Tabela1[[#This Row],[Rodzaj]]="B",Tabela1[[#This Row],[Powierzchnia]]*0.77,0)</f>
        <v>0</v>
      </c>
      <c r="G1471">
        <f>IF(Tabela1[[#This Row],[Rodzaj]]="S",Tabela1[[#This Row],[Powierzchnia]]*0.21,0)</f>
        <v>0</v>
      </c>
      <c r="H1471">
        <f>IF(Tabela1[[#This Row],[Rodzaj]]="L",Tabela1[[#This Row],[Powierzchnia]]*0.04,0)</f>
        <v>0</v>
      </c>
      <c r="I1471">
        <f>IF(Tabela1[[#This Row],[Rodzaj]]="X",Tabela1[[#This Row],[Powierzchnia]]*0.43,0)</f>
        <v>595.65319999999997</v>
      </c>
      <c r="J1471">
        <f>IF(Tabela1[[#This Row],[Ulga]]="A",SUM(E1471:I1471)*80%,0)</f>
        <v>0</v>
      </c>
      <c r="K1471">
        <f>IF(Tabela1[[#This Row],[Ulga]]="B",SUM(E1471:I1471)*50%,0)</f>
        <v>0</v>
      </c>
      <c r="L1471">
        <f>IF(Tabela1[[#This Row],[Ulga]]="C",SUM(E1471:I1471)*10%,0)</f>
        <v>59.56532</v>
      </c>
      <c r="M1471">
        <f>IF(Tabela1[[#This Row],[Ulga]]="D",SUM(E1471:I1471)*100%,0)</f>
        <v>0</v>
      </c>
      <c r="N1471">
        <f t="shared" si="23"/>
        <v>59.56532</v>
      </c>
    </row>
    <row r="1472" spans="1:14" x14ac:dyDescent="0.25">
      <c r="A1472" t="s">
        <v>1482</v>
      </c>
      <c r="B1472">
        <v>698.74</v>
      </c>
      <c r="C1472" t="s">
        <v>31</v>
      </c>
      <c r="D1472" t="s">
        <v>21</v>
      </c>
      <c r="E1472">
        <f>IF(Tabela1[[#This Row],[Rodzaj]]="R",Tabela1[[#This Row],[Powierzchnia]]*0.65,0)</f>
        <v>0</v>
      </c>
      <c r="F1472">
        <f>IF(Tabela1[[#This Row],[Rodzaj]]="B",Tabela1[[#This Row],[Powierzchnia]]*0.77,0)</f>
        <v>0</v>
      </c>
      <c r="G1472">
        <f>IF(Tabela1[[#This Row],[Rodzaj]]="S",Tabela1[[#This Row],[Powierzchnia]]*0.21,0)</f>
        <v>0</v>
      </c>
      <c r="H1472">
        <f>IF(Tabela1[[#This Row],[Rodzaj]]="L",Tabela1[[#This Row],[Powierzchnia]]*0.04,0)</f>
        <v>0</v>
      </c>
      <c r="I1472">
        <f>IF(Tabela1[[#This Row],[Rodzaj]]="X",Tabela1[[#This Row],[Powierzchnia]]*0.43,0)</f>
        <v>300.45819999999998</v>
      </c>
      <c r="J1472">
        <f>IF(Tabela1[[#This Row],[Ulga]]="A",SUM(E1472:I1472)*80%,0)</f>
        <v>0</v>
      </c>
      <c r="K1472">
        <f>IF(Tabela1[[#This Row],[Ulga]]="B",SUM(E1472:I1472)*50%,0)</f>
        <v>0</v>
      </c>
      <c r="L1472">
        <f>IF(Tabela1[[#This Row],[Ulga]]="C",SUM(E1472:I1472)*10%,0)</f>
        <v>0</v>
      </c>
      <c r="M1472">
        <f>IF(Tabela1[[#This Row],[Ulga]]="D",SUM(E1472:I1472)*100%,0)</f>
        <v>300.45819999999998</v>
      </c>
      <c r="N1472">
        <f t="shared" si="23"/>
        <v>300.45819999999998</v>
      </c>
    </row>
    <row r="1473" spans="1:14" x14ac:dyDescent="0.25">
      <c r="A1473" t="s">
        <v>1483</v>
      </c>
      <c r="B1473">
        <v>506.51</v>
      </c>
      <c r="C1473" t="s">
        <v>5</v>
      </c>
      <c r="D1473" t="s">
        <v>11</v>
      </c>
      <c r="E1473">
        <f>IF(Tabela1[[#This Row],[Rodzaj]]="R",Tabela1[[#This Row],[Powierzchnia]]*0.65,0)</f>
        <v>0</v>
      </c>
      <c r="F1473">
        <f>IF(Tabela1[[#This Row],[Rodzaj]]="B",Tabela1[[#This Row],[Powierzchnia]]*0.77,0)</f>
        <v>390.0127</v>
      </c>
      <c r="G1473">
        <f>IF(Tabela1[[#This Row],[Rodzaj]]="S",Tabela1[[#This Row],[Powierzchnia]]*0.21,0)</f>
        <v>0</v>
      </c>
      <c r="H1473">
        <f>IF(Tabela1[[#This Row],[Rodzaj]]="L",Tabela1[[#This Row],[Powierzchnia]]*0.04,0)</f>
        <v>0</v>
      </c>
      <c r="I1473">
        <f>IF(Tabela1[[#This Row],[Rodzaj]]="X",Tabela1[[#This Row],[Powierzchnia]]*0.43,0)</f>
        <v>0</v>
      </c>
      <c r="J1473">
        <f>IF(Tabela1[[#This Row],[Ulga]]="A",SUM(E1473:I1473)*80%,0)</f>
        <v>0</v>
      </c>
      <c r="K1473">
        <f>IF(Tabela1[[#This Row],[Ulga]]="B",SUM(E1473:I1473)*50%,0)</f>
        <v>0</v>
      </c>
      <c r="L1473">
        <f>IF(Tabela1[[#This Row],[Ulga]]="C",SUM(E1473:I1473)*10%,0)</f>
        <v>39.001270000000005</v>
      </c>
      <c r="M1473">
        <f>IF(Tabela1[[#This Row],[Ulga]]="D",SUM(E1473:I1473)*100%,0)</f>
        <v>0</v>
      </c>
      <c r="N1473">
        <f t="shared" si="23"/>
        <v>39.001270000000005</v>
      </c>
    </row>
    <row r="1474" spans="1:14" x14ac:dyDescent="0.25">
      <c r="A1474" t="s">
        <v>1484</v>
      </c>
      <c r="B1474">
        <v>681.85</v>
      </c>
      <c r="C1474" t="s">
        <v>5</v>
      </c>
      <c r="D1474" t="s">
        <v>5</v>
      </c>
      <c r="E1474">
        <f>IF(Tabela1[[#This Row],[Rodzaj]]="R",Tabela1[[#This Row],[Powierzchnia]]*0.65,0)</f>
        <v>0</v>
      </c>
      <c r="F1474">
        <f>IF(Tabela1[[#This Row],[Rodzaj]]="B",Tabela1[[#This Row],[Powierzchnia]]*0.77,0)</f>
        <v>525.02449999999999</v>
      </c>
      <c r="G1474">
        <f>IF(Tabela1[[#This Row],[Rodzaj]]="S",Tabela1[[#This Row],[Powierzchnia]]*0.21,0)</f>
        <v>0</v>
      </c>
      <c r="H1474">
        <f>IF(Tabela1[[#This Row],[Rodzaj]]="L",Tabela1[[#This Row],[Powierzchnia]]*0.04,0)</f>
        <v>0</v>
      </c>
      <c r="I1474">
        <f>IF(Tabela1[[#This Row],[Rodzaj]]="X",Tabela1[[#This Row],[Powierzchnia]]*0.43,0)</f>
        <v>0</v>
      </c>
      <c r="J1474">
        <f>IF(Tabela1[[#This Row],[Ulga]]="A",SUM(E1474:I1474)*80%,0)</f>
        <v>0</v>
      </c>
      <c r="K1474">
        <f>IF(Tabela1[[#This Row],[Ulga]]="B",SUM(E1474:I1474)*50%,0)</f>
        <v>262.51224999999999</v>
      </c>
      <c r="L1474">
        <f>IF(Tabela1[[#This Row],[Ulga]]="C",SUM(E1474:I1474)*10%,0)</f>
        <v>0</v>
      </c>
      <c r="M1474">
        <f>IF(Tabela1[[#This Row],[Ulga]]="D",SUM(E1474:I1474)*100%,0)</f>
        <v>0</v>
      </c>
      <c r="N1474">
        <f t="shared" si="23"/>
        <v>262.51224999999999</v>
      </c>
    </row>
    <row r="1475" spans="1:14" x14ac:dyDescent="0.25">
      <c r="A1475" t="s">
        <v>1485</v>
      </c>
      <c r="B1475">
        <v>636.38</v>
      </c>
      <c r="C1475" t="s">
        <v>52</v>
      </c>
      <c r="D1475" t="s">
        <v>21</v>
      </c>
      <c r="E1475">
        <f>IF(Tabela1[[#This Row],[Rodzaj]]="R",Tabela1[[#This Row],[Powierzchnia]]*0.65,0)</f>
        <v>0</v>
      </c>
      <c r="F1475">
        <f>IF(Tabela1[[#This Row],[Rodzaj]]="B",Tabela1[[#This Row],[Powierzchnia]]*0.77,0)</f>
        <v>0</v>
      </c>
      <c r="G1475">
        <f>IF(Tabela1[[#This Row],[Rodzaj]]="S",Tabela1[[#This Row],[Powierzchnia]]*0.21,0)</f>
        <v>133.63980000000001</v>
      </c>
      <c r="H1475">
        <f>IF(Tabela1[[#This Row],[Rodzaj]]="L",Tabela1[[#This Row],[Powierzchnia]]*0.04,0)</f>
        <v>0</v>
      </c>
      <c r="I1475">
        <f>IF(Tabela1[[#This Row],[Rodzaj]]="X",Tabela1[[#This Row],[Powierzchnia]]*0.43,0)</f>
        <v>0</v>
      </c>
      <c r="J1475">
        <f>IF(Tabela1[[#This Row],[Ulga]]="A",SUM(E1475:I1475)*80%,0)</f>
        <v>0</v>
      </c>
      <c r="K1475">
        <f>IF(Tabela1[[#This Row],[Ulga]]="B",SUM(E1475:I1475)*50%,0)</f>
        <v>0</v>
      </c>
      <c r="L1475">
        <f>IF(Tabela1[[#This Row],[Ulga]]="C",SUM(E1475:I1475)*10%,0)</f>
        <v>0</v>
      </c>
      <c r="M1475">
        <f>IF(Tabela1[[#This Row],[Ulga]]="D",SUM(E1475:I1475)*100%,0)</f>
        <v>133.63980000000001</v>
      </c>
      <c r="N1475">
        <f t="shared" ref="N1475:N1538" si="24">SUM(J1475:M1475)</f>
        <v>133.63980000000001</v>
      </c>
    </row>
    <row r="1476" spans="1:14" x14ac:dyDescent="0.25">
      <c r="A1476" t="s">
        <v>1486</v>
      </c>
      <c r="B1476">
        <v>1092.6199999999999</v>
      </c>
      <c r="C1476" t="s">
        <v>52</v>
      </c>
      <c r="D1476" t="s">
        <v>5</v>
      </c>
      <c r="E1476">
        <f>IF(Tabela1[[#This Row],[Rodzaj]]="R",Tabela1[[#This Row],[Powierzchnia]]*0.65,0)</f>
        <v>0</v>
      </c>
      <c r="F1476">
        <f>IF(Tabela1[[#This Row],[Rodzaj]]="B",Tabela1[[#This Row],[Powierzchnia]]*0.77,0)</f>
        <v>0</v>
      </c>
      <c r="G1476">
        <f>IF(Tabela1[[#This Row],[Rodzaj]]="S",Tabela1[[#This Row],[Powierzchnia]]*0.21,0)</f>
        <v>229.45019999999997</v>
      </c>
      <c r="H1476">
        <f>IF(Tabela1[[#This Row],[Rodzaj]]="L",Tabela1[[#This Row],[Powierzchnia]]*0.04,0)</f>
        <v>0</v>
      </c>
      <c r="I1476">
        <f>IF(Tabela1[[#This Row],[Rodzaj]]="X",Tabela1[[#This Row],[Powierzchnia]]*0.43,0)</f>
        <v>0</v>
      </c>
      <c r="J1476">
        <f>IF(Tabela1[[#This Row],[Ulga]]="A",SUM(E1476:I1476)*80%,0)</f>
        <v>0</v>
      </c>
      <c r="K1476">
        <f>IF(Tabela1[[#This Row],[Ulga]]="B",SUM(E1476:I1476)*50%,0)</f>
        <v>114.72509999999998</v>
      </c>
      <c r="L1476">
        <f>IF(Tabela1[[#This Row],[Ulga]]="C",SUM(E1476:I1476)*10%,0)</f>
        <v>0</v>
      </c>
      <c r="M1476">
        <f>IF(Tabela1[[#This Row],[Ulga]]="D",SUM(E1476:I1476)*100%,0)</f>
        <v>0</v>
      </c>
      <c r="N1476">
        <f t="shared" si="24"/>
        <v>114.72509999999998</v>
      </c>
    </row>
    <row r="1477" spans="1:14" x14ac:dyDescent="0.25">
      <c r="A1477" t="s">
        <v>1487</v>
      </c>
      <c r="B1477">
        <v>878.89</v>
      </c>
      <c r="C1477" t="s">
        <v>52</v>
      </c>
      <c r="D1477" t="s">
        <v>21</v>
      </c>
      <c r="E1477">
        <f>IF(Tabela1[[#This Row],[Rodzaj]]="R",Tabela1[[#This Row],[Powierzchnia]]*0.65,0)</f>
        <v>0</v>
      </c>
      <c r="F1477">
        <f>IF(Tabela1[[#This Row],[Rodzaj]]="B",Tabela1[[#This Row],[Powierzchnia]]*0.77,0)</f>
        <v>0</v>
      </c>
      <c r="G1477">
        <f>IF(Tabela1[[#This Row],[Rodzaj]]="S",Tabela1[[#This Row],[Powierzchnia]]*0.21,0)</f>
        <v>184.5669</v>
      </c>
      <c r="H1477">
        <f>IF(Tabela1[[#This Row],[Rodzaj]]="L",Tabela1[[#This Row],[Powierzchnia]]*0.04,0)</f>
        <v>0</v>
      </c>
      <c r="I1477">
        <f>IF(Tabela1[[#This Row],[Rodzaj]]="X",Tabela1[[#This Row],[Powierzchnia]]*0.43,0)</f>
        <v>0</v>
      </c>
      <c r="J1477">
        <f>IF(Tabela1[[#This Row],[Ulga]]="A",SUM(E1477:I1477)*80%,0)</f>
        <v>0</v>
      </c>
      <c r="K1477">
        <f>IF(Tabela1[[#This Row],[Ulga]]="B",SUM(E1477:I1477)*50%,0)</f>
        <v>0</v>
      </c>
      <c r="L1477">
        <f>IF(Tabela1[[#This Row],[Ulga]]="C",SUM(E1477:I1477)*10%,0)</f>
        <v>0</v>
      </c>
      <c r="M1477">
        <f>IF(Tabela1[[#This Row],[Ulga]]="D",SUM(E1477:I1477)*100%,0)</f>
        <v>184.5669</v>
      </c>
      <c r="N1477">
        <f t="shared" si="24"/>
        <v>184.5669</v>
      </c>
    </row>
    <row r="1478" spans="1:14" x14ac:dyDescent="0.25">
      <c r="A1478" t="s">
        <v>1488</v>
      </c>
      <c r="B1478">
        <v>818.43</v>
      </c>
      <c r="C1478" t="s">
        <v>52</v>
      </c>
      <c r="D1478" t="s">
        <v>7</v>
      </c>
      <c r="E1478">
        <f>IF(Tabela1[[#This Row],[Rodzaj]]="R",Tabela1[[#This Row],[Powierzchnia]]*0.65,0)</f>
        <v>0</v>
      </c>
      <c r="F1478">
        <f>IF(Tabela1[[#This Row],[Rodzaj]]="B",Tabela1[[#This Row],[Powierzchnia]]*0.77,0)</f>
        <v>0</v>
      </c>
      <c r="G1478">
        <f>IF(Tabela1[[#This Row],[Rodzaj]]="S",Tabela1[[#This Row],[Powierzchnia]]*0.21,0)</f>
        <v>171.87029999999999</v>
      </c>
      <c r="H1478">
        <f>IF(Tabela1[[#This Row],[Rodzaj]]="L",Tabela1[[#This Row],[Powierzchnia]]*0.04,0)</f>
        <v>0</v>
      </c>
      <c r="I1478">
        <f>IF(Tabela1[[#This Row],[Rodzaj]]="X",Tabela1[[#This Row],[Powierzchnia]]*0.43,0)</f>
        <v>0</v>
      </c>
      <c r="J1478">
        <f>IF(Tabela1[[#This Row],[Ulga]]="A",SUM(E1478:I1478)*80%,0)</f>
        <v>137.49624</v>
      </c>
      <c r="K1478">
        <f>IF(Tabela1[[#This Row],[Ulga]]="B",SUM(E1478:I1478)*50%,0)</f>
        <v>0</v>
      </c>
      <c r="L1478">
        <f>IF(Tabela1[[#This Row],[Ulga]]="C",SUM(E1478:I1478)*10%,0)</f>
        <v>0</v>
      </c>
      <c r="M1478">
        <f>IF(Tabela1[[#This Row],[Ulga]]="D",SUM(E1478:I1478)*100%,0)</f>
        <v>0</v>
      </c>
      <c r="N1478">
        <f t="shared" si="24"/>
        <v>137.49624</v>
      </c>
    </row>
    <row r="1479" spans="1:14" x14ac:dyDescent="0.25">
      <c r="A1479" t="s">
        <v>1489</v>
      </c>
      <c r="B1479">
        <v>1040.9100000000001</v>
      </c>
      <c r="C1479" t="s">
        <v>5</v>
      </c>
      <c r="D1479" t="s">
        <v>5</v>
      </c>
      <c r="E1479">
        <f>IF(Tabela1[[#This Row],[Rodzaj]]="R",Tabela1[[#This Row],[Powierzchnia]]*0.65,0)</f>
        <v>0</v>
      </c>
      <c r="F1479">
        <f>IF(Tabela1[[#This Row],[Rodzaj]]="B",Tabela1[[#This Row],[Powierzchnia]]*0.77,0)</f>
        <v>801.50070000000005</v>
      </c>
      <c r="G1479">
        <f>IF(Tabela1[[#This Row],[Rodzaj]]="S",Tabela1[[#This Row],[Powierzchnia]]*0.21,0)</f>
        <v>0</v>
      </c>
      <c r="H1479">
        <f>IF(Tabela1[[#This Row],[Rodzaj]]="L",Tabela1[[#This Row],[Powierzchnia]]*0.04,0)</f>
        <v>0</v>
      </c>
      <c r="I1479">
        <f>IF(Tabela1[[#This Row],[Rodzaj]]="X",Tabela1[[#This Row],[Powierzchnia]]*0.43,0)</f>
        <v>0</v>
      </c>
      <c r="J1479">
        <f>IF(Tabela1[[#This Row],[Ulga]]="A",SUM(E1479:I1479)*80%,0)</f>
        <v>0</v>
      </c>
      <c r="K1479">
        <f>IF(Tabela1[[#This Row],[Ulga]]="B",SUM(E1479:I1479)*50%,0)</f>
        <v>400.75035000000003</v>
      </c>
      <c r="L1479">
        <f>IF(Tabela1[[#This Row],[Ulga]]="C",SUM(E1479:I1479)*10%,0)</f>
        <v>0</v>
      </c>
      <c r="M1479">
        <f>IF(Tabela1[[#This Row],[Ulga]]="D",SUM(E1479:I1479)*100%,0)</f>
        <v>0</v>
      </c>
      <c r="N1479">
        <f t="shared" si="24"/>
        <v>400.75035000000003</v>
      </c>
    </row>
    <row r="1480" spans="1:14" x14ac:dyDescent="0.25">
      <c r="A1480" t="s">
        <v>1490</v>
      </c>
      <c r="B1480">
        <v>1023.92</v>
      </c>
      <c r="C1480" t="s">
        <v>52</v>
      </c>
      <c r="D1480" t="s">
        <v>11</v>
      </c>
      <c r="E1480">
        <f>IF(Tabela1[[#This Row],[Rodzaj]]="R",Tabela1[[#This Row],[Powierzchnia]]*0.65,0)</f>
        <v>0</v>
      </c>
      <c r="F1480">
        <f>IF(Tabela1[[#This Row],[Rodzaj]]="B",Tabela1[[#This Row],[Powierzchnia]]*0.77,0)</f>
        <v>0</v>
      </c>
      <c r="G1480">
        <f>IF(Tabela1[[#This Row],[Rodzaj]]="S",Tabela1[[#This Row],[Powierzchnia]]*0.21,0)</f>
        <v>215.02319999999997</v>
      </c>
      <c r="H1480">
        <f>IF(Tabela1[[#This Row],[Rodzaj]]="L",Tabela1[[#This Row],[Powierzchnia]]*0.04,0)</f>
        <v>0</v>
      </c>
      <c r="I1480">
        <f>IF(Tabela1[[#This Row],[Rodzaj]]="X",Tabela1[[#This Row],[Powierzchnia]]*0.43,0)</f>
        <v>0</v>
      </c>
      <c r="J1480">
        <f>IF(Tabela1[[#This Row],[Ulga]]="A",SUM(E1480:I1480)*80%,0)</f>
        <v>0</v>
      </c>
      <c r="K1480">
        <f>IF(Tabela1[[#This Row],[Ulga]]="B",SUM(E1480:I1480)*50%,0)</f>
        <v>0</v>
      </c>
      <c r="L1480">
        <f>IF(Tabela1[[#This Row],[Ulga]]="C",SUM(E1480:I1480)*10%,0)</f>
        <v>21.502319999999997</v>
      </c>
      <c r="M1480">
        <f>IF(Tabela1[[#This Row],[Ulga]]="D",SUM(E1480:I1480)*100%,0)</f>
        <v>0</v>
      </c>
      <c r="N1480">
        <f t="shared" si="24"/>
        <v>21.502319999999997</v>
      </c>
    </row>
    <row r="1481" spans="1:14" x14ac:dyDescent="0.25">
      <c r="A1481" t="s">
        <v>1491</v>
      </c>
      <c r="B1481">
        <v>1119.32</v>
      </c>
      <c r="C1481" t="s">
        <v>31</v>
      </c>
      <c r="D1481" t="s">
        <v>11</v>
      </c>
      <c r="E1481">
        <f>IF(Tabela1[[#This Row],[Rodzaj]]="R",Tabela1[[#This Row],[Powierzchnia]]*0.65,0)</f>
        <v>0</v>
      </c>
      <c r="F1481">
        <f>IF(Tabela1[[#This Row],[Rodzaj]]="B",Tabela1[[#This Row],[Powierzchnia]]*0.77,0)</f>
        <v>0</v>
      </c>
      <c r="G1481">
        <f>IF(Tabela1[[#This Row],[Rodzaj]]="S",Tabela1[[#This Row],[Powierzchnia]]*0.21,0)</f>
        <v>0</v>
      </c>
      <c r="H1481">
        <f>IF(Tabela1[[#This Row],[Rodzaj]]="L",Tabela1[[#This Row],[Powierzchnia]]*0.04,0)</f>
        <v>0</v>
      </c>
      <c r="I1481">
        <f>IF(Tabela1[[#This Row],[Rodzaj]]="X",Tabela1[[#This Row],[Powierzchnia]]*0.43,0)</f>
        <v>481.30759999999998</v>
      </c>
      <c r="J1481">
        <f>IF(Tabela1[[#This Row],[Ulga]]="A",SUM(E1481:I1481)*80%,0)</f>
        <v>0</v>
      </c>
      <c r="K1481">
        <f>IF(Tabela1[[#This Row],[Ulga]]="B",SUM(E1481:I1481)*50%,0)</f>
        <v>0</v>
      </c>
      <c r="L1481">
        <f>IF(Tabela1[[#This Row],[Ulga]]="C",SUM(E1481:I1481)*10%,0)</f>
        <v>48.130760000000002</v>
      </c>
      <c r="M1481">
        <f>IF(Tabela1[[#This Row],[Ulga]]="D",SUM(E1481:I1481)*100%,0)</f>
        <v>0</v>
      </c>
      <c r="N1481">
        <f t="shared" si="24"/>
        <v>48.130760000000002</v>
      </c>
    </row>
    <row r="1482" spans="1:14" x14ac:dyDescent="0.25">
      <c r="A1482" t="s">
        <v>1492</v>
      </c>
      <c r="B1482">
        <v>1073.51</v>
      </c>
      <c r="C1482" t="s">
        <v>52</v>
      </c>
      <c r="D1482" t="s">
        <v>5</v>
      </c>
      <c r="E1482">
        <f>IF(Tabela1[[#This Row],[Rodzaj]]="R",Tabela1[[#This Row],[Powierzchnia]]*0.65,0)</f>
        <v>0</v>
      </c>
      <c r="F1482">
        <f>IF(Tabela1[[#This Row],[Rodzaj]]="B",Tabela1[[#This Row],[Powierzchnia]]*0.77,0)</f>
        <v>0</v>
      </c>
      <c r="G1482">
        <f>IF(Tabela1[[#This Row],[Rodzaj]]="S",Tabela1[[#This Row],[Powierzchnia]]*0.21,0)</f>
        <v>225.43709999999999</v>
      </c>
      <c r="H1482">
        <f>IF(Tabela1[[#This Row],[Rodzaj]]="L",Tabela1[[#This Row],[Powierzchnia]]*0.04,0)</f>
        <v>0</v>
      </c>
      <c r="I1482">
        <f>IF(Tabela1[[#This Row],[Rodzaj]]="X",Tabela1[[#This Row],[Powierzchnia]]*0.43,0)</f>
        <v>0</v>
      </c>
      <c r="J1482">
        <f>IF(Tabela1[[#This Row],[Ulga]]="A",SUM(E1482:I1482)*80%,0)</f>
        <v>0</v>
      </c>
      <c r="K1482">
        <f>IF(Tabela1[[#This Row],[Ulga]]="B",SUM(E1482:I1482)*50%,0)</f>
        <v>112.71854999999999</v>
      </c>
      <c r="L1482">
        <f>IF(Tabela1[[#This Row],[Ulga]]="C",SUM(E1482:I1482)*10%,0)</f>
        <v>0</v>
      </c>
      <c r="M1482">
        <f>IF(Tabela1[[#This Row],[Ulga]]="D",SUM(E1482:I1482)*100%,0)</f>
        <v>0</v>
      </c>
      <c r="N1482">
        <f t="shared" si="24"/>
        <v>112.71854999999999</v>
      </c>
    </row>
    <row r="1483" spans="1:14" x14ac:dyDescent="0.25">
      <c r="A1483" t="s">
        <v>1493</v>
      </c>
      <c r="B1483">
        <v>1139.95</v>
      </c>
      <c r="C1483" t="s">
        <v>52</v>
      </c>
      <c r="D1483" t="s">
        <v>5</v>
      </c>
      <c r="E1483">
        <f>IF(Tabela1[[#This Row],[Rodzaj]]="R",Tabela1[[#This Row],[Powierzchnia]]*0.65,0)</f>
        <v>0</v>
      </c>
      <c r="F1483">
        <f>IF(Tabela1[[#This Row],[Rodzaj]]="B",Tabela1[[#This Row],[Powierzchnia]]*0.77,0)</f>
        <v>0</v>
      </c>
      <c r="G1483">
        <f>IF(Tabela1[[#This Row],[Rodzaj]]="S",Tabela1[[#This Row],[Powierzchnia]]*0.21,0)</f>
        <v>239.3895</v>
      </c>
      <c r="H1483">
        <f>IF(Tabela1[[#This Row],[Rodzaj]]="L",Tabela1[[#This Row],[Powierzchnia]]*0.04,0)</f>
        <v>0</v>
      </c>
      <c r="I1483">
        <f>IF(Tabela1[[#This Row],[Rodzaj]]="X",Tabela1[[#This Row],[Powierzchnia]]*0.43,0)</f>
        <v>0</v>
      </c>
      <c r="J1483">
        <f>IF(Tabela1[[#This Row],[Ulga]]="A",SUM(E1483:I1483)*80%,0)</f>
        <v>0</v>
      </c>
      <c r="K1483">
        <f>IF(Tabela1[[#This Row],[Ulga]]="B",SUM(E1483:I1483)*50%,0)</f>
        <v>119.69475</v>
      </c>
      <c r="L1483">
        <f>IF(Tabela1[[#This Row],[Ulga]]="C",SUM(E1483:I1483)*10%,0)</f>
        <v>0</v>
      </c>
      <c r="M1483">
        <f>IF(Tabela1[[#This Row],[Ulga]]="D",SUM(E1483:I1483)*100%,0)</f>
        <v>0</v>
      </c>
      <c r="N1483">
        <f t="shared" si="24"/>
        <v>119.69475</v>
      </c>
    </row>
    <row r="1484" spans="1:14" x14ac:dyDescent="0.25">
      <c r="A1484" t="s">
        <v>1494</v>
      </c>
      <c r="B1484">
        <v>649.83000000000004</v>
      </c>
      <c r="C1484" t="s">
        <v>9</v>
      </c>
      <c r="D1484" t="s">
        <v>5</v>
      </c>
      <c r="E1484">
        <f>IF(Tabela1[[#This Row],[Rodzaj]]="R",Tabela1[[#This Row],[Powierzchnia]]*0.65,0)</f>
        <v>422.38950000000006</v>
      </c>
      <c r="F1484">
        <f>IF(Tabela1[[#This Row],[Rodzaj]]="B",Tabela1[[#This Row],[Powierzchnia]]*0.77,0)</f>
        <v>0</v>
      </c>
      <c r="G1484">
        <f>IF(Tabela1[[#This Row],[Rodzaj]]="S",Tabela1[[#This Row],[Powierzchnia]]*0.21,0)</f>
        <v>0</v>
      </c>
      <c r="H1484">
        <f>IF(Tabela1[[#This Row],[Rodzaj]]="L",Tabela1[[#This Row],[Powierzchnia]]*0.04,0)</f>
        <v>0</v>
      </c>
      <c r="I1484">
        <f>IF(Tabela1[[#This Row],[Rodzaj]]="X",Tabela1[[#This Row],[Powierzchnia]]*0.43,0)</f>
        <v>0</v>
      </c>
      <c r="J1484">
        <f>IF(Tabela1[[#This Row],[Ulga]]="A",SUM(E1484:I1484)*80%,0)</f>
        <v>0</v>
      </c>
      <c r="K1484">
        <f>IF(Tabela1[[#This Row],[Ulga]]="B",SUM(E1484:I1484)*50%,0)</f>
        <v>211.19475000000003</v>
      </c>
      <c r="L1484">
        <f>IF(Tabela1[[#This Row],[Ulga]]="C",SUM(E1484:I1484)*10%,0)</f>
        <v>0</v>
      </c>
      <c r="M1484">
        <f>IF(Tabela1[[#This Row],[Ulga]]="D",SUM(E1484:I1484)*100%,0)</f>
        <v>0</v>
      </c>
      <c r="N1484">
        <f t="shared" si="24"/>
        <v>211.19475000000003</v>
      </c>
    </row>
    <row r="1485" spans="1:14" x14ac:dyDescent="0.25">
      <c r="A1485" t="s">
        <v>1495</v>
      </c>
      <c r="B1485">
        <v>1193.3</v>
      </c>
      <c r="C1485" t="s">
        <v>52</v>
      </c>
      <c r="D1485" t="s">
        <v>21</v>
      </c>
      <c r="E1485">
        <f>IF(Tabela1[[#This Row],[Rodzaj]]="R",Tabela1[[#This Row],[Powierzchnia]]*0.65,0)</f>
        <v>0</v>
      </c>
      <c r="F1485">
        <f>IF(Tabela1[[#This Row],[Rodzaj]]="B",Tabela1[[#This Row],[Powierzchnia]]*0.77,0)</f>
        <v>0</v>
      </c>
      <c r="G1485">
        <f>IF(Tabela1[[#This Row],[Rodzaj]]="S",Tabela1[[#This Row],[Powierzchnia]]*0.21,0)</f>
        <v>250.59299999999999</v>
      </c>
      <c r="H1485">
        <f>IF(Tabela1[[#This Row],[Rodzaj]]="L",Tabela1[[#This Row],[Powierzchnia]]*0.04,0)</f>
        <v>0</v>
      </c>
      <c r="I1485">
        <f>IF(Tabela1[[#This Row],[Rodzaj]]="X",Tabela1[[#This Row],[Powierzchnia]]*0.43,0)</f>
        <v>0</v>
      </c>
      <c r="J1485">
        <f>IF(Tabela1[[#This Row],[Ulga]]="A",SUM(E1485:I1485)*80%,0)</f>
        <v>0</v>
      </c>
      <c r="K1485">
        <f>IF(Tabela1[[#This Row],[Ulga]]="B",SUM(E1485:I1485)*50%,0)</f>
        <v>0</v>
      </c>
      <c r="L1485">
        <f>IF(Tabela1[[#This Row],[Ulga]]="C",SUM(E1485:I1485)*10%,0)</f>
        <v>0</v>
      </c>
      <c r="M1485">
        <f>IF(Tabela1[[#This Row],[Ulga]]="D",SUM(E1485:I1485)*100%,0)</f>
        <v>250.59299999999999</v>
      </c>
      <c r="N1485">
        <f t="shared" si="24"/>
        <v>250.59299999999999</v>
      </c>
    </row>
    <row r="1486" spans="1:14" x14ac:dyDescent="0.25">
      <c r="A1486" t="s">
        <v>1496</v>
      </c>
      <c r="B1486">
        <v>634.19000000000005</v>
      </c>
      <c r="C1486" t="s">
        <v>31</v>
      </c>
      <c r="D1486" t="s">
        <v>5</v>
      </c>
      <c r="E1486">
        <f>IF(Tabela1[[#This Row],[Rodzaj]]="R",Tabela1[[#This Row],[Powierzchnia]]*0.65,0)</f>
        <v>0</v>
      </c>
      <c r="F1486">
        <f>IF(Tabela1[[#This Row],[Rodzaj]]="B",Tabela1[[#This Row],[Powierzchnia]]*0.77,0)</f>
        <v>0</v>
      </c>
      <c r="G1486">
        <f>IF(Tabela1[[#This Row],[Rodzaj]]="S",Tabela1[[#This Row],[Powierzchnia]]*0.21,0)</f>
        <v>0</v>
      </c>
      <c r="H1486">
        <f>IF(Tabela1[[#This Row],[Rodzaj]]="L",Tabela1[[#This Row],[Powierzchnia]]*0.04,0)</f>
        <v>0</v>
      </c>
      <c r="I1486">
        <f>IF(Tabela1[[#This Row],[Rodzaj]]="X",Tabela1[[#This Row],[Powierzchnia]]*0.43,0)</f>
        <v>272.70170000000002</v>
      </c>
      <c r="J1486">
        <f>IF(Tabela1[[#This Row],[Ulga]]="A",SUM(E1486:I1486)*80%,0)</f>
        <v>0</v>
      </c>
      <c r="K1486">
        <f>IF(Tabela1[[#This Row],[Ulga]]="B",SUM(E1486:I1486)*50%,0)</f>
        <v>136.35085000000001</v>
      </c>
      <c r="L1486">
        <f>IF(Tabela1[[#This Row],[Ulga]]="C",SUM(E1486:I1486)*10%,0)</f>
        <v>0</v>
      </c>
      <c r="M1486">
        <f>IF(Tabela1[[#This Row],[Ulga]]="D",SUM(E1486:I1486)*100%,0)</f>
        <v>0</v>
      </c>
      <c r="N1486">
        <f t="shared" si="24"/>
        <v>136.35085000000001</v>
      </c>
    </row>
    <row r="1487" spans="1:14" x14ac:dyDescent="0.25">
      <c r="A1487" t="s">
        <v>1497</v>
      </c>
      <c r="B1487">
        <v>596.30999999999995</v>
      </c>
      <c r="C1487" t="s">
        <v>5</v>
      </c>
      <c r="D1487" t="s">
        <v>7</v>
      </c>
      <c r="E1487">
        <f>IF(Tabela1[[#This Row],[Rodzaj]]="R",Tabela1[[#This Row],[Powierzchnia]]*0.65,0)</f>
        <v>0</v>
      </c>
      <c r="F1487">
        <f>IF(Tabela1[[#This Row],[Rodzaj]]="B",Tabela1[[#This Row],[Powierzchnia]]*0.77,0)</f>
        <v>459.15869999999995</v>
      </c>
      <c r="G1487">
        <f>IF(Tabela1[[#This Row],[Rodzaj]]="S",Tabela1[[#This Row],[Powierzchnia]]*0.21,0)</f>
        <v>0</v>
      </c>
      <c r="H1487">
        <f>IF(Tabela1[[#This Row],[Rodzaj]]="L",Tabela1[[#This Row],[Powierzchnia]]*0.04,0)</f>
        <v>0</v>
      </c>
      <c r="I1487">
        <f>IF(Tabela1[[#This Row],[Rodzaj]]="X",Tabela1[[#This Row],[Powierzchnia]]*0.43,0)</f>
        <v>0</v>
      </c>
      <c r="J1487">
        <f>IF(Tabela1[[#This Row],[Ulga]]="A",SUM(E1487:I1487)*80%,0)</f>
        <v>367.32695999999999</v>
      </c>
      <c r="K1487">
        <f>IF(Tabela1[[#This Row],[Ulga]]="B",SUM(E1487:I1487)*50%,0)</f>
        <v>0</v>
      </c>
      <c r="L1487">
        <f>IF(Tabela1[[#This Row],[Ulga]]="C",SUM(E1487:I1487)*10%,0)</f>
        <v>0</v>
      </c>
      <c r="M1487">
        <f>IF(Tabela1[[#This Row],[Ulga]]="D",SUM(E1487:I1487)*100%,0)</f>
        <v>0</v>
      </c>
      <c r="N1487">
        <f t="shared" si="24"/>
        <v>367.32695999999999</v>
      </c>
    </row>
    <row r="1488" spans="1:14" x14ac:dyDescent="0.25">
      <c r="A1488" t="s">
        <v>1498</v>
      </c>
      <c r="B1488">
        <v>557.91999999999996</v>
      </c>
      <c r="C1488" t="s">
        <v>5</v>
      </c>
      <c r="D1488" t="s">
        <v>5</v>
      </c>
      <c r="E1488">
        <f>IF(Tabela1[[#This Row],[Rodzaj]]="R",Tabela1[[#This Row],[Powierzchnia]]*0.65,0)</f>
        <v>0</v>
      </c>
      <c r="F1488">
        <f>IF(Tabela1[[#This Row],[Rodzaj]]="B",Tabela1[[#This Row],[Powierzchnia]]*0.77,0)</f>
        <v>429.59839999999997</v>
      </c>
      <c r="G1488">
        <f>IF(Tabela1[[#This Row],[Rodzaj]]="S",Tabela1[[#This Row],[Powierzchnia]]*0.21,0)</f>
        <v>0</v>
      </c>
      <c r="H1488">
        <f>IF(Tabela1[[#This Row],[Rodzaj]]="L",Tabela1[[#This Row],[Powierzchnia]]*0.04,0)</f>
        <v>0</v>
      </c>
      <c r="I1488">
        <f>IF(Tabela1[[#This Row],[Rodzaj]]="X",Tabela1[[#This Row],[Powierzchnia]]*0.43,0)</f>
        <v>0</v>
      </c>
      <c r="J1488">
        <f>IF(Tabela1[[#This Row],[Ulga]]="A",SUM(E1488:I1488)*80%,0)</f>
        <v>0</v>
      </c>
      <c r="K1488">
        <f>IF(Tabela1[[#This Row],[Ulga]]="B",SUM(E1488:I1488)*50%,0)</f>
        <v>214.79919999999998</v>
      </c>
      <c r="L1488">
        <f>IF(Tabela1[[#This Row],[Ulga]]="C",SUM(E1488:I1488)*10%,0)</f>
        <v>0</v>
      </c>
      <c r="M1488">
        <f>IF(Tabela1[[#This Row],[Ulga]]="D",SUM(E1488:I1488)*100%,0)</f>
        <v>0</v>
      </c>
      <c r="N1488">
        <f t="shared" si="24"/>
        <v>214.79919999999998</v>
      </c>
    </row>
    <row r="1489" spans="1:14" x14ac:dyDescent="0.25">
      <c r="A1489" t="s">
        <v>1499</v>
      </c>
      <c r="B1489">
        <v>1495.08</v>
      </c>
      <c r="C1489" t="s">
        <v>31</v>
      </c>
      <c r="D1489" t="s">
        <v>7</v>
      </c>
      <c r="E1489">
        <f>IF(Tabela1[[#This Row],[Rodzaj]]="R",Tabela1[[#This Row],[Powierzchnia]]*0.65,0)</f>
        <v>0</v>
      </c>
      <c r="F1489">
        <f>IF(Tabela1[[#This Row],[Rodzaj]]="B",Tabela1[[#This Row],[Powierzchnia]]*0.77,0)</f>
        <v>0</v>
      </c>
      <c r="G1489">
        <f>IF(Tabela1[[#This Row],[Rodzaj]]="S",Tabela1[[#This Row],[Powierzchnia]]*0.21,0)</f>
        <v>0</v>
      </c>
      <c r="H1489">
        <f>IF(Tabela1[[#This Row],[Rodzaj]]="L",Tabela1[[#This Row],[Powierzchnia]]*0.04,0)</f>
        <v>0</v>
      </c>
      <c r="I1489">
        <f>IF(Tabela1[[#This Row],[Rodzaj]]="X",Tabela1[[#This Row],[Powierzchnia]]*0.43,0)</f>
        <v>642.88439999999991</v>
      </c>
      <c r="J1489">
        <f>IF(Tabela1[[#This Row],[Ulga]]="A",SUM(E1489:I1489)*80%,0)</f>
        <v>514.30751999999995</v>
      </c>
      <c r="K1489">
        <f>IF(Tabela1[[#This Row],[Ulga]]="B",SUM(E1489:I1489)*50%,0)</f>
        <v>0</v>
      </c>
      <c r="L1489">
        <f>IF(Tabela1[[#This Row],[Ulga]]="C",SUM(E1489:I1489)*10%,0)</f>
        <v>0</v>
      </c>
      <c r="M1489">
        <f>IF(Tabela1[[#This Row],[Ulga]]="D",SUM(E1489:I1489)*100%,0)</f>
        <v>0</v>
      </c>
      <c r="N1489">
        <f t="shared" si="24"/>
        <v>514.30751999999995</v>
      </c>
    </row>
    <row r="1490" spans="1:14" x14ac:dyDescent="0.25">
      <c r="A1490" t="s">
        <v>1500</v>
      </c>
      <c r="B1490">
        <v>1394.74</v>
      </c>
      <c r="C1490" t="s">
        <v>31</v>
      </c>
      <c r="D1490" t="s">
        <v>11</v>
      </c>
      <c r="E1490">
        <f>IF(Tabela1[[#This Row],[Rodzaj]]="R",Tabela1[[#This Row],[Powierzchnia]]*0.65,0)</f>
        <v>0</v>
      </c>
      <c r="F1490">
        <f>IF(Tabela1[[#This Row],[Rodzaj]]="B",Tabela1[[#This Row],[Powierzchnia]]*0.77,0)</f>
        <v>0</v>
      </c>
      <c r="G1490">
        <f>IF(Tabela1[[#This Row],[Rodzaj]]="S",Tabela1[[#This Row],[Powierzchnia]]*0.21,0)</f>
        <v>0</v>
      </c>
      <c r="H1490">
        <f>IF(Tabela1[[#This Row],[Rodzaj]]="L",Tabela1[[#This Row],[Powierzchnia]]*0.04,0)</f>
        <v>0</v>
      </c>
      <c r="I1490">
        <f>IF(Tabela1[[#This Row],[Rodzaj]]="X",Tabela1[[#This Row],[Powierzchnia]]*0.43,0)</f>
        <v>599.73820000000001</v>
      </c>
      <c r="J1490">
        <f>IF(Tabela1[[#This Row],[Ulga]]="A",SUM(E1490:I1490)*80%,0)</f>
        <v>0</v>
      </c>
      <c r="K1490">
        <f>IF(Tabela1[[#This Row],[Ulga]]="B",SUM(E1490:I1490)*50%,0)</f>
        <v>0</v>
      </c>
      <c r="L1490">
        <f>IF(Tabela1[[#This Row],[Ulga]]="C",SUM(E1490:I1490)*10%,0)</f>
        <v>59.973820000000003</v>
      </c>
      <c r="M1490">
        <f>IF(Tabela1[[#This Row],[Ulga]]="D",SUM(E1490:I1490)*100%,0)</f>
        <v>0</v>
      </c>
      <c r="N1490">
        <f t="shared" si="24"/>
        <v>59.973820000000003</v>
      </c>
    </row>
    <row r="1491" spans="1:14" x14ac:dyDescent="0.25">
      <c r="A1491" t="s">
        <v>1501</v>
      </c>
      <c r="B1491">
        <v>962.07</v>
      </c>
      <c r="C1491" t="s">
        <v>31</v>
      </c>
      <c r="D1491" t="s">
        <v>7</v>
      </c>
      <c r="E1491">
        <f>IF(Tabela1[[#This Row],[Rodzaj]]="R",Tabela1[[#This Row],[Powierzchnia]]*0.65,0)</f>
        <v>0</v>
      </c>
      <c r="F1491">
        <f>IF(Tabela1[[#This Row],[Rodzaj]]="B",Tabela1[[#This Row],[Powierzchnia]]*0.77,0)</f>
        <v>0</v>
      </c>
      <c r="G1491">
        <f>IF(Tabela1[[#This Row],[Rodzaj]]="S",Tabela1[[#This Row],[Powierzchnia]]*0.21,0)</f>
        <v>0</v>
      </c>
      <c r="H1491">
        <f>IF(Tabela1[[#This Row],[Rodzaj]]="L",Tabela1[[#This Row],[Powierzchnia]]*0.04,0)</f>
        <v>0</v>
      </c>
      <c r="I1491">
        <f>IF(Tabela1[[#This Row],[Rodzaj]]="X",Tabela1[[#This Row],[Powierzchnia]]*0.43,0)</f>
        <v>413.69010000000003</v>
      </c>
      <c r="J1491">
        <f>IF(Tabela1[[#This Row],[Ulga]]="A",SUM(E1491:I1491)*80%,0)</f>
        <v>330.95208000000002</v>
      </c>
      <c r="K1491">
        <f>IF(Tabela1[[#This Row],[Ulga]]="B",SUM(E1491:I1491)*50%,0)</f>
        <v>0</v>
      </c>
      <c r="L1491">
        <f>IF(Tabela1[[#This Row],[Ulga]]="C",SUM(E1491:I1491)*10%,0)</f>
        <v>0</v>
      </c>
      <c r="M1491">
        <f>IF(Tabela1[[#This Row],[Ulga]]="D",SUM(E1491:I1491)*100%,0)</f>
        <v>0</v>
      </c>
      <c r="N1491">
        <f t="shared" si="24"/>
        <v>330.95208000000002</v>
      </c>
    </row>
    <row r="1492" spans="1:14" x14ac:dyDescent="0.25">
      <c r="A1492" t="s">
        <v>1502</v>
      </c>
      <c r="B1492">
        <v>733.59</v>
      </c>
      <c r="C1492" t="s">
        <v>9</v>
      </c>
      <c r="D1492" t="s">
        <v>21</v>
      </c>
      <c r="E1492">
        <f>IF(Tabela1[[#This Row],[Rodzaj]]="R",Tabela1[[#This Row],[Powierzchnia]]*0.65,0)</f>
        <v>476.83350000000002</v>
      </c>
      <c r="F1492">
        <f>IF(Tabela1[[#This Row],[Rodzaj]]="B",Tabela1[[#This Row],[Powierzchnia]]*0.77,0)</f>
        <v>0</v>
      </c>
      <c r="G1492">
        <f>IF(Tabela1[[#This Row],[Rodzaj]]="S",Tabela1[[#This Row],[Powierzchnia]]*0.21,0)</f>
        <v>0</v>
      </c>
      <c r="H1492">
        <f>IF(Tabela1[[#This Row],[Rodzaj]]="L",Tabela1[[#This Row],[Powierzchnia]]*0.04,0)</f>
        <v>0</v>
      </c>
      <c r="I1492">
        <f>IF(Tabela1[[#This Row],[Rodzaj]]="X",Tabela1[[#This Row],[Powierzchnia]]*0.43,0)</f>
        <v>0</v>
      </c>
      <c r="J1492">
        <f>IF(Tabela1[[#This Row],[Ulga]]="A",SUM(E1492:I1492)*80%,0)</f>
        <v>0</v>
      </c>
      <c r="K1492">
        <f>IF(Tabela1[[#This Row],[Ulga]]="B",SUM(E1492:I1492)*50%,0)</f>
        <v>0</v>
      </c>
      <c r="L1492">
        <f>IF(Tabela1[[#This Row],[Ulga]]="C",SUM(E1492:I1492)*10%,0)</f>
        <v>0</v>
      </c>
      <c r="M1492">
        <f>IF(Tabela1[[#This Row],[Ulga]]="D",SUM(E1492:I1492)*100%,0)</f>
        <v>476.83350000000002</v>
      </c>
      <c r="N1492">
        <f t="shared" si="24"/>
        <v>476.83350000000002</v>
      </c>
    </row>
    <row r="1493" spans="1:14" x14ac:dyDescent="0.25">
      <c r="A1493" t="s">
        <v>1503</v>
      </c>
      <c r="B1493">
        <v>773.31</v>
      </c>
      <c r="C1493" t="s">
        <v>31</v>
      </c>
      <c r="D1493" t="s">
        <v>21</v>
      </c>
      <c r="E1493">
        <f>IF(Tabela1[[#This Row],[Rodzaj]]="R",Tabela1[[#This Row],[Powierzchnia]]*0.65,0)</f>
        <v>0</v>
      </c>
      <c r="F1493">
        <f>IF(Tabela1[[#This Row],[Rodzaj]]="B",Tabela1[[#This Row],[Powierzchnia]]*0.77,0)</f>
        <v>0</v>
      </c>
      <c r="G1493">
        <f>IF(Tabela1[[#This Row],[Rodzaj]]="S",Tabela1[[#This Row],[Powierzchnia]]*0.21,0)</f>
        <v>0</v>
      </c>
      <c r="H1493">
        <f>IF(Tabela1[[#This Row],[Rodzaj]]="L",Tabela1[[#This Row],[Powierzchnia]]*0.04,0)</f>
        <v>0</v>
      </c>
      <c r="I1493">
        <f>IF(Tabela1[[#This Row],[Rodzaj]]="X",Tabela1[[#This Row],[Powierzchnia]]*0.43,0)</f>
        <v>332.52329999999995</v>
      </c>
      <c r="J1493">
        <f>IF(Tabela1[[#This Row],[Ulga]]="A",SUM(E1493:I1493)*80%,0)</f>
        <v>0</v>
      </c>
      <c r="K1493">
        <f>IF(Tabela1[[#This Row],[Ulga]]="B",SUM(E1493:I1493)*50%,0)</f>
        <v>0</v>
      </c>
      <c r="L1493">
        <f>IF(Tabela1[[#This Row],[Ulga]]="C",SUM(E1493:I1493)*10%,0)</f>
        <v>0</v>
      </c>
      <c r="M1493">
        <f>IF(Tabela1[[#This Row],[Ulga]]="D",SUM(E1493:I1493)*100%,0)</f>
        <v>332.52329999999995</v>
      </c>
      <c r="N1493">
        <f t="shared" si="24"/>
        <v>332.52329999999995</v>
      </c>
    </row>
    <row r="1494" spans="1:14" x14ac:dyDescent="0.25">
      <c r="A1494" t="s">
        <v>1504</v>
      </c>
      <c r="B1494">
        <v>844.62</v>
      </c>
      <c r="C1494" t="s">
        <v>52</v>
      </c>
      <c r="D1494" t="s">
        <v>11</v>
      </c>
      <c r="E1494">
        <f>IF(Tabela1[[#This Row],[Rodzaj]]="R",Tabela1[[#This Row],[Powierzchnia]]*0.65,0)</f>
        <v>0</v>
      </c>
      <c r="F1494">
        <f>IF(Tabela1[[#This Row],[Rodzaj]]="B",Tabela1[[#This Row],[Powierzchnia]]*0.77,0)</f>
        <v>0</v>
      </c>
      <c r="G1494">
        <f>IF(Tabela1[[#This Row],[Rodzaj]]="S",Tabela1[[#This Row],[Powierzchnia]]*0.21,0)</f>
        <v>177.37019999999998</v>
      </c>
      <c r="H1494">
        <f>IF(Tabela1[[#This Row],[Rodzaj]]="L",Tabela1[[#This Row],[Powierzchnia]]*0.04,0)</f>
        <v>0</v>
      </c>
      <c r="I1494">
        <f>IF(Tabela1[[#This Row],[Rodzaj]]="X",Tabela1[[#This Row],[Powierzchnia]]*0.43,0)</f>
        <v>0</v>
      </c>
      <c r="J1494">
        <f>IF(Tabela1[[#This Row],[Ulga]]="A",SUM(E1494:I1494)*80%,0)</f>
        <v>0</v>
      </c>
      <c r="K1494">
        <f>IF(Tabela1[[#This Row],[Ulga]]="B",SUM(E1494:I1494)*50%,0)</f>
        <v>0</v>
      </c>
      <c r="L1494">
        <f>IF(Tabela1[[#This Row],[Ulga]]="C",SUM(E1494:I1494)*10%,0)</f>
        <v>17.737019999999998</v>
      </c>
      <c r="M1494">
        <f>IF(Tabela1[[#This Row],[Ulga]]="D",SUM(E1494:I1494)*100%,0)</f>
        <v>0</v>
      </c>
      <c r="N1494">
        <f t="shared" si="24"/>
        <v>17.737019999999998</v>
      </c>
    </row>
    <row r="1495" spans="1:14" x14ac:dyDescent="0.25">
      <c r="A1495" t="s">
        <v>1505</v>
      </c>
      <c r="B1495">
        <v>1232.22</v>
      </c>
      <c r="C1495" t="s">
        <v>5</v>
      </c>
      <c r="D1495" t="s">
        <v>7</v>
      </c>
      <c r="E1495">
        <f>IF(Tabela1[[#This Row],[Rodzaj]]="R",Tabela1[[#This Row],[Powierzchnia]]*0.65,0)</f>
        <v>0</v>
      </c>
      <c r="F1495">
        <f>IF(Tabela1[[#This Row],[Rodzaj]]="B",Tabela1[[#This Row],[Powierzchnia]]*0.77,0)</f>
        <v>948.8094000000001</v>
      </c>
      <c r="G1495">
        <f>IF(Tabela1[[#This Row],[Rodzaj]]="S",Tabela1[[#This Row],[Powierzchnia]]*0.21,0)</f>
        <v>0</v>
      </c>
      <c r="H1495">
        <f>IF(Tabela1[[#This Row],[Rodzaj]]="L",Tabela1[[#This Row],[Powierzchnia]]*0.04,0)</f>
        <v>0</v>
      </c>
      <c r="I1495">
        <f>IF(Tabela1[[#This Row],[Rodzaj]]="X",Tabela1[[#This Row],[Powierzchnia]]*0.43,0)</f>
        <v>0</v>
      </c>
      <c r="J1495">
        <f>IF(Tabela1[[#This Row],[Ulga]]="A",SUM(E1495:I1495)*80%,0)</f>
        <v>759.04752000000008</v>
      </c>
      <c r="K1495">
        <f>IF(Tabela1[[#This Row],[Ulga]]="B",SUM(E1495:I1495)*50%,0)</f>
        <v>0</v>
      </c>
      <c r="L1495">
        <f>IF(Tabela1[[#This Row],[Ulga]]="C",SUM(E1495:I1495)*10%,0)</f>
        <v>0</v>
      </c>
      <c r="M1495">
        <f>IF(Tabela1[[#This Row],[Ulga]]="D",SUM(E1495:I1495)*100%,0)</f>
        <v>0</v>
      </c>
      <c r="N1495">
        <f t="shared" si="24"/>
        <v>759.04752000000008</v>
      </c>
    </row>
    <row r="1496" spans="1:14" x14ac:dyDescent="0.25">
      <c r="A1496" t="s">
        <v>1506</v>
      </c>
      <c r="B1496">
        <v>844.45</v>
      </c>
      <c r="C1496" t="s">
        <v>52</v>
      </c>
      <c r="D1496" t="s">
        <v>21</v>
      </c>
      <c r="E1496">
        <f>IF(Tabela1[[#This Row],[Rodzaj]]="R",Tabela1[[#This Row],[Powierzchnia]]*0.65,0)</f>
        <v>0</v>
      </c>
      <c r="F1496">
        <f>IF(Tabela1[[#This Row],[Rodzaj]]="B",Tabela1[[#This Row],[Powierzchnia]]*0.77,0)</f>
        <v>0</v>
      </c>
      <c r="G1496">
        <f>IF(Tabela1[[#This Row],[Rodzaj]]="S",Tabela1[[#This Row],[Powierzchnia]]*0.21,0)</f>
        <v>177.33449999999999</v>
      </c>
      <c r="H1496">
        <f>IF(Tabela1[[#This Row],[Rodzaj]]="L",Tabela1[[#This Row],[Powierzchnia]]*0.04,0)</f>
        <v>0</v>
      </c>
      <c r="I1496">
        <f>IF(Tabela1[[#This Row],[Rodzaj]]="X",Tabela1[[#This Row],[Powierzchnia]]*0.43,0)</f>
        <v>0</v>
      </c>
      <c r="J1496">
        <f>IF(Tabela1[[#This Row],[Ulga]]="A",SUM(E1496:I1496)*80%,0)</f>
        <v>0</v>
      </c>
      <c r="K1496">
        <f>IF(Tabela1[[#This Row],[Ulga]]="B",SUM(E1496:I1496)*50%,0)</f>
        <v>0</v>
      </c>
      <c r="L1496">
        <f>IF(Tabela1[[#This Row],[Ulga]]="C",SUM(E1496:I1496)*10%,0)</f>
        <v>0</v>
      </c>
      <c r="M1496">
        <f>IF(Tabela1[[#This Row],[Ulga]]="D",SUM(E1496:I1496)*100%,0)</f>
        <v>177.33449999999999</v>
      </c>
      <c r="N1496">
        <f t="shared" si="24"/>
        <v>177.33449999999999</v>
      </c>
    </row>
    <row r="1497" spans="1:14" x14ac:dyDescent="0.25">
      <c r="A1497" t="s">
        <v>1507</v>
      </c>
      <c r="B1497">
        <v>520.77</v>
      </c>
      <c r="C1497" t="s">
        <v>9</v>
      </c>
      <c r="D1497" t="s">
        <v>5</v>
      </c>
      <c r="E1497">
        <f>IF(Tabela1[[#This Row],[Rodzaj]]="R",Tabela1[[#This Row],[Powierzchnia]]*0.65,0)</f>
        <v>338.50049999999999</v>
      </c>
      <c r="F1497">
        <f>IF(Tabela1[[#This Row],[Rodzaj]]="B",Tabela1[[#This Row],[Powierzchnia]]*0.77,0)</f>
        <v>0</v>
      </c>
      <c r="G1497">
        <f>IF(Tabela1[[#This Row],[Rodzaj]]="S",Tabela1[[#This Row],[Powierzchnia]]*0.21,0)</f>
        <v>0</v>
      </c>
      <c r="H1497">
        <f>IF(Tabela1[[#This Row],[Rodzaj]]="L",Tabela1[[#This Row],[Powierzchnia]]*0.04,0)</f>
        <v>0</v>
      </c>
      <c r="I1497">
        <f>IF(Tabela1[[#This Row],[Rodzaj]]="X",Tabela1[[#This Row],[Powierzchnia]]*0.43,0)</f>
        <v>0</v>
      </c>
      <c r="J1497">
        <f>IF(Tabela1[[#This Row],[Ulga]]="A",SUM(E1497:I1497)*80%,0)</f>
        <v>0</v>
      </c>
      <c r="K1497">
        <f>IF(Tabela1[[#This Row],[Ulga]]="B",SUM(E1497:I1497)*50%,0)</f>
        <v>169.25024999999999</v>
      </c>
      <c r="L1497">
        <f>IF(Tabela1[[#This Row],[Ulga]]="C",SUM(E1497:I1497)*10%,0)</f>
        <v>0</v>
      </c>
      <c r="M1497">
        <f>IF(Tabela1[[#This Row],[Ulga]]="D",SUM(E1497:I1497)*100%,0)</f>
        <v>0</v>
      </c>
      <c r="N1497">
        <f t="shared" si="24"/>
        <v>169.25024999999999</v>
      </c>
    </row>
    <row r="1498" spans="1:14" x14ac:dyDescent="0.25">
      <c r="A1498" t="s">
        <v>1508</v>
      </c>
      <c r="B1498">
        <v>730.04</v>
      </c>
      <c r="C1498" t="s">
        <v>5</v>
      </c>
      <c r="D1498" t="s">
        <v>5</v>
      </c>
      <c r="E1498">
        <f>IF(Tabela1[[#This Row],[Rodzaj]]="R",Tabela1[[#This Row],[Powierzchnia]]*0.65,0)</f>
        <v>0</v>
      </c>
      <c r="F1498">
        <f>IF(Tabela1[[#This Row],[Rodzaj]]="B",Tabela1[[#This Row],[Powierzchnia]]*0.77,0)</f>
        <v>562.13080000000002</v>
      </c>
      <c r="G1498">
        <f>IF(Tabela1[[#This Row],[Rodzaj]]="S",Tabela1[[#This Row],[Powierzchnia]]*0.21,0)</f>
        <v>0</v>
      </c>
      <c r="H1498">
        <f>IF(Tabela1[[#This Row],[Rodzaj]]="L",Tabela1[[#This Row],[Powierzchnia]]*0.04,0)</f>
        <v>0</v>
      </c>
      <c r="I1498">
        <f>IF(Tabela1[[#This Row],[Rodzaj]]="X",Tabela1[[#This Row],[Powierzchnia]]*0.43,0)</f>
        <v>0</v>
      </c>
      <c r="J1498">
        <f>IF(Tabela1[[#This Row],[Ulga]]="A",SUM(E1498:I1498)*80%,0)</f>
        <v>0</v>
      </c>
      <c r="K1498">
        <f>IF(Tabela1[[#This Row],[Ulga]]="B",SUM(E1498:I1498)*50%,0)</f>
        <v>281.06540000000001</v>
      </c>
      <c r="L1498">
        <f>IF(Tabela1[[#This Row],[Ulga]]="C",SUM(E1498:I1498)*10%,0)</f>
        <v>0</v>
      </c>
      <c r="M1498">
        <f>IF(Tabela1[[#This Row],[Ulga]]="D",SUM(E1498:I1498)*100%,0)</f>
        <v>0</v>
      </c>
      <c r="N1498">
        <f t="shared" si="24"/>
        <v>281.06540000000001</v>
      </c>
    </row>
    <row r="1499" spans="1:14" x14ac:dyDescent="0.25">
      <c r="A1499" t="s">
        <v>1509</v>
      </c>
      <c r="B1499">
        <v>982.22</v>
      </c>
      <c r="C1499" t="s">
        <v>9</v>
      </c>
      <c r="D1499" t="s">
        <v>11</v>
      </c>
      <c r="E1499">
        <f>IF(Tabela1[[#This Row],[Rodzaj]]="R",Tabela1[[#This Row],[Powierzchnia]]*0.65,0)</f>
        <v>638.44299999999998</v>
      </c>
      <c r="F1499">
        <f>IF(Tabela1[[#This Row],[Rodzaj]]="B",Tabela1[[#This Row],[Powierzchnia]]*0.77,0)</f>
        <v>0</v>
      </c>
      <c r="G1499">
        <f>IF(Tabela1[[#This Row],[Rodzaj]]="S",Tabela1[[#This Row],[Powierzchnia]]*0.21,0)</f>
        <v>0</v>
      </c>
      <c r="H1499">
        <f>IF(Tabela1[[#This Row],[Rodzaj]]="L",Tabela1[[#This Row],[Powierzchnia]]*0.04,0)</f>
        <v>0</v>
      </c>
      <c r="I1499">
        <f>IF(Tabela1[[#This Row],[Rodzaj]]="X",Tabela1[[#This Row],[Powierzchnia]]*0.43,0)</f>
        <v>0</v>
      </c>
      <c r="J1499">
        <f>IF(Tabela1[[#This Row],[Ulga]]="A",SUM(E1499:I1499)*80%,0)</f>
        <v>0</v>
      </c>
      <c r="K1499">
        <f>IF(Tabela1[[#This Row],[Ulga]]="B",SUM(E1499:I1499)*50%,0)</f>
        <v>0</v>
      </c>
      <c r="L1499">
        <f>IF(Tabela1[[#This Row],[Ulga]]="C",SUM(E1499:I1499)*10%,0)</f>
        <v>63.844300000000004</v>
      </c>
      <c r="M1499">
        <f>IF(Tabela1[[#This Row],[Ulga]]="D",SUM(E1499:I1499)*100%,0)</f>
        <v>0</v>
      </c>
      <c r="N1499">
        <f t="shared" si="24"/>
        <v>63.844300000000004</v>
      </c>
    </row>
    <row r="1500" spans="1:14" x14ac:dyDescent="0.25">
      <c r="A1500" t="s">
        <v>1510</v>
      </c>
      <c r="B1500">
        <v>638.98</v>
      </c>
      <c r="C1500" t="s">
        <v>5</v>
      </c>
      <c r="D1500" t="s">
        <v>11</v>
      </c>
      <c r="E1500">
        <f>IF(Tabela1[[#This Row],[Rodzaj]]="R",Tabela1[[#This Row],[Powierzchnia]]*0.65,0)</f>
        <v>0</v>
      </c>
      <c r="F1500">
        <f>IF(Tabela1[[#This Row],[Rodzaj]]="B",Tabela1[[#This Row],[Powierzchnia]]*0.77,0)</f>
        <v>492.01460000000003</v>
      </c>
      <c r="G1500">
        <f>IF(Tabela1[[#This Row],[Rodzaj]]="S",Tabela1[[#This Row],[Powierzchnia]]*0.21,0)</f>
        <v>0</v>
      </c>
      <c r="H1500">
        <f>IF(Tabela1[[#This Row],[Rodzaj]]="L",Tabela1[[#This Row],[Powierzchnia]]*0.04,0)</f>
        <v>0</v>
      </c>
      <c r="I1500">
        <f>IF(Tabela1[[#This Row],[Rodzaj]]="X",Tabela1[[#This Row],[Powierzchnia]]*0.43,0)</f>
        <v>0</v>
      </c>
      <c r="J1500">
        <f>IF(Tabela1[[#This Row],[Ulga]]="A",SUM(E1500:I1500)*80%,0)</f>
        <v>0</v>
      </c>
      <c r="K1500">
        <f>IF(Tabela1[[#This Row],[Ulga]]="B",SUM(E1500:I1500)*50%,0)</f>
        <v>0</v>
      </c>
      <c r="L1500">
        <f>IF(Tabela1[[#This Row],[Ulga]]="C",SUM(E1500:I1500)*10%,0)</f>
        <v>49.201460000000004</v>
      </c>
      <c r="M1500">
        <f>IF(Tabela1[[#This Row],[Ulga]]="D",SUM(E1500:I1500)*100%,0)</f>
        <v>0</v>
      </c>
      <c r="N1500">
        <f t="shared" si="24"/>
        <v>49.201460000000004</v>
      </c>
    </row>
    <row r="1501" spans="1:14" x14ac:dyDescent="0.25">
      <c r="A1501" t="s">
        <v>1511</v>
      </c>
      <c r="B1501">
        <v>679.37</v>
      </c>
      <c r="C1501" t="s">
        <v>31</v>
      </c>
      <c r="D1501" t="s">
        <v>5</v>
      </c>
      <c r="E1501">
        <f>IF(Tabela1[[#This Row],[Rodzaj]]="R",Tabela1[[#This Row],[Powierzchnia]]*0.65,0)</f>
        <v>0</v>
      </c>
      <c r="F1501">
        <f>IF(Tabela1[[#This Row],[Rodzaj]]="B",Tabela1[[#This Row],[Powierzchnia]]*0.77,0)</f>
        <v>0</v>
      </c>
      <c r="G1501">
        <f>IF(Tabela1[[#This Row],[Rodzaj]]="S",Tabela1[[#This Row],[Powierzchnia]]*0.21,0)</f>
        <v>0</v>
      </c>
      <c r="H1501">
        <f>IF(Tabela1[[#This Row],[Rodzaj]]="L",Tabela1[[#This Row],[Powierzchnia]]*0.04,0)</f>
        <v>0</v>
      </c>
      <c r="I1501">
        <f>IF(Tabela1[[#This Row],[Rodzaj]]="X",Tabela1[[#This Row],[Powierzchnia]]*0.43,0)</f>
        <v>292.12909999999999</v>
      </c>
      <c r="J1501">
        <f>IF(Tabela1[[#This Row],[Ulga]]="A",SUM(E1501:I1501)*80%,0)</f>
        <v>0</v>
      </c>
      <c r="K1501">
        <f>IF(Tabela1[[#This Row],[Ulga]]="B",SUM(E1501:I1501)*50%,0)</f>
        <v>146.06455</v>
      </c>
      <c r="L1501">
        <f>IF(Tabela1[[#This Row],[Ulga]]="C",SUM(E1501:I1501)*10%,0)</f>
        <v>0</v>
      </c>
      <c r="M1501">
        <f>IF(Tabela1[[#This Row],[Ulga]]="D",SUM(E1501:I1501)*100%,0)</f>
        <v>0</v>
      </c>
      <c r="N1501">
        <f t="shared" si="24"/>
        <v>146.06455</v>
      </c>
    </row>
    <row r="1502" spans="1:14" x14ac:dyDescent="0.25">
      <c r="A1502" t="s">
        <v>1512</v>
      </c>
      <c r="B1502">
        <v>1276.22</v>
      </c>
      <c r="C1502" t="s">
        <v>5</v>
      </c>
      <c r="D1502" t="s">
        <v>21</v>
      </c>
      <c r="E1502">
        <f>IF(Tabela1[[#This Row],[Rodzaj]]="R",Tabela1[[#This Row],[Powierzchnia]]*0.65,0)</f>
        <v>0</v>
      </c>
      <c r="F1502">
        <f>IF(Tabela1[[#This Row],[Rodzaj]]="B",Tabela1[[#This Row],[Powierzchnia]]*0.77,0)</f>
        <v>982.68940000000009</v>
      </c>
      <c r="G1502">
        <f>IF(Tabela1[[#This Row],[Rodzaj]]="S",Tabela1[[#This Row],[Powierzchnia]]*0.21,0)</f>
        <v>0</v>
      </c>
      <c r="H1502">
        <f>IF(Tabela1[[#This Row],[Rodzaj]]="L",Tabela1[[#This Row],[Powierzchnia]]*0.04,0)</f>
        <v>0</v>
      </c>
      <c r="I1502">
        <f>IF(Tabela1[[#This Row],[Rodzaj]]="X",Tabela1[[#This Row],[Powierzchnia]]*0.43,0)</f>
        <v>0</v>
      </c>
      <c r="J1502">
        <f>IF(Tabela1[[#This Row],[Ulga]]="A",SUM(E1502:I1502)*80%,0)</f>
        <v>0</v>
      </c>
      <c r="K1502">
        <f>IF(Tabela1[[#This Row],[Ulga]]="B",SUM(E1502:I1502)*50%,0)</f>
        <v>0</v>
      </c>
      <c r="L1502">
        <f>IF(Tabela1[[#This Row],[Ulga]]="C",SUM(E1502:I1502)*10%,0)</f>
        <v>0</v>
      </c>
      <c r="M1502">
        <f>IF(Tabela1[[#This Row],[Ulga]]="D",SUM(E1502:I1502)*100%,0)</f>
        <v>982.68940000000009</v>
      </c>
      <c r="N1502">
        <f t="shared" si="24"/>
        <v>982.68940000000009</v>
      </c>
    </row>
    <row r="1503" spans="1:14" x14ac:dyDescent="0.25">
      <c r="A1503" t="s">
        <v>1513</v>
      </c>
      <c r="B1503">
        <v>925.38</v>
      </c>
      <c r="C1503" t="s">
        <v>52</v>
      </c>
      <c r="D1503" t="s">
        <v>5</v>
      </c>
      <c r="E1503">
        <f>IF(Tabela1[[#This Row],[Rodzaj]]="R",Tabela1[[#This Row],[Powierzchnia]]*0.65,0)</f>
        <v>0</v>
      </c>
      <c r="F1503">
        <f>IF(Tabela1[[#This Row],[Rodzaj]]="B",Tabela1[[#This Row],[Powierzchnia]]*0.77,0)</f>
        <v>0</v>
      </c>
      <c r="G1503">
        <f>IF(Tabela1[[#This Row],[Rodzaj]]="S",Tabela1[[#This Row],[Powierzchnia]]*0.21,0)</f>
        <v>194.32980000000001</v>
      </c>
      <c r="H1503">
        <f>IF(Tabela1[[#This Row],[Rodzaj]]="L",Tabela1[[#This Row],[Powierzchnia]]*0.04,0)</f>
        <v>0</v>
      </c>
      <c r="I1503">
        <f>IF(Tabela1[[#This Row],[Rodzaj]]="X",Tabela1[[#This Row],[Powierzchnia]]*0.43,0)</f>
        <v>0</v>
      </c>
      <c r="J1503">
        <f>IF(Tabela1[[#This Row],[Ulga]]="A",SUM(E1503:I1503)*80%,0)</f>
        <v>0</v>
      </c>
      <c r="K1503">
        <f>IF(Tabela1[[#This Row],[Ulga]]="B",SUM(E1503:I1503)*50%,0)</f>
        <v>97.164900000000003</v>
      </c>
      <c r="L1503">
        <f>IF(Tabela1[[#This Row],[Ulga]]="C",SUM(E1503:I1503)*10%,0)</f>
        <v>0</v>
      </c>
      <c r="M1503">
        <f>IF(Tabela1[[#This Row],[Ulga]]="D",SUM(E1503:I1503)*100%,0)</f>
        <v>0</v>
      </c>
      <c r="N1503">
        <f t="shared" si="24"/>
        <v>97.164900000000003</v>
      </c>
    </row>
    <row r="1504" spans="1:14" x14ac:dyDescent="0.25">
      <c r="A1504" t="s">
        <v>1514</v>
      </c>
      <c r="B1504">
        <v>1406.52</v>
      </c>
      <c r="C1504" t="s">
        <v>5</v>
      </c>
      <c r="D1504" t="s">
        <v>7</v>
      </c>
      <c r="E1504">
        <f>IF(Tabela1[[#This Row],[Rodzaj]]="R",Tabela1[[#This Row],[Powierzchnia]]*0.65,0)</f>
        <v>0</v>
      </c>
      <c r="F1504">
        <f>IF(Tabela1[[#This Row],[Rodzaj]]="B",Tabela1[[#This Row],[Powierzchnia]]*0.77,0)</f>
        <v>1083.0204000000001</v>
      </c>
      <c r="G1504">
        <f>IF(Tabela1[[#This Row],[Rodzaj]]="S",Tabela1[[#This Row],[Powierzchnia]]*0.21,0)</f>
        <v>0</v>
      </c>
      <c r="H1504">
        <f>IF(Tabela1[[#This Row],[Rodzaj]]="L",Tabela1[[#This Row],[Powierzchnia]]*0.04,0)</f>
        <v>0</v>
      </c>
      <c r="I1504">
        <f>IF(Tabela1[[#This Row],[Rodzaj]]="X",Tabela1[[#This Row],[Powierzchnia]]*0.43,0)</f>
        <v>0</v>
      </c>
      <c r="J1504">
        <f>IF(Tabela1[[#This Row],[Ulga]]="A",SUM(E1504:I1504)*80%,0)</f>
        <v>866.41632000000016</v>
      </c>
      <c r="K1504">
        <f>IF(Tabela1[[#This Row],[Ulga]]="B",SUM(E1504:I1504)*50%,0)</f>
        <v>0</v>
      </c>
      <c r="L1504">
        <f>IF(Tabela1[[#This Row],[Ulga]]="C",SUM(E1504:I1504)*10%,0)</f>
        <v>0</v>
      </c>
      <c r="M1504">
        <f>IF(Tabela1[[#This Row],[Ulga]]="D",SUM(E1504:I1504)*100%,0)</f>
        <v>0</v>
      </c>
      <c r="N1504">
        <f t="shared" si="24"/>
        <v>866.41632000000016</v>
      </c>
    </row>
    <row r="1505" spans="1:14" x14ac:dyDescent="0.25">
      <c r="A1505" t="s">
        <v>1515</v>
      </c>
      <c r="B1505">
        <v>647.29</v>
      </c>
      <c r="C1505" t="s">
        <v>52</v>
      </c>
      <c r="D1505" t="s">
        <v>11</v>
      </c>
      <c r="E1505">
        <f>IF(Tabela1[[#This Row],[Rodzaj]]="R",Tabela1[[#This Row],[Powierzchnia]]*0.65,0)</f>
        <v>0</v>
      </c>
      <c r="F1505">
        <f>IF(Tabela1[[#This Row],[Rodzaj]]="B",Tabela1[[#This Row],[Powierzchnia]]*0.77,0)</f>
        <v>0</v>
      </c>
      <c r="G1505">
        <f>IF(Tabela1[[#This Row],[Rodzaj]]="S",Tabela1[[#This Row],[Powierzchnia]]*0.21,0)</f>
        <v>135.93089999999998</v>
      </c>
      <c r="H1505">
        <f>IF(Tabela1[[#This Row],[Rodzaj]]="L",Tabela1[[#This Row],[Powierzchnia]]*0.04,0)</f>
        <v>0</v>
      </c>
      <c r="I1505">
        <f>IF(Tabela1[[#This Row],[Rodzaj]]="X",Tabela1[[#This Row],[Powierzchnia]]*0.43,0)</f>
        <v>0</v>
      </c>
      <c r="J1505">
        <f>IF(Tabela1[[#This Row],[Ulga]]="A",SUM(E1505:I1505)*80%,0)</f>
        <v>0</v>
      </c>
      <c r="K1505">
        <f>IF(Tabela1[[#This Row],[Ulga]]="B",SUM(E1505:I1505)*50%,0)</f>
        <v>0</v>
      </c>
      <c r="L1505">
        <f>IF(Tabela1[[#This Row],[Ulga]]="C",SUM(E1505:I1505)*10%,0)</f>
        <v>13.593089999999998</v>
      </c>
      <c r="M1505">
        <f>IF(Tabela1[[#This Row],[Ulga]]="D",SUM(E1505:I1505)*100%,0)</f>
        <v>0</v>
      </c>
      <c r="N1505">
        <f t="shared" si="24"/>
        <v>13.593089999999998</v>
      </c>
    </row>
    <row r="1506" spans="1:14" x14ac:dyDescent="0.25">
      <c r="A1506" t="s">
        <v>1516</v>
      </c>
      <c r="B1506">
        <v>1245.8</v>
      </c>
      <c r="C1506" t="s">
        <v>5</v>
      </c>
      <c r="D1506" t="s">
        <v>5</v>
      </c>
      <c r="E1506">
        <f>IF(Tabela1[[#This Row],[Rodzaj]]="R",Tabela1[[#This Row],[Powierzchnia]]*0.65,0)</f>
        <v>0</v>
      </c>
      <c r="F1506">
        <f>IF(Tabela1[[#This Row],[Rodzaj]]="B",Tabela1[[#This Row],[Powierzchnia]]*0.77,0)</f>
        <v>959.26599999999996</v>
      </c>
      <c r="G1506">
        <f>IF(Tabela1[[#This Row],[Rodzaj]]="S",Tabela1[[#This Row],[Powierzchnia]]*0.21,0)</f>
        <v>0</v>
      </c>
      <c r="H1506">
        <f>IF(Tabela1[[#This Row],[Rodzaj]]="L",Tabela1[[#This Row],[Powierzchnia]]*0.04,0)</f>
        <v>0</v>
      </c>
      <c r="I1506">
        <f>IF(Tabela1[[#This Row],[Rodzaj]]="X",Tabela1[[#This Row],[Powierzchnia]]*0.43,0)</f>
        <v>0</v>
      </c>
      <c r="J1506">
        <f>IF(Tabela1[[#This Row],[Ulga]]="A",SUM(E1506:I1506)*80%,0)</f>
        <v>0</v>
      </c>
      <c r="K1506">
        <f>IF(Tabela1[[#This Row],[Ulga]]="B",SUM(E1506:I1506)*50%,0)</f>
        <v>479.63299999999998</v>
      </c>
      <c r="L1506">
        <f>IF(Tabela1[[#This Row],[Ulga]]="C",SUM(E1506:I1506)*10%,0)</f>
        <v>0</v>
      </c>
      <c r="M1506">
        <f>IF(Tabela1[[#This Row],[Ulga]]="D",SUM(E1506:I1506)*100%,0)</f>
        <v>0</v>
      </c>
      <c r="N1506">
        <f t="shared" si="24"/>
        <v>479.63299999999998</v>
      </c>
    </row>
    <row r="1507" spans="1:14" x14ac:dyDescent="0.25">
      <c r="A1507" t="s">
        <v>1517</v>
      </c>
      <c r="B1507">
        <v>1187.68</v>
      </c>
      <c r="C1507" t="s">
        <v>5</v>
      </c>
      <c r="D1507" t="s">
        <v>5</v>
      </c>
      <c r="E1507">
        <f>IF(Tabela1[[#This Row],[Rodzaj]]="R",Tabela1[[#This Row],[Powierzchnia]]*0.65,0)</f>
        <v>0</v>
      </c>
      <c r="F1507">
        <f>IF(Tabela1[[#This Row],[Rodzaj]]="B",Tabela1[[#This Row],[Powierzchnia]]*0.77,0)</f>
        <v>914.51360000000011</v>
      </c>
      <c r="G1507">
        <f>IF(Tabela1[[#This Row],[Rodzaj]]="S",Tabela1[[#This Row],[Powierzchnia]]*0.21,0)</f>
        <v>0</v>
      </c>
      <c r="H1507">
        <f>IF(Tabela1[[#This Row],[Rodzaj]]="L",Tabela1[[#This Row],[Powierzchnia]]*0.04,0)</f>
        <v>0</v>
      </c>
      <c r="I1507">
        <f>IF(Tabela1[[#This Row],[Rodzaj]]="X",Tabela1[[#This Row],[Powierzchnia]]*0.43,0)</f>
        <v>0</v>
      </c>
      <c r="J1507">
        <f>IF(Tabela1[[#This Row],[Ulga]]="A",SUM(E1507:I1507)*80%,0)</f>
        <v>0</v>
      </c>
      <c r="K1507">
        <f>IF(Tabela1[[#This Row],[Ulga]]="B",SUM(E1507:I1507)*50%,0)</f>
        <v>457.25680000000006</v>
      </c>
      <c r="L1507">
        <f>IF(Tabela1[[#This Row],[Ulga]]="C",SUM(E1507:I1507)*10%,0)</f>
        <v>0</v>
      </c>
      <c r="M1507">
        <f>IF(Tabela1[[#This Row],[Ulga]]="D",SUM(E1507:I1507)*100%,0)</f>
        <v>0</v>
      </c>
      <c r="N1507">
        <f t="shared" si="24"/>
        <v>457.25680000000006</v>
      </c>
    </row>
    <row r="1508" spans="1:14" x14ac:dyDescent="0.25">
      <c r="A1508" t="s">
        <v>1518</v>
      </c>
      <c r="B1508">
        <v>1429.72</v>
      </c>
      <c r="C1508" t="s">
        <v>5</v>
      </c>
      <c r="D1508" t="s">
        <v>11</v>
      </c>
      <c r="E1508">
        <f>IF(Tabela1[[#This Row],[Rodzaj]]="R",Tabela1[[#This Row],[Powierzchnia]]*0.65,0)</f>
        <v>0</v>
      </c>
      <c r="F1508">
        <f>IF(Tabela1[[#This Row],[Rodzaj]]="B",Tabela1[[#This Row],[Powierzchnia]]*0.77,0)</f>
        <v>1100.8844000000001</v>
      </c>
      <c r="G1508">
        <f>IF(Tabela1[[#This Row],[Rodzaj]]="S",Tabela1[[#This Row],[Powierzchnia]]*0.21,0)</f>
        <v>0</v>
      </c>
      <c r="H1508">
        <f>IF(Tabela1[[#This Row],[Rodzaj]]="L",Tabela1[[#This Row],[Powierzchnia]]*0.04,0)</f>
        <v>0</v>
      </c>
      <c r="I1508">
        <f>IF(Tabela1[[#This Row],[Rodzaj]]="X",Tabela1[[#This Row],[Powierzchnia]]*0.43,0)</f>
        <v>0</v>
      </c>
      <c r="J1508">
        <f>IF(Tabela1[[#This Row],[Ulga]]="A",SUM(E1508:I1508)*80%,0)</f>
        <v>0</v>
      </c>
      <c r="K1508">
        <f>IF(Tabela1[[#This Row],[Ulga]]="B",SUM(E1508:I1508)*50%,0)</f>
        <v>0</v>
      </c>
      <c r="L1508">
        <f>IF(Tabela1[[#This Row],[Ulga]]="C",SUM(E1508:I1508)*10%,0)</f>
        <v>110.08844000000002</v>
      </c>
      <c r="M1508">
        <f>IF(Tabela1[[#This Row],[Ulga]]="D",SUM(E1508:I1508)*100%,0)</f>
        <v>0</v>
      </c>
      <c r="N1508">
        <f t="shared" si="24"/>
        <v>110.08844000000002</v>
      </c>
    </row>
    <row r="1509" spans="1:14" x14ac:dyDescent="0.25">
      <c r="A1509" t="s">
        <v>1519</v>
      </c>
      <c r="B1509">
        <v>1451.39</v>
      </c>
      <c r="C1509" t="s">
        <v>5</v>
      </c>
      <c r="D1509" t="s">
        <v>5</v>
      </c>
      <c r="E1509">
        <f>IF(Tabela1[[#This Row],[Rodzaj]]="R",Tabela1[[#This Row],[Powierzchnia]]*0.65,0)</f>
        <v>0</v>
      </c>
      <c r="F1509">
        <f>IF(Tabela1[[#This Row],[Rodzaj]]="B",Tabela1[[#This Row],[Powierzchnia]]*0.77,0)</f>
        <v>1117.5703000000001</v>
      </c>
      <c r="G1509">
        <f>IF(Tabela1[[#This Row],[Rodzaj]]="S",Tabela1[[#This Row],[Powierzchnia]]*0.21,0)</f>
        <v>0</v>
      </c>
      <c r="H1509">
        <f>IF(Tabela1[[#This Row],[Rodzaj]]="L",Tabela1[[#This Row],[Powierzchnia]]*0.04,0)</f>
        <v>0</v>
      </c>
      <c r="I1509">
        <f>IF(Tabela1[[#This Row],[Rodzaj]]="X",Tabela1[[#This Row],[Powierzchnia]]*0.43,0)</f>
        <v>0</v>
      </c>
      <c r="J1509">
        <f>IF(Tabela1[[#This Row],[Ulga]]="A",SUM(E1509:I1509)*80%,0)</f>
        <v>0</v>
      </c>
      <c r="K1509">
        <f>IF(Tabela1[[#This Row],[Ulga]]="B",SUM(E1509:I1509)*50%,0)</f>
        <v>558.78515000000004</v>
      </c>
      <c r="L1509">
        <f>IF(Tabela1[[#This Row],[Ulga]]="C",SUM(E1509:I1509)*10%,0)</f>
        <v>0</v>
      </c>
      <c r="M1509">
        <f>IF(Tabela1[[#This Row],[Ulga]]="D",SUM(E1509:I1509)*100%,0)</f>
        <v>0</v>
      </c>
      <c r="N1509">
        <f t="shared" si="24"/>
        <v>558.78515000000004</v>
      </c>
    </row>
    <row r="1510" spans="1:14" x14ac:dyDescent="0.25">
      <c r="A1510" t="s">
        <v>1520</v>
      </c>
      <c r="B1510">
        <v>1277.76</v>
      </c>
      <c r="C1510" t="s">
        <v>31</v>
      </c>
      <c r="D1510" t="s">
        <v>5</v>
      </c>
      <c r="E1510">
        <f>IF(Tabela1[[#This Row],[Rodzaj]]="R",Tabela1[[#This Row],[Powierzchnia]]*0.65,0)</f>
        <v>0</v>
      </c>
      <c r="F1510">
        <f>IF(Tabela1[[#This Row],[Rodzaj]]="B",Tabela1[[#This Row],[Powierzchnia]]*0.77,0)</f>
        <v>0</v>
      </c>
      <c r="G1510">
        <f>IF(Tabela1[[#This Row],[Rodzaj]]="S",Tabela1[[#This Row],[Powierzchnia]]*0.21,0)</f>
        <v>0</v>
      </c>
      <c r="H1510">
        <f>IF(Tabela1[[#This Row],[Rodzaj]]="L",Tabela1[[#This Row],[Powierzchnia]]*0.04,0)</f>
        <v>0</v>
      </c>
      <c r="I1510">
        <f>IF(Tabela1[[#This Row],[Rodzaj]]="X",Tabela1[[#This Row],[Powierzchnia]]*0.43,0)</f>
        <v>549.43679999999995</v>
      </c>
      <c r="J1510">
        <f>IF(Tabela1[[#This Row],[Ulga]]="A",SUM(E1510:I1510)*80%,0)</f>
        <v>0</v>
      </c>
      <c r="K1510">
        <f>IF(Tabela1[[#This Row],[Ulga]]="B",SUM(E1510:I1510)*50%,0)</f>
        <v>274.71839999999997</v>
      </c>
      <c r="L1510">
        <f>IF(Tabela1[[#This Row],[Ulga]]="C",SUM(E1510:I1510)*10%,0)</f>
        <v>0</v>
      </c>
      <c r="M1510">
        <f>IF(Tabela1[[#This Row],[Ulga]]="D",SUM(E1510:I1510)*100%,0)</f>
        <v>0</v>
      </c>
      <c r="N1510">
        <f t="shared" si="24"/>
        <v>274.71839999999997</v>
      </c>
    </row>
    <row r="1511" spans="1:14" x14ac:dyDescent="0.25">
      <c r="A1511" t="s">
        <v>1521</v>
      </c>
      <c r="B1511">
        <v>1064.4000000000001</v>
      </c>
      <c r="C1511" t="s">
        <v>5</v>
      </c>
      <c r="D1511" t="s">
        <v>21</v>
      </c>
      <c r="E1511">
        <f>IF(Tabela1[[#This Row],[Rodzaj]]="R",Tabela1[[#This Row],[Powierzchnia]]*0.65,0)</f>
        <v>0</v>
      </c>
      <c r="F1511">
        <f>IF(Tabela1[[#This Row],[Rodzaj]]="B",Tabela1[[#This Row],[Powierzchnia]]*0.77,0)</f>
        <v>819.58800000000008</v>
      </c>
      <c r="G1511">
        <f>IF(Tabela1[[#This Row],[Rodzaj]]="S",Tabela1[[#This Row],[Powierzchnia]]*0.21,0)</f>
        <v>0</v>
      </c>
      <c r="H1511">
        <f>IF(Tabela1[[#This Row],[Rodzaj]]="L",Tabela1[[#This Row],[Powierzchnia]]*0.04,0)</f>
        <v>0</v>
      </c>
      <c r="I1511">
        <f>IF(Tabela1[[#This Row],[Rodzaj]]="X",Tabela1[[#This Row],[Powierzchnia]]*0.43,0)</f>
        <v>0</v>
      </c>
      <c r="J1511">
        <f>IF(Tabela1[[#This Row],[Ulga]]="A",SUM(E1511:I1511)*80%,0)</f>
        <v>0</v>
      </c>
      <c r="K1511">
        <f>IF(Tabela1[[#This Row],[Ulga]]="B",SUM(E1511:I1511)*50%,0)</f>
        <v>0</v>
      </c>
      <c r="L1511">
        <f>IF(Tabela1[[#This Row],[Ulga]]="C",SUM(E1511:I1511)*10%,0)</f>
        <v>0</v>
      </c>
      <c r="M1511">
        <f>IF(Tabela1[[#This Row],[Ulga]]="D",SUM(E1511:I1511)*100%,0)</f>
        <v>819.58800000000008</v>
      </c>
      <c r="N1511">
        <f t="shared" si="24"/>
        <v>819.58800000000008</v>
      </c>
    </row>
    <row r="1512" spans="1:14" x14ac:dyDescent="0.25">
      <c r="A1512" t="s">
        <v>1522</v>
      </c>
      <c r="B1512">
        <v>716.09</v>
      </c>
      <c r="C1512" t="s">
        <v>31</v>
      </c>
      <c r="D1512" t="s">
        <v>7</v>
      </c>
      <c r="E1512">
        <f>IF(Tabela1[[#This Row],[Rodzaj]]="R",Tabela1[[#This Row],[Powierzchnia]]*0.65,0)</f>
        <v>0</v>
      </c>
      <c r="F1512">
        <f>IF(Tabela1[[#This Row],[Rodzaj]]="B",Tabela1[[#This Row],[Powierzchnia]]*0.77,0)</f>
        <v>0</v>
      </c>
      <c r="G1512">
        <f>IF(Tabela1[[#This Row],[Rodzaj]]="S",Tabela1[[#This Row],[Powierzchnia]]*0.21,0)</f>
        <v>0</v>
      </c>
      <c r="H1512">
        <f>IF(Tabela1[[#This Row],[Rodzaj]]="L",Tabela1[[#This Row],[Powierzchnia]]*0.04,0)</f>
        <v>0</v>
      </c>
      <c r="I1512">
        <f>IF(Tabela1[[#This Row],[Rodzaj]]="X",Tabela1[[#This Row],[Powierzchnia]]*0.43,0)</f>
        <v>307.9187</v>
      </c>
      <c r="J1512">
        <f>IF(Tabela1[[#This Row],[Ulga]]="A",SUM(E1512:I1512)*80%,0)</f>
        <v>246.33496000000002</v>
      </c>
      <c r="K1512">
        <f>IF(Tabela1[[#This Row],[Ulga]]="B",SUM(E1512:I1512)*50%,0)</f>
        <v>0</v>
      </c>
      <c r="L1512">
        <f>IF(Tabela1[[#This Row],[Ulga]]="C",SUM(E1512:I1512)*10%,0)</f>
        <v>0</v>
      </c>
      <c r="M1512">
        <f>IF(Tabela1[[#This Row],[Ulga]]="D",SUM(E1512:I1512)*100%,0)</f>
        <v>0</v>
      </c>
      <c r="N1512">
        <f t="shared" si="24"/>
        <v>246.33496000000002</v>
      </c>
    </row>
    <row r="1513" spans="1:14" x14ac:dyDescent="0.25">
      <c r="A1513" t="s">
        <v>1523</v>
      </c>
      <c r="B1513">
        <v>929.12</v>
      </c>
      <c r="C1513" t="s">
        <v>52</v>
      </c>
      <c r="D1513" t="s">
        <v>11</v>
      </c>
      <c r="E1513">
        <f>IF(Tabela1[[#This Row],[Rodzaj]]="R",Tabela1[[#This Row],[Powierzchnia]]*0.65,0)</f>
        <v>0</v>
      </c>
      <c r="F1513">
        <f>IF(Tabela1[[#This Row],[Rodzaj]]="B",Tabela1[[#This Row],[Powierzchnia]]*0.77,0)</f>
        <v>0</v>
      </c>
      <c r="G1513">
        <f>IF(Tabela1[[#This Row],[Rodzaj]]="S",Tabela1[[#This Row],[Powierzchnia]]*0.21,0)</f>
        <v>195.11519999999999</v>
      </c>
      <c r="H1513">
        <f>IF(Tabela1[[#This Row],[Rodzaj]]="L",Tabela1[[#This Row],[Powierzchnia]]*0.04,0)</f>
        <v>0</v>
      </c>
      <c r="I1513">
        <f>IF(Tabela1[[#This Row],[Rodzaj]]="X",Tabela1[[#This Row],[Powierzchnia]]*0.43,0)</f>
        <v>0</v>
      </c>
      <c r="J1513">
        <f>IF(Tabela1[[#This Row],[Ulga]]="A",SUM(E1513:I1513)*80%,0)</f>
        <v>0</v>
      </c>
      <c r="K1513">
        <f>IF(Tabela1[[#This Row],[Ulga]]="B",SUM(E1513:I1513)*50%,0)</f>
        <v>0</v>
      </c>
      <c r="L1513">
        <f>IF(Tabela1[[#This Row],[Ulga]]="C",SUM(E1513:I1513)*10%,0)</f>
        <v>19.511520000000001</v>
      </c>
      <c r="M1513">
        <f>IF(Tabela1[[#This Row],[Ulga]]="D",SUM(E1513:I1513)*100%,0)</f>
        <v>0</v>
      </c>
      <c r="N1513">
        <f t="shared" si="24"/>
        <v>19.511520000000001</v>
      </c>
    </row>
    <row r="1514" spans="1:14" x14ac:dyDescent="0.25">
      <c r="A1514" t="s">
        <v>1524</v>
      </c>
      <c r="B1514">
        <v>1128.74</v>
      </c>
      <c r="C1514" t="s">
        <v>5</v>
      </c>
      <c r="D1514" t="s">
        <v>7</v>
      </c>
      <c r="E1514">
        <f>IF(Tabela1[[#This Row],[Rodzaj]]="R",Tabela1[[#This Row],[Powierzchnia]]*0.65,0)</f>
        <v>0</v>
      </c>
      <c r="F1514">
        <f>IF(Tabela1[[#This Row],[Rodzaj]]="B",Tabela1[[#This Row],[Powierzchnia]]*0.77,0)</f>
        <v>869.12980000000005</v>
      </c>
      <c r="G1514">
        <f>IF(Tabela1[[#This Row],[Rodzaj]]="S",Tabela1[[#This Row],[Powierzchnia]]*0.21,0)</f>
        <v>0</v>
      </c>
      <c r="H1514">
        <f>IF(Tabela1[[#This Row],[Rodzaj]]="L",Tabela1[[#This Row],[Powierzchnia]]*0.04,0)</f>
        <v>0</v>
      </c>
      <c r="I1514">
        <f>IF(Tabela1[[#This Row],[Rodzaj]]="X",Tabela1[[#This Row],[Powierzchnia]]*0.43,0)</f>
        <v>0</v>
      </c>
      <c r="J1514">
        <f>IF(Tabela1[[#This Row],[Ulga]]="A",SUM(E1514:I1514)*80%,0)</f>
        <v>695.30384000000004</v>
      </c>
      <c r="K1514">
        <f>IF(Tabela1[[#This Row],[Ulga]]="B",SUM(E1514:I1514)*50%,0)</f>
        <v>0</v>
      </c>
      <c r="L1514">
        <f>IF(Tabela1[[#This Row],[Ulga]]="C",SUM(E1514:I1514)*10%,0)</f>
        <v>0</v>
      </c>
      <c r="M1514">
        <f>IF(Tabela1[[#This Row],[Ulga]]="D",SUM(E1514:I1514)*100%,0)</f>
        <v>0</v>
      </c>
      <c r="N1514">
        <f t="shared" si="24"/>
        <v>695.30384000000004</v>
      </c>
    </row>
    <row r="1515" spans="1:14" x14ac:dyDescent="0.25">
      <c r="A1515" t="s">
        <v>1525</v>
      </c>
      <c r="B1515">
        <v>599.5</v>
      </c>
      <c r="C1515" t="s">
        <v>52</v>
      </c>
      <c r="D1515" t="s">
        <v>11</v>
      </c>
      <c r="E1515">
        <f>IF(Tabela1[[#This Row],[Rodzaj]]="R",Tabela1[[#This Row],[Powierzchnia]]*0.65,0)</f>
        <v>0</v>
      </c>
      <c r="F1515">
        <f>IF(Tabela1[[#This Row],[Rodzaj]]="B",Tabela1[[#This Row],[Powierzchnia]]*0.77,0)</f>
        <v>0</v>
      </c>
      <c r="G1515">
        <f>IF(Tabela1[[#This Row],[Rodzaj]]="S",Tabela1[[#This Row],[Powierzchnia]]*0.21,0)</f>
        <v>125.895</v>
      </c>
      <c r="H1515">
        <f>IF(Tabela1[[#This Row],[Rodzaj]]="L",Tabela1[[#This Row],[Powierzchnia]]*0.04,0)</f>
        <v>0</v>
      </c>
      <c r="I1515">
        <f>IF(Tabela1[[#This Row],[Rodzaj]]="X",Tabela1[[#This Row],[Powierzchnia]]*0.43,0)</f>
        <v>0</v>
      </c>
      <c r="J1515">
        <f>IF(Tabela1[[#This Row],[Ulga]]="A",SUM(E1515:I1515)*80%,0)</f>
        <v>0</v>
      </c>
      <c r="K1515">
        <f>IF(Tabela1[[#This Row],[Ulga]]="B",SUM(E1515:I1515)*50%,0)</f>
        <v>0</v>
      </c>
      <c r="L1515">
        <f>IF(Tabela1[[#This Row],[Ulga]]="C",SUM(E1515:I1515)*10%,0)</f>
        <v>12.589500000000001</v>
      </c>
      <c r="M1515">
        <f>IF(Tabela1[[#This Row],[Ulga]]="D",SUM(E1515:I1515)*100%,0)</f>
        <v>0</v>
      </c>
      <c r="N1515">
        <f t="shared" si="24"/>
        <v>12.589500000000001</v>
      </c>
    </row>
    <row r="1516" spans="1:14" x14ac:dyDescent="0.25">
      <c r="A1516" t="s">
        <v>1526</v>
      </c>
      <c r="B1516">
        <v>940.06</v>
      </c>
      <c r="C1516" t="s">
        <v>5</v>
      </c>
      <c r="D1516" t="s">
        <v>21</v>
      </c>
      <c r="E1516">
        <f>IF(Tabela1[[#This Row],[Rodzaj]]="R",Tabela1[[#This Row],[Powierzchnia]]*0.65,0)</f>
        <v>0</v>
      </c>
      <c r="F1516">
        <f>IF(Tabela1[[#This Row],[Rodzaj]]="B",Tabela1[[#This Row],[Powierzchnia]]*0.77,0)</f>
        <v>723.84619999999995</v>
      </c>
      <c r="G1516">
        <f>IF(Tabela1[[#This Row],[Rodzaj]]="S",Tabela1[[#This Row],[Powierzchnia]]*0.21,0)</f>
        <v>0</v>
      </c>
      <c r="H1516">
        <f>IF(Tabela1[[#This Row],[Rodzaj]]="L",Tabela1[[#This Row],[Powierzchnia]]*0.04,0)</f>
        <v>0</v>
      </c>
      <c r="I1516">
        <f>IF(Tabela1[[#This Row],[Rodzaj]]="X",Tabela1[[#This Row],[Powierzchnia]]*0.43,0)</f>
        <v>0</v>
      </c>
      <c r="J1516">
        <f>IF(Tabela1[[#This Row],[Ulga]]="A",SUM(E1516:I1516)*80%,0)</f>
        <v>0</v>
      </c>
      <c r="K1516">
        <f>IF(Tabela1[[#This Row],[Ulga]]="B",SUM(E1516:I1516)*50%,0)</f>
        <v>0</v>
      </c>
      <c r="L1516">
        <f>IF(Tabela1[[#This Row],[Ulga]]="C",SUM(E1516:I1516)*10%,0)</f>
        <v>0</v>
      </c>
      <c r="M1516">
        <f>IF(Tabela1[[#This Row],[Ulga]]="D",SUM(E1516:I1516)*100%,0)</f>
        <v>723.84619999999995</v>
      </c>
      <c r="N1516">
        <f t="shared" si="24"/>
        <v>723.84619999999995</v>
      </c>
    </row>
    <row r="1517" spans="1:14" x14ac:dyDescent="0.25">
      <c r="A1517" t="s">
        <v>1527</v>
      </c>
      <c r="B1517">
        <v>556.41</v>
      </c>
      <c r="C1517" t="s">
        <v>5</v>
      </c>
      <c r="D1517" t="s">
        <v>11</v>
      </c>
      <c r="E1517">
        <f>IF(Tabela1[[#This Row],[Rodzaj]]="R",Tabela1[[#This Row],[Powierzchnia]]*0.65,0)</f>
        <v>0</v>
      </c>
      <c r="F1517">
        <f>IF(Tabela1[[#This Row],[Rodzaj]]="B",Tabela1[[#This Row],[Powierzchnia]]*0.77,0)</f>
        <v>428.4357</v>
      </c>
      <c r="G1517">
        <f>IF(Tabela1[[#This Row],[Rodzaj]]="S",Tabela1[[#This Row],[Powierzchnia]]*0.21,0)</f>
        <v>0</v>
      </c>
      <c r="H1517">
        <f>IF(Tabela1[[#This Row],[Rodzaj]]="L",Tabela1[[#This Row],[Powierzchnia]]*0.04,0)</f>
        <v>0</v>
      </c>
      <c r="I1517">
        <f>IF(Tabela1[[#This Row],[Rodzaj]]="X",Tabela1[[#This Row],[Powierzchnia]]*0.43,0)</f>
        <v>0</v>
      </c>
      <c r="J1517">
        <f>IF(Tabela1[[#This Row],[Ulga]]="A",SUM(E1517:I1517)*80%,0)</f>
        <v>0</v>
      </c>
      <c r="K1517">
        <f>IF(Tabela1[[#This Row],[Ulga]]="B",SUM(E1517:I1517)*50%,0)</f>
        <v>0</v>
      </c>
      <c r="L1517">
        <f>IF(Tabela1[[#This Row],[Ulga]]="C",SUM(E1517:I1517)*10%,0)</f>
        <v>42.84357</v>
      </c>
      <c r="M1517">
        <f>IF(Tabela1[[#This Row],[Ulga]]="D",SUM(E1517:I1517)*100%,0)</f>
        <v>0</v>
      </c>
      <c r="N1517">
        <f t="shared" si="24"/>
        <v>42.84357</v>
      </c>
    </row>
    <row r="1518" spans="1:14" x14ac:dyDescent="0.25">
      <c r="A1518" t="s">
        <v>1528</v>
      </c>
      <c r="B1518">
        <v>759.75</v>
      </c>
      <c r="C1518" t="s">
        <v>9</v>
      </c>
      <c r="D1518" t="s">
        <v>21</v>
      </c>
      <c r="E1518">
        <f>IF(Tabela1[[#This Row],[Rodzaj]]="R",Tabela1[[#This Row],[Powierzchnia]]*0.65,0)</f>
        <v>493.83750000000003</v>
      </c>
      <c r="F1518">
        <f>IF(Tabela1[[#This Row],[Rodzaj]]="B",Tabela1[[#This Row],[Powierzchnia]]*0.77,0)</f>
        <v>0</v>
      </c>
      <c r="G1518">
        <f>IF(Tabela1[[#This Row],[Rodzaj]]="S",Tabela1[[#This Row],[Powierzchnia]]*0.21,0)</f>
        <v>0</v>
      </c>
      <c r="H1518">
        <f>IF(Tabela1[[#This Row],[Rodzaj]]="L",Tabela1[[#This Row],[Powierzchnia]]*0.04,0)</f>
        <v>0</v>
      </c>
      <c r="I1518">
        <f>IF(Tabela1[[#This Row],[Rodzaj]]="X",Tabela1[[#This Row],[Powierzchnia]]*0.43,0)</f>
        <v>0</v>
      </c>
      <c r="J1518">
        <f>IF(Tabela1[[#This Row],[Ulga]]="A",SUM(E1518:I1518)*80%,0)</f>
        <v>0</v>
      </c>
      <c r="K1518">
        <f>IF(Tabela1[[#This Row],[Ulga]]="B",SUM(E1518:I1518)*50%,0)</f>
        <v>0</v>
      </c>
      <c r="L1518">
        <f>IF(Tabela1[[#This Row],[Ulga]]="C",SUM(E1518:I1518)*10%,0)</f>
        <v>0</v>
      </c>
      <c r="M1518">
        <f>IF(Tabela1[[#This Row],[Ulga]]="D",SUM(E1518:I1518)*100%,0)</f>
        <v>493.83750000000003</v>
      </c>
      <c r="N1518">
        <f t="shared" si="24"/>
        <v>493.83750000000003</v>
      </c>
    </row>
    <row r="1519" spans="1:14" x14ac:dyDescent="0.25">
      <c r="A1519" t="s">
        <v>1529</v>
      </c>
      <c r="B1519">
        <v>667.07</v>
      </c>
      <c r="C1519" t="s">
        <v>9</v>
      </c>
      <c r="D1519" t="s">
        <v>5</v>
      </c>
      <c r="E1519">
        <f>IF(Tabela1[[#This Row],[Rodzaj]]="R",Tabela1[[#This Row],[Powierzchnia]]*0.65,0)</f>
        <v>433.59550000000007</v>
      </c>
      <c r="F1519">
        <f>IF(Tabela1[[#This Row],[Rodzaj]]="B",Tabela1[[#This Row],[Powierzchnia]]*0.77,0)</f>
        <v>0</v>
      </c>
      <c r="G1519">
        <f>IF(Tabela1[[#This Row],[Rodzaj]]="S",Tabela1[[#This Row],[Powierzchnia]]*0.21,0)</f>
        <v>0</v>
      </c>
      <c r="H1519">
        <f>IF(Tabela1[[#This Row],[Rodzaj]]="L",Tabela1[[#This Row],[Powierzchnia]]*0.04,0)</f>
        <v>0</v>
      </c>
      <c r="I1519">
        <f>IF(Tabela1[[#This Row],[Rodzaj]]="X",Tabela1[[#This Row],[Powierzchnia]]*0.43,0)</f>
        <v>0</v>
      </c>
      <c r="J1519">
        <f>IF(Tabela1[[#This Row],[Ulga]]="A",SUM(E1519:I1519)*80%,0)</f>
        <v>0</v>
      </c>
      <c r="K1519">
        <f>IF(Tabela1[[#This Row],[Ulga]]="B",SUM(E1519:I1519)*50%,0)</f>
        <v>216.79775000000004</v>
      </c>
      <c r="L1519">
        <f>IF(Tabela1[[#This Row],[Ulga]]="C",SUM(E1519:I1519)*10%,0)</f>
        <v>0</v>
      </c>
      <c r="M1519">
        <f>IF(Tabela1[[#This Row],[Ulga]]="D",SUM(E1519:I1519)*100%,0)</f>
        <v>0</v>
      </c>
      <c r="N1519">
        <f t="shared" si="24"/>
        <v>216.79775000000004</v>
      </c>
    </row>
    <row r="1520" spans="1:14" x14ac:dyDescent="0.25">
      <c r="A1520" t="s">
        <v>1530</v>
      </c>
      <c r="B1520">
        <v>1496.38</v>
      </c>
      <c r="C1520" t="s">
        <v>5</v>
      </c>
      <c r="D1520" t="s">
        <v>7</v>
      </c>
      <c r="E1520">
        <f>IF(Tabela1[[#This Row],[Rodzaj]]="R",Tabela1[[#This Row],[Powierzchnia]]*0.65,0)</f>
        <v>0</v>
      </c>
      <c r="F1520">
        <f>IF(Tabela1[[#This Row],[Rodzaj]]="B",Tabela1[[#This Row],[Powierzchnia]]*0.77,0)</f>
        <v>1152.2126000000001</v>
      </c>
      <c r="G1520">
        <f>IF(Tabela1[[#This Row],[Rodzaj]]="S",Tabela1[[#This Row],[Powierzchnia]]*0.21,0)</f>
        <v>0</v>
      </c>
      <c r="H1520">
        <f>IF(Tabela1[[#This Row],[Rodzaj]]="L",Tabela1[[#This Row],[Powierzchnia]]*0.04,0)</f>
        <v>0</v>
      </c>
      <c r="I1520">
        <f>IF(Tabela1[[#This Row],[Rodzaj]]="X",Tabela1[[#This Row],[Powierzchnia]]*0.43,0)</f>
        <v>0</v>
      </c>
      <c r="J1520">
        <f>IF(Tabela1[[#This Row],[Ulga]]="A",SUM(E1520:I1520)*80%,0)</f>
        <v>921.77008000000012</v>
      </c>
      <c r="K1520">
        <f>IF(Tabela1[[#This Row],[Ulga]]="B",SUM(E1520:I1520)*50%,0)</f>
        <v>0</v>
      </c>
      <c r="L1520">
        <f>IF(Tabela1[[#This Row],[Ulga]]="C",SUM(E1520:I1520)*10%,0)</f>
        <v>0</v>
      </c>
      <c r="M1520">
        <f>IF(Tabela1[[#This Row],[Ulga]]="D",SUM(E1520:I1520)*100%,0)</f>
        <v>0</v>
      </c>
      <c r="N1520">
        <f t="shared" si="24"/>
        <v>921.77008000000012</v>
      </c>
    </row>
    <row r="1521" spans="1:14" x14ac:dyDescent="0.25">
      <c r="A1521" t="s">
        <v>1531</v>
      </c>
      <c r="B1521">
        <v>1140.98</v>
      </c>
      <c r="C1521" t="s">
        <v>31</v>
      </c>
      <c r="D1521" t="s">
        <v>7</v>
      </c>
      <c r="E1521">
        <f>IF(Tabela1[[#This Row],[Rodzaj]]="R",Tabela1[[#This Row],[Powierzchnia]]*0.65,0)</f>
        <v>0</v>
      </c>
      <c r="F1521">
        <f>IF(Tabela1[[#This Row],[Rodzaj]]="B",Tabela1[[#This Row],[Powierzchnia]]*0.77,0)</f>
        <v>0</v>
      </c>
      <c r="G1521">
        <f>IF(Tabela1[[#This Row],[Rodzaj]]="S",Tabela1[[#This Row],[Powierzchnia]]*0.21,0)</f>
        <v>0</v>
      </c>
      <c r="H1521">
        <f>IF(Tabela1[[#This Row],[Rodzaj]]="L",Tabela1[[#This Row],[Powierzchnia]]*0.04,0)</f>
        <v>0</v>
      </c>
      <c r="I1521">
        <f>IF(Tabela1[[#This Row],[Rodzaj]]="X",Tabela1[[#This Row],[Powierzchnia]]*0.43,0)</f>
        <v>490.62139999999999</v>
      </c>
      <c r="J1521">
        <f>IF(Tabela1[[#This Row],[Ulga]]="A",SUM(E1521:I1521)*80%,0)</f>
        <v>392.49712</v>
      </c>
      <c r="K1521">
        <f>IF(Tabela1[[#This Row],[Ulga]]="B",SUM(E1521:I1521)*50%,0)</f>
        <v>0</v>
      </c>
      <c r="L1521">
        <f>IF(Tabela1[[#This Row],[Ulga]]="C",SUM(E1521:I1521)*10%,0)</f>
        <v>0</v>
      </c>
      <c r="M1521">
        <f>IF(Tabela1[[#This Row],[Ulga]]="D",SUM(E1521:I1521)*100%,0)</f>
        <v>0</v>
      </c>
      <c r="N1521">
        <f t="shared" si="24"/>
        <v>392.49712</v>
      </c>
    </row>
    <row r="1522" spans="1:14" x14ac:dyDescent="0.25">
      <c r="A1522" t="s">
        <v>1532</v>
      </c>
      <c r="B1522">
        <v>753.98</v>
      </c>
      <c r="C1522" t="s">
        <v>5</v>
      </c>
      <c r="D1522" t="s">
        <v>5</v>
      </c>
      <c r="E1522">
        <f>IF(Tabela1[[#This Row],[Rodzaj]]="R",Tabela1[[#This Row],[Powierzchnia]]*0.65,0)</f>
        <v>0</v>
      </c>
      <c r="F1522">
        <f>IF(Tabela1[[#This Row],[Rodzaj]]="B",Tabela1[[#This Row],[Powierzchnia]]*0.77,0)</f>
        <v>580.56460000000004</v>
      </c>
      <c r="G1522">
        <f>IF(Tabela1[[#This Row],[Rodzaj]]="S",Tabela1[[#This Row],[Powierzchnia]]*0.21,0)</f>
        <v>0</v>
      </c>
      <c r="H1522">
        <f>IF(Tabela1[[#This Row],[Rodzaj]]="L",Tabela1[[#This Row],[Powierzchnia]]*0.04,0)</f>
        <v>0</v>
      </c>
      <c r="I1522">
        <f>IF(Tabela1[[#This Row],[Rodzaj]]="X",Tabela1[[#This Row],[Powierzchnia]]*0.43,0)</f>
        <v>0</v>
      </c>
      <c r="J1522">
        <f>IF(Tabela1[[#This Row],[Ulga]]="A",SUM(E1522:I1522)*80%,0)</f>
        <v>0</v>
      </c>
      <c r="K1522">
        <f>IF(Tabela1[[#This Row],[Ulga]]="B",SUM(E1522:I1522)*50%,0)</f>
        <v>290.28230000000002</v>
      </c>
      <c r="L1522">
        <f>IF(Tabela1[[#This Row],[Ulga]]="C",SUM(E1522:I1522)*10%,0)</f>
        <v>0</v>
      </c>
      <c r="M1522">
        <f>IF(Tabela1[[#This Row],[Ulga]]="D",SUM(E1522:I1522)*100%,0)</f>
        <v>0</v>
      </c>
      <c r="N1522">
        <f t="shared" si="24"/>
        <v>290.28230000000002</v>
      </c>
    </row>
    <row r="1523" spans="1:14" x14ac:dyDescent="0.25">
      <c r="A1523" t="s">
        <v>1533</v>
      </c>
      <c r="B1523">
        <v>1028.19</v>
      </c>
      <c r="C1523" t="s">
        <v>5</v>
      </c>
      <c r="D1523" t="s">
        <v>5</v>
      </c>
      <c r="E1523">
        <f>IF(Tabela1[[#This Row],[Rodzaj]]="R",Tabela1[[#This Row],[Powierzchnia]]*0.65,0)</f>
        <v>0</v>
      </c>
      <c r="F1523">
        <f>IF(Tabela1[[#This Row],[Rodzaj]]="B",Tabela1[[#This Row],[Powierzchnia]]*0.77,0)</f>
        <v>791.70630000000006</v>
      </c>
      <c r="G1523">
        <f>IF(Tabela1[[#This Row],[Rodzaj]]="S",Tabela1[[#This Row],[Powierzchnia]]*0.21,0)</f>
        <v>0</v>
      </c>
      <c r="H1523">
        <f>IF(Tabela1[[#This Row],[Rodzaj]]="L",Tabela1[[#This Row],[Powierzchnia]]*0.04,0)</f>
        <v>0</v>
      </c>
      <c r="I1523">
        <f>IF(Tabela1[[#This Row],[Rodzaj]]="X",Tabela1[[#This Row],[Powierzchnia]]*0.43,0)</f>
        <v>0</v>
      </c>
      <c r="J1523">
        <f>IF(Tabela1[[#This Row],[Ulga]]="A",SUM(E1523:I1523)*80%,0)</f>
        <v>0</v>
      </c>
      <c r="K1523">
        <f>IF(Tabela1[[#This Row],[Ulga]]="B",SUM(E1523:I1523)*50%,0)</f>
        <v>395.85315000000003</v>
      </c>
      <c r="L1523">
        <f>IF(Tabela1[[#This Row],[Ulga]]="C",SUM(E1523:I1523)*10%,0)</f>
        <v>0</v>
      </c>
      <c r="M1523">
        <f>IF(Tabela1[[#This Row],[Ulga]]="D",SUM(E1523:I1523)*100%,0)</f>
        <v>0</v>
      </c>
      <c r="N1523">
        <f t="shared" si="24"/>
        <v>395.85315000000003</v>
      </c>
    </row>
    <row r="1524" spans="1:14" x14ac:dyDescent="0.25">
      <c r="A1524" t="s">
        <v>1534</v>
      </c>
      <c r="B1524">
        <v>1050.4100000000001</v>
      </c>
      <c r="C1524" t="s">
        <v>5</v>
      </c>
      <c r="D1524" t="s">
        <v>11</v>
      </c>
      <c r="E1524">
        <f>IF(Tabela1[[#This Row],[Rodzaj]]="R",Tabela1[[#This Row],[Powierzchnia]]*0.65,0)</f>
        <v>0</v>
      </c>
      <c r="F1524">
        <f>IF(Tabela1[[#This Row],[Rodzaj]]="B",Tabela1[[#This Row],[Powierzchnia]]*0.77,0)</f>
        <v>808.81570000000011</v>
      </c>
      <c r="G1524">
        <f>IF(Tabela1[[#This Row],[Rodzaj]]="S",Tabela1[[#This Row],[Powierzchnia]]*0.21,0)</f>
        <v>0</v>
      </c>
      <c r="H1524">
        <f>IF(Tabela1[[#This Row],[Rodzaj]]="L",Tabela1[[#This Row],[Powierzchnia]]*0.04,0)</f>
        <v>0</v>
      </c>
      <c r="I1524">
        <f>IF(Tabela1[[#This Row],[Rodzaj]]="X",Tabela1[[#This Row],[Powierzchnia]]*0.43,0)</f>
        <v>0</v>
      </c>
      <c r="J1524">
        <f>IF(Tabela1[[#This Row],[Ulga]]="A",SUM(E1524:I1524)*80%,0)</f>
        <v>0</v>
      </c>
      <c r="K1524">
        <f>IF(Tabela1[[#This Row],[Ulga]]="B",SUM(E1524:I1524)*50%,0)</f>
        <v>0</v>
      </c>
      <c r="L1524">
        <f>IF(Tabela1[[#This Row],[Ulga]]="C",SUM(E1524:I1524)*10%,0)</f>
        <v>80.881570000000011</v>
      </c>
      <c r="M1524">
        <f>IF(Tabela1[[#This Row],[Ulga]]="D",SUM(E1524:I1524)*100%,0)</f>
        <v>0</v>
      </c>
      <c r="N1524">
        <f t="shared" si="24"/>
        <v>80.881570000000011</v>
      </c>
    </row>
    <row r="1525" spans="1:14" x14ac:dyDescent="0.25">
      <c r="A1525" t="s">
        <v>1535</v>
      </c>
      <c r="B1525">
        <v>1259.4100000000001</v>
      </c>
      <c r="C1525" t="s">
        <v>52</v>
      </c>
      <c r="D1525" t="s">
        <v>5</v>
      </c>
      <c r="E1525">
        <f>IF(Tabela1[[#This Row],[Rodzaj]]="R",Tabela1[[#This Row],[Powierzchnia]]*0.65,0)</f>
        <v>0</v>
      </c>
      <c r="F1525">
        <f>IF(Tabela1[[#This Row],[Rodzaj]]="B",Tabela1[[#This Row],[Powierzchnia]]*0.77,0)</f>
        <v>0</v>
      </c>
      <c r="G1525">
        <f>IF(Tabela1[[#This Row],[Rodzaj]]="S",Tabela1[[#This Row],[Powierzchnia]]*0.21,0)</f>
        <v>264.47610000000003</v>
      </c>
      <c r="H1525">
        <f>IF(Tabela1[[#This Row],[Rodzaj]]="L",Tabela1[[#This Row],[Powierzchnia]]*0.04,0)</f>
        <v>0</v>
      </c>
      <c r="I1525">
        <f>IF(Tabela1[[#This Row],[Rodzaj]]="X",Tabela1[[#This Row],[Powierzchnia]]*0.43,0)</f>
        <v>0</v>
      </c>
      <c r="J1525">
        <f>IF(Tabela1[[#This Row],[Ulga]]="A",SUM(E1525:I1525)*80%,0)</f>
        <v>0</v>
      </c>
      <c r="K1525">
        <f>IF(Tabela1[[#This Row],[Ulga]]="B",SUM(E1525:I1525)*50%,0)</f>
        <v>132.23805000000002</v>
      </c>
      <c r="L1525">
        <f>IF(Tabela1[[#This Row],[Ulga]]="C",SUM(E1525:I1525)*10%,0)</f>
        <v>0</v>
      </c>
      <c r="M1525">
        <f>IF(Tabela1[[#This Row],[Ulga]]="D",SUM(E1525:I1525)*100%,0)</f>
        <v>0</v>
      </c>
      <c r="N1525">
        <f t="shared" si="24"/>
        <v>132.23805000000002</v>
      </c>
    </row>
    <row r="1526" spans="1:14" x14ac:dyDescent="0.25">
      <c r="A1526" t="s">
        <v>1536</v>
      </c>
      <c r="B1526">
        <v>881.87</v>
      </c>
      <c r="C1526" t="s">
        <v>5</v>
      </c>
      <c r="D1526" t="s">
        <v>5</v>
      </c>
      <c r="E1526">
        <f>IF(Tabela1[[#This Row],[Rodzaj]]="R",Tabela1[[#This Row],[Powierzchnia]]*0.65,0)</f>
        <v>0</v>
      </c>
      <c r="F1526">
        <f>IF(Tabela1[[#This Row],[Rodzaj]]="B",Tabela1[[#This Row],[Powierzchnia]]*0.77,0)</f>
        <v>679.03989999999999</v>
      </c>
      <c r="G1526">
        <f>IF(Tabela1[[#This Row],[Rodzaj]]="S",Tabela1[[#This Row],[Powierzchnia]]*0.21,0)</f>
        <v>0</v>
      </c>
      <c r="H1526">
        <f>IF(Tabela1[[#This Row],[Rodzaj]]="L",Tabela1[[#This Row],[Powierzchnia]]*0.04,0)</f>
        <v>0</v>
      </c>
      <c r="I1526">
        <f>IF(Tabela1[[#This Row],[Rodzaj]]="X",Tabela1[[#This Row],[Powierzchnia]]*0.43,0)</f>
        <v>0</v>
      </c>
      <c r="J1526">
        <f>IF(Tabela1[[#This Row],[Ulga]]="A",SUM(E1526:I1526)*80%,0)</f>
        <v>0</v>
      </c>
      <c r="K1526">
        <f>IF(Tabela1[[#This Row],[Ulga]]="B",SUM(E1526:I1526)*50%,0)</f>
        <v>339.51994999999999</v>
      </c>
      <c r="L1526">
        <f>IF(Tabela1[[#This Row],[Ulga]]="C",SUM(E1526:I1526)*10%,0)</f>
        <v>0</v>
      </c>
      <c r="M1526">
        <f>IF(Tabela1[[#This Row],[Ulga]]="D",SUM(E1526:I1526)*100%,0)</f>
        <v>0</v>
      </c>
      <c r="N1526">
        <f t="shared" si="24"/>
        <v>339.51994999999999</v>
      </c>
    </row>
    <row r="1527" spans="1:14" x14ac:dyDescent="0.25">
      <c r="A1527" t="s">
        <v>1537</v>
      </c>
      <c r="B1527">
        <v>1023.41</v>
      </c>
      <c r="C1527" t="s">
        <v>94</v>
      </c>
      <c r="D1527" t="s">
        <v>7</v>
      </c>
      <c r="E1527">
        <f>IF(Tabela1[[#This Row],[Rodzaj]]="R",Tabela1[[#This Row],[Powierzchnia]]*0.65,0)</f>
        <v>0</v>
      </c>
      <c r="F1527">
        <f>IF(Tabela1[[#This Row],[Rodzaj]]="B",Tabela1[[#This Row],[Powierzchnia]]*0.77,0)</f>
        <v>0</v>
      </c>
      <c r="G1527">
        <f>IF(Tabela1[[#This Row],[Rodzaj]]="S",Tabela1[[#This Row],[Powierzchnia]]*0.21,0)</f>
        <v>0</v>
      </c>
      <c r="H1527">
        <f>IF(Tabela1[[#This Row],[Rodzaj]]="L",Tabela1[[#This Row],[Powierzchnia]]*0.04,0)</f>
        <v>40.936399999999999</v>
      </c>
      <c r="I1527">
        <f>IF(Tabela1[[#This Row],[Rodzaj]]="X",Tabela1[[#This Row],[Powierzchnia]]*0.43,0)</f>
        <v>0</v>
      </c>
      <c r="J1527">
        <f>IF(Tabela1[[#This Row],[Ulga]]="A",SUM(E1527:I1527)*80%,0)</f>
        <v>32.749119999999998</v>
      </c>
      <c r="K1527">
        <f>IF(Tabela1[[#This Row],[Ulga]]="B",SUM(E1527:I1527)*50%,0)</f>
        <v>0</v>
      </c>
      <c r="L1527">
        <f>IF(Tabela1[[#This Row],[Ulga]]="C",SUM(E1527:I1527)*10%,0)</f>
        <v>0</v>
      </c>
      <c r="M1527">
        <f>IF(Tabela1[[#This Row],[Ulga]]="D",SUM(E1527:I1527)*100%,0)</f>
        <v>0</v>
      </c>
      <c r="N1527">
        <f t="shared" si="24"/>
        <v>32.749119999999998</v>
      </c>
    </row>
    <row r="1528" spans="1:14" x14ac:dyDescent="0.25">
      <c r="A1528" t="s">
        <v>1538</v>
      </c>
      <c r="B1528">
        <v>1098.8</v>
      </c>
      <c r="C1528" t="s">
        <v>5</v>
      </c>
      <c r="D1528" t="s">
        <v>11</v>
      </c>
      <c r="E1528">
        <f>IF(Tabela1[[#This Row],[Rodzaj]]="R",Tabela1[[#This Row],[Powierzchnia]]*0.65,0)</f>
        <v>0</v>
      </c>
      <c r="F1528">
        <f>IF(Tabela1[[#This Row],[Rodzaj]]="B",Tabela1[[#This Row],[Powierzchnia]]*0.77,0)</f>
        <v>846.07600000000002</v>
      </c>
      <c r="G1528">
        <f>IF(Tabela1[[#This Row],[Rodzaj]]="S",Tabela1[[#This Row],[Powierzchnia]]*0.21,0)</f>
        <v>0</v>
      </c>
      <c r="H1528">
        <f>IF(Tabela1[[#This Row],[Rodzaj]]="L",Tabela1[[#This Row],[Powierzchnia]]*0.04,0)</f>
        <v>0</v>
      </c>
      <c r="I1528">
        <f>IF(Tabela1[[#This Row],[Rodzaj]]="X",Tabela1[[#This Row],[Powierzchnia]]*0.43,0)</f>
        <v>0</v>
      </c>
      <c r="J1528">
        <f>IF(Tabela1[[#This Row],[Ulga]]="A",SUM(E1528:I1528)*80%,0)</f>
        <v>0</v>
      </c>
      <c r="K1528">
        <f>IF(Tabela1[[#This Row],[Ulga]]="B",SUM(E1528:I1528)*50%,0)</f>
        <v>0</v>
      </c>
      <c r="L1528">
        <f>IF(Tabela1[[#This Row],[Ulga]]="C",SUM(E1528:I1528)*10%,0)</f>
        <v>84.607600000000005</v>
      </c>
      <c r="M1528">
        <f>IF(Tabela1[[#This Row],[Ulga]]="D",SUM(E1528:I1528)*100%,0)</f>
        <v>0</v>
      </c>
      <c r="N1528">
        <f t="shared" si="24"/>
        <v>84.607600000000005</v>
      </c>
    </row>
    <row r="1529" spans="1:14" x14ac:dyDescent="0.25">
      <c r="A1529" t="s">
        <v>1539</v>
      </c>
      <c r="B1529">
        <v>534.67999999999995</v>
      </c>
      <c r="C1529" t="s">
        <v>94</v>
      </c>
      <c r="D1529" t="s">
        <v>5</v>
      </c>
      <c r="E1529">
        <f>IF(Tabela1[[#This Row],[Rodzaj]]="R",Tabela1[[#This Row],[Powierzchnia]]*0.65,0)</f>
        <v>0</v>
      </c>
      <c r="F1529">
        <f>IF(Tabela1[[#This Row],[Rodzaj]]="B",Tabela1[[#This Row],[Powierzchnia]]*0.77,0)</f>
        <v>0</v>
      </c>
      <c r="G1529">
        <f>IF(Tabela1[[#This Row],[Rodzaj]]="S",Tabela1[[#This Row],[Powierzchnia]]*0.21,0)</f>
        <v>0</v>
      </c>
      <c r="H1529">
        <f>IF(Tabela1[[#This Row],[Rodzaj]]="L",Tabela1[[#This Row],[Powierzchnia]]*0.04,0)</f>
        <v>21.3872</v>
      </c>
      <c r="I1529">
        <f>IF(Tabela1[[#This Row],[Rodzaj]]="X",Tabela1[[#This Row],[Powierzchnia]]*0.43,0)</f>
        <v>0</v>
      </c>
      <c r="J1529">
        <f>IF(Tabela1[[#This Row],[Ulga]]="A",SUM(E1529:I1529)*80%,0)</f>
        <v>0</v>
      </c>
      <c r="K1529">
        <f>IF(Tabela1[[#This Row],[Ulga]]="B",SUM(E1529:I1529)*50%,0)</f>
        <v>10.6936</v>
      </c>
      <c r="L1529">
        <f>IF(Tabela1[[#This Row],[Ulga]]="C",SUM(E1529:I1529)*10%,0)</f>
        <v>0</v>
      </c>
      <c r="M1529">
        <f>IF(Tabela1[[#This Row],[Ulga]]="D",SUM(E1529:I1529)*100%,0)</f>
        <v>0</v>
      </c>
      <c r="N1529">
        <f t="shared" si="24"/>
        <v>10.6936</v>
      </c>
    </row>
    <row r="1530" spans="1:14" x14ac:dyDescent="0.25">
      <c r="A1530" t="s">
        <v>1540</v>
      </c>
      <c r="B1530">
        <v>1319.71</v>
      </c>
      <c r="C1530" t="s">
        <v>5</v>
      </c>
      <c r="D1530" t="s">
        <v>5</v>
      </c>
      <c r="E1530">
        <f>IF(Tabela1[[#This Row],[Rodzaj]]="R",Tabela1[[#This Row],[Powierzchnia]]*0.65,0)</f>
        <v>0</v>
      </c>
      <c r="F1530">
        <f>IF(Tabela1[[#This Row],[Rodzaj]]="B",Tabela1[[#This Row],[Powierzchnia]]*0.77,0)</f>
        <v>1016.1767000000001</v>
      </c>
      <c r="G1530">
        <f>IF(Tabela1[[#This Row],[Rodzaj]]="S",Tabela1[[#This Row],[Powierzchnia]]*0.21,0)</f>
        <v>0</v>
      </c>
      <c r="H1530">
        <f>IF(Tabela1[[#This Row],[Rodzaj]]="L",Tabela1[[#This Row],[Powierzchnia]]*0.04,0)</f>
        <v>0</v>
      </c>
      <c r="I1530">
        <f>IF(Tabela1[[#This Row],[Rodzaj]]="X",Tabela1[[#This Row],[Powierzchnia]]*0.43,0)</f>
        <v>0</v>
      </c>
      <c r="J1530">
        <f>IF(Tabela1[[#This Row],[Ulga]]="A",SUM(E1530:I1530)*80%,0)</f>
        <v>0</v>
      </c>
      <c r="K1530">
        <f>IF(Tabela1[[#This Row],[Ulga]]="B",SUM(E1530:I1530)*50%,0)</f>
        <v>508.08835000000005</v>
      </c>
      <c r="L1530">
        <f>IF(Tabela1[[#This Row],[Ulga]]="C",SUM(E1530:I1530)*10%,0)</f>
        <v>0</v>
      </c>
      <c r="M1530">
        <f>IF(Tabela1[[#This Row],[Ulga]]="D",SUM(E1530:I1530)*100%,0)</f>
        <v>0</v>
      </c>
      <c r="N1530">
        <f t="shared" si="24"/>
        <v>508.08835000000005</v>
      </c>
    </row>
    <row r="1531" spans="1:14" x14ac:dyDescent="0.25">
      <c r="A1531" t="s">
        <v>1541</v>
      </c>
      <c r="B1531">
        <v>1057.6099999999999</v>
      </c>
      <c r="C1531" t="s">
        <v>5</v>
      </c>
      <c r="D1531" t="s">
        <v>11</v>
      </c>
      <c r="E1531">
        <f>IF(Tabela1[[#This Row],[Rodzaj]]="R",Tabela1[[#This Row],[Powierzchnia]]*0.65,0)</f>
        <v>0</v>
      </c>
      <c r="F1531">
        <f>IF(Tabela1[[#This Row],[Rodzaj]]="B",Tabela1[[#This Row],[Powierzchnia]]*0.77,0)</f>
        <v>814.35969999999998</v>
      </c>
      <c r="G1531">
        <f>IF(Tabela1[[#This Row],[Rodzaj]]="S",Tabela1[[#This Row],[Powierzchnia]]*0.21,0)</f>
        <v>0</v>
      </c>
      <c r="H1531">
        <f>IF(Tabela1[[#This Row],[Rodzaj]]="L",Tabela1[[#This Row],[Powierzchnia]]*0.04,0)</f>
        <v>0</v>
      </c>
      <c r="I1531">
        <f>IF(Tabela1[[#This Row],[Rodzaj]]="X",Tabela1[[#This Row],[Powierzchnia]]*0.43,0)</f>
        <v>0</v>
      </c>
      <c r="J1531">
        <f>IF(Tabela1[[#This Row],[Ulga]]="A",SUM(E1531:I1531)*80%,0)</f>
        <v>0</v>
      </c>
      <c r="K1531">
        <f>IF(Tabela1[[#This Row],[Ulga]]="B",SUM(E1531:I1531)*50%,0)</f>
        <v>0</v>
      </c>
      <c r="L1531">
        <f>IF(Tabela1[[#This Row],[Ulga]]="C",SUM(E1531:I1531)*10%,0)</f>
        <v>81.435969999999998</v>
      </c>
      <c r="M1531">
        <f>IF(Tabela1[[#This Row],[Ulga]]="D",SUM(E1531:I1531)*100%,0)</f>
        <v>0</v>
      </c>
      <c r="N1531">
        <f t="shared" si="24"/>
        <v>81.435969999999998</v>
      </c>
    </row>
    <row r="1532" spans="1:14" x14ac:dyDescent="0.25">
      <c r="A1532" t="s">
        <v>1542</v>
      </c>
      <c r="B1532">
        <v>1002.81</v>
      </c>
      <c r="C1532" t="s">
        <v>94</v>
      </c>
      <c r="D1532" t="s">
        <v>21</v>
      </c>
      <c r="E1532">
        <f>IF(Tabela1[[#This Row],[Rodzaj]]="R",Tabela1[[#This Row],[Powierzchnia]]*0.65,0)</f>
        <v>0</v>
      </c>
      <c r="F1532">
        <f>IF(Tabela1[[#This Row],[Rodzaj]]="B",Tabela1[[#This Row],[Powierzchnia]]*0.77,0)</f>
        <v>0</v>
      </c>
      <c r="G1532">
        <f>IF(Tabela1[[#This Row],[Rodzaj]]="S",Tabela1[[#This Row],[Powierzchnia]]*0.21,0)</f>
        <v>0</v>
      </c>
      <c r="H1532">
        <f>IF(Tabela1[[#This Row],[Rodzaj]]="L",Tabela1[[#This Row],[Powierzchnia]]*0.04,0)</f>
        <v>40.112400000000001</v>
      </c>
      <c r="I1532">
        <f>IF(Tabela1[[#This Row],[Rodzaj]]="X",Tabela1[[#This Row],[Powierzchnia]]*0.43,0)</f>
        <v>0</v>
      </c>
      <c r="J1532">
        <f>IF(Tabela1[[#This Row],[Ulga]]="A",SUM(E1532:I1532)*80%,0)</f>
        <v>0</v>
      </c>
      <c r="K1532">
        <f>IF(Tabela1[[#This Row],[Ulga]]="B",SUM(E1532:I1532)*50%,0)</f>
        <v>0</v>
      </c>
      <c r="L1532">
        <f>IF(Tabela1[[#This Row],[Ulga]]="C",SUM(E1532:I1532)*10%,0)</f>
        <v>0</v>
      </c>
      <c r="M1532">
        <f>IF(Tabela1[[#This Row],[Ulga]]="D",SUM(E1532:I1532)*100%,0)</f>
        <v>40.112400000000001</v>
      </c>
      <c r="N1532">
        <f t="shared" si="24"/>
        <v>40.112400000000001</v>
      </c>
    </row>
    <row r="1533" spans="1:14" x14ac:dyDescent="0.25">
      <c r="A1533" t="s">
        <v>1543</v>
      </c>
      <c r="B1533">
        <v>801.42</v>
      </c>
      <c r="C1533" t="s">
        <v>5</v>
      </c>
      <c r="D1533" t="s">
        <v>7</v>
      </c>
      <c r="E1533">
        <f>IF(Tabela1[[#This Row],[Rodzaj]]="R",Tabela1[[#This Row],[Powierzchnia]]*0.65,0)</f>
        <v>0</v>
      </c>
      <c r="F1533">
        <f>IF(Tabela1[[#This Row],[Rodzaj]]="B",Tabela1[[#This Row],[Powierzchnia]]*0.77,0)</f>
        <v>617.09339999999997</v>
      </c>
      <c r="G1533">
        <f>IF(Tabela1[[#This Row],[Rodzaj]]="S",Tabela1[[#This Row],[Powierzchnia]]*0.21,0)</f>
        <v>0</v>
      </c>
      <c r="H1533">
        <f>IF(Tabela1[[#This Row],[Rodzaj]]="L",Tabela1[[#This Row],[Powierzchnia]]*0.04,0)</f>
        <v>0</v>
      </c>
      <c r="I1533">
        <f>IF(Tabela1[[#This Row],[Rodzaj]]="X",Tabela1[[#This Row],[Powierzchnia]]*0.43,0)</f>
        <v>0</v>
      </c>
      <c r="J1533">
        <f>IF(Tabela1[[#This Row],[Ulga]]="A",SUM(E1533:I1533)*80%,0)</f>
        <v>493.67471999999998</v>
      </c>
      <c r="K1533">
        <f>IF(Tabela1[[#This Row],[Ulga]]="B",SUM(E1533:I1533)*50%,0)</f>
        <v>0</v>
      </c>
      <c r="L1533">
        <f>IF(Tabela1[[#This Row],[Ulga]]="C",SUM(E1533:I1533)*10%,0)</f>
        <v>0</v>
      </c>
      <c r="M1533">
        <f>IF(Tabela1[[#This Row],[Ulga]]="D",SUM(E1533:I1533)*100%,0)</f>
        <v>0</v>
      </c>
      <c r="N1533">
        <f t="shared" si="24"/>
        <v>493.67471999999998</v>
      </c>
    </row>
    <row r="1534" spans="1:14" x14ac:dyDescent="0.25">
      <c r="A1534" t="s">
        <v>1544</v>
      </c>
      <c r="B1534">
        <v>912.71</v>
      </c>
      <c r="C1534" t="s">
        <v>5</v>
      </c>
      <c r="D1534" t="s">
        <v>5</v>
      </c>
      <c r="E1534">
        <f>IF(Tabela1[[#This Row],[Rodzaj]]="R",Tabela1[[#This Row],[Powierzchnia]]*0.65,0)</f>
        <v>0</v>
      </c>
      <c r="F1534">
        <f>IF(Tabela1[[#This Row],[Rodzaj]]="B",Tabela1[[#This Row],[Powierzchnia]]*0.77,0)</f>
        <v>702.7867</v>
      </c>
      <c r="G1534">
        <f>IF(Tabela1[[#This Row],[Rodzaj]]="S",Tabela1[[#This Row],[Powierzchnia]]*0.21,0)</f>
        <v>0</v>
      </c>
      <c r="H1534">
        <f>IF(Tabela1[[#This Row],[Rodzaj]]="L",Tabela1[[#This Row],[Powierzchnia]]*0.04,0)</f>
        <v>0</v>
      </c>
      <c r="I1534">
        <f>IF(Tabela1[[#This Row],[Rodzaj]]="X",Tabela1[[#This Row],[Powierzchnia]]*0.43,0)</f>
        <v>0</v>
      </c>
      <c r="J1534">
        <f>IF(Tabela1[[#This Row],[Ulga]]="A",SUM(E1534:I1534)*80%,0)</f>
        <v>0</v>
      </c>
      <c r="K1534">
        <f>IF(Tabela1[[#This Row],[Ulga]]="B",SUM(E1534:I1534)*50%,0)</f>
        <v>351.39335</v>
      </c>
      <c r="L1534">
        <f>IF(Tabela1[[#This Row],[Ulga]]="C",SUM(E1534:I1534)*10%,0)</f>
        <v>0</v>
      </c>
      <c r="M1534">
        <f>IF(Tabela1[[#This Row],[Ulga]]="D",SUM(E1534:I1534)*100%,0)</f>
        <v>0</v>
      </c>
      <c r="N1534">
        <f t="shared" si="24"/>
        <v>351.39335</v>
      </c>
    </row>
    <row r="1535" spans="1:14" x14ac:dyDescent="0.25">
      <c r="A1535" t="s">
        <v>1545</v>
      </c>
      <c r="B1535">
        <v>899.46</v>
      </c>
      <c r="C1535" t="s">
        <v>52</v>
      </c>
      <c r="D1535" t="s">
        <v>5</v>
      </c>
      <c r="E1535">
        <f>IF(Tabela1[[#This Row],[Rodzaj]]="R",Tabela1[[#This Row],[Powierzchnia]]*0.65,0)</f>
        <v>0</v>
      </c>
      <c r="F1535">
        <f>IF(Tabela1[[#This Row],[Rodzaj]]="B",Tabela1[[#This Row],[Powierzchnia]]*0.77,0)</f>
        <v>0</v>
      </c>
      <c r="G1535">
        <f>IF(Tabela1[[#This Row],[Rodzaj]]="S",Tabela1[[#This Row],[Powierzchnia]]*0.21,0)</f>
        <v>188.88659999999999</v>
      </c>
      <c r="H1535">
        <f>IF(Tabela1[[#This Row],[Rodzaj]]="L",Tabela1[[#This Row],[Powierzchnia]]*0.04,0)</f>
        <v>0</v>
      </c>
      <c r="I1535">
        <f>IF(Tabela1[[#This Row],[Rodzaj]]="X",Tabela1[[#This Row],[Powierzchnia]]*0.43,0)</f>
        <v>0</v>
      </c>
      <c r="J1535">
        <f>IF(Tabela1[[#This Row],[Ulga]]="A",SUM(E1535:I1535)*80%,0)</f>
        <v>0</v>
      </c>
      <c r="K1535">
        <f>IF(Tabela1[[#This Row],[Ulga]]="B",SUM(E1535:I1535)*50%,0)</f>
        <v>94.443299999999994</v>
      </c>
      <c r="L1535">
        <f>IF(Tabela1[[#This Row],[Ulga]]="C",SUM(E1535:I1535)*10%,0)</f>
        <v>0</v>
      </c>
      <c r="M1535">
        <f>IF(Tabela1[[#This Row],[Ulga]]="D",SUM(E1535:I1535)*100%,0)</f>
        <v>0</v>
      </c>
      <c r="N1535">
        <f t="shared" si="24"/>
        <v>94.443299999999994</v>
      </c>
    </row>
    <row r="1536" spans="1:14" x14ac:dyDescent="0.25">
      <c r="A1536" t="s">
        <v>1546</v>
      </c>
      <c r="B1536">
        <v>813.17</v>
      </c>
      <c r="C1536" t="s">
        <v>31</v>
      </c>
      <c r="D1536" t="s">
        <v>5</v>
      </c>
      <c r="E1536">
        <f>IF(Tabela1[[#This Row],[Rodzaj]]="R",Tabela1[[#This Row],[Powierzchnia]]*0.65,0)</f>
        <v>0</v>
      </c>
      <c r="F1536">
        <f>IF(Tabela1[[#This Row],[Rodzaj]]="B",Tabela1[[#This Row],[Powierzchnia]]*0.77,0)</f>
        <v>0</v>
      </c>
      <c r="G1536">
        <f>IF(Tabela1[[#This Row],[Rodzaj]]="S",Tabela1[[#This Row],[Powierzchnia]]*0.21,0)</f>
        <v>0</v>
      </c>
      <c r="H1536">
        <f>IF(Tabela1[[#This Row],[Rodzaj]]="L",Tabela1[[#This Row],[Powierzchnia]]*0.04,0)</f>
        <v>0</v>
      </c>
      <c r="I1536">
        <f>IF(Tabela1[[#This Row],[Rodzaj]]="X",Tabela1[[#This Row],[Powierzchnia]]*0.43,0)</f>
        <v>349.66309999999999</v>
      </c>
      <c r="J1536">
        <f>IF(Tabela1[[#This Row],[Ulga]]="A",SUM(E1536:I1536)*80%,0)</f>
        <v>0</v>
      </c>
      <c r="K1536">
        <f>IF(Tabela1[[#This Row],[Ulga]]="B",SUM(E1536:I1536)*50%,0)</f>
        <v>174.83154999999999</v>
      </c>
      <c r="L1536">
        <f>IF(Tabela1[[#This Row],[Ulga]]="C",SUM(E1536:I1536)*10%,0)</f>
        <v>0</v>
      </c>
      <c r="M1536">
        <f>IF(Tabela1[[#This Row],[Ulga]]="D",SUM(E1536:I1536)*100%,0)</f>
        <v>0</v>
      </c>
      <c r="N1536">
        <f t="shared" si="24"/>
        <v>174.83154999999999</v>
      </c>
    </row>
    <row r="1537" spans="1:14" x14ac:dyDescent="0.25">
      <c r="A1537" t="s">
        <v>1547</v>
      </c>
      <c r="B1537">
        <v>1364.61</v>
      </c>
      <c r="C1537" t="s">
        <v>5</v>
      </c>
      <c r="D1537" t="s">
        <v>7</v>
      </c>
      <c r="E1537">
        <f>IF(Tabela1[[#This Row],[Rodzaj]]="R",Tabela1[[#This Row],[Powierzchnia]]*0.65,0)</f>
        <v>0</v>
      </c>
      <c r="F1537">
        <f>IF(Tabela1[[#This Row],[Rodzaj]]="B",Tabela1[[#This Row],[Powierzchnia]]*0.77,0)</f>
        <v>1050.7496999999998</v>
      </c>
      <c r="G1537">
        <f>IF(Tabela1[[#This Row],[Rodzaj]]="S",Tabela1[[#This Row],[Powierzchnia]]*0.21,0)</f>
        <v>0</v>
      </c>
      <c r="H1537">
        <f>IF(Tabela1[[#This Row],[Rodzaj]]="L",Tabela1[[#This Row],[Powierzchnia]]*0.04,0)</f>
        <v>0</v>
      </c>
      <c r="I1537">
        <f>IF(Tabela1[[#This Row],[Rodzaj]]="X",Tabela1[[#This Row],[Powierzchnia]]*0.43,0)</f>
        <v>0</v>
      </c>
      <c r="J1537">
        <f>IF(Tabela1[[#This Row],[Ulga]]="A",SUM(E1537:I1537)*80%,0)</f>
        <v>840.59975999999995</v>
      </c>
      <c r="K1537">
        <f>IF(Tabela1[[#This Row],[Ulga]]="B",SUM(E1537:I1537)*50%,0)</f>
        <v>0</v>
      </c>
      <c r="L1537">
        <f>IF(Tabela1[[#This Row],[Ulga]]="C",SUM(E1537:I1537)*10%,0)</f>
        <v>0</v>
      </c>
      <c r="M1537">
        <f>IF(Tabela1[[#This Row],[Ulga]]="D",SUM(E1537:I1537)*100%,0)</f>
        <v>0</v>
      </c>
      <c r="N1537">
        <f t="shared" si="24"/>
        <v>840.59975999999995</v>
      </c>
    </row>
    <row r="1538" spans="1:14" x14ac:dyDescent="0.25">
      <c r="A1538" t="s">
        <v>1548</v>
      </c>
      <c r="B1538">
        <v>1058.81</v>
      </c>
      <c r="C1538" t="s">
        <v>31</v>
      </c>
      <c r="D1538" t="s">
        <v>11</v>
      </c>
      <c r="E1538">
        <f>IF(Tabela1[[#This Row],[Rodzaj]]="R",Tabela1[[#This Row],[Powierzchnia]]*0.65,0)</f>
        <v>0</v>
      </c>
      <c r="F1538">
        <f>IF(Tabela1[[#This Row],[Rodzaj]]="B",Tabela1[[#This Row],[Powierzchnia]]*0.77,0)</f>
        <v>0</v>
      </c>
      <c r="G1538">
        <f>IF(Tabela1[[#This Row],[Rodzaj]]="S",Tabela1[[#This Row],[Powierzchnia]]*0.21,0)</f>
        <v>0</v>
      </c>
      <c r="H1538">
        <f>IF(Tabela1[[#This Row],[Rodzaj]]="L",Tabela1[[#This Row],[Powierzchnia]]*0.04,0)</f>
        <v>0</v>
      </c>
      <c r="I1538">
        <f>IF(Tabela1[[#This Row],[Rodzaj]]="X",Tabela1[[#This Row],[Powierzchnia]]*0.43,0)</f>
        <v>455.28829999999999</v>
      </c>
      <c r="J1538">
        <f>IF(Tabela1[[#This Row],[Ulga]]="A",SUM(E1538:I1538)*80%,0)</f>
        <v>0</v>
      </c>
      <c r="K1538">
        <f>IF(Tabela1[[#This Row],[Ulga]]="B",SUM(E1538:I1538)*50%,0)</f>
        <v>0</v>
      </c>
      <c r="L1538">
        <f>IF(Tabela1[[#This Row],[Ulga]]="C",SUM(E1538:I1538)*10%,0)</f>
        <v>45.528829999999999</v>
      </c>
      <c r="M1538">
        <f>IF(Tabela1[[#This Row],[Ulga]]="D",SUM(E1538:I1538)*100%,0)</f>
        <v>0</v>
      </c>
      <c r="N1538">
        <f t="shared" si="24"/>
        <v>45.528829999999999</v>
      </c>
    </row>
    <row r="1539" spans="1:14" x14ac:dyDescent="0.25">
      <c r="A1539" t="s">
        <v>1549</v>
      </c>
      <c r="B1539">
        <v>826.83</v>
      </c>
      <c r="C1539" t="s">
        <v>52</v>
      </c>
      <c r="D1539" t="s">
        <v>5</v>
      </c>
      <c r="E1539">
        <f>IF(Tabela1[[#This Row],[Rodzaj]]="R",Tabela1[[#This Row],[Powierzchnia]]*0.65,0)</f>
        <v>0</v>
      </c>
      <c r="F1539">
        <f>IF(Tabela1[[#This Row],[Rodzaj]]="B",Tabela1[[#This Row],[Powierzchnia]]*0.77,0)</f>
        <v>0</v>
      </c>
      <c r="G1539">
        <f>IF(Tabela1[[#This Row],[Rodzaj]]="S",Tabela1[[#This Row],[Powierzchnia]]*0.21,0)</f>
        <v>173.6343</v>
      </c>
      <c r="H1539">
        <f>IF(Tabela1[[#This Row],[Rodzaj]]="L",Tabela1[[#This Row],[Powierzchnia]]*0.04,0)</f>
        <v>0</v>
      </c>
      <c r="I1539">
        <f>IF(Tabela1[[#This Row],[Rodzaj]]="X",Tabela1[[#This Row],[Powierzchnia]]*0.43,0)</f>
        <v>0</v>
      </c>
      <c r="J1539">
        <f>IF(Tabela1[[#This Row],[Ulga]]="A",SUM(E1539:I1539)*80%,0)</f>
        <v>0</v>
      </c>
      <c r="K1539">
        <f>IF(Tabela1[[#This Row],[Ulga]]="B",SUM(E1539:I1539)*50%,0)</f>
        <v>86.817149999999998</v>
      </c>
      <c r="L1539">
        <f>IF(Tabela1[[#This Row],[Ulga]]="C",SUM(E1539:I1539)*10%,0)</f>
        <v>0</v>
      </c>
      <c r="M1539">
        <f>IF(Tabela1[[#This Row],[Ulga]]="D",SUM(E1539:I1539)*100%,0)</f>
        <v>0</v>
      </c>
      <c r="N1539">
        <f t="shared" ref="N1539:N1602" si="25">SUM(J1539:M1539)</f>
        <v>86.817149999999998</v>
      </c>
    </row>
    <row r="1540" spans="1:14" x14ac:dyDescent="0.25">
      <c r="A1540" t="s">
        <v>1550</v>
      </c>
      <c r="B1540">
        <v>1468.36</v>
      </c>
      <c r="C1540" t="s">
        <v>9</v>
      </c>
      <c r="D1540" t="s">
        <v>5</v>
      </c>
      <c r="E1540">
        <f>IF(Tabela1[[#This Row],[Rodzaj]]="R",Tabela1[[#This Row],[Powierzchnia]]*0.65,0)</f>
        <v>954.43399999999997</v>
      </c>
      <c r="F1540">
        <f>IF(Tabela1[[#This Row],[Rodzaj]]="B",Tabela1[[#This Row],[Powierzchnia]]*0.77,0)</f>
        <v>0</v>
      </c>
      <c r="G1540">
        <f>IF(Tabela1[[#This Row],[Rodzaj]]="S",Tabela1[[#This Row],[Powierzchnia]]*0.21,0)</f>
        <v>0</v>
      </c>
      <c r="H1540">
        <f>IF(Tabela1[[#This Row],[Rodzaj]]="L",Tabela1[[#This Row],[Powierzchnia]]*0.04,0)</f>
        <v>0</v>
      </c>
      <c r="I1540">
        <f>IF(Tabela1[[#This Row],[Rodzaj]]="X",Tabela1[[#This Row],[Powierzchnia]]*0.43,0)</f>
        <v>0</v>
      </c>
      <c r="J1540">
        <f>IF(Tabela1[[#This Row],[Ulga]]="A",SUM(E1540:I1540)*80%,0)</f>
        <v>0</v>
      </c>
      <c r="K1540">
        <f>IF(Tabela1[[#This Row],[Ulga]]="B",SUM(E1540:I1540)*50%,0)</f>
        <v>477.21699999999998</v>
      </c>
      <c r="L1540">
        <f>IF(Tabela1[[#This Row],[Ulga]]="C",SUM(E1540:I1540)*10%,0)</f>
        <v>0</v>
      </c>
      <c r="M1540">
        <f>IF(Tabela1[[#This Row],[Ulga]]="D",SUM(E1540:I1540)*100%,0)</f>
        <v>0</v>
      </c>
      <c r="N1540">
        <f t="shared" si="25"/>
        <v>477.21699999999998</v>
      </c>
    </row>
    <row r="1541" spans="1:14" x14ac:dyDescent="0.25">
      <c r="A1541" t="s">
        <v>1551</v>
      </c>
      <c r="B1541">
        <v>1005.98</v>
      </c>
      <c r="C1541" t="s">
        <v>5</v>
      </c>
      <c r="D1541" t="s">
        <v>11</v>
      </c>
      <c r="E1541">
        <f>IF(Tabela1[[#This Row],[Rodzaj]]="R",Tabela1[[#This Row],[Powierzchnia]]*0.65,0)</f>
        <v>0</v>
      </c>
      <c r="F1541">
        <f>IF(Tabela1[[#This Row],[Rodzaj]]="B",Tabela1[[#This Row],[Powierzchnia]]*0.77,0)</f>
        <v>774.6046</v>
      </c>
      <c r="G1541">
        <f>IF(Tabela1[[#This Row],[Rodzaj]]="S",Tabela1[[#This Row],[Powierzchnia]]*0.21,0)</f>
        <v>0</v>
      </c>
      <c r="H1541">
        <f>IF(Tabela1[[#This Row],[Rodzaj]]="L",Tabela1[[#This Row],[Powierzchnia]]*0.04,0)</f>
        <v>0</v>
      </c>
      <c r="I1541">
        <f>IF(Tabela1[[#This Row],[Rodzaj]]="X",Tabela1[[#This Row],[Powierzchnia]]*0.43,0)</f>
        <v>0</v>
      </c>
      <c r="J1541">
        <f>IF(Tabela1[[#This Row],[Ulga]]="A",SUM(E1541:I1541)*80%,0)</f>
        <v>0</v>
      </c>
      <c r="K1541">
        <f>IF(Tabela1[[#This Row],[Ulga]]="B",SUM(E1541:I1541)*50%,0)</f>
        <v>0</v>
      </c>
      <c r="L1541">
        <f>IF(Tabela1[[#This Row],[Ulga]]="C",SUM(E1541:I1541)*10%,0)</f>
        <v>77.460460000000012</v>
      </c>
      <c r="M1541">
        <f>IF(Tabela1[[#This Row],[Ulga]]="D",SUM(E1541:I1541)*100%,0)</f>
        <v>0</v>
      </c>
      <c r="N1541">
        <f t="shared" si="25"/>
        <v>77.460460000000012</v>
      </c>
    </row>
    <row r="1542" spans="1:14" x14ac:dyDescent="0.25">
      <c r="A1542" t="s">
        <v>1552</v>
      </c>
      <c r="B1542">
        <v>937.16</v>
      </c>
      <c r="C1542" t="s">
        <v>9</v>
      </c>
      <c r="D1542" t="s">
        <v>11</v>
      </c>
      <c r="E1542">
        <f>IF(Tabela1[[#This Row],[Rodzaj]]="R",Tabela1[[#This Row],[Powierzchnia]]*0.65,0)</f>
        <v>609.154</v>
      </c>
      <c r="F1542">
        <f>IF(Tabela1[[#This Row],[Rodzaj]]="B",Tabela1[[#This Row],[Powierzchnia]]*0.77,0)</f>
        <v>0</v>
      </c>
      <c r="G1542">
        <f>IF(Tabela1[[#This Row],[Rodzaj]]="S",Tabela1[[#This Row],[Powierzchnia]]*0.21,0)</f>
        <v>0</v>
      </c>
      <c r="H1542">
        <f>IF(Tabela1[[#This Row],[Rodzaj]]="L",Tabela1[[#This Row],[Powierzchnia]]*0.04,0)</f>
        <v>0</v>
      </c>
      <c r="I1542">
        <f>IF(Tabela1[[#This Row],[Rodzaj]]="X",Tabela1[[#This Row],[Powierzchnia]]*0.43,0)</f>
        <v>0</v>
      </c>
      <c r="J1542">
        <f>IF(Tabela1[[#This Row],[Ulga]]="A",SUM(E1542:I1542)*80%,0)</f>
        <v>0</v>
      </c>
      <c r="K1542">
        <f>IF(Tabela1[[#This Row],[Ulga]]="B",SUM(E1542:I1542)*50%,0)</f>
        <v>0</v>
      </c>
      <c r="L1542">
        <f>IF(Tabela1[[#This Row],[Ulga]]="C",SUM(E1542:I1542)*10%,0)</f>
        <v>60.915400000000005</v>
      </c>
      <c r="M1542">
        <f>IF(Tabela1[[#This Row],[Ulga]]="D",SUM(E1542:I1542)*100%,0)</f>
        <v>0</v>
      </c>
      <c r="N1542">
        <f t="shared" si="25"/>
        <v>60.915400000000005</v>
      </c>
    </row>
    <row r="1543" spans="1:14" x14ac:dyDescent="0.25">
      <c r="A1543" t="s">
        <v>1553</v>
      </c>
      <c r="B1543">
        <v>1068.75</v>
      </c>
      <c r="C1543" t="s">
        <v>52</v>
      </c>
      <c r="D1543" t="s">
        <v>11</v>
      </c>
      <c r="E1543">
        <f>IF(Tabela1[[#This Row],[Rodzaj]]="R",Tabela1[[#This Row],[Powierzchnia]]*0.65,0)</f>
        <v>0</v>
      </c>
      <c r="F1543">
        <f>IF(Tabela1[[#This Row],[Rodzaj]]="B",Tabela1[[#This Row],[Powierzchnia]]*0.77,0)</f>
        <v>0</v>
      </c>
      <c r="G1543">
        <f>IF(Tabela1[[#This Row],[Rodzaj]]="S",Tabela1[[#This Row],[Powierzchnia]]*0.21,0)</f>
        <v>224.4375</v>
      </c>
      <c r="H1543">
        <f>IF(Tabela1[[#This Row],[Rodzaj]]="L",Tabela1[[#This Row],[Powierzchnia]]*0.04,0)</f>
        <v>0</v>
      </c>
      <c r="I1543">
        <f>IF(Tabela1[[#This Row],[Rodzaj]]="X",Tabela1[[#This Row],[Powierzchnia]]*0.43,0)</f>
        <v>0</v>
      </c>
      <c r="J1543">
        <f>IF(Tabela1[[#This Row],[Ulga]]="A",SUM(E1543:I1543)*80%,0)</f>
        <v>0</v>
      </c>
      <c r="K1543">
        <f>IF(Tabela1[[#This Row],[Ulga]]="B",SUM(E1543:I1543)*50%,0)</f>
        <v>0</v>
      </c>
      <c r="L1543">
        <f>IF(Tabela1[[#This Row],[Ulga]]="C",SUM(E1543:I1543)*10%,0)</f>
        <v>22.443750000000001</v>
      </c>
      <c r="M1543">
        <f>IF(Tabela1[[#This Row],[Ulga]]="D",SUM(E1543:I1543)*100%,0)</f>
        <v>0</v>
      </c>
      <c r="N1543">
        <f t="shared" si="25"/>
        <v>22.443750000000001</v>
      </c>
    </row>
    <row r="1544" spans="1:14" x14ac:dyDescent="0.25">
      <c r="A1544" t="s">
        <v>1554</v>
      </c>
      <c r="B1544">
        <v>1373.09</v>
      </c>
      <c r="C1544" t="s">
        <v>52</v>
      </c>
      <c r="D1544" t="s">
        <v>5</v>
      </c>
      <c r="E1544">
        <f>IF(Tabela1[[#This Row],[Rodzaj]]="R",Tabela1[[#This Row],[Powierzchnia]]*0.65,0)</f>
        <v>0</v>
      </c>
      <c r="F1544">
        <f>IF(Tabela1[[#This Row],[Rodzaj]]="B",Tabela1[[#This Row],[Powierzchnia]]*0.77,0)</f>
        <v>0</v>
      </c>
      <c r="G1544">
        <f>IF(Tabela1[[#This Row],[Rodzaj]]="S",Tabela1[[#This Row],[Powierzchnia]]*0.21,0)</f>
        <v>288.34889999999996</v>
      </c>
      <c r="H1544">
        <f>IF(Tabela1[[#This Row],[Rodzaj]]="L",Tabela1[[#This Row],[Powierzchnia]]*0.04,0)</f>
        <v>0</v>
      </c>
      <c r="I1544">
        <f>IF(Tabela1[[#This Row],[Rodzaj]]="X",Tabela1[[#This Row],[Powierzchnia]]*0.43,0)</f>
        <v>0</v>
      </c>
      <c r="J1544">
        <f>IF(Tabela1[[#This Row],[Ulga]]="A",SUM(E1544:I1544)*80%,0)</f>
        <v>0</v>
      </c>
      <c r="K1544">
        <f>IF(Tabela1[[#This Row],[Ulga]]="B",SUM(E1544:I1544)*50%,0)</f>
        <v>144.17444999999998</v>
      </c>
      <c r="L1544">
        <f>IF(Tabela1[[#This Row],[Ulga]]="C",SUM(E1544:I1544)*10%,0)</f>
        <v>0</v>
      </c>
      <c r="M1544">
        <f>IF(Tabela1[[#This Row],[Ulga]]="D",SUM(E1544:I1544)*100%,0)</f>
        <v>0</v>
      </c>
      <c r="N1544">
        <f t="shared" si="25"/>
        <v>144.17444999999998</v>
      </c>
    </row>
    <row r="1545" spans="1:14" x14ac:dyDescent="0.25">
      <c r="A1545" t="s">
        <v>1555</v>
      </c>
      <c r="B1545">
        <v>1322.84</v>
      </c>
      <c r="C1545" t="s">
        <v>5</v>
      </c>
      <c r="D1545" t="s">
        <v>5</v>
      </c>
      <c r="E1545">
        <f>IF(Tabela1[[#This Row],[Rodzaj]]="R",Tabela1[[#This Row],[Powierzchnia]]*0.65,0)</f>
        <v>0</v>
      </c>
      <c r="F1545">
        <f>IF(Tabela1[[#This Row],[Rodzaj]]="B",Tabela1[[#This Row],[Powierzchnia]]*0.77,0)</f>
        <v>1018.5867999999999</v>
      </c>
      <c r="G1545">
        <f>IF(Tabela1[[#This Row],[Rodzaj]]="S",Tabela1[[#This Row],[Powierzchnia]]*0.21,0)</f>
        <v>0</v>
      </c>
      <c r="H1545">
        <f>IF(Tabela1[[#This Row],[Rodzaj]]="L",Tabela1[[#This Row],[Powierzchnia]]*0.04,0)</f>
        <v>0</v>
      </c>
      <c r="I1545">
        <f>IF(Tabela1[[#This Row],[Rodzaj]]="X",Tabela1[[#This Row],[Powierzchnia]]*0.43,0)</f>
        <v>0</v>
      </c>
      <c r="J1545">
        <f>IF(Tabela1[[#This Row],[Ulga]]="A",SUM(E1545:I1545)*80%,0)</f>
        <v>0</v>
      </c>
      <c r="K1545">
        <f>IF(Tabela1[[#This Row],[Ulga]]="B",SUM(E1545:I1545)*50%,0)</f>
        <v>509.29339999999996</v>
      </c>
      <c r="L1545">
        <f>IF(Tabela1[[#This Row],[Ulga]]="C",SUM(E1545:I1545)*10%,0)</f>
        <v>0</v>
      </c>
      <c r="M1545">
        <f>IF(Tabela1[[#This Row],[Ulga]]="D",SUM(E1545:I1545)*100%,0)</f>
        <v>0</v>
      </c>
      <c r="N1545">
        <f t="shared" si="25"/>
        <v>509.29339999999996</v>
      </c>
    </row>
    <row r="1546" spans="1:14" x14ac:dyDescent="0.25">
      <c r="A1546" t="s">
        <v>1556</v>
      </c>
      <c r="B1546">
        <v>870.66</v>
      </c>
      <c r="C1546" t="s">
        <v>9</v>
      </c>
      <c r="D1546" t="s">
        <v>21</v>
      </c>
      <c r="E1546">
        <f>IF(Tabela1[[#This Row],[Rodzaj]]="R",Tabela1[[#This Row],[Powierzchnia]]*0.65,0)</f>
        <v>565.92899999999997</v>
      </c>
      <c r="F1546">
        <f>IF(Tabela1[[#This Row],[Rodzaj]]="B",Tabela1[[#This Row],[Powierzchnia]]*0.77,0)</f>
        <v>0</v>
      </c>
      <c r="G1546">
        <f>IF(Tabela1[[#This Row],[Rodzaj]]="S",Tabela1[[#This Row],[Powierzchnia]]*0.21,0)</f>
        <v>0</v>
      </c>
      <c r="H1546">
        <f>IF(Tabela1[[#This Row],[Rodzaj]]="L",Tabela1[[#This Row],[Powierzchnia]]*0.04,0)</f>
        <v>0</v>
      </c>
      <c r="I1546">
        <f>IF(Tabela1[[#This Row],[Rodzaj]]="X",Tabela1[[#This Row],[Powierzchnia]]*0.43,0)</f>
        <v>0</v>
      </c>
      <c r="J1546">
        <f>IF(Tabela1[[#This Row],[Ulga]]="A",SUM(E1546:I1546)*80%,0)</f>
        <v>0</v>
      </c>
      <c r="K1546">
        <f>IF(Tabela1[[#This Row],[Ulga]]="B",SUM(E1546:I1546)*50%,0)</f>
        <v>0</v>
      </c>
      <c r="L1546">
        <f>IF(Tabela1[[#This Row],[Ulga]]="C",SUM(E1546:I1546)*10%,0)</f>
        <v>0</v>
      </c>
      <c r="M1546">
        <f>IF(Tabela1[[#This Row],[Ulga]]="D",SUM(E1546:I1546)*100%,0)</f>
        <v>565.92899999999997</v>
      </c>
      <c r="N1546">
        <f t="shared" si="25"/>
        <v>565.92899999999997</v>
      </c>
    </row>
    <row r="1547" spans="1:14" x14ac:dyDescent="0.25">
      <c r="A1547" t="s">
        <v>1557</v>
      </c>
      <c r="B1547">
        <v>924.56</v>
      </c>
      <c r="C1547" t="s">
        <v>5</v>
      </c>
      <c r="D1547" t="s">
        <v>11</v>
      </c>
      <c r="E1547">
        <f>IF(Tabela1[[#This Row],[Rodzaj]]="R",Tabela1[[#This Row],[Powierzchnia]]*0.65,0)</f>
        <v>0</v>
      </c>
      <c r="F1547">
        <f>IF(Tabela1[[#This Row],[Rodzaj]]="B",Tabela1[[#This Row],[Powierzchnia]]*0.77,0)</f>
        <v>711.91120000000001</v>
      </c>
      <c r="G1547">
        <f>IF(Tabela1[[#This Row],[Rodzaj]]="S",Tabela1[[#This Row],[Powierzchnia]]*0.21,0)</f>
        <v>0</v>
      </c>
      <c r="H1547">
        <f>IF(Tabela1[[#This Row],[Rodzaj]]="L",Tabela1[[#This Row],[Powierzchnia]]*0.04,0)</f>
        <v>0</v>
      </c>
      <c r="I1547">
        <f>IF(Tabela1[[#This Row],[Rodzaj]]="X",Tabela1[[#This Row],[Powierzchnia]]*0.43,0)</f>
        <v>0</v>
      </c>
      <c r="J1547">
        <f>IF(Tabela1[[#This Row],[Ulga]]="A",SUM(E1547:I1547)*80%,0)</f>
        <v>0</v>
      </c>
      <c r="K1547">
        <f>IF(Tabela1[[#This Row],[Ulga]]="B",SUM(E1547:I1547)*50%,0)</f>
        <v>0</v>
      </c>
      <c r="L1547">
        <f>IF(Tabela1[[#This Row],[Ulga]]="C",SUM(E1547:I1547)*10%,0)</f>
        <v>71.191119999999998</v>
      </c>
      <c r="M1547">
        <f>IF(Tabela1[[#This Row],[Ulga]]="D",SUM(E1547:I1547)*100%,0)</f>
        <v>0</v>
      </c>
      <c r="N1547">
        <f t="shared" si="25"/>
        <v>71.191119999999998</v>
      </c>
    </row>
    <row r="1548" spans="1:14" x14ac:dyDescent="0.25">
      <c r="A1548" t="s">
        <v>1558</v>
      </c>
      <c r="B1548">
        <v>1349.34</v>
      </c>
      <c r="C1548" t="s">
        <v>5</v>
      </c>
      <c r="D1548" t="s">
        <v>11</v>
      </c>
      <c r="E1548">
        <f>IF(Tabela1[[#This Row],[Rodzaj]]="R",Tabela1[[#This Row],[Powierzchnia]]*0.65,0)</f>
        <v>0</v>
      </c>
      <c r="F1548">
        <f>IF(Tabela1[[#This Row],[Rodzaj]]="B",Tabela1[[#This Row],[Powierzchnia]]*0.77,0)</f>
        <v>1038.9918</v>
      </c>
      <c r="G1548">
        <f>IF(Tabela1[[#This Row],[Rodzaj]]="S",Tabela1[[#This Row],[Powierzchnia]]*0.21,0)</f>
        <v>0</v>
      </c>
      <c r="H1548">
        <f>IF(Tabela1[[#This Row],[Rodzaj]]="L",Tabela1[[#This Row],[Powierzchnia]]*0.04,0)</f>
        <v>0</v>
      </c>
      <c r="I1548">
        <f>IF(Tabela1[[#This Row],[Rodzaj]]="X",Tabela1[[#This Row],[Powierzchnia]]*0.43,0)</f>
        <v>0</v>
      </c>
      <c r="J1548">
        <f>IF(Tabela1[[#This Row],[Ulga]]="A",SUM(E1548:I1548)*80%,0)</f>
        <v>0</v>
      </c>
      <c r="K1548">
        <f>IF(Tabela1[[#This Row],[Ulga]]="B",SUM(E1548:I1548)*50%,0)</f>
        <v>0</v>
      </c>
      <c r="L1548">
        <f>IF(Tabela1[[#This Row],[Ulga]]="C",SUM(E1548:I1548)*10%,0)</f>
        <v>103.89918</v>
      </c>
      <c r="M1548">
        <f>IF(Tabela1[[#This Row],[Ulga]]="D",SUM(E1548:I1548)*100%,0)</f>
        <v>0</v>
      </c>
      <c r="N1548">
        <f t="shared" si="25"/>
        <v>103.89918</v>
      </c>
    </row>
    <row r="1549" spans="1:14" x14ac:dyDescent="0.25">
      <c r="A1549" t="s">
        <v>1559</v>
      </c>
      <c r="B1549">
        <v>1109.33</v>
      </c>
      <c r="C1549" t="s">
        <v>94</v>
      </c>
      <c r="D1549" t="s">
        <v>11</v>
      </c>
      <c r="E1549">
        <f>IF(Tabela1[[#This Row],[Rodzaj]]="R",Tabela1[[#This Row],[Powierzchnia]]*0.65,0)</f>
        <v>0</v>
      </c>
      <c r="F1549">
        <f>IF(Tabela1[[#This Row],[Rodzaj]]="B",Tabela1[[#This Row],[Powierzchnia]]*0.77,0)</f>
        <v>0</v>
      </c>
      <c r="G1549">
        <f>IF(Tabela1[[#This Row],[Rodzaj]]="S",Tabela1[[#This Row],[Powierzchnia]]*0.21,0)</f>
        <v>0</v>
      </c>
      <c r="H1549">
        <f>IF(Tabela1[[#This Row],[Rodzaj]]="L",Tabela1[[#This Row],[Powierzchnia]]*0.04,0)</f>
        <v>44.373199999999997</v>
      </c>
      <c r="I1549">
        <f>IF(Tabela1[[#This Row],[Rodzaj]]="X",Tabela1[[#This Row],[Powierzchnia]]*0.43,0)</f>
        <v>0</v>
      </c>
      <c r="J1549">
        <f>IF(Tabela1[[#This Row],[Ulga]]="A",SUM(E1549:I1549)*80%,0)</f>
        <v>0</v>
      </c>
      <c r="K1549">
        <f>IF(Tabela1[[#This Row],[Ulga]]="B",SUM(E1549:I1549)*50%,0)</f>
        <v>0</v>
      </c>
      <c r="L1549">
        <f>IF(Tabela1[[#This Row],[Ulga]]="C",SUM(E1549:I1549)*10%,0)</f>
        <v>4.4373199999999997</v>
      </c>
      <c r="M1549">
        <f>IF(Tabela1[[#This Row],[Ulga]]="D",SUM(E1549:I1549)*100%,0)</f>
        <v>0</v>
      </c>
      <c r="N1549">
        <f t="shared" si="25"/>
        <v>4.4373199999999997</v>
      </c>
    </row>
    <row r="1550" spans="1:14" x14ac:dyDescent="0.25">
      <c r="A1550" t="s">
        <v>1560</v>
      </c>
      <c r="B1550">
        <v>986.24</v>
      </c>
      <c r="C1550" t="s">
        <v>94</v>
      </c>
      <c r="D1550" t="s">
        <v>11</v>
      </c>
      <c r="E1550">
        <f>IF(Tabela1[[#This Row],[Rodzaj]]="R",Tabela1[[#This Row],[Powierzchnia]]*0.65,0)</f>
        <v>0</v>
      </c>
      <c r="F1550">
        <f>IF(Tabela1[[#This Row],[Rodzaj]]="B",Tabela1[[#This Row],[Powierzchnia]]*0.77,0)</f>
        <v>0</v>
      </c>
      <c r="G1550">
        <f>IF(Tabela1[[#This Row],[Rodzaj]]="S",Tabela1[[#This Row],[Powierzchnia]]*0.21,0)</f>
        <v>0</v>
      </c>
      <c r="H1550">
        <f>IF(Tabela1[[#This Row],[Rodzaj]]="L",Tabela1[[#This Row],[Powierzchnia]]*0.04,0)</f>
        <v>39.449600000000004</v>
      </c>
      <c r="I1550">
        <f>IF(Tabela1[[#This Row],[Rodzaj]]="X",Tabela1[[#This Row],[Powierzchnia]]*0.43,0)</f>
        <v>0</v>
      </c>
      <c r="J1550">
        <f>IF(Tabela1[[#This Row],[Ulga]]="A",SUM(E1550:I1550)*80%,0)</f>
        <v>0</v>
      </c>
      <c r="K1550">
        <f>IF(Tabela1[[#This Row],[Ulga]]="B",SUM(E1550:I1550)*50%,0)</f>
        <v>0</v>
      </c>
      <c r="L1550">
        <f>IF(Tabela1[[#This Row],[Ulga]]="C",SUM(E1550:I1550)*10%,0)</f>
        <v>3.9449600000000005</v>
      </c>
      <c r="M1550">
        <f>IF(Tabela1[[#This Row],[Ulga]]="D",SUM(E1550:I1550)*100%,0)</f>
        <v>0</v>
      </c>
      <c r="N1550">
        <f t="shared" si="25"/>
        <v>3.9449600000000005</v>
      </c>
    </row>
    <row r="1551" spans="1:14" x14ac:dyDescent="0.25">
      <c r="A1551" t="s">
        <v>1561</v>
      </c>
      <c r="B1551">
        <v>1027.21</v>
      </c>
      <c r="C1551" t="s">
        <v>52</v>
      </c>
      <c r="D1551" t="s">
        <v>11</v>
      </c>
      <c r="E1551">
        <f>IF(Tabela1[[#This Row],[Rodzaj]]="R",Tabela1[[#This Row],[Powierzchnia]]*0.65,0)</f>
        <v>0</v>
      </c>
      <c r="F1551">
        <f>IF(Tabela1[[#This Row],[Rodzaj]]="B",Tabela1[[#This Row],[Powierzchnia]]*0.77,0)</f>
        <v>0</v>
      </c>
      <c r="G1551">
        <f>IF(Tabela1[[#This Row],[Rodzaj]]="S",Tabela1[[#This Row],[Powierzchnia]]*0.21,0)</f>
        <v>215.7141</v>
      </c>
      <c r="H1551">
        <f>IF(Tabela1[[#This Row],[Rodzaj]]="L",Tabela1[[#This Row],[Powierzchnia]]*0.04,0)</f>
        <v>0</v>
      </c>
      <c r="I1551">
        <f>IF(Tabela1[[#This Row],[Rodzaj]]="X",Tabela1[[#This Row],[Powierzchnia]]*0.43,0)</f>
        <v>0</v>
      </c>
      <c r="J1551">
        <f>IF(Tabela1[[#This Row],[Ulga]]="A",SUM(E1551:I1551)*80%,0)</f>
        <v>0</v>
      </c>
      <c r="K1551">
        <f>IF(Tabela1[[#This Row],[Ulga]]="B",SUM(E1551:I1551)*50%,0)</f>
        <v>0</v>
      </c>
      <c r="L1551">
        <f>IF(Tabela1[[#This Row],[Ulga]]="C",SUM(E1551:I1551)*10%,0)</f>
        <v>21.57141</v>
      </c>
      <c r="M1551">
        <f>IF(Tabela1[[#This Row],[Ulga]]="D",SUM(E1551:I1551)*100%,0)</f>
        <v>0</v>
      </c>
      <c r="N1551">
        <f t="shared" si="25"/>
        <v>21.57141</v>
      </c>
    </row>
    <row r="1552" spans="1:14" x14ac:dyDescent="0.25">
      <c r="A1552" t="s">
        <v>1562</v>
      </c>
      <c r="B1552">
        <v>1410.46</v>
      </c>
      <c r="C1552" t="s">
        <v>31</v>
      </c>
      <c r="D1552" t="s">
        <v>11</v>
      </c>
      <c r="E1552">
        <f>IF(Tabela1[[#This Row],[Rodzaj]]="R",Tabela1[[#This Row],[Powierzchnia]]*0.65,0)</f>
        <v>0</v>
      </c>
      <c r="F1552">
        <f>IF(Tabela1[[#This Row],[Rodzaj]]="B",Tabela1[[#This Row],[Powierzchnia]]*0.77,0)</f>
        <v>0</v>
      </c>
      <c r="G1552">
        <f>IF(Tabela1[[#This Row],[Rodzaj]]="S",Tabela1[[#This Row],[Powierzchnia]]*0.21,0)</f>
        <v>0</v>
      </c>
      <c r="H1552">
        <f>IF(Tabela1[[#This Row],[Rodzaj]]="L",Tabela1[[#This Row],[Powierzchnia]]*0.04,0)</f>
        <v>0</v>
      </c>
      <c r="I1552">
        <f>IF(Tabela1[[#This Row],[Rodzaj]]="X",Tabela1[[#This Row],[Powierzchnia]]*0.43,0)</f>
        <v>606.49779999999998</v>
      </c>
      <c r="J1552">
        <f>IF(Tabela1[[#This Row],[Ulga]]="A",SUM(E1552:I1552)*80%,0)</f>
        <v>0</v>
      </c>
      <c r="K1552">
        <f>IF(Tabela1[[#This Row],[Ulga]]="B",SUM(E1552:I1552)*50%,0)</f>
        <v>0</v>
      </c>
      <c r="L1552">
        <f>IF(Tabela1[[#This Row],[Ulga]]="C",SUM(E1552:I1552)*10%,0)</f>
        <v>60.64978</v>
      </c>
      <c r="M1552">
        <f>IF(Tabela1[[#This Row],[Ulga]]="D",SUM(E1552:I1552)*100%,0)</f>
        <v>0</v>
      </c>
      <c r="N1552">
        <f t="shared" si="25"/>
        <v>60.64978</v>
      </c>
    </row>
    <row r="1553" spans="1:14" x14ac:dyDescent="0.25">
      <c r="A1553" t="s">
        <v>1563</v>
      </c>
      <c r="B1553">
        <v>1316.54</v>
      </c>
      <c r="C1553" t="s">
        <v>5</v>
      </c>
      <c r="D1553" t="s">
        <v>11</v>
      </c>
      <c r="E1553">
        <f>IF(Tabela1[[#This Row],[Rodzaj]]="R",Tabela1[[#This Row],[Powierzchnia]]*0.65,0)</f>
        <v>0</v>
      </c>
      <c r="F1553">
        <f>IF(Tabela1[[#This Row],[Rodzaj]]="B",Tabela1[[#This Row],[Powierzchnia]]*0.77,0)</f>
        <v>1013.7358</v>
      </c>
      <c r="G1553">
        <f>IF(Tabela1[[#This Row],[Rodzaj]]="S",Tabela1[[#This Row],[Powierzchnia]]*0.21,0)</f>
        <v>0</v>
      </c>
      <c r="H1553">
        <f>IF(Tabela1[[#This Row],[Rodzaj]]="L",Tabela1[[#This Row],[Powierzchnia]]*0.04,0)</f>
        <v>0</v>
      </c>
      <c r="I1553">
        <f>IF(Tabela1[[#This Row],[Rodzaj]]="X",Tabela1[[#This Row],[Powierzchnia]]*0.43,0)</f>
        <v>0</v>
      </c>
      <c r="J1553">
        <f>IF(Tabela1[[#This Row],[Ulga]]="A",SUM(E1553:I1553)*80%,0)</f>
        <v>0</v>
      </c>
      <c r="K1553">
        <f>IF(Tabela1[[#This Row],[Ulga]]="B",SUM(E1553:I1553)*50%,0)</f>
        <v>0</v>
      </c>
      <c r="L1553">
        <f>IF(Tabela1[[#This Row],[Ulga]]="C",SUM(E1553:I1553)*10%,0)</f>
        <v>101.37358</v>
      </c>
      <c r="M1553">
        <f>IF(Tabela1[[#This Row],[Ulga]]="D",SUM(E1553:I1553)*100%,0)</f>
        <v>0</v>
      </c>
      <c r="N1553">
        <f t="shared" si="25"/>
        <v>101.37358</v>
      </c>
    </row>
    <row r="1554" spans="1:14" x14ac:dyDescent="0.25">
      <c r="A1554" t="s">
        <v>1564</v>
      </c>
      <c r="B1554">
        <v>903.11</v>
      </c>
      <c r="C1554" t="s">
        <v>94</v>
      </c>
      <c r="D1554" t="s">
        <v>11</v>
      </c>
      <c r="E1554">
        <f>IF(Tabela1[[#This Row],[Rodzaj]]="R",Tabela1[[#This Row],[Powierzchnia]]*0.65,0)</f>
        <v>0</v>
      </c>
      <c r="F1554">
        <f>IF(Tabela1[[#This Row],[Rodzaj]]="B",Tabela1[[#This Row],[Powierzchnia]]*0.77,0)</f>
        <v>0</v>
      </c>
      <c r="G1554">
        <f>IF(Tabela1[[#This Row],[Rodzaj]]="S",Tabela1[[#This Row],[Powierzchnia]]*0.21,0)</f>
        <v>0</v>
      </c>
      <c r="H1554">
        <f>IF(Tabela1[[#This Row],[Rodzaj]]="L",Tabela1[[#This Row],[Powierzchnia]]*0.04,0)</f>
        <v>36.124400000000001</v>
      </c>
      <c r="I1554">
        <f>IF(Tabela1[[#This Row],[Rodzaj]]="X",Tabela1[[#This Row],[Powierzchnia]]*0.43,0)</f>
        <v>0</v>
      </c>
      <c r="J1554">
        <f>IF(Tabela1[[#This Row],[Ulga]]="A",SUM(E1554:I1554)*80%,0)</f>
        <v>0</v>
      </c>
      <c r="K1554">
        <f>IF(Tabela1[[#This Row],[Ulga]]="B",SUM(E1554:I1554)*50%,0)</f>
        <v>0</v>
      </c>
      <c r="L1554">
        <f>IF(Tabela1[[#This Row],[Ulga]]="C",SUM(E1554:I1554)*10%,0)</f>
        <v>3.6124400000000003</v>
      </c>
      <c r="M1554">
        <f>IF(Tabela1[[#This Row],[Ulga]]="D",SUM(E1554:I1554)*100%,0)</f>
        <v>0</v>
      </c>
      <c r="N1554">
        <f t="shared" si="25"/>
        <v>3.6124400000000003</v>
      </c>
    </row>
    <row r="1555" spans="1:14" x14ac:dyDescent="0.25">
      <c r="A1555" t="s">
        <v>1565</v>
      </c>
      <c r="B1555">
        <v>626.20000000000005</v>
      </c>
      <c r="C1555" t="s">
        <v>94</v>
      </c>
      <c r="D1555" t="s">
        <v>5</v>
      </c>
      <c r="E1555">
        <f>IF(Tabela1[[#This Row],[Rodzaj]]="R",Tabela1[[#This Row],[Powierzchnia]]*0.65,0)</f>
        <v>0</v>
      </c>
      <c r="F1555">
        <f>IF(Tabela1[[#This Row],[Rodzaj]]="B",Tabela1[[#This Row],[Powierzchnia]]*0.77,0)</f>
        <v>0</v>
      </c>
      <c r="G1555">
        <f>IF(Tabela1[[#This Row],[Rodzaj]]="S",Tabela1[[#This Row],[Powierzchnia]]*0.21,0)</f>
        <v>0</v>
      </c>
      <c r="H1555">
        <f>IF(Tabela1[[#This Row],[Rodzaj]]="L",Tabela1[[#This Row],[Powierzchnia]]*0.04,0)</f>
        <v>25.048000000000002</v>
      </c>
      <c r="I1555">
        <f>IF(Tabela1[[#This Row],[Rodzaj]]="X",Tabela1[[#This Row],[Powierzchnia]]*0.43,0)</f>
        <v>0</v>
      </c>
      <c r="J1555">
        <f>IF(Tabela1[[#This Row],[Ulga]]="A",SUM(E1555:I1555)*80%,0)</f>
        <v>0</v>
      </c>
      <c r="K1555">
        <f>IF(Tabela1[[#This Row],[Ulga]]="B",SUM(E1555:I1555)*50%,0)</f>
        <v>12.524000000000001</v>
      </c>
      <c r="L1555">
        <f>IF(Tabela1[[#This Row],[Ulga]]="C",SUM(E1555:I1555)*10%,0)</f>
        <v>0</v>
      </c>
      <c r="M1555">
        <f>IF(Tabela1[[#This Row],[Ulga]]="D",SUM(E1555:I1555)*100%,0)</f>
        <v>0</v>
      </c>
      <c r="N1555">
        <f t="shared" si="25"/>
        <v>12.524000000000001</v>
      </c>
    </row>
    <row r="1556" spans="1:14" x14ac:dyDescent="0.25">
      <c r="A1556" t="s">
        <v>1566</v>
      </c>
      <c r="B1556">
        <v>1079.96</v>
      </c>
      <c r="C1556" t="s">
        <v>5</v>
      </c>
      <c r="D1556" t="s">
        <v>11</v>
      </c>
      <c r="E1556">
        <f>IF(Tabela1[[#This Row],[Rodzaj]]="R",Tabela1[[#This Row],[Powierzchnia]]*0.65,0)</f>
        <v>0</v>
      </c>
      <c r="F1556">
        <f>IF(Tabela1[[#This Row],[Rodzaj]]="B",Tabela1[[#This Row],[Powierzchnia]]*0.77,0)</f>
        <v>831.56920000000002</v>
      </c>
      <c r="G1556">
        <f>IF(Tabela1[[#This Row],[Rodzaj]]="S",Tabela1[[#This Row],[Powierzchnia]]*0.21,0)</f>
        <v>0</v>
      </c>
      <c r="H1556">
        <f>IF(Tabela1[[#This Row],[Rodzaj]]="L",Tabela1[[#This Row],[Powierzchnia]]*0.04,0)</f>
        <v>0</v>
      </c>
      <c r="I1556">
        <f>IF(Tabela1[[#This Row],[Rodzaj]]="X",Tabela1[[#This Row],[Powierzchnia]]*0.43,0)</f>
        <v>0</v>
      </c>
      <c r="J1556">
        <f>IF(Tabela1[[#This Row],[Ulga]]="A",SUM(E1556:I1556)*80%,0)</f>
        <v>0</v>
      </c>
      <c r="K1556">
        <f>IF(Tabela1[[#This Row],[Ulga]]="B",SUM(E1556:I1556)*50%,0)</f>
        <v>0</v>
      </c>
      <c r="L1556">
        <f>IF(Tabela1[[#This Row],[Ulga]]="C",SUM(E1556:I1556)*10%,0)</f>
        <v>83.156920000000014</v>
      </c>
      <c r="M1556">
        <f>IF(Tabela1[[#This Row],[Ulga]]="D",SUM(E1556:I1556)*100%,0)</f>
        <v>0</v>
      </c>
      <c r="N1556">
        <f t="shared" si="25"/>
        <v>83.156920000000014</v>
      </c>
    </row>
    <row r="1557" spans="1:14" x14ac:dyDescent="0.25">
      <c r="A1557" t="s">
        <v>1567</v>
      </c>
      <c r="B1557">
        <v>1476.91</v>
      </c>
      <c r="C1557" t="s">
        <v>52</v>
      </c>
      <c r="D1557" t="s">
        <v>21</v>
      </c>
      <c r="E1557">
        <f>IF(Tabela1[[#This Row],[Rodzaj]]="R",Tabela1[[#This Row],[Powierzchnia]]*0.65,0)</f>
        <v>0</v>
      </c>
      <c r="F1557">
        <f>IF(Tabela1[[#This Row],[Rodzaj]]="B",Tabela1[[#This Row],[Powierzchnia]]*0.77,0)</f>
        <v>0</v>
      </c>
      <c r="G1557">
        <f>IF(Tabela1[[#This Row],[Rodzaj]]="S",Tabela1[[#This Row],[Powierzchnia]]*0.21,0)</f>
        <v>310.15109999999999</v>
      </c>
      <c r="H1557">
        <f>IF(Tabela1[[#This Row],[Rodzaj]]="L",Tabela1[[#This Row],[Powierzchnia]]*0.04,0)</f>
        <v>0</v>
      </c>
      <c r="I1557">
        <f>IF(Tabela1[[#This Row],[Rodzaj]]="X",Tabela1[[#This Row],[Powierzchnia]]*0.43,0)</f>
        <v>0</v>
      </c>
      <c r="J1557">
        <f>IF(Tabela1[[#This Row],[Ulga]]="A",SUM(E1557:I1557)*80%,0)</f>
        <v>0</v>
      </c>
      <c r="K1557">
        <f>IF(Tabela1[[#This Row],[Ulga]]="B",SUM(E1557:I1557)*50%,0)</f>
        <v>0</v>
      </c>
      <c r="L1557">
        <f>IF(Tabela1[[#This Row],[Ulga]]="C",SUM(E1557:I1557)*10%,0)</f>
        <v>0</v>
      </c>
      <c r="M1557">
        <f>IF(Tabela1[[#This Row],[Ulga]]="D",SUM(E1557:I1557)*100%,0)</f>
        <v>310.15109999999999</v>
      </c>
      <c r="N1557">
        <f t="shared" si="25"/>
        <v>310.15109999999999</v>
      </c>
    </row>
    <row r="1558" spans="1:14" x14ac:dyDescent="0.25">
      <c r="A1558" t="s">
        <v>1568</v>
      </c>
      <c r="B1558">
        <v>925.04</v>
      </c>
      <c r="C1558" t="s">
        <v>52</v>
      </c>
      <c r="D1558" t="s">
        <v>11</v>
      </c>
      <c r="E1558">
        <f>IF(Tabela1[[#This Row],[Rodzaj]]="R",Tabela1[[#This Row],[Powierzchnia]]*0.65,0)</f>
        <v>0</v>
      </c>
      <c r="F1558">
        <f>IF(Tabela1[[#This Row],[Rodzaj]]="B",Tabela1[[#This Row],[Powierzchnia]]*0.77,0)</f>
        <v>0</v>
      </c>
      <c r="G1558">
        <f>IF(Tabela1[[#This Row],[Rodzaj]]="S",Tabela1[[#This Row],[Powierzchnia]]*0.21,0)</f>
        <v>194.25839999999999</v>
      </c>
      <c r="H1558">
        <f>IF(Tabela1[[#This Row],[Rodzaj]]="L",Tabela1[[#This Row],[Powierzchnia]]*0.04,0)</f>
        <v>0</v>
      </c>
      <c r="I1558">
        <f>IF(Tabela1[[#This Row],[Rodzaj]]="X",Tabela1[[#This Row],[Powierzchnia]]*0.43,0)</f>
        <v>0</v>
      </c>
      <c r="J1558">
        <f>IF(Tabela1[[#This Row],[Ulga]]="A",SUM(E1558:I1558)*80%,0)</f>
        <v>0</v>
      </c>
      <c r="K1558">
        <f>IF(Tabela1[[#This Row],[Ulga]]="B",SUM(E1558:I1558)*50%,0)</f>
        <v>0</v>
      </c>
      <c r="L1558">
        <f>IF(Tabela1[[#This Row],[Ulga]]="C",SUM(E1558:I1558)*10%,0)</f>
        <v>19.425840000000001</v>
      </c>
      <c r="M1558">
        <f>IF(Tabela1[[#This Row],[Ulga]]="D",SUM(E1558:I1558)*100%,0)</f>
        <v>0</v>
      </c>
      <c r="N1558">
        <f t="shared" si="25"/>
        <v>19.425840000000001</v>
      </c>
    </row>
    <row r="1559" spans="1:14" x14ac:dyDescent="0.25">
      <c r="A1559" t="s">
        <v>1569</v>
      </c>
      <c r="B1559">
        <v>1022.21</v>
      </c>
      <c r="C1559" t="s">
        <v>31</v>
      </c>
      <c r="D1559" t="s">
        <v>5</v>
      </c>
      <c r="E1559">
        <f>IF(Tabela1[[#This Row],[Rodzaj]]="R",Tabela1[[#This Row],[Powierzchnia]]*0.65,0)</f>
        <v>0</v>
      </c>
      <c r="F1559">
        <f>IF(Tabela1[[#This Row],[Rodzaj]]="B",Tabela1[[#This Row],[Powierzchnia]]*0.77,0)</f>
        <v>0</v>
      </c>
      <c r="G1559">
        <f>IF(Tabela1[[#This Row],[Rodzaj]]="S",Tabela1[[#This Row],[Powierzchnia]]*0.21,0)</f>
        <v>0</v>
      </c>
      <c r="H1559">
        <f>IF(Tabela1[[#This Row],[Rodzaj]]="L",Tabela1[[#This Row],[Powierzchnia]]*0.04,0)</f>
        <v>0</v>
      </c>
      <c r="I1559">
        <f>IF(Tabela1[[#This Row],[Rodzaj]]="X",Tabela1[[#This Row],[Powierzchnia]]*0.43,0)</f>
        <v>439.55029999999999</v>
      </c>
      <c r="J1559">
        <f>IF(Tabela1[[#This Row],[Ulga]]="A",SUM(E1559:I1559)*80%,0)</f>
        <v>0</v>
      </c>
      <c r="K1559">
        <f>IF(Tabela1[[#This Row],[Ulga]]="B",SUM(E1559:I1559)*50%,0)</f>
        <v>219.77515</v>
      </c>
      <c r="L1559">
        <f>IF(Tabela1[[#This Row],[Ulga]]="C",SUM(E1559:I1559)*10%,0)</f>
        <v>0</v>
      </c>
      <c r="M1559">
        <f>IF(Tabela1[[#This Row],[Ulga]]="D",SUM(E1559:I1559)*100%,0)</f>
        <v>0</v>
      </c>
      <c r="N1559">
        <f t="shared" si="25"/>
        <v>219.77515</v>
      </c>
    </row>
    <row r="1560" spans="1:14" x14ac:dyDescent="0.25">
      <c r="A1560" t="s">
        <v>1570</v>
      </c>
      <c r="B1560">
        <v>1332.33</v>
      </c>
      <c r="C1560" t="s">
        <v>5</v>
      </c>
      <c r="D1560" t="s">
        <v>5</v>
      </c>
      <c r="E1560">
        <f>IF(Tabela1[[#This Row],[Rodzaj]]="R",Tabela1[[#This Row],[Powierzchnia]]*0.65,0)</f>
        <v>0</v>
      </c>
      <c r="F1560">
        <f>IF(Tabela1[[#This Row],[Rodzaj]]="B",Tabela1[[#This Row],[Powierzchnia]]*0.77,0)</f>
        <v>1025.8941</v>
      </c>
      <c r="G1560">
        <f>IF(Tabela1[[#This Row],[Rodzaj]]="S",Tabela1[[#This Row],[Powierzchnia]]*0.21,0)</f>
        <v>0</v>
      </c>
      <c r="H1560">
        <f>IF(Tabela1[[#This Row],[Rodzaj]]="L",Tabela1[[#This Row],[Powierzchnia]]*0.04,0)</f>
        <v>0</v>
      </c>
      <c r="I1560">
        <f>IF(Tabela1[[#This Row],[Rodzaj]]="X",Tabela1[[#This Row],[Powierzchnia]]*0.43,0)</f>
        <v>0</v>
      </c>
      <c r="J1560">
        <f>IF(Tabela1[[#This Row],[Ulga]]="A",SUM(E1560:I1560)*80%,0)</f>
        <v>0</v>
      </c>
      <c r="K1560">
        <f>IF(Tabela1[[#This Row],[Ulga]]="B",SUM(E1560:I1560)*50%,0)</f>
        <v>512.94704999999999</v>
      </c>
      <c r="L1560">
        <f>IF(Tabela1[[#This Row],[Ulga]]="C",SUM(E1560:I1560)*10%,0)</f>
        <v>0</v>
      </c>
      <c r="M1560">
        <f>IF(Tabela1[[#This Row],[Ulga]]="D",SUM(E1560:I1560)*100%,0)</f>
        <v>0</v>
      </c>
      <c r="N1560">
        <f t="shared" si="25"/>
        <v>512.94704999999999</v>
      </c>
    </row>
    <row r="1561" spans="1:14" x14ac:dyDescent="0.25">
      <c r="A1561" t="s">
        <v>1571</v>
      </c>
      <c r="B1561">
        <v>1070.4000000000001</v>
      </c>
      <c r="C1561" t="s">
        <v>52</v>
      </c>
      <c r="D1561" t="s">
        <v>21</v>
      </c>
      <c r="E1561">
        <f>IF(Tabela1[[#This Row],[Rodzaj]]="R",Tabela1[[#This Row],[Powierzchnia]]*0.65,0)</f>
        <v>0</v>
      </c>
      <c r="F1561">
        <f>IF(Tabela1[[#This Row],[Rodzaj]]="B",Tabela1[[#This Row],[Powierzchnia]]*0.77,0)</f>
        <v>0</v>
      </c>
      <c r="G1561">
        <f>IF(Tabela1[[#This Row],[Rodzaj]]="S",Tabela1[[#This Row],[Powierzchnia]]*0.21,0)</f>
        <v>224.78400000000002</v>
      </c>
      <c r="H1561">
        <f>IF(Tabela1[[#This Row],[Rodzaj]]="L",Tabela1[[#This Row],[Powierzchnia]]*0.04,0)</f>
        <v>0</v>
      </c>
      <c r="I1561">
        <f>IF(Tabela1[[#This Row],[Rodzaj]]="X",Tabela1[[#This Row],[Powierzchnia]]*0.43,0)</f>
        <v>0</v>
      </c>
      <c r="J1561">
        <f>IF(Tabela1[[#This Row],[Ulga]]="A",SUM(E1561:I1561)*80%,0)</f>
        <v>0</v>
      </c>
      <c r="K1561">
        <f>IF(Tabela1[[#This Row],[Ulga]]="B",SUM(E1561:I1561)*50%,0)</f>
        <v>0</v>
      </c>
      <c r="L1561">
        <f>IF(Tabela1[[#This Row],[Ulga]]="C",SUM(E1561:I1561)*10%,0)</f>
        <v>0</v>
      </c>
      <c r="M1561">
        <f>IF(Tabela1[[#This Row],[Ulga]]="D",SUM(E1561:I1561)*100%,0)</f>
        <v>224.78400000000002</v>
      </c>
      <c r="N1561">
        <f t="shared" si="25"/>
        <v>224.78400000000002</v>
      </c>
    </row>
    <row r="1562" spans="1:14" x14ac:dyDescent="0.25">
      <c r="A1562" t="s">
        <v>1572</v>
      </c>
      <c r="B1562">
        <v>617.25</v>
      </c>
      <c r="C1562" t="s">
        <v>5</v>
      </c>
      <c r="D1562" t="s">
        <v>7</v>
      </c>
      <c r="E1562">
        <f>IF(Tabela1[[#This Row],[Rodzaj]]="R",Tabela1[[#This Row],[Powierzchnia]]*0.65,0)</f>
        <v>0</v>
      </c>
      <c r="F1562">
        <f>IF(Tabela1[[#This Row],[Rodzaj]]="B",Tabela1[[#This Row],[Powierzchnia]]*0.77,0)</f>
        <v>475.28250000000003</v>
      </c>
      <c r="G1562">
        <f>IF(Tabela1[[#This Row],[Rodzaj]]="S",Tabela1[[#This Row],[Powierzchnia]]*0.21,0)</f>
        <v>0</v>
      </c>
      <c r="H1562">
        <f>IF(Tabela1[[#This Row],[Rodzaj]]="L",Tabela1[[#This Row],[Powierzchnia]]*0.04,0)</f>
        <v>0</v>
      </c>
      <c r="I1562">
        <f>IF(Tabela1[[#This Row],[Rodzaj]]="X",Tabela1[[#This Row],[Powierzchnia]]*0.43,0)</f>
        <v>0</v>
      </c>
      <c r="J1562">
        <f>IF(Tabela1[[#This Row],[Ulga]]="A",SUM(E1562:I1562)*80%,0)</f>
        <v>380.22600000000006</v>
      </c>
      <c r="K1562">
        <f>IF(Tabela1[[#This Row],[Ulga]]="B",SUM(E1562:I1562)*50%,0)</f>
        <v>0</v>
      </c>
      <c r="L1562">
        <f>IF(Tabela1[[#This Row],[Ulga]]="C",SUM(E1562:I1562)*10%,0)</f>
        <v>0</v>
      </c>
      <c r="M1562">
        <f>IF(Tabela1[[#This Row],[Ulga]]="D",SUM(E1562:I1562)*100%,0)</f>
        <v>0</v>
      </c>
      <c r="N1562">
        <f t="shared" si="25"/>
        <v>380.22600000000006</v>
      </c>
    </row>
    <row r="1563" spans="1:14" x14ac:dyDescent="0.25">
      <c r="A1563" t="s">
        <v>1573</v>
      </c>
      <c r="B1563">
        <v>1214.45</v>
      </c>
      <c r="C1563" t="s">
        <v>31</v>
      </c>
      <c r="D1563" t="s">
        <v>5</v>
      </c>
      <c r="E1563">
        <f>IF(Tabela1[[#This Row],[Rodzaj]]="R",Tabela1[[#This Row],[Powierzchnia]]*0.65,0)</f>
        <v>0</v>
      </c>
      <c r="F1563">
        <f>IF(Tabela1[[#This Row],[Rodzaj]]="B",Tabela1[[#This Row],[Powierzchnia]]*0.77,0)</f>
        <v>0</v>
      </c>
      <c r="G1563">
        <f>IF(Tabela1[[#This Row],[Rodzaj]]="S",Tabela1[[#This Row],[Powierzchnia]]*0.21,0)</f>
        <v>0</v>
      </c>
      <c r="H1563">
        <f>IF(Tabela1[[#This Row],[Rodzaj]]="L",Tabela1[[#This Row],[Powierzchnia]]*0.04,0)</f>
        <v>0</v>
      </c>
      <c r="I1563">
        <f>IF(Tabela1[[#This Row],[Rodzaj]]="X",Tabela1[[#This Row],[Powierzchnia]]*0.43,0)</f>
        <v>522.21350000000007</v>
      </c>
      <c r="J1563">
        <f>IF(Tabela1[[#This Row],[Ulga]]="A",SUM(E1563:I1563)*80%,0)</f>
        <v>0</v>
      </c>
      <c r="K1563">
        <f>IF(Tabela1[[#This Row],[Ulga]]="B",SUM(E1563:I1563)*50%,0)</f>
        <v>261.10675000000003</v>
      </c>
      <c r="L1563">
        <f>IF(Tabela1[[#This Row],[Ulga]]="C",SUM(E1563:I1563)*10%,0)</f>
        <v>0</v>
      </c>
      <c r="M1563">
        <f>IF(Tabela1[[#This Row],[Ulga]]="D",SUM(E1563:I1563)*100%,0)</f>
        <v>0</v>
      </c>
      <c r="N1563">
        <f t="shared" si="25"/>
        <v>261.10675000000003</v>
      </c>
    </row>
    <row r="1564" spans="1:14" x14ac:dyDescent="0.25">
      <c r="A1564" t="s">
        <v>1574</v>
      </c>
      <c r="B1564">
        <v>1370.5</v>
      </c>
      <c r="C1564" t="s">
        <v>52</v>
      </c>
      <c r="D1564" t="s">
        <v>11</v>
      </c>
      <c r="E1564">
        <f>IF(Tabela1[[#This Row],[Rodzaj]]="R",Tabela1[[#This Row],[Powierzchnia]]*0.65,0)</f>
        <v>0</v>
      </c>
      <c r="F1564">
        <f>IF(Tabela1[[#This Row],[Rodzaj]]="B",Tabela1[[#This Row],[Powierzchnia]]*0.77,0)</f>
        <v>0</v>
      </c>
      <c r="G1564">
        <f>IF(Tabela1[[#This Row],[Rodzaj]]="S",Tabela1[[#This Row],[Powierzchnia]]*0.21,0)</f>
        <v>287.80500000000001</v>
      </c>
      <c r="H1564">
        <f>IF(Tabela1[[#This Row],[Rodzaj]]="L",Tabela1[[#This Row],[Powierzchnia]]*0.04,0)</f>
        <v>0</v>
      </c>
      <c r="I1564">
        <f>IF(Tabela1[[#This Row],[Rodzaj]]="X",Tabela1[[#This Row],[Powierzchnia]]*0.43,0)</f>
        <v>0</v>
      </c>
      <c r="J1564">
        <f>IF(Tabela1[[#This Row],[Ulga]]="A",SUM(E1564:I1564)*80%,0)</f>
        <v>0</v>
      </c>
      <c r="K1564">
        <f>IF(Tabela1[[#This Row],[Ulga]]="B",SUM(E1564:I1564)*50%,0)</f>
        <v>0</v>
      </c>
      <c r="L1564">
        <f>IF(Tabela1[[#This Row],[Ulga]]="C",SUM(E1564:I1564)*10%,0)</f>
        <v>28.780500000000004</v>
      </c>
      <c r="M1564">
        <f>IF(Tabela1[[#This Row],[Ulga]]="D",SUM(E1564:I1564)*100%,0)</f>
        <v>0</v>
      </c>
      <c r="N1564">
        <f t="shared" si="25"/>
        <v>28.780500000000004</v>
      </c>
    </row>
    <row r="1565" spans="1:14" x14ac:dyDescent="0.25">
      <c r="A1565" t="s">
        <v>1575</v>
      </c>
      <c r="B1565">
        <v>873.39</v>
      </c>
      <c r="C1565" t="s">
        <v>5</v>
      </c>
      <c r="D1565" t="s">
        <v>5</v>
      </c>
      <c r="E1565">
        <f>IF(Tabela1[[#This Row],[Rodzaj]]="R",Tabela1[[#This Row],[Powierzchnia]]*0.65,0)</f>
        <v>0</v>
      </c>
      <c r="F1565">
        <f>IF(Tabela1[[#This Row],[Rodzaj]]="B",Tabela1[[#This Row],[Powierzchnia]]*0.77,0)</f>
        <v>672.51030000000003</v>
      </c>
      <c r="G1565">
        <f>IF(Tabela1[[#This Row],[Rodzaj]]="S",Tabela1[[#This Row],[Powierzchnia]]*0.21,0)</f>
        <v>0</v>
      </c>
      <c r="H1565">
        <f>IF(Tabela1[[#This Row],[Rodzaj]]="L",Tabela1[[#This Row],[Powierzchnia]]*0.04,0)</f>
        <v>0</v>
      </c>
      <c r="I1565">
        <f>IF(Tabela1[[#This Row],[Rodzaj]]="X",Tabela1[[#This Row],[Powierzchnia]]*0.43,0)</f>
        <v>0</v>
      </c>
      <c r="J1565">
        <f>IF(Tabela1[[#This Row],[Ulga]]="A",SUM(E1565:I1565)*80%,0)</f>
        <v>0</v>
      </c>
      <c r="K1565">
        <f>IF(Tabela1[[#This Row],[Ulga]]="B",SUM(E1565:I1565)*50%,0)</f>
        <v>336.25515000000001</v>
      </c>
      <c r="L1565">
        <f>IF(Tabela1[[#This Row],[Ulga]]="C",SUM(E1565:I1565)*10%,0)</f>
        <v>0</v>
      </c>
      <c r="M1565">
        <f>IF(Tabela1[[#This Row],[Ulga]]="D",SUM(E1565:I1565)*100%,0)</f>
        <v>0</v>
      </c>
      <c r="N1565">
        <f t="shared" si="25"/>
        <v>336.25515000000001</v>
      </c>
    </row>
    <row r="1566" spans="1:14" x14ac:dyDescent="0.25">
      <c r="A1566" t="s">
        <v>1576</v>
      </c>
      <c r="B1566">
        <v>819.43</v>
      </c>
      <c r="C1566" t="s">
        <v>5</v>
      </c>
      <c r="D1566" t="s">
        <v>5</v>
      </c>
      <c r="E1566">
        <f>IF(Tabela1[[#This Row],[Rodzaj]]="R",Tabela1[[#This Row],[Powierzchnia]]*0.65,0)</f>
        <v>0</v>
      </c>
      <c r="F1566">
        <f>IF(Tabela1[[#This Row],[Rodzaj]]="B",Tabela1[[#This Row],[Powierzchnia]]*0.77,0)</f>
        <v>630.96109999999999</v>
      </c>
      <c r="G1566">
        <f>IF(Tabela1[[#This Row],[Rodzaj]]="S",Tabela1[[#This Row],[Powierzchnia]]*0.21,0)</f>
        <v>0</v>
      </c>
      <c r="H1566">
        <f>IF(Tabela1[[#This Row],[Rodzaj]]="L",Tabela1[[#This Row],[Powierzchnia]]*0.04,0)</f>
        <v>0</v>
      </c>
      <c r="I1566">
        <f>IF(Tabela1[[#This Row],[Rodzaj]]="X",Tabela1[[#This Row],[Powierzchnia]]*0.43,0)</f>
        <v>0</v>
      </c>
      <c r="J1566">
        <f>IF(Tabela1[[#This Row],[Ulga]]="A",SUM(E1566:I1566)*80%,0)</f>
        <v>0</v>
      </c>
      <c r="K1566">
        <f>IF(Tabela1[[#This Row],[Ulga]]="B",SUM(E1566:I1566)*50%,0)</f>
        <v>315.48054999999999</v>
      </c>
      <c r="L1566">
        <f>IF(Tabela1[[#This Row],[Ulga]]="C",SUM(E1566:I1566)*10%,0)</f>
        <v>0</v>
      </c>
      <c r="M1566">
        <f>IF(Tabela1[[#This Row],[Ulga]]="D",SUM(E1566:I1566)*100%,0)</f>
        <v>0</v>
      </c>
      <c r="N1566">
        <f t="shared" si="25"/>
        <v>315.48054999999999</v>
      </c>
    </row>
    <row r="1567" spans="1:14" x14ac:dyDescent="0.25">
      <c r="A1567" t="s">
        <v>1577</v>
      </c>
      <c r="B1567">
        <v>797.81</v>
      </c>
      <c r="C1567" t="s">
        <v>94</v>
      </c>
      <c r="D1567" t="s">
        <v>11</v>
      </c>
      <c r="E1567">
        <f>IF(Tabela1[[#This Row],[Rodzaj]]="R",Tabela1[[#This Row],[Powierzchnia]]*0.65,0)</f>
        <v>0</v>
      </c>
      <c r="F1567">
        <f>IF(Tabela1[[#This Row],[Rodzaj]]="B",Tabela1[[#This Row],[Powierzchnia]]*0.77,0)</f>
        <v>0</v>
      </c>
      <c r="G1567">
        <f>IF(Tabela1[[#This Row],[Rodzaj]]="S",Tabela1[[#This Row],[Powierzchnia]]*0.21,0)</f>
        <v>0</v>
      </c>
      <c r="H1567">
        <f>IF(Tabela1[[#This Row],[Rodzaj]]="L",Tabela1[[#This Row],[Powierzchnia]]*0.04,0)</f>
        <v>31.912399999999998</v>
      </c>
      <c r="I1567">
        <f>IF(Tabela1[[#This Row],[Rodzaj]]="X",Tabela1[[#This Row],[Powierzchnia]]*0.43,0)</f>
        <v>0</v>
      </c>
      <c r="J1567">
        <f>IF(Tabela1[[#This Row],[Ulga]]="A",SUM(E1567:I1567)*80%,0)</f>
        <v>0</v>
      </c>
      <c r="K1567">
        <f>IF(Tabela1[[#This Row],[Ulga]]="B",SUM(E1567:I1567)*50%,0)</f>
        <v>0</v>
      </c>
      <c r="L1567">
        <f>IF(Tabela1[[#This Row],[Ulga]]="C",SUM(E1567:I1567)*10%,0)</f>
        <v>3.1912400000000001</v>
      </c>
      <c r="M1567">
        <f>IF(Tabela1[[#This Row],[Ulga]]="D",SUM(E1567:I1567)*100%,0)</f>
        <v>0</v>
      </c>
      <c r="N1567">
        <f t="shared" si="25"/>
        <v>3.1912400000000001</v>
      </c>
    </row>
    <row r="1568" spans="1:14" x14ac:dyDescent="0.25">
      <c r="A1568" t="s">
        <v>1578</v>
      </c>
      <c r="B1568">
        <v>1479.13</v>
      </c>
      <c r="C1568" t="s">
        <v>94</v>
      </c>
      <c r="D1568" t="s">
        <v>5</v>
      </c>
      <c r="E1568">
        <f>IF(Tabela1[[#This Row],[Rodzaj]]="R",Tabela1[[#This Row],[Powierzchnia]]*0.65,0)</f>
        <v>0</v>
      </c>
      <c r="F1568">
        <f>IF(Tabela1[[#This Row],[Rodzaj]]="B",Tabela1[[#This Row],[Powierzchnia]]*0.77,0)</f>
        <v>0</v>
      </c>
      <c r="G1568">
        <f>IF(Tabela1[[#This Row],[Rodzaj]]="S",Tabela1[[#This Row],[Powierzchnia]]*0.21,0)</f>
        <v>0</v>
      </c>
      <c r="H1568">
        <f>IF(Tabela1[[#This Row],[Rodzaj]]="L",Tabela1[[#This Row],[Powierzchnia]]*0.04,0)</f>
        <v>59.165200000000006</v>
      </c>
      <c r="I1568">
        <f>IF(Tabela1[[#This Row],[Rodzaj]]="X",Tabela1[[#This Row],[Powierzchnia]]*0.43,0)</f>
        <v>0</v>
      </c>
      <c r="J1568">
        <f>IF(Tabela1[[#This Row],[Ulga]]="A",SUM(E1568:I1568)*80%,0)</f>
        <v>0</v>
      </c>
      <c r="K1568">
        <f>IF(Tabela1[[#This Row],[Ulga]]="B",SUM(E1568:I1568)*50%,0)</f>
        <v>29.582600000000003</v>
      </c>
      <c r="L1568">
        <f>IF(Tabela1[[#This Row],[Ulga]]="C",SUM(E1568:I1568)*10%,0)</f>
        <v>0</v>
      </c>
      <c r="M1568">
        <f>IF(Tabela1[[#This Row],[Ulga]]="D",SUM(E1568:I1568)*100%,0)</f>
        <v>0</v>
      </c>
      <c r="N1568">
        <f t="shared" si="25"/>
        <v>29.582600000000003</v>
      </c>
    </row>
    <row r="1569" spans="1:14" x14ac:dyDescent="0.25">
      <c r="A1569" t="s">
        <v>1579</v>
      </c>
      <c r="B1569">
        <v>786.19</v>
      </c>
      <c r="C1569" t="s">
        <v>5</v>
      </c>
      <c r="D1569" t="s">
        <v>5</v>
      </c>
      <c r="E1569">
        <f>IF(Tabela1[[#This Row],[Rodzaj]]="R",Tabela1[[#This Row],[Powierzchnia]]*0.65,0)</f>
        <v>0</v>
      </c>
      <c r="F1569">
        <f>IF(Tabela1[[#This Row],[Rodzaj]]="B",Tabela1[[#This Row],[Powierzchnia]]*0.77,0)</f>
        <v>605.36630000000002</v>
      </c>
      <c r="G1569">
        <f>IF(Tabela1[[#This Row],[Rodzaj]]="S",Tabela1[[#This Row],[Powierzchnia]]*0.21,0)</f>
        <v>0</v>
      </c>
      <c r="H1569">
        <f>IF(Tabela1[[#This Row],[Rodzaj]]="L",Tabela1[[#This Row],[Powierzchnia]]*0.04,0)</f>
        <v>0</v>
      </c>
      <c r="I1569">
        <f>IF(Tabela1[[#This Row],[Rodzaj]]="X",Tabela1[[#This Row],[Powierzchnia]]*0.43,0)</f>
        <v>0</v>
      </c>
      <c r="J1569">
        <f>IF(Tabela1[[#This Row],[Ulga]]="A",SUM(E1569:I1569)*80%,0)</f>
        <v>0</v>
      </c>
      <c r="K1569">
        <f>IF(Tabela1[[#This Row],[Ulga]]="B",SUM(E1569:I1569)*50%,0)</f>
        <v>302.68315000000001</v>
      </c>
      <c r="L1569">
        <f>IF(Tabela1[[#This Row],[Ulga]]="C",SUM(E1569:I1569)*10%,0)</f>
        <v>0</v>
      </c>
      <c r="M1569">
        <f>IF(Tabela1[[#This Row],[Ulga]]="D",SUM(E1569:I1569)*100%,0)</f>
        <v>0</v>
      </c>
      <c r="N1569">
        <f t="shared" si="25"/>
        <v>302.68315000000001</v>
      </c>
    </row>
    <row r="1570" spans="1:14" x14ac:dyDescent="0.25">
      <c r="A1570" t="s">
        <v>1580</v>
      </c>
      <c r="B1570">
        <v>1342.97</v>
      </c>
      <c r="C1570" t="s">
        <v>94</v>
      </c>
      <c r="D1570" t="s">
        <v>5</v>
      </c>
      <c r="E1570">
        <f>IF(Tabela1[[#This Row],[Rodzaj]]="R",Tabela1[[#This Row],[Powierzchnia]]*0.65,0)</f>
        <v>0</v>
      </c>
      <c r="F1570">
        <f>IF(Tabela1[[#This Row],[Rodzaj]]="B",Tabela1[[#This Row],[Powierzchnia]]*0.77,0)</f>
        <v>0</v>
      </c>
      <c r="G1570">
        <f>IF(Tabela1[[#This Row],[Rodzaj]]="S",Tabela1[[#This Row],[Powierzchnia]]*0.21,0)</f>
        <v>0</v>
      </c>
      <c r="H1570">
        <f>IF(Tabela1[[#This Row],[Rodzaj]]="L",Tabela1[[#This Row],[Powierzchnia]]*0.04,0)</f>
        <v>53.718800000000002</v>
      </c>
      <c r="I1570">
        <f>IF(Tabela1[[#This Row],[Rodzaj]]="X",Tabela1[[#This Row],[Powierzchnia]]*0.43,0)</f>
        <v>0</v>
      </c>
      <c r="J1570">
        <f>IF(Tabela1[[#This Row],[Ulga]]="A",SUM(E1570:I1570)*80%,0)</f>
        <v>0</v>
      </c>
      <c r="K1570">
        <f>IF(Tabela1[[#This Row],[Ulga]]="B",SUM(E1570:I1570)*50%,0)</f>
        <v>26.859400000000001</v>
      </c>
      <c r="L1570">
        <f>IF(Tabela1[[#This Row],[Ulga]]="C",SUM(E1570:I1570)*10%,0)</f>
        <v>0</v>
      </c>
      <c r="M1570">
        <f>IF(Tabela1[[#This Row],[Ulga]]="D",SUM(E1570:I1570)*100%,0)</f>
        <v>0</v>
      </c>
      <c r="N1570">
        <f t="shared" si="25"/>
        <v>26.859400000000001</v>
      </c>
    </row>
    <row r="1571" spans="1:14" x14ac:dyDescent="0.25">
      <c r="A1571" t="s">
        <v>1581</v>
      </c>
      <c r="B1571">
        <v>539.49</v>
      </c>
      <c r="C1571" t="s">
        <v>52</v>
      </c>
      <c r="D1571" t="s">
        <v>5</v>
      </c>
      <c r="E1571">
        <f>IF(Tabela1[[#This Row],[Rodzaj]]="R",Tabela1[[#This Row],[Powierzchnia]]*0.65,0)</f>
        <v>0</v>
      </c>
      <c r="F1571">
        <f>IF(Tabela1[[#This Row],[Rodzaj]]="B",Tabela1[[#This Row],[Powierzchnia]]*0.77,0)</f>
        <v>0</v>
      </c>
      <c r="G1571">
        <f>IF(Tabela1[[#This Row],[Rodzaj]]="S",Tabela1[[#This Row],[Powierzchnia]]*0.21,0)</f>
        <v>113.2929</v>
      </c>
      <c r="H1571">
        <f>IF(Tabela1[[#This Row],[Rodzaj]]="L",Tabela1[[#This Row],[Powierzchnia]]*0.04,0)</f>
        <v>0</v>
      </c>
      <c r="I1571">
        <f>IF(Tabela1[[#This Row],[Rodzaj]]="X",Tabela1[[#This Row],[Powierzchnia]]*0.43,0)</f>
        <v>0</v>
      </c>
      <c r="J1571">
        <f>IF(Tabela1[[#This Row],[Ulga]]="A",SUM(E1571:I1571)*80%,0)</f>
        <v>0</v>
      </c>
      <c r="K1571">
        <f>IF(Tabela1[[#This Row],[Ulga]]="B",SUM(E1571:I1571)*50%,0)</f>
        <v>56.646450000000002</v>
      </c>
      <c r="L1571">
        <f>IF(Tabela1[[#This Row],[Ulga]]="C",SUM(E1571:I1571)*10%,0)</f>
        <v>0</v>
      </c>
      <c r="M1571">
        <f>IF(Tabela1[[#This Row],[Ulga]]="D",SUM(E1571:I1571)*100%,0)</f>
        <v>0</v>
      </c>
      <c r="N1571">
        <f t="shared" si="25"/>
        <v>56.646450000000002</v>
      </c>
    </row>
    <row r="1572" spans="1:14" x14ac:dyDescent="0.25">
      <c r="A1572" t="s">
        <v>1582</v>
      </c>
      <c r="B1572">
        <v>555.47</v>
      </c>
      <c r="C1572" t="s">
        <v>9</v>
      </c>
      <c r="D1572" t="s">
        <v>7</v>
      </c>
      <c r="E1572">
        <f>IF(Tabela1[[#This Row],[Rodzaj]]="R",Tabela1[[#This Row],[Powierzchnia]]*0.65,0)</f>
        <v>361.05550000000005</v>
      </c>
      <c r="F1572">
        <f>IF(Tabela1[[#This Row],[Rodzaj]]="B",Tabela1[[#This Row],[Powierzchnia]]*0.77,0)</f>
        <v>0</v>
      </c>
      <c r="G1572">
        <f>IF(Tabela1[[#This Row],[Rodzaj]]="S",Tabela1[[#This Row],[Powierzchnia]]*0.21,0)</f>
        <v>0</v>
      </c>
      <c r="H1572">
        <f>IF(Tabela1[[#This Row],[Rodzaj]]="L",Tabela1[[#This Row],[Powierzchnia]]*0.04,0)</f>
        <v>0</v>
      </c>
      <c r="I1572">
        <f>IF(Tabela1[[#This Row],[Rodzaj]]="X",Tabela1[[#This Row],[Powierzchnia]]*0.43,0)</f>
        <v>0</v>
      </c>
      <c r="J1572">
        <f>IF(Tabela1[[#This Row],[Ulga]]="A",SUM(E1572:I1572)*80%,0)</f>
        <v>288.84440000000006</v>
      </c>
      <c r="K1572">
        <f>IF(Tabela1[[#This Row],[Ulga]]="B",SUM(E1572:I1572)*50%,0)</f>
        <v>0</v>
      </c>
      <c r="L1572">
        <f>IF(Tabela1[[#This Row],[Ulga]]="C",SUM(E1572:I1572)*10%,0)</f>
        <v>0</v>
      </c>
      <c r="M1572">
        <f>IF(Tabela1[[#This Row],[Ulga]]="D",SUM(E1572:I1572)*100%,0)</f>
        <v>0</v>
      </c>
      <c r="N1572">
        <f t="shared" si="25"/>
        <v>288.84440000000006</v>
      </c>
    </row>
    <row r="1573" spans="1:14" x14ac:dyDescent="0.25">
      <c r="A1573" t="s">
        <v>1583</v>
      </c>
      <c r="B1573">
        <v>1441</v>
      </c>
      <c r="C1573" t="s">
        <v>94</v>
      </c>
      <c r="D1573" t="s">
        <v>11</v>
      </c>
      <c r="E1573">
        <f>IF(Tabela1[[#This Row],[Rodzaj]]="R",Tabela1[[#This Row],[Powierzchnia]]*0.65,0)</f>
        <v>0</v>
      </c>
      <c r="F1573">
        <f>IF(Tabela1[[#This Row],[Rodzaj]]="B",Tabela1[[#This Row],[Powierzchnia]]*0.77,0)</f>
        <v>0</v>
      </c>
      <c r="G1573">
        <f>IF(Tabela1[[#This Row],[Rodzaj]]="S",Tabela1[[#This Row],[Powierzchnia]]*0.21,0)</f>
        <v>0</v>
      </c>
      <c r="H1573">
        <f>IF(Tabela1[[#This Row],[Rodzaj]]="L",Tabela1[[#This Row],[Powierzchnia]]*0.04,0)</f>
        <v>57.64</v>
      </c>
      <c r="I1573">
        <f>IF(Tabela1[[#This Row],[Rodzaj]]="X",Tabela1[[#This Row],[Powierzchnia]]*0.43,0)</f>
        <v>0</v>
      </c>
      <c r="J1573">
        <f>IF(Tabela1[[#This Row],[Ulga]]="A",SUM(E1573:I1573)*80%,0)</f>
        <v>0</v>
      </c>
      <c r="K1573">
        <f>IF(Tabela1[[#This Row],[Ulga]]="B",SUM(E1573:I1573)*50%,0)</f>
        <v>0</v>
      </c>
      <c r="L1573">
        <f>IF(Tabela1[[#This Row],[Ulga]]="C",SUM(E1573:I1573)*10%,0)</f>
        <v>5.7640000000000002</v>
      </c>
      <c r="M1573">
        <f>IF(Tabela1[[#This Row],[Ulga]]="D",SUM(E1573:I1573)*100%,0)</f>
        <v>0</v>
      </c>
      <c r="N1573">
        <f t="shared" si="25"/>
        <v>5.7640000000000002</v>
      </c>
    </row>
    <row r="1574" spans="1:14" x14ac:dyDescent="0.25">
      <c r="A1574" t="s">
        <v>1584</v>
      </c>
      <c r="B1574">
        <v>1246.56</v>
      </c>
      <c r="C1574" t="s">
        <v>52</v>
      </c>
      <c r="D1574" t="s">
        <v>5</v>
      </c>
      <c r="E1574">
        <f>IF(Tabela1[[#This Row],[Rodzaj]]="R",Tabela1[[#This Row],[Powierzchnia]]*0.65,0)</f>
        <v>0</v>
      </c>
      <c r="F1574">
        <f>IF(Tabela1[[#This Row],[Rodzaj]]="B",Tabela1[[#This Row],[Powierzchnia]]*0.77,0)</f>
        <v>0</v>
      </c>
      <c r="G1574">
        <f>IF(Tabela1[[#This Row],[Rodzaj]]="S",Tabela1[[#This Row],[Powierzchnia]]*0.21,0)</f>
        <v>261.77760000000001</v>
      </c>
      <c r="H1574">
        <f>IF(Tabela1[[#This Row],[Rodzaj]]="L",Tabela1[[#This Row],[Powierzchnia]]*0.04,0)</f>
        <v>0</v>
      </c>
      <c r="I1574">
        <f>IF(Tabela1[[#This Row],[Rodzaj]]="X",Tabela1[[#This Row],[Powierzchnia]]*0.43,0)</f>
        <v>0</v>
      </c>
      <c r="J1574">
        <f>IF(Tabela1[[#This Row],[Ulga]]="A",SUM(E1574:I1574)*80%,0)</f>
        <v>0</v>
      </c>
      <c r="K1574">
        <f>IF(Tabela1[[#This Row],[Ulga]]="B",SUM(E1574:I1574)*50%,0)</f>
        <v>130.8888</v>
      </c>
      <c r="L1574">
        <f>IF(Tabela1[[#This Row],[Ulga]]="C",SUM(E1574:I1574)*10%,0)</f>
        <v>0</v>
      </c>
      <c r="M1574">
        <f>IF(Tabela1[[#This Row],[Ulga]]="D",SUM(E1574:I1574)*100%,0)</f>
        <v>0</v>
      </c>
      <c r="N1574">
        <f t="shared" si="25"/>
        <v>130.8888</v>
      </c>
    </row>
    <row r="1575" spans="1:14" x14ac:dyDescent="0.25">
      <c r="A1575" t="s">
        <v>1585</v>
      </c>
      <c r="B1575">
        <v>665.42</v>
      </c>
      <c r="C1575" t="s">
        <v>5</v>
      </c>
      <c r="D1575" t="s">
        <v>21</v>
      </c>
      <c r="E1575">
        <f>IF(Tabela1[[#This Row],[Rodzaj]]="R",Tabela1[[#This Row],[Powierzchnia]]*0.65,0)</f>
        <v>0</v>
      </c>
      <c r="F1575">
        <f>IF(Tabela1[[#This Row],[Rodzaj]]="B",Tabela1[[#This Row],[Powierzchnia]]*0.77,0)</f>
        <v>512.37339999999995</v>
      </c>
      <c r="G1575">
        <f>IF(Tabela1[[#This Row],[Rodzaj]]="S",Tabela1[[#This Row],[Powierzchnia]]*0.21,0)</f>
        <v>0</v>
      </c>
      <c r="H1575">
        <f>IF(Tabela1[[#This Row],[Rodzaj]]="L",Tabela1[[#This Row],[Powierzchnia]]*0.04,0)</f>
        <v>0</v>
      </c>
      <c r="I1575">
        <f>IF(Tabela1[[#This Row],[Rodzaj]]="X",Tabela1[[#This Row],[Powierzchnia]]*0.43,0)</f>
        <v>0</v>
      </c>
      <c r="J1575">
        <f>IF(Tabela1[[#This Row],[Ulga]]="A",SUM(E1575:I1575)*80%,0)</f>
        <v>0</v>
      </c>
      <c r="K1575">
        <f>IF(Tabela1[[#This Row],[Ulga]]="B",SUM(E1575:I1575)*50%,0)</f>
        <v>0</v>
      </c>
      <c r="L1575">
        <f>IF(Tabela1[[#This Row],[Ulga]]="C",SUM(E1575:I1575)*10%,0)</f>
        <v>0</v>
      </c>
      <c r="M1575">
        <f>IF(Tabela1[[#This Row],[Ulga]]="D",SUM(E1575:I1575)*100%,0)</f>
        <v>512.37339999999995</v>
      </c>
      <c r="N1575">
        <f t="shared" si="25"/>
        <v>512.37339999999995</v>
      </c>
    </row>
    <row r="1576" spans="1:14" x14ac:dyDescent="0.25">
      <c r="A1576" t="s">
        <v>1586</v>
      </c>
      <c r="B1576">
        <v>1306.43</v>
      </c>
      <c r="C1576" t="s">
        <v>31</v>
      </c>
      <c r="D1576" t="s">
        <v>5</v>
      </c>
      <c r="E1576">
        <f>IF(Tabela1[[#This Row],[Rodzaj]]="R",Tabela1[[#This Row],[Powierzchnia]]*0.65,0)</f>
        <v>0</v>
      </c>
      <c r="F1576">
        <f>IF(Tabela1[[#This Row],[Rodzaj]]="B",Tabela1[[#This Row],[Powierzchnia]]*0.77,0)</f>
        <v>0</v>
      </c>
      <c r="G1576">
        <f>IF(Tabela1[[#This Row],[Rodzaj]]="S",Tabela1[[#This Row],[Powierzchnia]]*0.21,0)</f>
        <v>0</v>
      </c>
      <c r="H1576">
        <f>IF(Tabela1[[#This Row],[Rodzaj]]="L",Tabela1[[#This Row],[Powierzchnia]]*0.04,0)</f>
        <v>0</v>
      </c>
      <c r="I1576">
        <f>IF(Tabela1[[#This Row],[Rodzaj]]="X",Tabela1[[#This Row],[Powierzchnia]]*0.43,0)</f>
        <v>561.76490000000001</v>
      </c>
      <c r="J1576">
        <f>IF(Tabela1[[#This Row],[Ulga]]="A",SUM(E1576:I1576)*80%,0)</f>
        <v>0</v>
      </c>
      <c r="K1576">
        <f>IF(Tabela1[[#This Row],[Ulga]]="B",SUM(E1576:I1576)*50%,0)</f>
        <v>280.88245000000001</v>
      </c>
      <c r="L1576">
        <f>IF(Tabela1[[#This Row],[Ulga]]="C",SUM(E1576:I1576)*10%,0)</f>
        <v>0</v>
      </c>
      <c r="M1576">
        <f>IF(Tabela1[[#This Row],[Ulga]]="D",SUM(E1576:I1576)*100%,0)</f>
        <v>0</v>
      </c>
      <c r="N1576">
        <f t="shared" si="25"/>
        <v>280.88245000000001</v>
      </c>
    </row>
    <row r="1577" spans="1:14" x14ac:dyDescent="0.25">
      <c r="A1577" t="s">
        <v>1587</v>
      </c>
      <c r="B1577">
        <v>699.24</v>
      </c>
      <c r="C1577" t="s">
        <v>31</v>
      </c>
      <c r="D1577" t="s">
        <v>5</v>
      </c>
      <c r="E1577">
        <f>IF(Tabela1[[#This Row],[Rodzaj]]="R",Tabela1[[#This Row],[Powierzchnia]]*0.65,0)</f>
        <v>0</v>
      </c>
      <c r="F1577">
        <f>IF(Tabela1[[#This Row],[Rodzaj]]="B",Tabela1[[#This Row],[Powierzchnia]]*0.77,0)</f>
        <v>0</v>
      </c>
      <c r="G1577">
        <f>IF(Tabela1[[#This Row],[Rodzaj]]="S",Tabela1[[#This Row],[Powierzchnia]]*0.21,0)</f>
        <v>0</v>
      </c>
      <c r="H1577">
        <f>IF(Tabela1[[#This Row],[Rodzaj]]="L",Tabela1[[#This Row],[Powierzchnia]]*0.04,0)</f>
        <v>0</v>
      </c>
      <c r="I1577">
        <f>IF(Tabela1[[#This Row],[Rodzaj]]="X",Tabela1[[#This Row],[Powierzchnia]]*0.43,0)</f>
        <v>300.67320000000001</v>
      </c>
      <c r="J1577">
        <f>IF(Tabela1[[#This Row],[Ulga]]="A",SUM(E1577:I1577)*80%,0)</f>
        <v>0</v>
      </c>
      <c r="K1577">
        <f>IF(Tabela1[[#This Row],[Ulga]]="B",SUM(E1577:I1577)*50%,0)</f>
        <v>150.3366</v>
      </c>
      <c r="L1577">
        <f>IF(Tabela1[[#This Row],[Ulga]]="C",SUM(E1577:I1577)*10%,0)</f>
        <v>0</v>
      </c>
      <c r="M1577">
        <f>IF(Tabela1[[#This Row],[Ulga]]="D",SUM(E1577:I1577)*100%,0)</f>
        <v>0</v>
      </c>
      <c r="N1577">
        <f t="shared" si="25"/>
        <v>150.3366</v>
      </c>
    </row>
    <row r="1578" spans="1:14" x14ac:dyDescent="0.25">
      <c r="A1578" t="s">
        <v>1588</v>
      </c>
      <c r="B1578">
        <v>1455.81</v>
      </c>
      <c r="C1578" t="s">
        <v>5</v>
      </c>
      <c r="D1578" t="s">
        <v>11</v>
      </c>
      <c r="E1578">
        <f>IF(Tabela1[[#This Row],[Rodzaj]]="R",Tabela1[[#This Row],[Powierzchnia]]*0.65,0)</f>
        <v>0</v>
      </c>
      <c r="F1578">
        <f>IF(Tabela1[[#This Row],[Rodzaj]]="B",Tabela1[[#This Row],[Powierzchnia]]*0.77,0)</f>
        <v>1120.9737</v>
      </c>
      <c r="G1578">
        <f>IF(Tabela1[[#This Row],[Rodzaj]]="S",Tabela1[[#This Row],[Powierzchnia]]*0.21,0)</f>
        <v>0</v>
      </c>
      <c r="H1578">
        <f>IF(Tabela1[[#This Row],[Rodzaj]]="L",Tabela1[[#This Row],[Powierzchnia]]*0.04,0)</f>
        <v>0</v>
      </c>
      <c r="I1578">
        <f>IF(Tabela1[[#This Row],[Rodzaj]]="X",Tabela1[[#This Row],[Powierzchnia]]*0.43,0)</f>
        <v>0</v>
      </c>
      <c r="J1578">
        <f>IF(Tabela1[[#This Row],[Ulga]]="A",SUM(E1578:I1578)*80%,0)</f>
        <v>0</v>
      </c>
      <c r="K1578">
        <f>IF(Tabela1[[#This Row],[Ulga]]="B",SUM(E1578:I1578)*50%,0)</f>
        <v>0</v>
      </c>
      <c r="L1578">
        <f>IF(Tabela1[[#This Row],[Ulga]]="C",SUM(E1578:I1578)*10%,0)</f>
        <v>112.09737000000001</v>
      </c>
      <c r="M1578">
        <f>IF(Tabela1[[#This Row],[Ulga]]="D",SUM(E1578:I1578)*100%,0)</f>
        <v>0</v>
      </c>
      <c r="N1578">
        <f t="shared" si="25"/>
        <v>112.09737000000001</v>
      </c>
    </row>
    <row r="1579" spans="1:14" x14ac:dyDescent="0.25">
      <c r="A1579" t="s">
        <v>1589</v>
      </c>
      <c r="B1579">
        <v>690.89</v>
      </c>
      <c r="C1579" t="s">
        <v>94</v>
      </c>
      <c r="D1579" t="s">
        <v>11</v>
      </c>
      <c r="E1579">
        <f>IF(Tabela1[[#This Row],[Rodzaj]]="R",Tabela1[[#This Row],[Powierzchnia]]*0.65,0)</f>
        <v>0</v>
      </c>
      <c r="F1579">
        <f>IF(Tabela1[[#This Row],[Rodzaj]]="B",Tabela1[[#This Row],[Powierzchnia]]*0.77,0)</f>
        <v>0</v>
      </c>
      <c r="G1579">
        <f>IF(Tabela1[[#This Row],[Rodzaj]]="S",Tabela1[[#This Row],[Powierzchnia]]*0.21,0)</f>
        <v>0</v>
      </c>
      <c r="H1579">
        <f>IF(Tabela1[[#This Row],[Rodzaj]]="L",Tabela1[[#This Row],[Powierzchnia]]*0.04,0)</f>
        <v>27.6356</v>
      </c>
      <c r="I1579">
        <f>IF(Tabela1[[#This Row],[Rodzaj]]="X",Tabela1[[#This Row],[Powierzchnia]]*0.43,0)</f>
        <v>0</v>
      </c>
      <c r="J1579">
        <f>IF(Tabela1[[#This Row],[Ulga]]="A",SUM(E1579:I1579)*80%,0)</f>
        <v>0</v>
      </c>
      <c r="K1579">
        <f>IF(Tabela1[[#This Row],[Ulga]]="B",SUM(E1579:I1579)*50%,0)</f>
        <v>0</v>
      </c>
      <c r="L1579">
        <f>IF(Tabela1[[#This Row],[Ulga]]="C",SUM(E1579:I1579)*10%,0)</f>
        <v>2.76356</v>
      </c>
      <c r="M1579">
        <f>IF(Tabela1[[#This Row],[Ulga]]="D",SUM(E1579:I1579)*100%,0)</f>
        <v>0</v>
      </c>
      <c r="N1579">
        <f t="shared" si="25"/>
        <v>2.76356</v>
      </c>
    </row>
    <row r="1580" spans="1:14" x14ac:dyDescent="0.25">
      <c r="A1580" t="s">
        <v>1590</v>
      </c>
      <c r="B1580">
        <v>1465.68</v>
      </c>
      <c r="C1580" t="s">
        <v>5</v>
      </c>
      <c r="D1580" t="s">
        <v>11</v>
      </c>
      <c r="E1580">
        <f>IF(Tabela1[[#This Row],[Rodzaj]]="R",Tabela1[[#This Row],[Powierzchnia]]*0.65,0)</f>
        <v>0</v>
      </c>
      <c r="F1580">
        <f>IF(Tabela1[[#This Row],[Rodzaj]]="B",Tabela1[[#This Row],[Powierzchnia]]*0.77,0)</f>
        <v>1128.5736000000002</v>
      </c>
      <c r="G1580">
        <f>IF(Tabela1[[#This Row],[Rodzaj]]="S",Tabela1[[#This Row],[Powierzchnia]]*0.21,0)</f>
        <v>0</v>
      </c>
      <c r="H1580">
        <f>IF(Tabela1[[#This Row],[Rodzaj]]="L",Tabela1[[#This Row],[Powierzchnia]]*0.04,0)</f>
        <v>0</v>
      </c>
      <c r="I1580">
        <f>IF(Tabela1[[#This Row],[Rodzaj]]="X",Tabela1[[#This Row],[Powierzchnia]]*0.43,0)</f>
        <v>0</v>
      </c>
      <c r="J1580">
        <f>IF(Tabela1[[#This Row],[Ulga]]="A",SUM(E1580:I1580)*80%,0)</f>
        <v>0</v>
      </c>
      <c r="K1580">
        <f>IF(Tabela1[[#This Row],[Ulga]]="B",SUM(E1580:I1580)*50%,0)</f>
        <v>0</v>
      </c>
      <c r="L1580">
        <f>IF(Tabela1[[#This Row],[Ulga]]="C",SUM(E1580:I1580)*10%,0)</f>
        <v>112.85736000000003</v>
      </c>
      <c r="M1580">
        <f>IF(Tabela1[[#This Row],[Ulga]]="D",SUM(E1580:I1580)*100%,0)</f>
        <v>0</v>
      </c>
      <c r="N1580">
        <f t="shared" si="25"/>
        <v>112.85736000000003</v>
      </c>
    </row>
    <row r="1581" spans="1:14" x14ac:dyDescent="0.25">
      <c r="A1581" t="s">
        <v>1591</v>
      </c>
      <c r="B1581">
        <v>657.16</v>
      </c>
      <c r="C1581" t="s">
        <v>52</v>
      </c>
      <c r="D1581" t="s">
        <v>21</v>
      </c>
      <c r="E1581">
        <f>IF(Tabela1[[#This Row],[Rodzaj]]="R",Tabela1[[#This Row],[Powierzchnia]]*0.65,0)</f>
        <v>0</v>
      </c>
      <c r="F1581">
        <f>IF(Tabela1[[#This Row],[Rodzaj]]="B",Tabela1[[#This Row],[Powierzchnia]]*0.77,0)</f>
        <v>0</v>
      </c>
      <c r="G1581">
        <f>IF(Tabela1[[#This Row],[Rodzaj]]="S",Tabela1[[#This Row],[Powierzchnia]]*0.21,0)</f>
        <v>138.00359999999998</v>
      </c>
      <c r="H1581">
        <f>IF(Tabela1[[#This Row],[Rodzaj]]="L",Tabela1[[#This Row],[Powierzchnia]]*0.04,0)</f>
        <v>0</v>
      </c>
      <c r="I1581">
        <f>IF(Tabela1[[#This Row],[Rodzaj]]="X",Tabela1[[#This Row],[Powierzchnia]]*0.43,0)</f>
        <v>0</v>
      </c>
      <c r="J1581">
        <f>IF(Tabela1[[#This Row],[Ulga]]="A",SUM(E1581:I1581)*80%,0)</f>
        <v>0</v>
      </c>
      <c r="K1581">
        <f>IF(Tabela1[[#This Row],[Ulga]]="B",SUM(E1581:I1581)*50%,0)</f>
        <v>0</v>
      </c>
      <c r="L1581">
        <f>IF(Tabela1[[#This Row],[Ulga]]="C",SUM(E1581:I1581)*10%,0)</f>
        <v>0</v>
      </c>
      <c r="M1581">
        <f>IF(Tabela1[[#This Row],[Ulga]]="D",SUM(E1581:I1581)*100%,0)</f>
        <v>138.00359999999998</v>
      </c>
      <c r="N1581">
        <f t="shared" si="25"/>
        <v>138.00359999999998</v>
      </c>
    </row>
    <row r="1582" spans="1:14" x14ac:dyDescent="0.25">
      <c r="A1582" t="s">
        <v>1592</v>
      </c>
      <c r="B1582">
        <v>1227.25</v>
      </c>
      <c r="C1582" t="s">
        <v>94</v>
      </c>
      <c r="D1582" t="s">
        <v>11</v>
      </c>
      <c r="E1582">
        <f>IF(Tabela1[[#This Row],[Rodzaj]]="R",Tabela1[[#This Row],[Powierzchnia]]*0.65,0)</f>
        <v>0</v>
      </c>
      <c r="F1582">
        <f>IF(Tabela1[[#This Row],[Rodzaj]]="B",Tabela1[[#This Row],[Powierzchnia]]*0.77,0)</f>
        <v>0</v>
      </c>
      <c r="G1582">
        <f>IF(Tabela1[[#This Row],[Rodzaj]]="S",Tabela1[[#This Row],[Powierzchnia]]*0.21,0)</f>
        <v>0</v>
      </c>
      <c r="H1582">
        <f>IF(Tabela1[[#This Row],[Rodzaj]]="L",Tabela1[[#This Row],[Powierzchnia]]*0.04,0)</f>
        <v>49.09</v>
      </c>
      <c r="I1582">
        <f>IF(Tabela1[[#This Row],[Rodzaj]]="X",Tabela1[[#This Row],[Powierzchnia]]*0.43,0)</f>
        <v>0</v>
      </c>
      <c r="J1582">
        <f>IF(Tabela1[[#This Row],[Ulga]]="A",SUM(E1582:I1582)*80%,0)</f>
        <v>0</v>
      </c>
      <c r="K1582">
        <f>IF(Tabela1[[#This Row],[Ulga]]="B",SUM(E1582:I1582)*50%,0)</f>
        <v>0</v>
      </c>
      <c r="L1582">
        <f>IF(Tabela1[[#This Row],[Ulga]]="C",SUM(E1582:I1582)*10%,0)</f>
        <v>4.9090000000000007</v>
      </c>
      <c r="M1582">
        <f>IF(Tabela1[[#This Row],[Ulga]]="D",SUM(E1582:I1582)*100%,0)</f>
        <v>0</v>
      </c>
      <c r="N1582">
        <f t="shared" si="25"/>
        <v>4.9090000000000007</v>
      </c>
    </row>
    <row r="1583" spans="1:14" x14ac:dyDescent="0.25">
      <c r="A1583" t="s">
        <v>1593</v>
      </c>
      <c r="B1583">
        <v>1032.97</v>
      </c>
      <c r="C1583" t="s">
        <v>31</v>
      </c>
      <c r="D1583" t="s">
        <v>5</v>
      </c>
      <c r="E1583">
        <f>IF(Tabela1[[#This Row],[Rodzaj]]="R",Tabela1[[#This Row],[Powierzchnia]]*0.65,0)</f>
        <v>0</v>
      </c>
      <c r="F1583">
        <f>IF(Tabela1[[#This Row],[Rodzaj]]="B",Tabela1[[#This Row],[Powierzchnia]]*0.77,0)</f>
        <v>0</v>
      </c>
      <c r="G1583">
        <f>IF(Tabela1[[#This Row],[Rodzaj]]="S",Tabela1[[#This Row],[Powierzchnia]]*0.21,0)</f>
        <v>0</v>
      </c>
      <c r="H1583">
        <f>IF(Tabela1[[#This Row],[Rodzaj]]="L",Tabela1[[#This Row],[Powierzchnia]]*0.04,0)</f>
        <v>0</v>
      </c>
      <c r="I1583">
        <f>IF(Tabela1[[#This Row],[Rodzaj]]="X",Tabela1[[#This Row],[Powierzchnia]]*0.43,0)</f>
        <v>444.1771</v>
      </c>
      <c r="J1583">
        <f>IF(Tabela1[[#This Row],[Ulga]]="A",SUM(E1583:I1583)*80%,0)</f>
        <v>0</v>
      </c>
      <c r="K1583">
        <f>IF(Tabela1[[#This Row],[Ulga]]="B",SUM(E1583:I1583)*50%,0)</f>
        <v>222.08855</v>
      </c>
      <c r="L1583">
        <f>IF(Tabela1[[#This Row],[Ulga]]="C",SUM(E1583:I1583)*10%,0)</f>
        <v>0</v>
      </c>
      <c r="M1583">
        <f>IF(Tabela1[[#This Row],[Ulga]]="D",SUM(E1583:I1583)*100%,0)</f>
        <v>0</v>
      </c>
      <c r="N1583">
        <f t="shared" si="25"/>
        <v>222.08855</v>
      </c>
    </row>
    <row r="1584" spans="1:14" x14ac:dyDescent="0.25">
      <c r="A1584" t="s">
        <v>1594</v>
      </c>
      <c r="B1584">
        <v>978.66</v>
      </c>
      <c r="C1584" t="s">
        <v>94</v>
      </c>
      <c r="D1584" t="s">
        <v>5</v>
      </c>
      <c r="E1584">
        <f>IF(Tabela1[[#This Row],[Rodzaj]]="R",Tabela1[[#This Row],[Powierzchnia]]*0.65,0)</f>
        <v>0</v>
      </c>
      <c r="F1584">
        <f>IF(Tabela1[[#This Row],[Rodzaj]]="B",Tabela1[[#This Row],[Powierzchnia]]*0.77,0)</f>
        <v>0</v>
      </c>
      <c r="G1584">
        <f>IF(Tabela1[[#This Row],[Rodzaj]]="S",Tabela1[[#This Row],[Powierzchnia]]*0.21,0)</f>
        <v>0</v>
      </c>
      <c r="H1584">
        <f>IF(Tabela1[[#This Row],[Rodzaj]]="L",Tabela1[[#This Row],[Powierzchnia]]*0.04,0)</f>
        <v>39.1464</v>
      </c>
      <c r="I1584">
        <f>IF(Tabela1[[#This Row],[Rodzaj]]="X",Tabela1[[#This Row],[Powierzchnia]]*0.43,0)</f>
        <v>0</v>
      </c>
      <c r="J1584">
        <f>IF(Tabela1[[#This Row],[Ulga]]="A",SUM(E1584:I1584)*80%,0)</f>
        <v>0</v>
      </c>
      <c r="K1584">
        <f>IF(Tabela1[[#This Row],[Ulga]]="B",SUM(E1584:I1584)*50%,0)</f>
        <v>19.5732</v>
      </c>
      <c r="L1584">
        <f>IF(Tabela1[[#This Row],[Ulga]]="C",SUM(E1584:I1584)*10%,0)</f>
        <v>0</v>
      </c>
      <c r="M1584">
        <f>IF(Tabela1[[#This Row],[Ulga]]="D",SUM(E1584:I1584)*100%,0)</f>
        <v>0</v>
      </c>
      <c r="N1584">
        <f t="shared" si="25"/>
        <v>19.5732</v>
      </c>
    </row>
    <row r="1585" spans="1:14" x14ac:dyDescent="0.25">
      <c r="A1585" t="s">
        <v>1595</v>
      </c>
      <c r="B1585">
        <v>673.87</v>
      </c>
      <c r="C1585" t="s">
        <v>94</v>
      </c>
      <c r="D1585" t="s">
        <v>11</v>
      </c>
      <c r="E1585">
        <f>IF(Tabela1[[#This Row],[Rodzaj]]="R",Tabela1[[#This Row],[Powierzchnia]]*0.65,0)</f>
        <v>0</v>
      </c>
      <c r="F1585">
        <f>IF(Tabela1[[#This Row],[Rodzaj]]="B",Tabela1[[#This Row],[Powierzchnia]]*0.77,0)</f>
        <v>0</v>
      </c>
      <c r="G1585">
        <f>IF(Tabela1[[#This Row],[Rodzaj]]="S",Tabela1[[#This Row],[Powierzchnia]]*0.21,0)</f>
        <v>0</v>
      </c>
      <c r="H1585">
        <f>IF(Tabela1[[#This Row],[Rodzaj]]="L",Tabela1[[#This Row],[Powierzchnia]]*0.04,0)</f>
        <v>26.954800000000002</v>
      </c>
      <c r="I1585">
        <f>IF(Tabela1[[#This Row],[Rodzaj]]="X",Tabela1[[#This Row],[Powierzchnia]]*0.43,0)</f>
        <v>0</v>
      </c>
      <c r="J1585">
        <f>IF(Tabela1[[#This Row],[Ulga]]="A",SUM(E1585:I1585)*80%,0)</f>
        <v>0</v>
      </c>
      <c r="K1585">
        <f>IF(Tabela1[[#This Row],[Ulga]]="B",SUM(E1585:I1585)*50%,0)</f>
        <v>0</v>
      </c>
      <c r="L1585">
        <f>IF(Tabela1[[#This Row],[Ulga]]="C",SUM(E1585:I1585)*10%,0)</f>
        <v>2.6954800000000003</v>
      </c>
      <c r="M1585">
        <f>IF(Tabela1[[#This Row],[Ulga]]="D",SUM(E1585:I1585)*100%,0)</f>
        <v>0</v>
      </c>
      <c r="N1585">
        <f t="shared" si="25"/>
        <v>2.6954800000000003</v>
      </c>
    </row>
    <row r="1586" spans="1:14" x14ac:dyDescent="0.25">
      <c r="A1586" t="s">
        <v>1596</v>
      </c>
      <c r="B1586">
        <v>1258.32</v>
      </c>
      <c r="C1586" t="s">
        <v>94</v>
      </c>
      <c r="D1586" t="s">
        <v>7</v>
      </c>
      <c r="E1586">
        <f>IF(Tabela1[[#This Row],[Rodzaj]]="R",Tabela1[[#This Row],[Powierzchnia]]*0.65,0)</f>
        <v>0</v>
      </c>
      <c r="F1586">
        <f>IF(Tabela1[[#This Row],[Rodzaj]]="B",Tabela1[[#This Row],[Powierzchnia]]*0.77,0)</f>
        <v>0</v>
      </c>
      <c r="G1586">
        <f>IF(Tabela1[[#This Row],[Rodzaj]]="S",Tabela1[[#This Row],[Powierzchnia]]*0.21,0)</f>
        <v>0</v>
      </c>
      <c r="H1586">
        <f>IF(Tabela1[[#This Row],[Rodzaj]]="L",Tabela1[[#This Row],[Powierzchnia]]*0.04,0)</f>
        <v>50.332799999999999</v>
      </c>
      <c r="I1586">
        <f>IF(Tabela1[[#This Row],[Rodzaj]]="X",Tabela1[[#This Row],[Powierzchnia]]*0.43,0)</f>
        <v>0</v>
      </c>
      <c r="J1586">
        <f>IF(Tabela1[[#This Row],[Ulga]]="A",SUM(E1586:I1586)*80%,0)</f>
        <v>40.266240000000003</v>
      </c>
      <c r="K1586">
        <f>IF(Tabela1[[#This Row],[Ulga]]="B",SUM(E1586:I1586)*50%,0)</f>
        <v>0</v>
      </c>
      <c r="L1586">
        <f>IF(Tabela1[[#This Row],[Ulga]]="C",SUM(E1586:I1586)*10%,0)</f>
        <v>0</v>
      </c>
      <c r="M1586">
        <f>IF(Tabela1[[#This Row],[Ulga]]="D",SUM(E1586:I1586)*100%,0)</f>
        <v>0</v>
      </c>
      <c r="N1586">
        <f t="shared" si="25"/>
        <v>40.266240000000003</v>
      </c>
    </row>
    <row r="1587" spans="1:14" x14ac:dyDescent="0.25">
      <c r="A1587" t="s">
        <v>1597</v>
      </c>
      <c r="B1587">
        <v>1158.55</v>
      </c>
      <c r="C1587" t="s">
        <v>94</v>
      </c>
      <c r="D1587" t="s">
        <v>21</v>
      </c>
      <c r="E1587">
        <f>IF(Tabela1[[#This Row],[Rodzaj]]="R",Tabela1[[#This Row],[Powierzchnia]]*0.65,0)</f>
        <v>0</v>
      </c>
      <c r="F1587">
        <f>IF(Tabela1[[#This Row],[Rodzaj]]="B",Tabela1[[#This Row],[Powierzchnia]]*0.77,0)</f>
        <v>0</v>
      </c>
      <c r="G1587">
        <f>IF(Tabela1[[#This Row],[Rodzaj]]="S",Tabela1[[#This Row],[Powierzchnia]]*0.21,0)</f>
        <v>0</v>
      </c>
      <c r="H1587">
        <f>IF(Tabela1[[#This Row],[Rodzaj]]="L",Tabela1[[#This Row],[Powierzchnia]]*0.04,0)</f>
        <v>46.341999999999999</v>
      </c>
      <c r="I1587">
        <f>IF(Tabela1[[#This Row],[Rodzaj]]="X",Tabela1[[#This Row],[Powierzchnia]]*0.43,0)</f>
        <v>0</v>
      </c>
      <c r="J1587">
        <f>IF(Tabela1[[#This Row],[Ulga]]="A",SUM(E1587:I1587)*80%,0)</f>
        <v>0</v>
      </c>
      <c r="K1587">
        <f>IF(Tabela1[[#This Row],[Ulga]]="B",SUM(E1587:I1587)*50%,0)</f>
        <v>0</v>
      </c>
      <c r="L1587">
        <f>IF(Tabela1[[#This Row],[Ulga]]="C",SUM(E1587:I1587)*10%,0)</f>
        <v>0</v>
      </c>
      <c r="M1587">
        <f>IF(Tabela1[[#This Row],[Ulga]]="D",SUM(E1587:I1587)*100%,0)</f>
        <v>46.341999999999999</v>
      </c>
      <c r="N1587">
        <f t="shared" si="25"/>
        <v>46.341999999999999</v>
      </c>
    </row>
    <row r="1588" spans="1:14" x14ac:dyDescent="0.25">
      <c r="A1588" t="s">
        <v>1598</v>
      </c>
      <c r="B1588">
        <v>1302.67</v>
      </c>
      <c r="C1588" t="s">
        <v>5</v>
      </c>
      <c r="D1588" t="s">
        <v>11</v>
      </c>
      <c r="E1588">
        <f>IF(Tabela1[[#This Row],[Rodzaj]]="R",Tabela1[[#This Row],[Powierzchnia]]*0.65,0)</f>
        <v>0</v>
      </c>
      <c r="F1588">
        <f>IF(Tabela1[[#This Row],[Rodzaj]]="B",Tabela1[[#This Row],[Powierzchnia]]*0.77,0)</f>
        <v>1003.0559000000001</v>
      </c>
      <c r="G1588">
        <f>IF(Tabela1[[#This Row],[Rodzaj]]="S",Tabela1[[#This Row],[Powierzchnia]]*0.21,0)</f>
        <v>0</v>
      </c>
      <c r="H1588">
        <f>IF(Tabela1[[#This Row],[Rodzaj]]="L",Tabela1[[#This Row],[Powierzchnia]]*0.04,0)</f>
        <v>0</v>
      </c>
      <c r="I1588">
        <f>IF(Tabela1[[#This Row],[Rodzaj]]="X",Tabela1[[#This Row],[Powierzchnia]]*0.43,0)</f>
        <v>0</v>
      </c>
      <c r="J1588">
        <f>IF(Tabela1[[#This Row],[Ulga]]="A",SUM(E1588:I1588)*80%,0)</f>
        <v>0</v>
      </c>
      <c r="K1588">
        <f>IF(Tabela1[[#This Row],[Ulga]]="B",SUM(E1588:I1588)*50%,0)</f>
        <v>0</v>
      </c>
      <c r="L1588">
        <f>IF(Tabela1[[#This Row],[Ulga]]="C",SUM(E1588:I1588)*10%,0)</f>
        <v>100.30559000000001</v>
      </c>
      <c r="M1588">
        <f>IF(Tabela1[[#This Row],[Ulga]]="D",SUM(E1588:I1588)*100%,0)</f>
        <v>0</v>
      </c>
      <c r="N1588">
        <f t="shared" si="25"/>
        <v>100.30559000000001</v>
      </c>
    </row>
    <row r="1589" spans="1:14" x14ac:dyDescent="0.25">
      <c r="A1589" t="s">
        <v>1599</v>
      </c>
      <c r="B1589">
        <v>717.38</v>
      </c>
      <c r="C1589" t="s">
        <v>5</v>
      </c>
      <c r="D1589" t="s">
        <v>11</v>
      </c>
      <c r="E1589">
        <f>IF(Tabela1[[#This Row],[Rodzaj]]="R",Tabela1[[#This Row],[Powierzchnia]]*0.65,0)</f>
        <v>0</v>
      </c>
      <c r="F1589">
        <f>IF(Tabela1[[#This Row],[Rodzaj]]="B",Tabela1[[#This Row],[Powierzchnia]]*0.77,0)</f>
        <v>552.38260000000002</v>
      </c>
      <c r="G1589">
        <f>IF(Tabela1[[#This Row],[Rodzaj]]="S",Tabela1[[#This Row],[Powierzchnia]]*0.21,0)</f>
        <v>0</v>
      </c>
      <c r="H1589">
        <f>IF(Tabela1[[#This Row],[Rodzaj]]="L",Tabela1[[#This Row],[Powierzchnia]]*0.04,0)</f>
        <v>0</v>
      </c>
      <c r="I1589">
        <f>IF(Tabela1[[#This Row],[Rodzaj]]="X",Tabela1[[#This Row],[Powierzchnia]]*0.43,0)</f>
        <v>0</v>
      </c>
      <c r="J1589">
        <f>IF(Tabela1[[#This Row],[Ulga]]="A",SUM(E1589:I1589)*80%,0)</f>
        <v>0</v>
      </c>
      <c r="K1589">
        <f>IF(Tabela1[[#This Row],[Ulga]]="B",SUM(E1589:I1589)*50%,0)</f>
        <v>0</v>
      </c>
      <c r="L1589">
        <f>IF(Tabela1[[#This Row],[Ulga]]="C",SUM(E1589:I1589)*10%,0)</f>
        <v>55.238260000000004</v>
      </c>
      <c r="M1589">
        <f>IF(Tabela1[[#This Row],[Ulga]]="D",SUM(E1589:I1589)*100%,0)</f>
        <v>0</v>
      </c>
      <c r="N1589">
        <f t="shared" si="25"/>
        <v>55.238260000000004</v>
      </c>
    </row>
    <row r="1590" spans="1:14" x14ac:dyDescent="0.25">
      <c r="A1590" t="s">
        <v>1600</v>
      </c>
      <c r="B1590">
        <v>623</v>
      </c>
      <c r="C1590" t="s">
        <v>5</v>
      </c>
      <c r="D1590" t="s">
        <v>7</v>
      </c>
      <c r="E1590">
        <f>IF(Tabela1[[#This Row],[Rodzaj]]="R",Tabela1[[#This Row],[Powierzchnia]]*0.65,0)</f>
        <v>0</v>
      </c>
      <c r="F1590">
        <f>IF(Tabela1[[#This Row],[Rodzaj]]="B",Tabela1[[#This Row],[Powierzchnia]]*0.77,0)</f>
        <v>479.71000000000004</v>
      </c>
      <c r="G1590">
        <f>IF(Tabela1[[#This Row],[Rodzaj]]="S",Tabela1[[#This Row],[Powierzchnia]]*0.21,0)</f>
        <v>0</v>
      </c>
      <c r="H1590">
        <f>IF(Tabela1[[#This Row],[Rodzaj]]="L",Tabela1[[#This Row],[Powierzchnia]]*0.04,0)</f>
        <v>0</v>
      </c>
      <c r="I1590">
        <f>IF(Tabela1[[#This Row],[Rodzaj]]="X",Tabela1[[#This Row],[Powierzchnia]]*0.43,0)</f>
        <v>0</v>
      </c>
      <c r="J1590">
        <f>IF(Tabela1[[#This Row],[Ulga]]="A",SUM(E1590:I1590)*80%,0)</f>
        <v>383.76800000000003</v>
      </c>
      <c r="K1590">
        <f>IF(Tabela1[[#This Row],[Ulga]]="B",SUM(E1590:I1590)*50%,0)</f>
        <v>0</v>
      </c>
      <c r="L1590">
        <f>IF(Tabela1[[#This Row],[Ulga]]="C",SUM(E1590:I1590)*10%,0)</f>
        <v>0</v>
      </c>
      <c r="M1590">
        <f>IF(Tabela1[[#This Row],[Ulga]]="D",SUM(E1590:I1590)*100%,0)</f>
        <v>0</v>
      </c>
      <c r="N1590">
        <f t="shared" si="25"/>
        <v>383.76800000000003</v>
      </c>
    </row>
    <row r="1591" spans="1:14" x14ac:dyDescent="0.25">
      <c r="A1591" t="s">
        <v>1601</v>
      </c>
      <c r="B1591">
        <v>710.52</v>
      </c>
      <c r="C1591" t="s">
        <v>52</v>
      </c>
      <c r="D1591" t="s">
        <v>5</v>
      </c>
      <c r="E1591">
        <f>IF(Tabela1[[#This Row],[Rodzaj]]="R",Tabela1[[#This Row],[Powierzchnia]]*0.65,0)</f>
        <v>0</v>
      </c>
      <c r="F1591">
        <f>IF(Tabela1[[#This Row],[Rodzaj]]="B",Tabela1[[#This Row],[Powierzchnia]]*0.77,0)</f>
        <v>0</v>
      </c>
      <c r="G1591">
        <f>IF(Tabela1[[#This Row],[Rodzaj]]="S",Tabela1[[#This Row],[Powierzchnia]]*0.21,0)</f>
        <v>149.20919999999998</v>
      </c>
      <c r="H1591">
        <f>IF(Tabela1[[#This Row],[Rodzaj]]="L",Tabela1[[#This Row],[Powierzchnia]]*0.04,0)</f>
        <v>0</v>
      </c>
      <c r="I1591">
        <f>IF(Tabela1[[#This Row],[Rodzaj]]="X",Tabela1[[#This Row],[Powierzchnia]]*0.43,0)</f>
        <v>0</v>
      </c>
      <c r="J1591">
        <f>IF(Tabela1[[#This Row],[Ulga]]="A",SUM(E1591:I1591)*80%,0)</f>
        <v>0</v>
      </c>
      <c r="K1591">
        <f>IF(Tabela1[[#This Row],[Ulga]]="B",SUM(E1591:I1591)*50%,0)</f>
        <v>74.604599999999991</v>
      </c>
      <c r="L1591">
        <f>IF(Tabela1[[#This Row],[Ulga]]="C",SUM(E1591:I1591)*10%,0)</f>
        <v>0</v>
      </c>
      <c r="M1591">
        <f>IF(Tabela1[[#This Row],[Ulga]]="D",SUM(E1591:I1591)*100%,0)</f>
        <v>0</v>
      </c>
      <c r="N1591">
        <f t="shared" si="25"/>
        <v>74.604599999999991</v>
      </c>
    </row>
    <row r="1592" spans="1:14" x14ac:dyDescent="0.25">
      <c r="A1592" t="s">
        <v>1602</v>
      </c>
      <c r="B1592">
        <v>1263.5999999999999</v>
      </c>
      <c r="C1592" t="s">
        <v>52</v>
      </c>
      <c r="D1592" t="s">
        <v>21</v>
      </c>
      <c r="E1592">
        <f>IF(Tabela1[[#This Row],[Rodzaj]]="R",Tabela1[[#This Row],[Powierzchnia]]*0.65,0)</f>
        <v>0</v>
      </c>
      <c r="F1592">
        <f>IF(Tabela1[[#This Row],[Rodzaj]]="B",Tabela1[[#This Row],[Powierzchnia]]*0.77,0)</f>
        <v>0</v>
      </c>
      <c r="G1592">
        <f>IF(Tabela1[[#This Row],[Rodzaj]]="S",Tabela1[[#This Row],[Powierzchnia]]*0.21,0)</f>
        <v>265.35599999999999</v>
      </c>
      <c r="H1592">
        <f>IF(Tabela1[[#This Row],[Rodzaj]]="L",Tabela1[[#This Row],[Powierzchnia]]*0.04,0)</f>
        <v>0</v>
      </c>
      <c r="I1592">
        <f>IF(Tabela1[[#This Row],[Rodzaj]]="X",Tabela1[[#This Row],[Powierzchnia]]*0.43,0)</f>
        <v>0</v>
      </c>
      <c r="J1592">
        <f>IF(Tabela1[[#This Row],[Ulga]]="A",SUM(E1592:I1592)*80%,0)</f>
        <v>0</v>
      </c>
      <c r="K1592">
        <f>IF(Tabela1[[#This Row],[Ulga]]="B",SUM(E1592:I1592)*50%,0)</f>
        <v>0</v>
      </c>
      <c r="L1592">
        <f>IF(Tabela1[[#This Row],[Ulga]]="C",SUM(E1592:I1592)*10%,0)</f>
        <v>0</v>
      </c>
      <c r="M1592">
        <f>IF(Tabela1[[#This Row],[Ulga]]="D",SUM(E1592:I1592)*100%,0)</f>
        <v>265.35599999999999</v>
      </c>
      <c r="N1592">
        <f t="shared" si="25"/>
        <v>265.35599999999999</v>
      </c>
    </row>
    <row r="1593" spans="1:14" x14ac:dyDescent="0.25">
      <c r="A1593" t="s">
        <v>1603</v>
      </c>
      <c r="B1593">
        <v>1000.29</v>
      </c>
      <c r="C1593" t="s">
        <v>5</v>
      </c>
      <c r="D1593" t="s">
        <v>7</v>
      </c>
      <c r="E1593">
        <f>IF(Tabela1[[#This Row],[Rodzaj]]="R",Tabela1[[#This Row],[Powierzchnia]]*0.65,0)</f>
        <v>0</v>
      </c>
      <c r="F1593">
        <f>IF(Tabela1[[#This Row],[Rodzaj]]="B",Tabela1[[#This Row],[Powierzchnia]]*0.77,0)</f>
        <v>770.22329999999999</v>
      </c>
      <c r="G1593">
        <f>IF(Tabela1[[#This Row],[Rodzaj]]="S",Tabela1[[#This Row],[Powierzchnia]]*0.21,0)</f>
        <v>0</v>
      </c>
      <c r="H1593">
        <f>IF(Tabela1[[#This Row],[Rodzaj]]="L",Tabela1[[#This Row],[Powierzchnia]]*0.04,0)</f>
        <v>0</v>
      </c>
      <c r="I1593">
        <f>IF(Tabela1[[#This Row],[Rodzaj]]="X",Tabela1[[#This Row],[Powierzchnia]]*0.43,0)</f>
        <v>0</v>
      </c>
      <c r="J1593">
        <f>IF(Tabela1[[#This Row],[Ulga]]="A",SUM(E1593:I1593)*80%,0)</f>
        <v>616.17864000000009</v>
      </c>
      <c r="K1593">
        <f>IF(Tabela1[[#This Row],[Ulga]]="B",SUM(E1593:I1593)*50%,0)</f>
        <v>0</v>
      </c>
      <c r="L1593">
        <f>IF(Tabela1[[#This Row],[Ulga]]="C",SUM(E1593:I1593)*10%,0)</f>
        <v>0</v>
      </c>
      <c r="M1593">
        <f>IF(Tabela1[[#This Row],[Ulga]]="D",SUM(E1593:I1593)*100%,0)</f>
        <v>0</v>
      </c>
      <c r="N1593">
        <f t="shared" si="25"/>
        <v>616.17864000000009</v>
      </c>
    </row>
    <row r="1594" spans="1:14" x14ac:dyDescent="0.25">
      <c r="A1594" t="s">
        <v>1604</v>
      </c>
      <c r="B1594">
        <v>1013.98</v>
      </c>
      <c r="C1594" t="s">
        <v>31</v>
      </c>
      <c r="D1594" t="s">
        <v>11</v>
      </c>
      <c r="E1594">
        <f>IF(Tabela1[[#This Row],[Rodzaj]]="R",Tabela1[[#This Row],[Powierzchnia]]*0.65,0)</f>
        <v>0</v>
      </c>
      <c r="F1594">
        <f>IF(Tabela1[[#This Row],[Rodzaj]]="B",Tabela1[[#This Row],[Powierzchnia]]*0.77,0)</f>
        <v>0</v>
      </c>
      <c r="G1594">
        <f>IF(Tabela1[[#This Row],[Rodzaj]]="S",Tabela1[[#This Row],[Powierzchnia]]*0.21,0)</f>
        <v>0</v>
      </c>
      <c r="H1594">
        <f>IF(Tabela1[[#This Row],[Rodzaj]]="L",Tabela1[[#This Row],[Powierzchnia]]*0.04,0)</f>
        <v>0</v>
      </c>
      <c r="I1594">
        <f>IF(Tabela1[[#This Row],[Rodzaj]]="X",Tabela1[[#This Row],[Powierzchnia]]*0.43,0)</f>
        <v>436.01139999999998</v>
      </c>
      <c r="J1594">
        <f>IF(Tabela1[[#This Row],[Ulga]]="A",SUM(E1594:I1594)*80%,0)</f>
        <v>0</v>
      </c>
      <c r="K1594">
        <f>IF(Tabela1[[#This Row],[Ulga]]="B",SUM(E1594:I1594)*50%,0)</f>
        <v>0</v>
      </c>
      <c r="L1594">
        <f>IF(Tabela1[[#This Row],[Ulga]]="C",SUM(E1594:I1594)*10%,0)</f>
        <v>43.601140000000001</v>
      </c>
      <c r="M1594">
        <f>IF(Tabela1[[#This Row],[Ulga]]="D",SUM(E1594:I1594)*100%,0)</f>
        <v>0</v>
      </c>
      <c r="N1594">
        <f t="shared" si="25"/>
        <v>43.601140000000001</v>
      </c>
    </row>
    <row r="1595" spans="1:14" x14ac:dyDescent="0.25">
      <c r="A1595" t="s">
        <v>1605</v>
      </c>
      <c r="B1595">
        <v>1460.55</v>
      </c>
      <c r="C1595" t="s">
        <v>5</v>
      </c>
      <c r="D1595" t="s">
        <v>11</v>
      </c>
      <c r="E1595">
        <f>IF(Tabela1[[#This Row],[Rodzaj]]="R",Tabela1[[#This Row],[Powierzchnia]]*0.65,0)</f>
        <v>0</v>
      </c>
      <c r="F1595">
        <f>IF(Tabela1[[#This Row],[Rodzaj]]="B",Tabela1[[#This Row],[Powierzchnia]]*0.77,0)</f>
        <v>1124.6234999999999</v>
      </c>
      <c r="G1595">
        <f>IF(Tabela1[[#This Row],[Rodzaj]]="S",Tabela1[[#This Row],[Powierzchnia]]*0.21,0)</f>
        <v>0</v>
      </c>
      <c r="H1595">
        <f>IF(Tabela1[[#This Row],[Rodzaj]]="L",Tabela1[[#This Row],[Powierzchnia]]*0.04,0)</f>
        <v>0</v>
      </c>
      <c r="I1595">
        <f>IF(Tabela1[[#This Row],[Rodzaj]]="X",Tabela1[[#This Row],[Powierzchnia]]*0.43,0)</f>
        <v>0</v>
      </c>
      <c r="J1595">
        <f>IF(Tabela1[[#This Row],[Ulga]]="A",SUM(E1595:I1595)*80%,0)</f>
        <v>0</v>
      </c>
      <c r="K1595">
        <f>IF(Tabela1[[#This Row],[Ulga]]="B",SUM(E1595:I1595)*50%,0)</f>
        <v>0</v>
      </c>
      <c r="L1595">
        <f>IF(Tabela1[[#This Row],[Ulga]]="C",SUM(E1595:I1595)*10%,0)</f>
        <v>112.46235</v>
      </c>
      <c r="M1595">
        <f>IF(Tabela1[[#This Row],[Ulga]]="D",SUM(E1595:I1595)*100%,0)</f>
        <v>0</v>
      </c>
      <c r="N1595">
        <f t="shared" si="25"/>
        <v>112.46235</v>
      </c>
    </row>
    <row r="1596" spans="1:14" x14ac:dyDescent="0.25">
      <c r="A1596" t="s">
        <v>1606</v>
      </c>
      <c r="B1596">
        <v>1238.1199999999999</v>
      </c>
      <c r="C1596" t="s">
        <v>5</v>
      </c>
      <c r="D1596" t="s">
        <v>11</v>
      </c>
      <c r="E1596">
        <f>IF(Tabela1[[#This Row],[Rodzaj]]="R",Tabela1[[#This Row],[Powierzchnia]]*0.65,0)</f>
        <v>0</v>
      </c>
      <c r="F1596">
        <f>IF(Tabela1[[#This Row],[Rodzaj]]="B",Tabela1[[#This Row],[Powierzchnia]]*0.77,0)</f>
        <v>953.35239999999999</v>
      </c>
      <c r="G1596">
        <f>IF(Tabela1[[#This Row],[Rodzaj]]="S",Tabela1[[#This Row],[Powierzchnia]]*0.21,0)</f>
        <v>0</v>
      </c>
      <c r="H1596">
        <f>IF(Tabela1[[#This Row],[Rodzaj]]="L",Tabela1[[#This Row],[Powierzchnia]]*0.04,0)</f>
        <v>0</v>
      </c>
      <c r="I1596">
        <f>IF(Tabela1[[#This Row],[Rodzaj]]="X",Tabela1[[#This Row],[Powierzchnia]]*0.43,0)</f>
        <v>0</v>
      </c>
      <c r="J1596">
        <f>IF(Tabela1[[#This Row],[Ulga]]="A",SUM(E1596:I1596)*80%,0)</f>
        <v>0</v>
      </c>
      <c r="K1596">
        <f>IF(Tabela1[[#This Row],[Ulga]]="B",SUM(E1596:I1596)*50%,0)</f>
        <v>0</v>
      </c>
      <c r="L1596">
        <f>IF(Tabela1[[#This Row],[Ulga]]="C",SUM(E1596:I1596)*10%,0)</f>
        <v>95.335239999999999</v>
      </c>
      <c r="M1596">
        <f>IF(Tabela1[[#This Row],[Ulga]]="D",SUM(E1596:I1596)*100%,0)</f>
        <v>0</v>
      </c>
      <c r="N1596">
        <f t="shared" si="25"/>
        <v>95.335239999999999</v>
      </c>
    </row>
    <row r="1597" spans="1:14" x14ac:dyDescent="0.25">
      <c r="A1597" t="s">
        <v>1607</v>
      </c>
      <c r="B1597">
        <v>747.85</v>
      </c>
      <c r="C1597" t="s">
        <v>5</v>
      </c>
      <c r="D1597" t="s">
        <v>21</v>
      </c>
      <c r="E1597">
        <f>IF(Tabela1[[#This Row],[Rodzaj]]="R",Tabela1[[#This Row],[Powierzchnia]]*0.65,0)</f>
        <v>0</v>
      </c>
      <c r="F1597">
        <f>IF(Tabela1[[#This Row],[Rodzaj]]="B",Tabela1[[#This Row],[Powierzchnia]]*0.77,0)</f>
        <v>575.84450000000004</v>
      </c>
      <c r="G1597">
        <f>IF(Tabela1[[#This Row],[Rodzaj]]="S",Tabela1[[#This Row],[Powierzchnia]]*0.21,0)</f>
        <v>0</v>
      </c>
      <c r="H1597">
        <f>IF(Tabela1[[#This Row],[Rodzaj]]="L",Tabela1[[#This Row],[Powierzchnia]]*0.04,0)</f>
        <v>0</v>
      </c>
      <c r="I1597">
        <f>IF(Tabela1[[#This Row],[Rodzaj]]="X",Tabela1[[#This Row],[Powierzchnia]]*0.43,0)</f>
        <v>0</v>
      </c>
      <c r="J1597">
        <f>IF(Tabela1[[#This Row],[Ulga]]="A",SUM(E1597:I1597)*80%,0)</f>
        <v>0</v>
      </c>
      <c r="K1597">
        <f>IF(Tabela1[[#This Row],[Ulga]]="B",SUM(E1597:I1597)*50%,0)</f>
        <v>0</v>
      </c>
      <c r="L1597">
        <f>IF(Tabela1[[#This Row],[Ulga]]="C",SUM(E1597:I1597)*10%,0)</f>
        <v>0</v>
      </c>
      <c r="M1597">
        <f>IF(Tabela1[[#This Row],[Ulga]]="D",SUM(E1597:I1597)*100%,0)</f>
        <v>575.84450000000004</v>
      </c>
      <c r="N1597">
        <f t="shared" si="25"/>
        <v>575.84450000000004</v>
      </c>
    </row>
    <row r="1598" spans="1:14" x14ac:dyDescent="0.25">
      <c r="A1598" t="s">
        <v>1608</v>
      </c>
      <c r="B1598">
        <v>820.91</v>
      </c>
      <c r="C1598" t="s">
        <v>52</v>
      </c>
      <c r="D1598" t="s">
        <v>5</v>
      </c>
      <c r="E1598">
        <f>IF(Tabela1[[#This Row],[Rodzaj]]="R",Tabela1[[#This Row],[Powierzchnia]]*0.65,0)</f>
        <v>0</v>
      </c>
      <c r="F1598">
        <f>IF(Tabela1[[#This Row],[Rodzaj]]="B",Tabela1[[#This Row],[Powierzchnia]]*0.77,0)</f>
        <v>0</v>
      </c>
      <c r="G1598">
        <f>IF(Tabela1[[#This Row],[Rodzaj]]="S",Tabela1[[#This Row],[Powierzchnia]]*0.21,0)</f>
        <v>172.39109999999999</v>
      </c>
      <c r="H1598">
        <f>IF(Tabela1[[#This Row],[Rodzaj]]="L",Tabela1[[#This Row],[Powierzchnia]]*0.04,0)</f>
        <v>0</v>
      </c>
      <c r="I1598">
        <f>IF(Tabela1[[#This Row],[Rodzaj]]="X",Tabela1[[#This Row],[Powierzchnia]]*0.43,0)</f>
        <v>0</v>
      </c>
      <c r="J1598">
        <f>IF(Tabela1[[#This Row],[Ulga]]="A",SUM(E1598:I1598)*80%,0)</f>
        <v>0</v>
      </c>
      <c r="K1598">
        <f>IF(Tabela1[[#This Row],[Ulga]]="B",SUM(E1598:I1598)*50%,0)</f>
        <v>86.195549999999997</v>
      </c>
      <c r="L1598">
        <f>IF(Tabela1[[#This Row],[Ulga]]="C",SUM(E1598:I1598)*10%,0)</f>
        <v>0</v>
      </c>
      <c r="M1598">
        <f>IF(Tabela1[[#This Row],[Ulga]]="D",SUM(E1598:I1598)*100%,0)</f>
        <v>0</v>
      </c>
      <c r="N1598">
        <f t="shared" si="25"/>
        <v>86.195549999999997</v>
      </c>
    </row>
    <row r="1599" spans="1:14" x14ac:dyDescent="0.25">
      <c r="A1599" t="s">
        <v>1609</v>
      </c>
      <c r="B1599">
        <v>1409.08</v>
      </c>
      <c r="C1599" t="s">
        <v>94</v>
      </c>
      <c r="D1599" t="s">
        <v>5</v>
      </c>
      <c r="E1599">
        <f>IF(Tabela1[[#This Row],[Rodzaj]]="R",Tabela1[[#This Row],[Powierzchnia]]*0.65,0)</f>
        <v>0</v>
      </c>
      <c r="F1599">
        <f>IF(Tabela1[[#This Row],[Rodzaj]]="B",Tabela1[[#This Row],[Powierzchnia]]*0.77,0)</f>
        <v>0</v>
      </c>
      <c r="G1599">
        <f>IF(Tabela1[[#This Row],[Rodzaj]]="S",Tabela1[[#This Row],[Powierzchnia]]*0.21,0)</f>
        <v>0</v>
      </c>
      <c r="H1599">
        <f>IF(Tabela1[[#This Row],[Rodzaj]]="L",Tabela1[[#This Row],[Powierzchnia]]*0.04,0)</f>
        <v>56.363199999999999</v>
      </c>
      <c r="I1599">
        <f>IF(Tabela1[[#This Row],[Rodzaj]]="X",Tabela1[[#This Row],[Powierzchnia]]*0.43,0)</f>
        <v>0</v>
      </c>
      <c r="J1599">
        <f>IF(Tabela1[[#This Row],[Ulga]]="A",SUM(E1599:I1599)*80%,0)</f>
        <v>0</v>
      </c>
      <c r="K1599">
        <f>IF(Tabela1[[#This Row],[Ulga]]="B",SUM(E1599:I1599)*50%,0)</f>
        <v>28.1816</v>
      </c>
      <c r="L1599">
        <f>IF(Tabela1[[#This Row],[Ulga]]="C",SUM(E1599:I1599)*10%,0)</f>
        <v>0</v>
      </c>
      <c r="M1599">
        <f>IF(Tabela1[[#This Row],[Ulga]]="D",SUM(E1599:I1599)*100%,0)</f>
        <v>0</v>
      </c>
      <c r="N1599">
        <f t="shared" si="25"/>
        <v>28.1816</v>
      </c>
    </row>
    <row r="1600" spans="1:14" x14ac:dyDescent="0.25">
      <c r="A1600" t="s">
        <v>1610</v>
      </c>
      <c r="B1600">
        <v>787.35</v>
      </c>
      <c r="C1600" t="s">
        <v>52</v>
      </c>
      <c r="D1600" t="s">
        <v>5</v>
      </c>
      <c r="E1600">
        <f>IF(Tabela1[[#This Row],[Rodzaj]]="R",Tabela1[[#This Row],[Powierzchnia]]*0.65,0)</f>
        <v>0</v>
      </c>
      <c r="F1600">
        <f>IF(Tabela1[[#This Row],[Rodzaj]]="B",Tabela1[[#This Row],[Powierzchnia]]*0.77,0)</f>
        <v>0</v>
      </c>
      <c r="G1600">
        <f>IF(Tabela1[[#This Row],[Rodzaj]]="S",Tabela1[[#This Row],[Powierzchnia]]*0.21,0)</f>
        <v>165.34350000000001</v>
      </c>
      <c r="H1600">
        <f>IF(Tabela1[[#This Row],[Rodzaj]]="L",Tabela1[[#This Row],[Powierzchnia]]*0.04,0)</f>
        <v>0</v>
      </c>
      <c r="I1600">
        <f>IF(Tabela1[[#This Row],[Rodzaj]]="X",Tabela1[[#This Row],[Powierzchnia]]*0.43,0)</f>
        <v>0</v>
      </c>
      <c r="J1600">
        <f>IF(Tabela1[[#This Row],[Ulga]]="A",SUM(E1600:I1600)*80%,0)</f>
        <v>0</v>
      </c>
      <c r="K1600">
        <f>IF(Tabela1[[#This Row],[Ulga]]="B",SUM(E1600:I1600)*50%,0)</f>
        <v>82.671750000000003</v>
      </c>
      <c r="L1600">
        <f>IF(Tabela1[[#This Row],[Ulga]]="C",SUM(E1600:I1600)*10%,0)</f>
        <v>0</v>
      </c>
      <c r="M1600">
        <f>IF(Tabela1[[#This Row],[Ulga]]="D",SUM(E1600:I1600)*100%,0)</f>
        <v>0</v>
      </c>
      <c r="N1600">
        <f t="shared" si="25"/>
        <v>82.671750000000003</v>
      </c>
    </row>
    <row r="1601" spans="1:14" x14ac:dyDescent="0.25">
      <c r="A1601" t="s">
        <v>1611</v>
      </c>
      <c r="B1601">
        <v>804.47</v>
      </c>
      <c r="C1601" t="s">
        <v>9</v>
      </c>
      <c r="D1601" t="s">
        <v>5</v>
      </c>
      <c r="E1601">
        <f>IF(Tabela1[[#This Row],[Rodzaj]]="R",Tabela1[[#This Row],[Powierzchnia]]*0.65,0)</f>
        <v>522.90550000000007</v>
      </c>
      <c r="F1601">
        <f>IF(Tabela1[[#This Row],[Rodzaj]]="B",Tabela1[[#This Row],[Powierzchnia]]*0.77,0)</f>
        <v>0</v>
      </c>
      <c r="G1601">
        <f>IF(Tabela1[[#This Row],[Rodzaj]]="S",Tabela1[[#This Row],[Powierzchnia]]*0.21,0)</f>
        <v>0</v>
      </c>
      <c r="H1601">
        <f>IF(Tabela1[[#This Row],[Rodzaj]]="L",Tabela1[[#This Row],[Powierzchnia]]*0.04,0)</f>
        <v>0</v>
      </c>
      <c r="I1601">
        <f>IF(Tabela1[[#This Row],[Rodzaj]]="X",Tabela1[[#This Row],[Powierzchnia]]*0.43,0)</f>
        <v>0</v>
      </c>
      <c r="J1601">
        <f>IF(Tabela1[[#This Row],[Ulga]]="A",SUM(E1601:I1601)*80%,0)</f>
        <v>0</v>
      </c>
      <c r="K1601">
        <f>IF(Tabela1[[#This Row],[Ulga]]="B",SUM(E1601:I1601)*50%,0)</f>
        <v>261.45275000000004</v>
      </c>
      <c r="L1601">
        <f>IF(Tabela1[[#This Row],[Ulga]]="C",SUM(E1601:I1601)*10%,0)</f>
        <v>0</v>
      </c>
      <c r="M1601">
        <f>IF(Tabela1[[#This Row],[Ulga]]="D",SUM(E1601:I1601)*100%,0)</f>
        <v>0</v>
      </c>
      <c r="N1601">
        <f t="shared" si="25"/>
        <v>261.45275000000004</v>
      </c>
    </row>
    <row r="1602" spans="1:14" x14ac:dyDescent="0.25">
      <c r="A1602" t="s">
        <v>1612</v>
      </c>
      <c r="B1602">
        <v>896.76</v>
      </c>
      <c r="C1602" t="s">
        <v>5</v>
      </c>
      <c r="D1602" t="s">
        <v>11</v>
      </c>
      <c r="E1602">
        <f>IF(Tabela1[[#This Row],[Rodzaj]]="R",Tabela1[[#This Row],[Powierzchnia]]*0.65,0)</f>
        <v>0</v>
      </c>
      <c r="F1602">
        <f>IF(Tabela1[[#This Row],[Rodzaj]]="B",Tabela1[[#This Row],[Powierzchnia]]*0.77,0)</f>
        <v>690.50520000000006</v>
      </c>
      <c r="G1602">
        <f>IF(Tabela1[[#This Row],[Rodzaj]]="S",Tabela1[[#This Row],[Powierzchnia]]*0.21,0)</f>
        <v>0</v>
      </c>
      <c r="H1602">
        <f>IF(Tabela1[[#This Row],[Rodzaj]]="L",Tabela1[[#This Row],[Powierzchnia]]*0.04,0)</f>
        <v>0</v>
      </c>
      <c r="I1602">
        <f>IF(Tabela1[[#This Row],[Rodzaj]]="X",Tabela1[[#This Row],[Powierzchnia]]*0.43,0)</f>
        <v>0</v>
      </c>
      <c r="J1602">
        <f>IF(Tabela1[[#This Row],[Ulga]]="A",SUM(E1602:I1602)*80%,0)</f>
        <v>0</v>
      </c>
      <c r="K1602">
        <f>IF(Tabela1[[#This Row],[Ulga]]="B",SUM(E1602:I1602)*50%,0)</f>
        <v>0</v>
      </c>
      <c r="L1602">
        <f>IF(Tabela1[[#This Row],[Ulga]]="C",SUM(E1602:I1602)*10%,0)</f>
        <v>69.050520000000006</v>
      </c>
      <c r="M1602">
        <f>IF(Tabela1[[#This Row],[Ulga]]="D",SUM(E1602:I1602)*100%,0)</f>
        <v>0</v>
      </c>
      <c r="N1602">
        <f t="shared" si="25"/>
        <v>69.050520000000006</v>
      </c>
    </row>
    <row r="1603" spans="1:14" x14ac:dyDescent="0.25">
      <c r="A1603" t="s">
        <v>1613</v>
      </c>
      <c r="B1603">
        <v>1309.9000000000001</v>
      </c>
      <c r="C1603" t="s">
        <v>94</v>
      </c>
      <c r="D1603" t="s">
        <v>5</v>
      </c>
      <c r="E1603">
        <f>IF(Tabela1[[#This Row],[Rodzaj]]="R",Tabela1[[#This Row],[Powierzchnia]]*0.65,0)</f>
        <v>0</v>
      </c>
      <c r="F1603">
        <f>IF(Tabela1[[#This Row],[Rodzaj]]="B",Tabela1[[#This Row],[Powierzchnia]]*0.77,0)</f>
        <v>0</v>
      </c>
      <c r="G1603">
        <f>IF(Tabela1[[#This Row],[Rodzaj]]="S",Tabela1[[#This Row],[Powierzchnia]]*0.21,0)</f>
        <v>0</v>
      </c>
      <c r="H1603">
        <f>IF(Tabela1[[#This Row],[Rodzaj]]="L",Tabela1[[#This Row],[Powierzchnia]]*0.04,0)</f>
        <v>52.396000000000008</v>
      </c>
      <c r="I1603">
        <f>IF(Tabela1[[#This Row],[Rodzaj]]="X",Tabela1[[#This Row],[Powierzchnia]]*0.43,0)</f>
        <v>0</v>
      </c>
      <c r="J1603">
        <f>IF(Tabela1[[#This Row],[Ulga]]="A",SUM(E1603:I1603)*80%,0)</f>
        <v>0</v>
      </c>
      <c r="K1603">
        <f>IF(Tabela1[[#This Row],[Ulga]]="B",SUM(E1603:I1603)*50%,0)</f>
        <v>26.198000000000004</v>
      </c>
      <c r="L1603">
        <f>IF(Tabela1[[#This Row],[Ulga]]="C",SUM(E1603:I1603)*10%,0)</f>
        <v>0</v>
      </c>
      <c r="M1603">
        <f>IF(Tabela1[[#This Row],[Ulga]]="D",SUM(E1603:I1603)*100%,0)</f>
        <v>0</v>
      </c>
      <c r="N1603">
        <f t="shared" ref="N1603:N1666" si="26">SUM(J1603:M1603)</f>
        <v>26.198000000000004</v>
      </c>
    </row>
    <row r="1604" spans="1:14" x14ac:dyDescent="0.25">
      <c r="A1604" t="s">
        <v>1614</v>
      </c>
      <c r="B1604">
        <v>699.32</v>
      </c>
      <c r="C1604" t="s">
        <v>5</v>
      </c>
      <c r="D1604" t="s">
        <v>11</v>
      </c>
      <c r="E1604">
        <f>IF(Tabela1[[#This Row],[Rodzaj]]="R",Tabela1[[#This Row],[Powierzchnia]]*0.65,0)</f>
        <v>0</v>
      </c>
      <c r="F1604">
        <f>IF(Tabela1[[#This Row],[Rodzaj]]="B",Tabela1[[#This Row],[Powierzchnia]]*0.77,0)</f>
        <v>538.47640000000001</v>
      </c>
      <c r="G1604">
        <f>IF(Tabela1[[#This Row],[Rodzaj]]="S",Tabela1[[#This Row],[Powierzchnia]]*0.21,0)</f>
        <v>0</v>
      </c>
      <c r="H1604">
        <f>IF(Tabela1[[#This Row],[Rodzaj]]="L",Tabela1[[#This Row],[Powierzchnia]]*0.04,0)</f>
        <v>0</v>
      </c>
      <c r="I1604">
        <f>IF(Tabela1[[#This Row],[Rodzaj]]="X",Tabela1[[#This Row],[Powierzchnia]]*0.43,0)</f>
        <v>0</v>
      </c>
      <c r="J1604">
        <f>IF(Tabela1[[#This Row],[Ulga]]="A",SUM(E1604:I1604)*80%,0)</f>
        <v>0</v>
      </c>
      <c r="K1604">
        <f>IF(Tabela1[[#This Row],[Ulga]]="B",SUM(E1604:I1604)*50%,0)</f>
        <v>0</v>
      </c>
      <c r="L1604">
        <f>IF(Tabela1[[#This Row],[Ulga]]="C",SUM(E1604:I1604)*10%,0)</f>
        <v>53.847640000000006</v>
      </c>
      <c r="M1604">
        <f>IF(Tabela1[[#This Row],[Ulga]]="D",SUM(E1604:I1604)*100%,0)</f>
        <v>0</v>
      </c>
      <c r="N1604">
        <f t="shared" si="26"/>
        <v>53.847640000000006</v>
      </c>
    </row>
    <row r="1605" spans="1:14" x14ac:dyDescent="0.25">
      <c r="A1605" t="s">
        <v>1615</v>
      </c>
      <c r="B1605">
        <v>1191.3599999999999</v>
      </c>
      <c r="C1605" t="s">
        <v>94</v>
      </c>
      <c r="D1605" t="s">
        <v>5</v>
      </c>
      <c r="E1605">
        <f>IF(Tabela1[[#This Row],[Rodzaj]]="R",Tabela1[[#This Row],[Powierzchnia]]*0.65,0)</f>
        <v>0</v>
      </c>
      <c r="F1605">
        <f>IF(Tabela1[[#This Row],[Rodzaj]]="B",Tabela1[[#This Row],[Powierzchnia]]*0.77,0)</f>
        <v>0</v>
      </c>
      <c r="G1605">
        <f>IF(Tabela1[[#This Row],[Rodzaj]]="S",Tabela1[[#This Row],[Powierzchnia]]*0.21,0)</f>
        <v>0</v>
      </c>
      <c r="H1605">
        <f>IF(Tabela1[[#This Row],[Rodzaj]]="L",Tabela1[[#This Row],[Powierzchnia]]*0.04,0)</f>
        <v>47.654399999999995</v>
      </c>
      <c r="I1605">
        <f>IF(Tabela1[[#This Row],[Rodzaj]]="X",Tabela1[[#This Row],[Powierzchnia]]*0.43,0)</f>
        <v>0</v>
      </c>
      <c r="J1605">
        <f>IF(Tabela1[[#This Row],[Ulga]]="A",SUM(E1605:I1605)*80%,0)</f>
        <v>0</v>
      </c>
      <c r="K1605">
        <f>IF(Tabela1[[#This Row],[Ulga]]="B",SUM(E1605:I1605)*50%,0)</f>
        <v>23.827199999999998</v>
      </c>
      <c r="L1605">
        <f>IF(Tabela1[[#This Row],[Ulga]]="C",SUM(E1605:I1605)*10%,0)</f>
        <v>0</v>
      </c>
      <c r="M1605">
        <f>IF(Tabela1[[#This Row],[Ulga]]="D",SUM(E1605:I1605)*100%,0)</f>
        <v>0</v>
      </c>
      <c r="N1605">
        <f t="shared" si="26"/>
        <v>23.827199999999998</v>
      </c>
    </row>
    <row r="1606" spans="1:14" x14ac:dyDescent="0.25">
      <c r="A1606" t="s">
        <v>1616</v>
      </c>
      <c r="B1606">
        <v>574.04</v>
      </c>
      <c r="C1606" t="s">
        <v>94</v>
      </c>
      <c r="D1606" t="s">
        <v>5</v>
      </c>
      <c r="E1606">
        <f>IF(Tabela1[[#This Row],[Rodzaj]]="R",Tabela1[[#This Row],[Powierzchnia]]*0.65,0)</f>
        <v>0</v>
      </c>
      <c r="F1606">
        <f>IF(Tabela1[[#This Row],[Rodzaj]]="B",Tabela1[[#This Row],[Powierzchnia]]*0.77,0)</f>
        <v>0</v>
      </c>
      <c r="G1606">
        <f>IF(Tabela1[[#This Row],[Rodzaj]]="S",Tabela1[[#This Row],[Powierzchnia]]*0.21,0)</f>
        <v>0</v>
      </c>
      <c r="H1606">
        <f>IF(Tabela1[[#This Row],[Rodzaj]]="L",Tabela1[[#This Row],[Powierzchnia]]*0.04,0)</f>
        <v>22.961600000000001</v>
      </c>
      <c r="I1606">
        <f>IF(Tabela1[[#This Row],[Rodzaj]]="X",Tabela1[[#This Row],[Powierzchnia]]*0.43,0)</f>
        <v>0</v>
      </c>
      <c r="J1606">
        <f>IF(Tabela1[[#This Row],[Ulga]]="A",SUM(E1606:I1606)*80%,0)</f>
        <v>0</v>
      </c>
      <c r="K1606">
        <f>IF(Tabela1[[#This Row],[Ulga]]="B",SUM(E1606:I1606)*50%,0)</f>
        <v>11.4808</v>
      </c>
      <c r="L1606">
        <f>IF(Tabela1[[#This Row],[Ulga]]="C",SUM(E1606:I1606)*10%,0)</f>
        <v>0</v>
      </c>
      <c r="M1606">
        <f>IF(Tabela1[[#This Row],[Ulga]]="D",SUM(E1606:I1606)*100%,0)</f>
        <v>0</v>
      </c>
      <c r="N1606">
        <f t="shared" si="26"/>
        <v>11.4808</v>
      </c>
    </row>
    <row r="1607" spans="1:14" x14ac:dyDescent="0.25">
      <c r="A1607" t="s">
        <v>1617</v>
      </c>
      <c r="B1607">
        <v>877.4</v>
      </c>
      <c r="C1607" t="s">
        <v>5</v>
      </c>
      <c r="D1607" t="s">
        <v>5</v>
      </c>
      <c r="E1607">
        <f>IF(Tabela1[[#This Row],[Rodzaj]]="R",Tabela1[[#This Row],[Powierzchnia]]*0.65,0)</f>
        <v>0</v>
      </c>
      <c r="F1607">
        <f>IF(Tabela1[[#This Row],[Rodzaj]]="B",Tabela1[[#This Row],[Powierzchnia]]*0.77,0)</f>
        <v>675.59799999999996</v>
      </c>
      <c r="G1607">
        <f>IF(Tabela1[[#This Row],[Rodzaj]]="S",Tabela1[[#This Row],[Powierzchnia]]*0.21,0)</f>
        <v>0</v>
      </c>
      <c r="H1607">
        <f>IF(Tabela1[[#This Row],[Rodzaj]]="L",Tabela1[[#This Row],[Powierzchnia]]*0.04,0)</f>
        <v>0</v>
      </c>
      <c r="I1607">
        <f>IF(Tabela1[[#This Row],[Rodzaj]]="X",Tabela1[[#This Row],[Powierzchnia]]*0.43,0)</f>
        <v>0</v>
      </c>
      <c r="J1607">
        <f>IF(Tabela1[[#This Row],[Ulga]]="A",SUM(E1607:I1607)*80%,0)</f>
        <v>0</v>
      </c>
      <c r="K1607">
        <f>IF(Tabela1[[#This Row],[Ulga]]="B",SUM(E1607:I1607)*50%,0)</f>
        <v>337.79899999999998</v>
      </c>
      <c r="L1607">
        <f>IF(Tabela1[[#This Row],[Ulga]]="C",SUM(E1607:I1607)*10%,0)</f>
        <v>0</v>
      </c>
      <c r="M1607">
        <f>IF(Tabela1[[#This Row],[Ulga]]="D",SUM(E1607:I1607)*100%,0)</f>
        <v>0</v>
      </c>
      <c r="N1607">
        <f t="shared" si="26"/>
        <v>337.79899999999998</v>
      </c>
    </row>
    <row r="1608" spans="1:14" x14ac:dyDescent="0.25">
      <c r="A1608" t="s">
        <v>1618</v>
      </c>
      <c r="B1608">
        <v>1131.67</v>
      </c>
      <c r="C1608" t="s">
        <v>94</v>
      </c>
      <c r="D1608" t="s">
        <v>11</v>
      </c>
      <c r="E1608">
        <f>IF(Tabela1[[#This Row],[Rodzaj]]="R",Tabela1[[#This Row],[Powierzchnia]]*0.65,0)</f>
        <v>0</v>
      </c>
      <c r="F1608">
        <f>IF(Tabela1[[#This Row],[Rodzaj]]="B",Tabela1[[#This Row],[Powierzchnia]]*0.77,0)</f>
        <v>0</v>
      </c>
      <c r="G1608">
        <f>IF(Tabela1[[#This Row],[Rodzaj]]="S",Tabela1[[#This Row],[Powierzchnia]]*0.21,0)</f>
        <v>0</v>
      </c>
      <c r="H1608">
        <f>IF(Tabela1[[#This Row],[Rodzaj]]="L",Tabela1[[#This Row],[Powierzchnia]]*0.04,0)</f>
        <v>45.266800000000003</v>
      </c>
      <c r="I1608">
        <f>IF(Tabela1[[#This Row],[Rodzaj]]="X",Tabela1[[#This Row],[Powierzchnia]]*0.43,0)</f>
        <v>0</v>
      </c>
      <c r="J1608">
        <f>IF(Tabela1[[#This Row],[Ulga]]="A",SUM(E1608:I1608)*80%,0)</f>
        <v>0</v>
      </c>
      <c r="K1608">
        <f>IF(Tabela1[[#This Row],[Ulga]]="B",SUM(E1608:I1608)*50%,0)</f>
        <v>0</v>
      </c>
      <c r="L1608">
        <f>IF(Tabela1[[#This Row],[Ulga]]="C",SUM(E1608:I1608)*10%,0)</f>
        <v>4.5266800000000007</v>
      </c>
      <c r="M1608">
        <f>IF(Tabela1[[#This Row],[Ulga]]="D",SUM(E1608:I1608)*100%,0)</f>
        <v>0</v>
      </c>
      <c r="N1608">
        <f t="shared" si="26"/>
        <v>4.5266800000000007</v>
      </c>
    </row>
    <row r="1609" spans="1:14" x14ac:dyDescent="0.25">
      <c r="A1609" t="s">
        <v>1619</v>
      </c>
      <c r="B1609">
        <v>1384.55</v>
      </c>
      <c r="C1609" t="s">
        <v>52</v>
      </c>
      <c r="D1609" t="s">
        <v>7</v>
      </c>
      <c r="E1609">
        <f>IF(Tabela1[[#This Row],[Rodzaj]]="R",Tabela1[[#This Row],[Powierzchnia]]*0.65,0)</f>
        <v>0</v>
      </c>
      <c r="F1609">
        <f>IF(Tabela1[[#This Row],[Rodzaj]]="B",Tabela1[[#This Row],[Powierzchnia]]*0.77,0)</f>
        <v>0</v>
      </c>
      <c r="G1609">
        <f>IF(Tabela1[[#This Row],[Rodzaj]]="S",Tabela1[[#This Row],[Powierzchnia]]*0.21,0)</f>
        <v>290.75549999999998</v>
      </c>
      <c r="H1609">
        <f>IF(Tabela1[[#This Row],[Rodzaj]]="L",Tabela1[[#This Row],[Powierzchnia]]*0.04,0)</f>
        <v>0</v>
      </c>
      <c r="I1609">
        <f>IF(Tabela1[[#This Row],[Rodzaj]]="X",Tabela1[[#This Row],[Powierzchnia]]*0.43,0)</f>
        <v>0</v>
      </c>
      <c r="J1609">
        <f>IF(Tabela1[[#This Row],[Ulga]]="A",SUM(E1609:I1609)*80%,0)</f>
        <v>232.6044</v>
      </c>
      <c r="K1609">
        <f>IF(Tabela1[[#This Row],[Ulga]]="B",SUM(E1609:I1609)*50%,0)</f>
        <v>0</v>
      </c>
      <c r="L1609">
        <f>IF(Tabela1[[#This Row],[Ulga]]="C",SUM(E1609:I1609)*10%,0)</f>
        <v>0</v>
      </c>
      <c r="M1609">
        <f>IF(Tabela1[[#This Row],[Ulga]]="D",SUM(E1609:I1609)*100%,0)</f>
        <v>0</v>
      </c>
      <c r="N1609">
        <f t="shared" si="26"/>
        <v>232.6044</v>
      </c>
    </row>
    <row r="1610" spans="1:14" x14ac:dyDescent="0.25">
      <c r="A1610" t="s">
        <v>1620</v>
      </c>
      <c r="B1610">
        <v>878.34</v>
      </c>
      <c r="C1610" t="s">
        <v>52</v>
      </c>
      <c r="D1610" t="s">
        <v>7</v>
      </c>
      <c r="E1610">
        <f>IF(Tabela1[[#This Row],[Rodzaj]]="R",Tabela1[[#This Row],[Powierzchnia]]*0.65,0)</f>
        <v>0</v>
      </c>
      <c r="F1610">
        <f>IF(Tabela1[[#This Row],[Rodzaj]]="B",Tabela1[[#This Row],[Powierzchnia]]*0.77,0)</f>
        <v>0</v>
      </c>
      <c r="G1610">
        <f>IF(Tabela1[[#This Row],[Rodzaj]]="S",Tabela1[[#This Row],[Powierzchnia]]*0.21,0)</f>
        <v>184.45140000000001</v>
      </c>
      <c r="H1610">
        <f>IF(Tabela1[[#This Row],[Rodzaj]]="L",Tabela1[[#This Row],[Powierzchnia]]*0.04,0)</f>
        <v>0</v>
      </c>
      <c r="I1610">
        <f>IF(Tabela1[[#This Row],[Rodzaj]]="X",Tabela1[[#This Row],[Powierzchnia]]*0.43,0)</f>
        <v>0</v>
      </c>
      <c r="J1610">
        <f>IF(Tabela1[[#This Row],[Ulga]]="A",SUM(E1610:I1610)*80%,0)</f>
        <v>147.56112000000002</v>
      </c>
      <c r="K1610">
        <f>IF(Tabela1[[#This Row],[Ulga]]="B",SUM(E1610:I1610)*50%,0)</f>
        <v>0</v>
      </c>
      <c r="L1610">
        <f>IF(Tabela1[[#This Row],[Ulga]]="C",SUM(E1610:I1610)*10%,0)</f>
        <v>0</v>
      </c>
      <c r="M1610">
        <f>IF(Tabela1[[#This Row],[Ulga]]="D",SUM(E1610:I1610)*100%,0)</f>
        <v>0</v>
      </c>
      <c r="N1610">
        <f t="shared" si="26"/>
        <v>147.56112000000002</v>
      </c>
    </row>
    <row r="1611" spans="1:14" x14ac:dyDescent="0.25">
      <c r="A1611" t="s">
        <v>1621</v>
      </c>
      <c r="B1611">
        <v>1415.63</v>
      </c>
      <c r="C1611" t="s">
        <v>94</v>
      </c>
      <c r="D1611" t="s">
        <v>11</v>
      </c>
      <c r="E1611">
        <f>IF(Tabela1[[#This Row],[Rodzaj]]="R",Tabela1[[#This Row],[Powierzchnia]]*0.65,0)</f>
        <v>0</v>
      </c>
      <c r="F1611">
        <f>IF(Tabela1[[#This Row],[Rodzaj]]="B",Tabela1[[#This Row],[Powierzchnia]]*0.77,0)</f>
        <v>0</v>
      </c>
      <c r="G1611">
        <f>IF(Tabela1[[#This Row],[Rodzaj]]="S",Tabela1[[#This Row],[Powierzchnia]]*0.21,0)</f>
        <v>0</v>
      </c>
      <c r="H1611">
        <f>IF(Tabela1[[#This Row],[Rodzaj]]="L",Tabela1[[#This Row],[Powierzchnia]]*0.04,0)</f>
        <v>56.625200000000007</v>
      </c>
      <c r="I1611">
        <f>IF(Tabela1[[#This Row],[Rodzaj]]="X",Tabela1[[#This Row],[Powierzchnia]]*0.43,0)</f>
        <v>0</v>
      </c>
      <c r="J1611">
        <f>IF(Tabela1[[#This Row],[Ulga]]="A",SUM(E1611:I1611)*80%,0)</f>
        <v>0</v>
      </c>
      <c r="K1611">
        <f>IF(Tabela1[[#This Row],[Ulga]]="B",SUM(E1611:I1611)*50%,0)</f>
        <v>0</v>
      </c>
      <c r="L1611">
        <f>IF(Tabela1[[#This Row],[Ulga]]="C",SUM(E1611:I1611)*10%,0)</f>
        <v>5.6625200000000007</v>
      </c>
      <c r="M1611">
        <f>IF(Tabela1[[#This Row],[Ulga]]="D",SUM(E1611:I1611)*100%,0)</f>
        <v>0</v>
      </c>
      <c r="N1611">
        <f t="shared" si="26"/>
        <v>5.6625200000000007</v>
      </c>
    </row>
    <row r="1612" spans="1:14" x14ac:dyDescent="0.25">
      <c r="A1612" t="s">
        <v>1622</v>
      </c>
      <c r="B1612">
        <v>1122.8800000000001</v>
      </c>
      <c r="C1612" t="s">
        <v>9</v>
      </c>
      <c r="D1612" t="s">
        <v>21</v>
      </c>
      <c r="E1612">
        <f>IF(Tabela1[[#This Row],[Rodzaj]]="R",Tabela1[[#This Row],[Powierzchnia]]*0.65,0)</f>
        <v>729.87200000000007</v>
      </c>
      <c r="F1612">
        <f>IF(Tabela1[[#This Row],[Rodzaj]]="B",Tabela1[[#This Row],[Powierzchnia]]*0.77,0)</f>
        <v>0</v>
      </c>
      <c r="G1612">
        <f>IF(Tabela1[[#This Row],[Rodzaj]]="S",Tabela1[[#This Row],[Powierzchnia]]*0.21,0)</f>
        <v>0</v>
      </c>
      <c r="H1612">
        <f>IF(Tabela1[[#This Row],[Rodzaj]]="L",Tabela1[[#This Row],[Powierzchnia]]*0.04,0)</f>
        <v>0</v>
      </c>
      <c r="I1612">
        <f>IF(Tabela1[[#This Row],[Rodzaj]]="X",Tabela1[[#This Row],[Powierzchnia]]*0.43,0)</f>
        <v>0</v>
      </c>
      <c r="J1612">
        <f>IF(Tabela1[[#This Row],[Ulga]]="A",SUM(E1612:I1612)*80%,0)</f>
        <v>0</v>
      </c>
      <c r="K1612">
        <f>IF(Tabela1[[#This Row],[Ulga]]="B",SUM(E1612:I1612)*50%,0)</f>
        <v>0</v>
      </c>
      <c r="L1612">
        <f>IF(Tabela1[[#This Row],[Ulga]]="C",SUM(E1612:I1612)*10%,0)</f>
        <v>0</v>
      </c>
      <c r="M1612">
        <f>IF(Tabela1[[#This Row],[Ulga]]="D",SUM(E1612:I1612)*100%,0)</f>
        <v>729.87200000000007</v>
      </c>
      <c r="N1612">
        <f t="shared" si="26"/>
        <v>729.87200000000007</v>
      </c>
    </row>
    <row r="1613" spans="1:14" x14ac:dyDescent="0.25">
      <c r="A1613" t="s">
        <v>1623</v>
      </c>
      <c r="B1613">
        <v>990.09</v>
      </c>
      <c r="C1613" t="s">
        <v>31</v>
      </c>
      <c r="D1613" t="s">
        <v>11</v>
      </c>
      <c r="E1613">
        <f>IF(Tabela1[[#This Row],[Rodzaj]]="R",Tabela1[[#This Row],[Powierzchnia]]*0.65,0)</f>
        <v>0</v>
      </c>
      <c r="F1613">
        <f>IF(Tabela1[[#This Row],[Rodzaj]]="B",Tabela1[[#This Row],[Powierzchnia]]*0.77,0)</f>
        <v>0</v>
      </c>
      <c r="G1613">
        <f>IF(Tabela1[[#This Row],[Rodzaj]]="S",Tabela1[[#This Row],[Powierzchnia]]*0.21,0)</f>
        <v>0</v>
      </c>
      <c r="H1613">
        <f>IF(Tabela1[[#This Row],[Rodzaj]]="L",Tabela1[[#This Row],[Powierzchnia]]*0.04,0)</f>
        <v>0</v>
      </c>
      <c r="I1613">
        <f>IF(Tabela1[[#This Row],[Rodzaj]]="X",Tabela1[[#This Row],[Powierzchnia]]*0.43,0)</f>
        <v>425.73869999999999</v>
      </c>
      <c r="J1613">
        <f>IF(Tabela1[[#This Row],[Ulga]]="A",SUM(E1613:I1613)*80%,0)</f>
        <v>0</v>
      </c>
      <c r="K1613">
        <f>IF(Tabela1[[#This Row],[Ulga]]="B",SUM(E1613:I1613)*50%,0)</f>
        <v>0</v>
      </c>
      <c r="L1613">
        <f>IF(Tabela1[[#This Row],[Ulga]]="C",SUM(E1613:I1613)*10%,0)</f>
        <v>42.573869999999999</v>
      </c>
      <c r="M1613">
        <f>IF(Tabela1[[#This Row],[Ulga]]="D",SUM(E1613:I1613)*100%,0)</f>
        <v>0</v>
      </c>
      <c r="N1613">
        <f t="shared" si="26"/>
        <v>42.573869999999999</v>
      </c>
    </row>
    <row r="1614" spans="1:14" x14ac:dyDescent="0.25">
      <c r="A1614" t="s">
        <v>1624</v>
      </c>
      <c r="B1614">
        <v>845.69</v>
      </c>
      <c r="C1614" t="s">
        <v>5</v>
      </c>
      <c r="D1614" t="s">
        <v>5</v>
      </c>
      <c r="E1614">
        <f>IF(Tabela1[[#This Row],[Rodzaj]]="R",Tabela1[[#This Row],[Powierzchnia]]*0.65,0)</f>
        <v>0</v>
      </c>
      <c r="F1614">
        <f>IF(Tabela1[[#This Row],[Rodzaj]]="B",Tabela1[[#This Row],[Powierzchnia]]*0.77,0)</f>
        <v>651.18130000000008</v>
      </c>
      <c r="G1614">
        <f>IF(Tabela1[[#This Row],[Rodzaj]]="S",Tabela1[[#This Row],[Powierzchnia]]*0.21,0)</f>
        <v>0</v>
      </c>
      <c r="H1614">
        <f>IF(Tabela1[[#This Row],[Rodzaj]]="L",Tabela1[[#This Row],[Powierzchnia]]*0.04,0)</f>
        <v>0</v>
      </c>
      <c r="I1614">
        <f>IF(Tabela1[[#This Row],[Rodzaj]]="X",Tabela1[[#This Row],[Powierzchnia]]*0.43,0)</f>
        <v>0</v>
      </c>
      <c r="J1614">
        <f>IF(Tabela1[[#This Row],[Ulga]]="A",SUM(E1614:I1614)*80%,0)</f>
        <v>0</v>
      </c>
      <c r="K1614">
        <f>IF(Tabela1[[#This Row],[Ulga]]="B",SUM(E1614:I1614)*50%,0)</f>
        <v>325.59065000000004</v>
      </c>
      <c r="L1614">
        <f>IF(Tabela1[[#This Row],[Ulga]]="C",SUM(E1614:I1614)*10%,0)</f>
        <v>0</v>
      </c>
      <c r="M1614">
        <f>IF(Tabela1[[#This Row],[Ulga]]="D",SUM(E1614:I1614)*100%,0)</f>
        <v>0</v>
      </c>
      <c r="N1614">
        <f t="shared" si="26"/>
        <v>325.59065000000004</v>
      </c>
    </row>
    <row r="1615" spans="1:14" x14ac:dyDescent="0.25">
      <c r="A1615" t="s">
        <v>1625</v>
      </c>
      <c r="B1615">
        <v>764.94</v>
      </c>
      <c r="C1615" t="s">
        <v>94</v>
      </c>
      <c r="D1615" t="s">
        <v>5</v>
      </c>
      <c r="E1615">
        <f>IF(Tabela1[[#This Row],[Rodzaj]]="R",Tabela1[[#This Row],[Powierzchnia]]*0.65,0)</f>
        <v>0</v>
      </c>
      <c r="F1615">
        <f>IF(Tabela1[[#This Row],[Rodzaj]]="B",Tabela1[[#This Row],[Powierzchnia]]*0.77,0)</f>
        <v>0</v>
      </c>
      <c r="G1615">
        <f>IF(Tabela1[[#This Row],[Rodzaj]]="S",Tabela1[[#This Row],[Powierzchnia]]*0.21,0)</f>
        <v>0</v>
      </c>
      <c r="H1615">
        <f>IF(Tabela1[[#This Row],[Rodzaj]]="L",Tabela1[[#This Row],[Powierzchnia]]*0.04,0)</f>
        <v>30.597600000000003</v>
      </c>
      <c r="I1615">
        <f>IF(Tabela1[[#This Row],[Rodzaj]]="X",Tabela1[[#This Row],[Powierzchnia]]*0.43,0)</f>
        <v>0</v>
      </c>
      <c r="J1615">
        <f>IF(Tabela1[[#This Row],[Ulga]]="A",SUM(E1615:I1615)*80%,0)</f>
        <v>0</v>
      </c>
      <c r="K1615">
        <f>IF(Tabela1[[#This Row],[Ulga]]="B",SUM(E1615:I1615)*50%,0)</f>
        <v>15.298800000000002</v>
      </c>
      <c r="L1615">
        <f>IF(Tabela1[[#This Row],[Ulga]]="C",SUM(E1615:I1615)*10%,0)</f>
        <v>0</v>
      </c>
      <c r="M1615">
        <f>IF(Tabela1[[#This Row],[Ulga]]="D",SUM(E1615:I1615)*100%,0)</f>
        <v>0</v>
      </c>
      <c r="N1615">
        <f t="shared" si="26"/>
        <v>15.298800000000002</v>
      </c>
    </row>
    <row r="1616" spans="1:14" x14ac:dyDescent="0.25">
      <c r="A1616" t="s">
        <v>1626</v>
      </c>
      <c r="B1616">
        <v>730.25</v>
      </c>
      <c r="C1616" t="s">
        <v>5</v>
      </c>
      <c r="D1616" t="s">
        <v>7</v>
      </c>
      <c r="E1616">
        <f>IF(Tabela1[[#This Row],[Rodzaj]]="R",Tabela1[[#This Row],[Powierzchnia]]*0.65,0)</f>
        <v>0</v>
      </c>
      <c r="F1616">
        <f>IF(Tabela1[[#This Row],[Rodzaj]]="B",Tabela1[[#This Row],[Powierzchnia]]*0.77,0)</f>
        <v>562.29250000000002</v>
      </c>
      <c r="G1616">
        <f>IF(Tabela1[[#This Row],[Rodzaj]]="S",Tabela1[[#This Row],[Powierzchnia]]*0.21,0)</f>
        <v>0</v>
      </c>
      <c r="H1616">
        <f>IF(Tabela1[[#This Row],[Rodzaj]]="L",Tabela1[[#This Row],[Powierzchnia]]*0.04,0)</f>
        <v>0</v>
      </c>
      <c r="I1616">
        <f>IF(Tabela1[[#This Row],[Rodzaj]]="X",Tabela1[[#This Row],[Powierzchnia]]*0.43,0)</f>
        <v>0</v>
      </c>
      <c r="J1616">
        <f>IF(Tabela1[[#This Row],[Ulga]]="A",SUM(E1616:I1616)*80%,0)</f>
        <v>449.83400000000006</v>
      </c>
      <c r="K1616">
        <f>IF(Tabela1[[#This Row],[Ulga]]="B",SUM(E1616:I1616)*50%,0)</f>
        <v>0</v>
      </c>
      <c r="L1616">
        <f>IF(Tabela1[[#This Row],[Ulga]]="C",SUM(E1616:I1616)*10%,0)</f>
        <v>0</v>
      </c>
      <c r="M1616">
        <f>IF(Tabela1[[#This Row],[Ulga]]="D",SUM(E1616:I1616)*100%,0)</f>
        <v>0</v>
      </c>
      <c r="N1616">
        <f t="shared" si="26"/>
        <v>449.83400000000006</v>
      </c>
    </row>
    <row r="1617" spans="1:14" x14ac:dyDescent="0.25">
      <c r="A1617" t="s">
        <v>1627</v>
      </c>
      <c r="B1617">
        <v>1032.25</v>
      </c>
      <c r="C1617" t="s">
        <v>52</v>
      </c>
      <c r="D1617" t="s">
        <v>11</v>
      </c>
      <c r="E1617">
        <f>IF(Tabela1[[#This Row],[Rodzaj]]="R",Tabela1[[#This Row],[Powierzchnia]]*0.65,0)</f>
        <v>0</v>
      </c>
      <c r="F1617">
        <f>IF(Tabela1[[#This Row],[Rodzaj]]="B",Tabela1[[#This Row],[Powierzchnia]]*0.77,0)</f>
        <v>0</v>
      </c>
      <c r="G1617">
        <f>IF(Tabela1[[#This Row],[Rodzaj]]="S",Tabela1[[#This Row],[Powierzchnia]]*0.21,0)</f>
        <v>216.77249999999998</v>
      </c>
      <c r="H1617">
        <f>IF(Tabela1[[#This Row],[Rodzaj]]="L",Tabela1[[#This Row],[Powierzchnia]]*0.04,0)</f>
        <v>0</v>
      </c>
      <c r="I1617">
        <f>IF(Tabela1[[#This Row],[Rodzaj]]="X",Tabela1[[#This Row],[Powierzchnia]]*0.43,0)</f>
        <v>0</v>
      </c>
      <c r="J1617">
        <f>IF(Tabela1[[#This Row],[Ulga]]="A",SUM(E1617:I1617)*80%,0)</f>
        <v>0</v>
      </c>
      <c r="K1617">
        <f>IF(Tabela1[[#This Row],[Ulga]]="B",SUM(E1617:I1617)*50%,0)</f>
        <v>0</v>
      </c>
      <c r="L1617">
        <f>IF(Tabela1[[#This Row],[Ulga]]="C",SUM(E1617:I1617)*10%,0)</f>
        <v>21.677250000000001</v>
      </c>
      <c r="M1617">
        <f>IF(Tabela1[[#This Row],[Ulga]]="D",SUM(E1617:I1617)*100%,0)</f>
        <v>0</v>
      </c>
      <c r="N1617">
        <f t="shared" si="26"/>
        <v>21.677250000000001</v>
      </c>
    </row>
    <row r="1618" spans="1:14" x14ac:dyDescent="0.25">
      <c r="A1618" t="s">
        <v>1628</v>
      </c>
      <c r="B1618">
        <v>898.23</v>
      </c>
      <c r="C1618" t="s">
        <v>94</v>
      </c>
      <c r="D1618" t="s">
        <v>5</v>
      </c>
      <c r="E1618">
        <f>IF(Tabela1[[#This Row],[Rodzaj]]="R",Tabela1[[#This Row],[Powierzchnia]]*0.65,0)</f>
        <v>0</v>
      </c>
      <c r="F1618">
        <f>IF(Tabela1[[#This Row],[Rodzaj]]="B",Tabela1[[#This Row],[Powierzchnia]]*0.77,0)</f>
        <v>0</v>
      </c>
      <c r="G1618">
        <f>IF(Tabela1[[#This Row],[Rodzaj]]="S",Tabela1[[#This Row],[Powierzchnia]]*0.21,0)</f>
        <v>0</v>
      </c>
      <c r="H1618">
        <f>IF(Tabela1[[#This Row],[Rodzaj]]="L",Tabela1[[#This Row],[Powierzchnia]]*0.04,0)</f>
        <v>35.929200000000002</v>
      </c>
      <c r="I1618">
        <f>IF(Tabela1[[#This Row],[Rodzaj]]="X",Tabela1[[#This Row],[Powierzchnia]]*0.43,0)</f>
        <v>0</v>
      </c>
      <c r="J1618">
        <f>IF(Tabela1[[#This Row],[Ulga]]="A",SUM(E1618:I1618)*80%,0)</f>
        <v>0</v>
      </c>
      <c r="K1618">
        <f>IF(Tabela1[[#This Row],[Ulga]]="B",SUM(E1618:I1618)*50%,0)</f>
        <v>17.964600000000001</v>
      </c>
      <c r="L1618">
        <f>IF(Tabela1[[#This Row],[Ulga]]="C",SUM(E1618:I1618)*10%,0)</f>
        <v>0</v>
      </c>
      <c r="M1618">
        <f>IF(Tabela1[[#This Row],[Ulga]]="D",SUM(E1618:I1618)*100%,0)</f>
        <v>0</v>
      </c>
      <c r="N1618">
        <f t="shared" si="26"/>
        <v>17.964600000000001</v>
      </c>
    </row>
    <row r="1619" spans="1:14" x14ac:dyDescent="0.25">
      <c r="A1619" t="s">
        <v>1629</v>
      </c>
      <c r="B1619">
        <v>749.3</v>
      </c>
      <c r="C1619" t="s">
        <v>52</v>
      </c>
      <c r="D1619" t="s">
        <v>11</v>
      </c>
      <c r="E1619">
        <f>IF(Tabela1[[#This Row],[Rodzaj]]="R",Tabela1[[#This Row],[Powierzchnia]]*0.65,0)</f>
        <v>0</v>
      </c>
      <c r="F1619">
        <f>IF(Tabela1[[#This Row],[Rodzaj]]="B",Tabela1[[#This Row],[Powierzchnia]]*0.77,0)</f>
        <v>0</v>
      </c>
      <c r="G1619">
        <f>IF(Tabela1[[#This Row],[Rodzaj]]="S",Tabela1[[#This Row],[Powierzchnia]]*0.21,0)</f>
        <v>157.35299999999998</v>
      </c>
      <c r="H1619">
        <f>IF(Tabela1[[#This Row],[Rodzaj]]="L",Tabela1[[#This Row],[Powierzchnia]]*0.04,0)</f>
        <v>0</v>
      </c>
      <c r="I1619">
        <f>IF(Tabela1[[#This Row],[Rodzaj]]="X",Tabela1[[#This Row],[Powierzchnia]]*0.43,0)</f>
        <v>0</v>
      </c>
      <c r="J1619">
        <f>IF(Tabela1[[#This Row],[Ulga]]="A",SUM(E1619:I1619)*80%,0)</f>
        <v>0</v>
      </c>
      <c r="K1619">
        <f>IF(Tabela1[[#This Row],[Ulga]]="B",SUM(E1619:I1619)*50%,0)</f>
        <v>0</v>
      </c>
      <c r="L1619">
        <f>IF(Tabela1[[#This Row],[Ulga]]="C",SUM(E1619:I1619)*10%,0)</f>
        <v>15.735299999999999</v>
      </c>
      <c r="M1619">
        <f>IF(Tabela1[[#This Row],[Ulga]]="D",SUM(E1619:I1619)*100%,0)</f>
        <v>0</v>
      </c>
      <c r="N1619">
        <f t="shared" si="26"/>
        <v>15.735299999999999</v>
      </c>
    </row>
    <row r="1620" spans="1:14" x14ac:dyDescent="0.25">
      <c r="A1620" t="s">
        <v>1630</v>
      </c>
      <c r="B1620">
        <v>1130.54</v>
      </c>
      <c r="C1620" t="s">
        <v>94</v>
      </c>
      <c r="D1620" t="s">
        <v>11</v>
      </c>
      <c r="E1620">
        <f>IF(Tabela1[[#This Row],[Rodzaj]]="R",Tabela1[[#This Row],[Powierzchnia]]*0.65,0)</f>
        <v>0</v>
      </c>
      <c r="F1620">
        <f>IF(Tabela1[[#This Row],[Rodzaj]]="B",Tabela1[[#This Row],[Powierzchnia]]*0.77,0)</f>
        <v>0</v>
      </c>
      <c r="G1620">
        <f>IF(Tabela1[[#This Row],[Rodzaj]]="S",Tabela1[[#This Row],[Powierzchnia]]*0.21,0)</f>
        <v>0</v>
      </c>
      <c r="H1620">
        <f>IF(Tabela1[[#This Row],[Rodzaj]]="L",Tabela1[[#This Row],[Powierzchnia]]*0.04,0)</f>
        <v>45.221600000000002</v>
      </c>
      <c r="I1620">
        <f>IF(Tabela1[[#This Row],[Rodzaj]]="X",Tabela1[[#This Row],[Powierzchnia]]*0.43,0)</f>
        <v>0</v>
      </c>
      <c r="J1620">
        <f>IF(Tabela1[[#This Row],[Ulga]]="A",SUM(E1620:I1620)*80%,0)</f>
        <v>0</v>
      </c>
      <c r="K1620">
        <f>IF(Tabela1[[#This Row],[Ulga]]="B",SUM(E1620:I1620)*50%,0)</f>
        <v>0</v>
      </c>
      <c r="L1620">
        <f>IF(Tabela1[[#This Row],[Ulga]]="C",SUM(E1620:I1620)*10%,0)</f>
        <v>4.5221600000000004</v>
      </c>
      <c r="M1620">
        <f>IF(Tabela1[[#This Row],[Ulga]]="D",SUM(E1620:I1620)*100%,0)</f>
        <v>0</v>
      </c>
      <c r="N1620">
        <f t="shared" si="26"/>
        <v>4.5221600000000004</v>
      </c>
    </row>
    <row r="1621" spans="1:14" x14ac:dyDescent="0.25">
      <c r="A1621" t="s">
        <v>1631</v>
      </c>
      <c r="B1621">
        <v>1267.1400000000001</v>
      </c>
      <c r="C1621" t="s">
        <v>5</v>
      </c>
      <c r="D1621" t="s">
        <v>5</v>
      </c>
      <c r="E1621">
        <f>IF(Tabela1[[#This Row],[Rodzaj]]="R",Tabela1[[#This Row],[Powierzchnia]]*0.65,0)</f>
        <v>0</v>
      </c>
      <c r="F1621">
        <f>IF(Tabela1[[#This Row],[Rodzaj]]="B",Tabela1[[#This Row],[Powierzchnia]]*0.77,0)</f>
        <v>975.69780000000014</v>
      </c>
      <c r="G1621">
        <f>IF(Tabela1[[#This Row],[Rodzaj]]="S",Tabela1[[#This Row],[Powierzchnia]]*0.21,0)</f>
        <v>0</v>
      </c>
      <c r="H1621">
        <f>IF(Tabela1[[#This Row],[Rodzaj]]="L",Tabela1[[#This Row],[Powierzchnia]]*0.04,0)</f>
        <v>0</v>
      </c>
      <c r="I1621">
        <f>IF(Tabela1[[#This Row],[Rodzaj]]="X",Tabela1[[#This Row],[Powierzchnia]]*0.43,0)</f>
        <v>0</v>
      </c>
      <c r="J1621">
        <f>IF(Tabela1[[#This Row],[Ulga]]="A",SUM(E1621:I1621)*80%,0)</f>
        <v>0</v>
      </c>
      <c r="K1621">
        <f>IF(Tabela1[[#This Row],[Ulga]]="B",SUM(E1621:I1621)*50%,0)</f>
        <v>487.84890000000007</v>
      </c>
      <c r="L1621">
        <f>IF(Tabela1[[#This Row],[Ulga]]="C",SUM(E1621:I1621)*10%,0)</f>
        <v>0</v>
      </c>
      <c r="M1621">
        <f>IF(Tabela1[[#This Row],[Ulga]]="D",SUM(E1621:I1621)*100%,0)</f>
        <v>0</v>
      </c>
      <c r="N1621">
        <f t="shared" si="26"/>
        <v>487.84890000000007</v>
      </c>
    </row>
    <row r="1622" spans="1:14" x14ac:dyDescent="0.25">
      <c r="A1622" t="s">
        <v>1632</v>
      </c>
      <c r="B1622">
        <v>781.54</v>
      </c>
      <c r="C1622" t="s">
        <v>52</v>
      </c>
      <c r="D1622" t="s">
        <v>11</v>
      </c>
      <c r="E1622">
        <f>IF(Tabela1[[#This Row],[Rodzaj]]="R",Tabela1[[#This Row],[Powierzchnia]]*0.65,0)</f>
        <v>0</v>
      </c>
      <c r="F1622">
        <f>IF(Tabela1[[#This Row],[Rodzaj]]="B",Tabela1[[#This Row],[Powierzchnia]]*0.77,0)</f>
        <v>0</v>
      </c>
      <c r="G1622">
        <f>IF(Tabela1[[#This Row],[Rodzaj]]="S",Tabela1[[#This Row],[Powierzchnia]]*0.21,0)</f>
        <v>164.12339999999998</v>
      </c>
      <c r="H1622">
        <f>IF(Tabela1[[#This Row],[Rodzaj]]="L",Tabela1[[#This Row],[Powierzchnia]]*0.04,0)</f>
        <v>0</v>
      </c>
      <c r="I1622">
        <f>IF(Tabela1[[#This Row],[Rodzaj]]="X",Tabela1[[#This Row],[Powierzchnia]]*0.43,0)</f>
        <v>0</v>
      </c>
      <c r="J1622">
        <f>IF(Tabela1[[#This Row],[Ulga]]="A",SUM(E1622:I1622)*80%,0)</f>
        <v>0</v>
      </c>
      <c r="K1622">
        <f>IF(Tabela1[[#This Row],[Ulga]]="B",SUM(E1622:I1622)*50%,0)</f>
        <v>0</v>
      </c>
      <c r="L1622">
        <f>IF(Tabela1[[#This Row],[Ulga]]="C",SUM(E1622:I1622)*10%,0)</f>
        <v>16.412339999999997</v>
      </c>
      <c r="M1622">
        <f>IF(Tabela1[[#This Row],[Ulga]]="D",SUM(E1622:I1622)*100%,0)</f>
        <v>0</v>
      </c>
      <c r="N1622">
        <f t="shared" si="26"/>
        <v>16.412339999999997</v>
      </c>
    </row>
    <row r="1623" spans="1:14" x14ac:dyDescent="0.25">
      <c r="A1623" t="s">
        <v>1633</v>
      </c>
      <c r="B1623">
        <v>699.71</v>
      </c>
      <c r="C1623" t="s">
        <v>94</v>
      </c>
      <c r="D1623" t="s">
        <v>11</v>
      </c>
      <c r="E1623">
        <f>IF(Tabela1[[#This Row],[Rodzaj]]="R",Tabela1[[#This Row],[Powierzchnia]]*0.65,0)</f>
        <v>0</v>
      </c>
      <c r="F1623">
        <f>IF(Tabela1[[#This Row],[Rodzaj]]="B",Tabela1[[#This Row],[Powierzchnia]]*0.77,0)</f>
        <v>0</v>
      </c>
      <c r="G1623">
        <f>IF(Tabela1[[#This Row],[Rodzaj]]="S",Tabela1[[#This Row],[Powierzchnia]]*0.21,0)</f>
        <v>0</v>
      </c>
      <c r="H1623">
        <f>IF(Tabela1[[#This Row],[Rodzaj]]="L",Tabela1[[#This Row],[Powierzchnia]]*0.04,0)</f>
        <v>27.988400000000002</v>
      </c>
      <c r="I1623">
        <f>IF(Tabela1[[#This Row],[Rodzaj]]="X",Tabela1[[#This Row],[Powierzchnia]]*0.43,0)</f>
        <v>0</v>
      </c>
      <c r="J1623">
        <f>IF(Tabela1[[#This Row],[Ulga]]="A",SUM(E1623:I1623)*80%,0)</f>
        <v>0</v>
      </c>
      <c r="K1623">
        <f>IF(Tabela1[[#This Row],[Ulga]]="B",SUM(E1623:I1623)*50%,0)</f>
        <v>0</v>
      </c>
      <c r="L1623">
        <f>IF(Tabela1[[#This Row],[Ulga]]="C",SUM(E1623:I1623)*10%,0)</f>
        <v>2.7988400000000002</v>
      </c>
      <c r="M1623">
        <f>IF(Tabela1[[#This Row],[Ulga]]="D",SUM(E1623:I1623)*100%,0)</f>
        <v>0</v>
      </c>
      <c r="N1623">
        <f t="shared" si="26"/>
        <v>2.7988400000000002</v>
      </c>
    </row>
    <row r="1624" spans="1:14" x14ac:dyDescent="0.25">
      <c r="A1624" t="s">
        <v>1634</v>
      </c>
      <c r="B1624">
        <v>1047.6099999999999</v>
      </c>
      <c r="C1624" t="s">
        <v>52</v>
      </c>
      <c r="D1624" t="s">
        <v>7</v>
      </c>
      <c r="E1624">
        <f>IF(Tabela1[[#This Row],[Rodzaj]]="R",Tabela1[[#This Row],[Powierzchnia]]*0.65,0)</f>
        <v>0</v>
      </c>
      <c r="F1624">
        <f>IF(Tabela1[[#This Row],[Rodzaj]]="B",Tabela1[[#This Row],[Powierzchnia]]*0.77,0)</f>
        <v>0</v>
      </c>
      <c r="G1624">
        <f>IF(Tabela1[[#This Row],[Rodzaj]]="S",Tabela1[[#This Row],[Powierzchnia]]*0.21,0)</f>
        <v>219.99809999999997</v>
      </c>
      <c r="H1624">
        <f>IF(Tabela1[[#This Row],[Rodzaj]]="L",Tabela1[[#This Row],[Powierzchnia]]*0.04,0)</f>
        <v>0</v>
      </c>
      <c r="I1624">
        <f>IF(Tabela1[[#This Row],[Rodzaj]]="X",Tabela1[[#This Row],[Powierzchnia]]*0.43,0)</f>
        <v>0</v>
      </c>
      <c r="J1624">
        <f>IF(Tabela1[[#This Row],[Ulga]]="A",SUM(E1624:I1624)*80%,0)</f>
        <v>175.99847999999997</v>
      </c>
      <c r="K1624">
        <f>IF(Tabela1[[#This Row],[Ulga]]="B",SUM(E1624:I1624)*50%,0)</f>
        <v>0</v>
      </c>
      <c r="L1624">
        <f>IF(Tabela1[[#This Row],[Ulga]]="C",SUM(E1624:I1624)*10%,0)</f>
        <v>0</v>
      </c>
      <c r="M1624">
        <f>IF(Tabela1[[#This Row],[Ulga]]="D",SUM(E1624:I1624)*100%,0)</f>
        <v>0</v>
      </c>
      <c r="N1624">
        <f t="shared" si="26"/>
        <v>175.99847999999997</v>
      </c>
    </row>
    <row r="1625" spans="1:14" x14ac:dyDescent="0.25">
      <c r="A1625" t="s">
        <v>1635</v>
      </c>
      <c r="B1625">
        <v>812.5</v>
      </c>
      <c r="C1625" t="s">
        <v>5</v>
      </c>
      <c r="D1625" t="s">
        <v>5</v>
      </c>
      <c r="E1625">
        <f>IF(Tabela1[[#This Row],[Rodzaj]]="R",Tabela1[[#This Row],[Powierzchnia]]*0.65,0)</f>
        <v>0</v>
      </c>
      <c r="F1625">
        <f>IF(Tabela1[[#This Row],[Rodzaj]]="B",Tabela1[[#This Row],[Powierzchnia]]*0.77,0)</f>
        <v>625.625</v>
      </c>
      <c r="G1625">
        <f>IF(Tabela1[[#This Row],[Rodzaj]]="S",Tabela1[[#This Row],[Powierzchnia]]*0.21,0)</f>
        <v>0</v>
      </c>
      <c r="H1625">
        <f>IF(Tabela1[[#This Row],[Rodzaj]]="L",Tabela1[[#This Row],[Powierzchnia]]*0.04,0)</f>
        <v>0</v>
      </c>
      <c r="I1625">
        <f>IF(Tabela1[[#This Row],[Rodzaj]]="X",Tabela1[[#This Row],[Powierzchnia]]*0.43,0)</f>
        <v>0</v>
      </c>
      <c r="J1625">
        <f>IF(Tabela1[[#This Row],[Ulga]]="A",SUM(E1625:I1625)*80%,0)</f>
        <v>0</v>
      </c>
      <c r="K1625">
        <f>IF(Tabela1[[#This Row],[Ulga]]="B",SUM(E1625:I1625)*50%,0)</f>
        <v>312.8125</v>
      </c>
      <c r="L1625">
        <f>IF(Tabela1[[#This Row],[Ulga]]="C",SUM(E1625:I1625)*10%,0)</f>
        <v>0</v>
      </c>
      <c r="M1625">
        <f>IF(Tabela1[[#This Row],[Ulga]]="D",SUM(E1625:I1625)*100%,0)</f>
        <v>0</v>
      </c>
      <c r="N1625">
        <f t="shared" si="26"/>
        <v>312.8125</v>
      </c>
    </row>
    <row r="1626" spans="1:14" x14ac:dyDescent="0.25">
      <c r="A1626" t="s">
        <v>1636</v>
      </c>
      <c r="B1626">
        <v>771.13</v>
      </c>
      <c r="C1626" t="s">
        <v>31</v>
      </c>
      <c r="D1626" t="s">
        <v>11</v>
      </c>
      <c r="E1626">
        <f>IF(Tabela1[[#This Row],[Rodzaj]]="R",Tabela1[[#This Row],[Powierzchnia]]*0.65,0)</f>
        <v>0</v>
      </c>
      <c r="F1626">
        <f>IF(Tabela1[[#This Row],[Rodzaj]]="B",Tabela1[[#This Row],[Powierzchnia]]*0.77,0)</f>
        <v>0</v>
      </c>
      <c r="G1626">
        <f>IF(Tabela1[[#This Row],[Rodzaj]]="S",Tabela1[[#This Row],[Powierzchnia]]*0.21,0)</f>
        <v>0</v>
      </c>
      <c r="H1626">
        <f>IF(Tabela1[[#This Row],[Rodzaj]]="L",Tabela1[[#This Row],[Powierzchnia]]*0.04,0)</f>
        <v>0</v>
      </c>
      <c r="I1626">
        <f>IF(Tabela1[[#This Row],[Rodzaj]]="X",Tabela1[[#This Row],[Powierzchnia]]*0.43,0)</f>
        <v>331.58589999999998</v>
      </c>
      <c r="J1626">
        <f>IF(Tabela1[[#This Row],[Ulga]]="A",SUM(E1626:I1626)*80%,0)</f>
        <v>0</v>
      </c>
      <c r="K1626">
        <f>IF(Tabela1[[#This Row],[Ulga]]="B",SUM(E1626:I1626)*50%,0)</f>
        <v>0</v>
      </c>
      <c r="L1626">
        <f>IF(Tabela1[[#This Row],[Ulga]]="C",SUM(E1626:I1626)*10%,0)</f>
        <v>33.158589999999997</v>
      </c>
      <c r="M1626">
        <f>IF(Tabela1[[#This Row],[Ulga]]="D",SUM(E1626:I1626)*100%,0)</f>
        <v>0</v>
      </c>
      <c r="N1626">
        <f t="shared" si="26"/>
        <v>33.158589999999997</v>
      </c>
    </row>
    <row r="1627" spans="1:14" x14ac:dyDescent="0.25">
      <c r="A1627" t="s">
        <v>1637</v>
      </c>
      <c r="B1627">
        <v>502.59</v>
      </c>
      <c r="C1627" t="s">
        <v>31</v>
      </c>
      <c r="D1627" t="s">
        <v>11</v>
      </c>
      <c r="E1627">
        <f>IF(Tabela1[[#This Row],[Rodzaj]]="R",Tabela1[[#This Row],[Powierzchnia]]*0.65,0)</f>
        <v>0</v>
      </c>
      <c r="F1627">
        <f>IF(Tabela1[[#This Row],[Rodzaj]]="B",Tabela1[[#This Row],[Powierzchnia]]*0.77,0)</f>
        <v>0</v>
      </c>
      <c r="G1627">
        <f>IF(Tabela1[[#This Row],[Rodzaj]]="S",Tabela1[[#This Row],[Powierzchnia]]*0.21,0)</f>
        <v>0</v>
      </c>
      <c r="H1627">
        <f>IF(Tabela1[[#This Row],[Rodzaj]]="L",Tabela1[[#This Row],[Powierzchnia]]*0.04,0)</f>
        <v>0</v>
      </c>
      <c r="I1627">
        <f>IF(Tabela1[[#This Row],[Rodzaj]]="X",Tabela1[[#This Row],[Powierzchnia]]*0.43,0)</f>
        <v>216.11369999999999</v>
      </c>
      <c r="J1627">
        <f>IF(Tabela1[[#This Row],[Ulga]]="A",SUM(E1627:I1627)*80%,0)</f>
        <v>0</v>
      </c>
      <c r="K1627">
        <f>IF(Tabela1[[#This Row],[Ulga]]="B",SUM(E1627:I1627)*50%,0)</f>
        <v>0</v>
      </c>
      <c r="L1627">
        <f>IF(Tabela1[[#This Row],[Ulga]]="C",SUM(E1627:I1627)*10%,0)</f>
        <v>21.611370000000001</v>
      </c>
      <c r="M1627">
        <f>IF(Tabela1[[#This Row],[Ulga]]="D",SUM(E1627:I1627)*100%,0)</f>
        <v>0</v>
      </c>
      <c r="N1627">
        <f t="shared" si="26"/>
        <v>21.611370000000001</v>
      </c>
    </row>
    <row r="1628" spans="1:14" x14ac:dyDescent="0.25">
      <c r="A1628" t="s">
        <v>1638</v>
      </c>
      <c r="B1628">
        <v>1179.76</v>
      </c>
      <c r="C1628" t="s">
        <v>31</v>
      </c>
      <c r="D1628" t="s">
        <v>21</v>
      </c>
      <c r="E1628">
        <f>IF(Tabela1[[#This Row],[Rodzaj]]="R",Tabela1[[#This Row],[Powierzchnia]]*0.65,0)</f>
        <v>0</v>
      </c>
      <c r="F1628">
        <f>IF(Tabela1[[#This Row],[Rodzaj]]="B",Tabela1[[#This Row],[Powierzchnia]]*0.77,0)</f>
        <v>0</v>
      </c>
      <c r="G1628">
        <f>IF(Tabela1[[#This Row],[Rodzaj]]="S",Tabela1[[#This Row],[Powierzchnia]]*0.21,0)</f>
        <v>0</v>
      </c>
      <c r="H1628">
        <f>IF(Tabela1[[#This Row],[Rodzaj]]="L",Tabela1[[#This Row],[Powierzchnia]]*0.04,0)</f>
        <v>0</v>
      </c>
      <c r="I1628">
        <f>IF(Tabela1[[#This Row],[Rodzaj]]="X",Tabela1[[#This Row],[Powierzchnia]]*0.43,0)</f>
        <v>507.29679999999996</v>
      </c>
      <c r="J1628">
        <f>IF(Tabela1[[#This Row],[Ulga]]="A",SUM(E1628:I1628)*80%,0)</f>
        <v>0</v>
      </c>
      <c r="K1628">
        <f>IF(Tabela1[[#This Row],[Ulga]]="B",SUM(E1628:I1628)*50%,0)</f>
        <v>0</v>
      </c>
      <c r="L1628">
        <f>IF(Tabela1[[#This Row],[Ulga]]="C",SUM(E1628:I1628)*10%,0)</f>
        <v>0</v>
      </c>
      <c r="M1628">
        <f>IF(Tabela1[[#This Row],[Ulga]]="D",SUM(E1628:I1628)*100%,0)</f>
        <v>507.29679999999996</v>
      </c>
      <c r="N1628">
        <f t="shared" si="26"/>
        <v>507.29679999999996</v>
      </c>
    </row>
    <row r="1629" spans="1:14" x14ac:dyDescent="0.25">
      <c r="A1629" t="s">
        <v>1639</v>
      </c>
      <c r="B1629">
        <v>660.47</v>
      </c>
      <c r="C1629" t="s">
        <v>5</v>
      </c>
      <c r="D1629" t="s">
        <v>11</v>
      </c>
      <c r="E1629">
        <f>IF(Tabela1[[#This Row],[Rodzaj]]="R",Tabela1[[#This Row],[Powierzchnia]]*0.65,0)</f>
        <v>0</v>
      </c>
      <c r="F1629">
        <f>IF(Tabela1[[#This Row],[Rodzaj]]="B",Tabela1[[#This Row],[Powierzchnia]]*0.77,0)</f>
        <v>508.56190000000004</v>
      </c>
      <c r="G1629">
        <f>IF(Tabela1[[#This Row],[Rodzaj]]="S",Tabela1[[#This Row],[Powierzchnia]]*0.21,0)</f>
        <v>0</v>
      </c>
      <c r="H1629">
        <f>IF(Tabela1[[#This Row],[Rodzaj]]="L",Tabela1[[#This Row],[Powierzchnia]]*0.04,0)</f>
        <v>0</v>
      </c>
      <c r="I1629">
        <f>IF(Tabela1[[#This Row],[Rodzaj]]="X",Tabela1[[#This Row],[Powierzchnia]]*0.43,0)</f>
        <v>0</v>
      </c>
      <c r="J1629">
        <f>IF(Tabela1[[#This Row],[Ulga]]="A",SUM(E1629:I1629)*80%,0)</f>
        <v>0</v>
      </c>
      <c r="K1629">
        <f>IF(Tabela1[[#This Row],[Ulga]]="B",SUM(E1629:I1629)*50%,0)</f>
        <v>0</v>
      </c>
      <c r="L1629">
        <f>IF(Tabela1[[#This Row],[Ulga]]="C",SUM(E1629:I1629)*10%,0)</f>
        <v>50.856190000000005</v>
      </c>
      <c r="M1629">
        <f>IF(Tabela1[[#This Row],[Ulga]]="D",SUM(E1629:I1629)*100%,0)</f>
        <v>0</v>
      </c>
      <c r="N1629">
        <f t="shared" si="26"/>
        <v>50.856190000000005</v>
      </c>
    </row>
    <row r="1630" spans="1:14" x14ac:dyDescent="0.25">
      <c r="A1630" t="s">
        <v>1640</v>
      </c>
      <c r="B1630">
        <v>715.46</v>
      </c>
      <c r="C1630" t="s">
        <v>9</v>
      </c>
      <c r="D1630" t="s">
        <v>11</v>
      </c>
      <c r="E1630">
        <f>IF(Tabela1[[#This Row],[Rodzaj]]="R",Tabela1[[#This Row],[Powierzchnia]]*0.65,0)</f>
        <v>465.04900000000004</v>
      </c>
      <c r="F1630">
        <f>IF(Tabela1[[#This Row],[Rodzaj]]="B",Tabela1[[#This Row],[Powierzchnia]]*0.77,0)</f>
        <v>0</v>
      </c>
      <c r="G1630">
        <f>IF(Tabela1[[#This Row],[Rodzaj]]="S",Tabela1[[#This Row],[Powierzchnia]]*0.21,0)</f>
        <v>0</v>
      </c>
      <c r="H1630">
        <f>IF(Tabela1[[#This Row],[Rodzaj]]="L",Tabela1[[#This Row],[Powierzchnia]]*0.04,0)</f>
        <v>0</v>
      </c>
      <c r="I1630">
        <f>IF(Tabela1[[#This Row],[Rodzaj]]="X",Tabela1[[#This Row],[Powierzchnia]]*0.43,0)</f>
        <v>0</v>
      </c>
      <c r="J1630">
        <f>IF(Tabela1[[#This Row],[Ulga]]="A",SUM(E1630:I1630)*80%,0)</f>
        <v>0</v>
      </c>
      <c r="K1630">
        <f>IF(Tabela1[[#This Row],[Ulga]]="B",SUM(E1630:I1630)*50%,0)</f>
        <v>0</v>
      </c>
      <c r="L1630">
        <f>IF(Tabela1[[#This Row],[Ulga]]="C",SUM(E1630:I1630)*10%,0)</f>
        <v>46.504900000000006</v>
      </c>
      <c r="M1630">
        <f>IF(Tabela1[[#This Row],[Ulga]]="D",SUM(E1630:I1630)*100%,0)</f>
        <v>0</v>
      </c>
      <c r="N1630">
        <f t="shared" si="26"/>
        <v>46.504900000000006</v>
      </c>
    </row>
    <row r="1631" spans="1:14" x14ac:dyDescent="0.25">
      <c r="A1631" t="s">
        <v>1641</v>
      </c>
      <c r="B1631">
        <v>750</v>
      </c>
      <c r="C1631" t="s">
        <v>94</v>
      </c>
      <c r="D1631" t="s">
        <v>5</v>
      </c>
      <c r="E1631">
        <f>IF(Tabela1[[#This Row],[Rodzaj]]="R",Tabela1[[#This Row],[Powierzchnia]]*0.65,0)</f>
        <v>0</v>
      </c>
      <c r="F1631">
        <f>IF(Tabela1[[#This Row],[Rodzaj]]="B",Tabela1[[#This Row],[Powierzchnia]]*0.77,0)</f>
        <v>0</v>
      </c>
      <c r="G1631">
        <f>IF(Tabela1[[#This Row],[Rodzaj]]="S",Tabela1[[#This Row],[Powierzchnia]]*0.21,0)</f>
        <v>0</v>
      </c>
      <c r="H1631">
        <f>IF(Tabela1[[#This Row],[Rodzaj]]="L",Tabela1[[#This Row],[Powierzchnia]]*0.04,0)</f>
        <v>30</v>
      </c>
      <c r="I1631">
        <f>IF(Tabela1[[#This Row],[Rodzaj]]="X",Tabela1[[#This Row],[Powierzchnia]]*0.43,0)</f>
        <v>0</v>
      </c>
      <c r="J1631">
        <f>IF(Tabela1[[#This Row],[Ulga]]="A",SUM(E1631:I1631)*80%,0)</f>
        <v>0</v>
      </c>
      <c r="K1631">
        <f>IF(Tabela1[[#This Row],[Ulga]]="B",SUM(E1631:I1631)*50%,0)</f>
        <v>15</v>
      </c>
      <c r="L1631">
        <f>IF(Tabela1[[#This Row],[Ulga]]="C",SUM(E1631:I1631)*10%,0)</f>
        <v>0</v>
      </c>
      <c r="M1631">
        <f>IF(Tabela1[[#This Row],[Ulga]]="D",SUM(E1631:I1631)*100%,0)</f>
        <v>0</v>
      </c>
      <c r="N1631">
        <f t="shared" si="26"/>
        <v>15</v>
      </c>
    </row>
    <row r="1632" spans="1:14" x14ac:dyDescent="0.25">
      <c r="A1632" t="s">
        <v>1642</v>
      </c>
      <c r="B1632">
        <v>977.05</v>
      </c>
      <c r="C1632" t="s">
        <v>52</v>
      </c>
      <c r="D1632" t="s">
        <v>11</v>
      </c>
      <c r="E1632">
        <f>IF(Tabela1[[#This Row],[Rodzaj]]="R",Tabela1[[#This Row],[Powierzchnia]]*0.65,0)</f>
        <v>0</v>
      </c>
      <c r="F1632">
        <f>IF(Tabela1[[#This Row],[Rodzaj]]="B",Tabela1[[#This Row],[Powierzchnia]]*0.77,0)</f>
        <v>0</v>
      </c>
      <c r="G1632">
        <f>IF(Tabela1[[#This Row],[Rodzaj]]="S",Tabela1[[#This Row],[Powierzchnia]]*0.21,0)</f>
        <v>205.18049999999999</v>
      </c>
      <c r="H1632">
        <f>IF(Tabela1[[#This Row],[Rodzaj]]="L",Tabela1[[#This Row],[Powierzchnia]]*0.04,0)</f>
        <v>0</v>
      </c>
      <c r="I1632">
        <f>IF(Tabela1[[#This Row],[Rodzaj]]="X",Tabela1[[#This Row],[Powierzchnia]]*0.43,0)</f>
        <v>0</v>
      </c>
      <c r="J1632">
        <f>IF(Tabela1[[#This Row],[Ulga]]="A",SUM(E1632:I1632)*80%,0)</f>
        <v>0</v>
      </c>
      <c r="K1632">
        <f>IF(Tabela1[[#This Row],[Ulga]]="B",SUM(E1632:I1632)*50%,0)</f>
        <v>0</v>
      </c>
      <c r="L1632">
        <f>IF(Tabela1[[#This Row],[Ulga]]="C",SUM(E1632:I1632)*10%,0)</f>
        <v>20.518050000000002</v>
      </c>
      <c r="M1632">
        <f>IF(Tabela1[[#This Row],[Ulga]]="D",SUM(E1632:I1632)*100%,0)</f>
        <v>0</v>
      </c>
      <c r="N1632">
        <f t="shared" si="26"/>
        <v>20.518050000000002</v>
      </c>
    </row>
    <row r="1633" spans="1:14" x14ac:dyDescent="0.25">
      <c r="A1633" t="s">
        <v>1643</v>
      </c>
      <c r="B1633">
        <v>796.16</v>
      </c>
      <c r="C1633" t="s">
        <v>31</v>
      </c>
      <c r="D1633" t="s">
        <v>7</v>
      </c>
      <c r="E1633">
        <f>IF(Tabela1[[#This Row],[Rodzaj]]="R",Tabela1[[#This Row],[Powierzchnia]]*0.65,0)</f>
        <v>0</v>
      </c>
      <c r="F1633">
        <f>IF(Tabela1[[#This Row],[Rodzaj]]="B",Tabela1[[#This Row],[Powierzchnia]]*0.77,0)</f>
        <v>0</v>
      </c>
      <c r="G1633">
        <f>IF(Tabela1[[#This Row],[Rodzaj]]="S",Tabela1[[#This Row],[Powierzchnia]]*0.21,0)</f>
        <v>0</v>
      </c>
      <c r="H1633">
        <f>IF(Tabela1[[#This Row],[Rodzaj]]="L",Tabela1[[#This Row],[Powierzchnia]]*0.04,0)</f>
        <v>0</v>
      </c>
      <c r="I1633">
        <f>IF(Tabela1[[#This Row],[Rodzaj]]="X",Tabela1[[#This Row],[Powierzchnia]]*0.43,0)</f>
        <v>342.34879999999998</v>
      </c>
      <c r="J1633">
        <f>IF(Tabela1[[#This Row],[Ulga]]="A",SUM(E1633:I1633)*80%,0)</f>
        <v>273.87903999999997</v>
      </c>
      <c r="K1633">
        <f>IF(Tabela1[[#This Row],[Ulga]]="B",SUM(E1633:I1633)*50%,0)</f>
        <v>0</v>
      </c>
      <c r="L1633">
        <f>IF(Tabela1[[#This Row],[Ulga]]="C",SUM(E1633:I1633)*10%,0)</f>
        <v>0</v>
      </c>
      <c r="M1633">
        <f>IF(Tabela1[[#This Row],[Ulga]]="D",SUM(E1633:I1633)*100%,0)</f>
        <v>0</v>
      </c>
      <c r="N1633">
        <f t="shared" si="26"/>
        <v>273.87903999999997</v>
      </c>
    </row>
    <row r="1634" spans="1:14" x14ac:dyDescent="0.25">
      <c r="A1634" t="s">
        <v>1644</v>
      </c>
      <c r="B1634">
        <v>1288.31</v>
      </c>
      <c r="C1634" t="s">
        <v>52</v>
      </c>
      <c r="D1634" t="s">
        <v>21</v>
      </c>
      <c r="E1634">
        <f>IF(Tabela1[[#This Row],[Rodzaj]]="R",Tabela1[[#This Row],[Powierzchnia]]*0.65,0)</f>
        <v>0</v>
      </c>
      <c r="F1634">
        <f>IF(Tabela1[[#This Row],[Rodzaj]]="B",Tabela1[[#This Row],[Powierzchnia]]*0.77,0)</f>
        <v>0</v>
      </c>
      <c r="G1634">
        <f>IF(Tabela1[[#This Row],[Rodzaj]]="S",Tabela1[[#This Row],[Powierzchnia]]*0.21,0)</f>
        <v>270.54509999999999</v>
      </c>
      <c r="H1634">
        <f>IF(Tabela1[[#This Row],[Rodzaj]]="L",Tabela1[[#This Row],[Powierzchnia]]*0.04,0)</f>
        <v>0</v>
      </c>
      <c r="I1634">
        <f>IF(Tabela1[[#This Row],[Rodzaj]]="X",Tabela1[[#This Row],[Powierzchnia]]*0.43,0)</f>
        <v>0</v>
      </c>
      <c r="J1634">
        <f>IF(Tabela1[[#This Row],[Ulga]]="A",SUM(E1634:I1634)*80%,0)</f>
        <v>0</v>
      </c>
      <c r="K1634">
        <f>IF(Tabela1[[#This Row],[Ulga]]="B",SUM(E1634:I1634)*50%,0)</f>
        <v>0</v>
      </c>
      <c r="L1634">
        <f>IF(Tabela1[[#This Row],[Ulga]]="C",SUM(E1634:I1634)*10%,0)</f>
        <v>0</v>
      </c>
      <c r="M1634">
        <f>IF(Tabela1[[#This Row],[Ulga]]="D",SUM(E1634:I1634)*100%,0)</f>
        <v>270.54509999999999</v>
      </c>
      <c r="N1634">
        <f t="shared" si="26"/>
        <v>270.54509999999999</v>
      </c>
    </row>
    <row r="1635" spans="1:14" x14ac:dyDescent="0.25">
      <c r="A1635" t="s">
        <v>1645</v>
      </c>
      <c r="B1635">
        <v>736.04</v>
      </c>
      <c r="C1635" t="s">
        <v>9</v>
      </c>
      <c r="D1635" t="s">
        <v>11</v>
      </c>
      <c r="E1635">
        <f>IF(Tabela1[[#This Row],[Rodzaj]]="R",Tabela1[[#This Row],[Powierzchnia]]*0.65,0)</f>
        <v>478.42599999999999</v>
      </c>
      <c r="F1635">
        <f>IF(Tabela1[[#This Row],[Rodzaj]]="B",Tabela1[[#This Row],[Powierzchnia]]*0.77,0)</f>
        <v>0</v>
      </c>
      <c r="G1635">
        <f>IF(Tabela1[[#This Row],[Rodzaj]]="S",Tabela1[[#This Row],[Powierzchnia]]*0.21,0)</f>
        <v>0</v>
      </c>
      <c r="H1635">
        <f>IF(Tabela1[[#This Row],[Rodzaj]]="L",Tabela1[[#This Row],[Powierzchnia]]*0.04,0)</f>
        <v>0</v>
      </c>
      <c r="I1635">
        <f>IF(Tabela1[[#This Row],[Rodzaj]]="X",Tabela1[[#This Row],[Powierzchnia]]*0.43,0)</f>
        <v>0</v>
      </c>
      <c r="J1635">
        <f>IF(Tabela1[[#This Row],[Ulga]]="A",SUM(E1635:I1635)*80%,0)</f>
        <v>0</v>
      </c>
      <c r="K1635">
        <f>IF(Tabela1[[#This Row],[Ulga]]="B",SUM(E1635:I1635)*50%,0)</f>
        <v>0</v>
      </c>
      <c r="L1635">
        <f>IF(Tabela1[[#This Row],[Ulga]]="C",SUM(E1635:I1635)*10%,0)</f>
        <v>47.842600000000004</v>
      </c>
      <c r="M1635">
        <f>IF(Tabela1[[#This Row],[Ulga]]="D",SUM(E1635:I1635)*100%,0)</f>
        <v>0</v>
      </c>
      <c r="N1635">
        <f t="shared" si="26"/>
        <v>47.842600000000004</v>
      </c>
    </row>
    <row r="1636" spans="1:14" x14ac:dyDescent="0.25">
      <c r="A1636" t="s">
        <v>1646</v>
      </c>
      <c r="B1636">
        <v>822.57</v>
      </c>
      <c r="C1636" t="s">
        <v>5</v>
      </c>
      <c r="D1636" t="s">
        <v>5</v>
      </c>
      <c r="E1636">
        <f>IF(Tabela1[[#This Row],[Rodzaj]]="R",Tabela1[[#This Row],[Powierzchnia]]*0.65,0)</f>
        <v>0</v>
      </c>
      <c r="F1636">
        <f>IF(Tabela1[[#This Row],[Rodzaj]]="B",Tabela1[[#This Row],[Powierzchnia]]*0.77,0)</f>
        <v>633.37890000000004</v>
      </c>
      <c r="G1636">
        <f>IF(Tabela1[[#This Row],[Rodzaj]]="S",Tabela1[[#This Row],[Powierzchnia]]*0.21,0)</f>
        <v>0</v>
      </c>
      <c r="H1636">
        <f>IF(Tabela1[[#This Row],[Rodzaj]]="L",Tabela1[[#This Row],[Powierzchnia]]*0.04,0)</f>
        <v>0</v>
      </c>
      <c r="I1636">
        <f>IF(Tabela1[[#This Row],[Rodzaj]]="X",Tabela1[[#This Row],[Powierzchnia]]*0.43,0)</f>
        <v>0</v>
      </c>
      <c r="J1636">
        <f>IF(Tabela1[[#This Row],[Ulga]]="A",SUM(E1636:I1636)*80%,0)</f>
        <v>0</v>
      </c>
      <c r="K1636">
        <f>IF(Tabela1[[#This Row],[Ulga]]="B",SUM(E1636:I1636)*50%,0)</f>
        <v>316.68945000000002</v>
      </c>
      <c r="L1636">
        <f>IF(Tabela1[[#This Row],[Ulga]]="C",SUM(E1636:I1636)*10%,0)</f>
        <v>0</v>
      </c>
      <c r="M1636">
        <f>IF(Tabela1[[#This Row],[Ulga]]="D",SUM(E1636:I1636)*100%,0)</f>
        <v>0</v>
      </c>
      <c r="N1636">
        <f t="shared" si="26"/>
        <v>316.68945000000002</v>
      </c>
    </row>
    <row r="1637" spans="1:14" x14ac:dyDescent="0.25">
      <c r="A1637" t="s">
        <v>1647</v>
      </c>
      <c r="B1637">
        <v>660.69</v>
      </c>
      <c r="C1637" t="s">
        <v>94</v>
      </c>
      <c r="D1637" t="s">
        <v>11</v>
      </c>
      <c r="E1637">
        <f>IF(Tabela1[[#This Row],[Rodzaj]]="R",Tabela1[[#This Row],[Powierzchnia]]*0.65,0)</f>
        <v>0</v>
      </c>
      <c r="F1637">
        <f>IF(Tabela1[[#This Row],[Rodzaj]]="B",Tabela1[[#This Row],[Powierzchnia]]*0.77,0)</f>
        <v>0</v>
      </c>
      <c r="G1637">
        <f>IF(Tabela1[[#This Row],[Rodzaj]]="S",Tabela1[[#This Row],[Powierzchnia]]*0.21,0)</f>
        <v>0</v>
      </c>
      <c r="H1637">
        <f>IF(Tabela1[[#This Row],[Rodzaj]]="L",Tabela1[[#This Row],[Powierzchnia]]*0.04,0)</f>
        <v>26.427600000000002</v>
      </c>
      <c r="I1637">
        <f>IF(Tabela1[[#This Row],[Rodzaj]]="X",Tabela1[[#This Row],[Powierzchnia]]*0.43,0)</f>
        <v>0</v>
      </c>
      <c r="J1637">
        <f>IF(Tabela1[[#This Row],[Ulga]]="A",SUM(E1637:I1637)*80%,0)</f>
        <v>0</v>
      </c>
      <c r="K1637">
        <f>IF(Tabela1[[#This Row],[Ulga]]="B",SUM(E1637:I1637)*50%,0)</f>
        <v>0</v>
      </c>
      <c r="L1637">
        <f>IF(Tabela1[[#This Row],[Ulga]]="C",SUM(E1637:I1637)*10%,0)</f>
        <v>2.6427600000000004</v>
      </c>
      <c r="M1637">
        <f>IF(Tabela1[[#This Row],[Ulga]]="D",SUM(E1637:I1637)*100%,0)</f>
        <v>0</v>
      </c>
      <c r="N1637">
        <f t="shared" si="26"/>
        <v>2.6427600000000004</v>
      </c>
    </row>
    <row r="1638" spans="1:14" x14ac:dyDescent="0.25">
      <c r="A1638" t="s">
        <v>1648</v>
      </c>
      <c r="B1638">
        <v>818.29</v>
      </c>
      <c r="C1638" t="s">
        <v>94</v>
      </c>
      <c r="D1638" t="s">
        <v>5</v>
      </c>
      <c r="E1638">
        <f>IF(Tabela1[[#This Row],[Rodzaj]]="R",Tabela1[[#This Row],[Powierzchnia]]*0.65,0)</f>
        <v>0</v>
      </c>
      <c r="F1638">
        <f>IF(Tabela1[[#This Row],[Rodzaj]]="B",Tabela1[[#This Row],[Powierzchnia]]*0.77,0)</f>
        <v>0</v>
      </c>
      <c r="G1638">
        <f>IF(Tabela1[[#This Row],[Rodzaj]]="S",Tabela1[[#This Row],[Powierzchnia]]*0.21,0)</f>
        <v>0</v>
      </c>
      <c r="H1638">
        <f>IF(Tabela1[[#This Row],[Rodzaj]]="L",Tabela1[[#This Row],[Powierzchnia]]*0.04,0)</f>
        <v>32.7316</v>
      </c>
      <c r="I1638">
        <f>IF(Tabela1[[#This Row],[Rodzaj]]="X",Tabela1[[#This Row],[Powierzchnia]]*0.43,0)</f>
        <v>0</v>
      </c>
      <c r="J1638">
        <f>IF(Tabela1[[#This Row],[Ulga]]="A",SUM(E1638:I1638)*80%,0)</f>
        <v>0</v>
      </c>
      <c r="K1638">
        <f>IF(Tabela1[[#This Row],[Ulga]]="B",SUM(E1638:I1638)*50%,0)</f>
        <v>16.3658</v>
      </c>
      <c r="L1638">
        <f>IF(Tabela1[[#This Row],[Ulga]]="C",SUM(E1638:I1638)*10%,0)</f>
        <v>0</v>
      </c>
      <c r="M1638">
        <f>IF(Tabela1[[#This Row],[Ulga]]="D",SUM(E1638:I1638)*100%,0)</f>
        <v>0</v>
      </c>
      <c r="N1638">
        <f t="shared" si="26"/>
        <v>16.3658</v>
      </c>
    </row>
    <row r="1639" spans="1:14" x14ac:dyDescent="0.25">
      <c r="A1639" t="s">
        <v>1649</v>
      </c>
      <c r="B1639">
        <v>604.79</v>
      </c>
      <c r="C1639" t="s">
        <v>5</v>
      </c>
      <c r="D1639" t="s">
        <v>5</v>
      </c>
      <c r="E1639">
        <f>IF(Tabela1[[#This Row],[Rodzaj]]="R",Tabela1[[#This Row],[Powierzchnia]]*0.65,0)</f>
        <v>0</v>
      </c>
      <c r="F1639">
        <f>IF(Tabela1[[#This Row],[Rodzaj]]="B",Tabela1[[#This Row],[Powierzchnia]]*0.77,0)</f>
        <v>465.68829999999997</v>
      </c>
      <c r="G1639">
        <f>IF(Tabela1[[#This Row],[Rodzaj]]="S",Tabela1[[#This Row],[Powierzchnia]]*0.21,0)</f>
        <v>0</v>
      </c>
      <c r="H1639">
        <f>IF(Tabela1[[#This Row],[Rodzaj]]="L",Tabela1[[#This Row],[Powierzchnia]]*0.04,0)</f>
        <v>0</v>
      </c>
      <c r="I1639">
        <f>IF(Tabela1[[#This Row],[Rodzaj]]="X",Tabela1[[#This Row],[Powierzchnia]]*0.43,0)</f>
        <v>0</v>
      </c>
      <c r="J1639">
        <f>IF(Tabela1[[#This Row],[Ulga]]="A",SUM(E1639:I1639)*80%,0)</f>
        <v>0</v>
      </c>
      <c r="K1639">
        <f>IF(Tabela1[[#This Row],[Ulga]]="B",SUM(E1639:I1639)*50%,0)</f>
        <v>232.84414999999998</v>
      </c>
      <c r="L1639">
        <f>IF(Tabela1[[#This Row],[Ulga]]="C",SUM(E1639:I1639)*10%,0)</f>
        <v>0</v>
      </c>
      <c r="M1639">
        <f>IF(Tabela1[[#This Row],[Ulga]]="D",SUM(E1639:I1639)*100%,0)</f>
        <v>0</v>
      </c>
      <c r="N1639">
        <f t="shared" si="26"/>
        <v>232.84414999999998</v>
      </c>
    </row>
    <row r="1640" spans="1:14" x14ac:dyDescent="0.25">
      <c r="A1640" t="s">
        <v>1650</v>
      </c>
      <c r="B1640">
        <v>833.12</v>
      </c>
      <c r="C1640" t="s">
        <v>52</v>
      </c>
      <c r="D1640" t="s">
        <v>7</v>
      </c>
      <c r="E1640">
        <f>IF(Tabela1[[#This Row],[Rodzaj]]="R",Tabela1[[#This Row],[Powierzchnia]]*0.65,0)</f>
        <v>0</v>
      </c>
      <c r="F1640">
        <f>IF(Tabela1[[#This Row],[Rodzaj]]="B",Tabela1[[#This Row],[Powierzchnia]]*0.77,0)</f>
        <v>0</v>
      </c>
      <c r="G1640">
        <f>IF(Tabela1[[#This Row],[Rodzaj]]="S",Tabela1[[#This Row],[Powierzchnia]]*0.21,0)</f>
        <v>174.95519999999999</v>
      </c>
      <c r="H1640">
        <f>IF(Tabela1[[#This Row],[Rodzaj]]="L",Tabela1[[#This Row],[Powierzchnia]]*0.04,0)</f>
        <v>0</v>
      </c>
      <c r="I1640">
        <f>IF(Tabela1[[#This Row],[Rodzaj]]="X",Tabela1[[#This Row],[Powierzchnia]]*0.43,0)</f>
        <v>0</v>
      </c>
      <c r="J1640">
        <f>IF(Tabela1[[#This Row],[Ulga]]="A",SUM(E1640:I1640)*80%,0)</f>
        <v>139.96415999999999</v>
      </c>
      <c r="K1640">
        <f>IF(Tabela1[[#This Row],[Ulga]]="B",SUM(E1640:I1640)*50%,0)</f>
        <v>0</v>
      </c>
      <c r="L1640">
        <f>IF(Tabela1[[#This Row],[Ulga]]="C",SUM(E1640:I1640)*10%,0)</f>
        <v>0</v>
      </c>
      <c r="M1640">
        <f>IF(Tabela1[[#This Row],[Ulga]]="D",SUM(E1640:I1640)*100%,0)</f>
        <v>0</v>
      </c>
      <c r="N1640">
        <f t="shared" si="26"/>
        <v>139.96415999999999</v>
      </c>
    </row>
    <row r="1641" spans="1:14" x14ac:dyDescent="0.25">
      <c r="A1641" t="s">
        <v>1651</v>
      </c>
      <c r="B1641">
        <v>1244.05</v>
      </c>
      <c r="C1641" t="s">
        <v>5</v>
      </c>
      <c r="D1641" t="s">
        <v>21</v>
      </c>
      <c r="E1641">
        <f>IF(Tabela1[[#This Row],[Rodzaj]]="R",Tabela1[[#This Row],[Powierzchnia]]*0.65,0)</f>
        <v>0</v>
      </c>
      <c r="F1641">
        <f>IF(Tabela1[[#This Row],[Rodzaj]]="B",Tabela1[[#This Row],[Powierzchnia]]*0.77,0)</f>
        <v>957.91849999999999</v>
      </c>
      <c r="G1641">
        <f>IF(Tabela1[[#This Row],[Rodzaj]]="S",Tabela1[[#This Row],[Powierzchnia]]*0.21,0)</f>
        <v>0</v>
      </c>
      <c r="H1641">
        <f>IF(Tabela1[[#This Row],[Rodzaj]]="L",Tabela1[[#This Row],[Powierzchnia]]*0.04,0)</f>
        <v>0</v>
      </c>
      <c r="I1641">
        <f>IF(Tabela1[[#This Row],[Rodzaj]]="X",Tabela1[[#This Row],[Powierzchnia]]*0.43,0)</f>
        <v>0</v>
      </c>
      <c r="J1641">
        <f>IF(Tabela1[[#This Row],[Ulga]]="A",SUM(E1641:I1641)*80%,0)</f>
        <v>0</v>
      </c>
      <c r="K1641">
        <f>IF(Tabela1[[#This Row],[Ulga]]="B",SUM(E1641:I1641)*50%,0)</f>
        <v>0</v>
      </c>
      <c r="L1641">
        <f>IF(Tabela1[[#This Row],[Ulga]]="C",SUM(E1641:I1641)*10%,0)</f>
        <v>0</v>
      </c>
      <c r="M1641">
        <f>IF(Tabela1[[#This Row],[Ulga]]="D",SUM(E1641:I1641)*100%,0)</f>
        <v>957.91849999999999</v>
      </c>
      <c r="N1641">
        <f t="shared" si="26"/>
        <v>957.91849999999999</v>
      </c>
    </row>
    <row r="1642" spans="1:14" x14ac:dyDescent="0.25">
      <c r="A1642" t="s">
        <v>1652</v>
      </c>
      <c r="B1642">
        <v>1034.48</v>
      </c>
      <c r="C1642" t="s">
        <v>52</v>
      </c>
      <c r="D1642" t="s">
        <v>7</v>
      </c>
      <c r="E1642">
        <f>IF(Tabela1[[#This Row],[Rodzaj]]="R",Tabela1[[#This Row],[Powierzchnia]]*0.65,0)</f>
        <v>0</v>
      </c>
      <c r="F1642">
        <f>IF(Tabela1[[#This Row],[Rodzaj]]="B",Tabela1[[#This Row],[Powierzchnia]]*0.77,0)</f>
        <v>0</v>
      </c>
      <c r="G1642">
        <f>IF(Tabela1[[#This Row],[Rodzaj]]="S",Tabela1[[#This Row],[Powierzchnia]]*0.21,0)</f>
        <v>217.24080000000001</v>
      </c>
      <c r="H1642">
        <f>IF(Tabela1[[#This Row],[Rodzaj]]="L",Tabela1[[#This Row],[Powierzchnia]]*0.04,0)</f>
        <v>0</v>
      </c>
      <c r="I1642">
        <f>IF(Tabela1[[#This Row],[Rodzaj]]="X",Tabela1[[#This Row],[Powierzchnia]]*0.43,0)</f>
        <v>0</v>
      </c>
      <c r="J1642">
        <f>IF(Tabela1[[#This Row],[Ulga]]="A",SUM(E1642:I1642)*80%,0)</f>
        <v>173.79264000000001</v>
      </c>
      <c r="K1642">
        <f>IF(Tabela1[[#This Row],[Ulga]]="B",SUM(E1642:I1642)*50%,0)</f>
        <v>0</v>
      </c>
      <c r="L1642">
        <f>IF(Tabela1[[#This Row],[Ulga]]="C",SUM(E1642:I1642)*10%,0)</f>
        <v>0</v>
      </c>
      <c r="M1642">
        <f>IF(Tabela1[[#This Row],[Ulga]]="D",SUM(E1642:I1642)*100%,0)</f>
        <v>0</v>
      </c>
      <c r="N1642">
        <f t="shared" si="26"/>
        <v>173.79264000000001</v>
      </c>
    </row>
    <row r="1643" spans="1:14" x14ac:dyDescent="0.25">
      <c r="A1643" t="s">
        <v>1653</v>
      </c>
      <c r="B1643">
        <v>830.33</v>
      </c>
      <c r="C1643" t="s">
        <v>9</v>
      </c>
      <c r="D1643" t="s">
        <v>7</v>
      </c>
      <c r="E1643">
        <f>IF(Tabela1[[#This Row],[Rodzaj]]="R",Tabela1[[#This Row],[Powierzchnia]]*0.65,0)</f>
        <v>539.71450000000004</v>
      </c>
      <c r="F1643">
        <f>IF(Tabela1[[#This Row],[Rodzaj]]="B",Tabela1[[#This Row],[Powierzchnia]]*0.77,0)</f>
        <v>0</v>
      </c>
      <c r="G1643">
        <f>IF(Tabela1[[#This Row],[Rodzaj]]="S",Tabela1[[#This Row],[Powierzchnia]]*0.21,0)</f>
        <v>0</v>
      </c>
      <c r="H1643">
        <f>IF(Tabela1[[#This Row],[Rodzaj]]="L",Tabela1[[#This Row],[Powierzchnia]]*0.04,0)</f>
        <v>0</v>
      </c>
      <c r="I1643">
        <f>IF(Tabela1[[#This Row],[Rodzaj]]="X",Tabela1[[#This Row],[Powierzchnia]]*0.43,0)</f>
        <v>0</v>
      </c>
      <c r="J1643">
        <f>IF(Tabela1[[#This Row],[Ulga]]="A",SUM(E1643:I1643)*80%,0)</f>
        <v>431.77160000000003</v>
      </c>
      <c r="K1643">
        <f>IF(Tabela1[[#This Row],[Ulga]]="B",SUM(E1643:I1643)*50%,0)</f>
        <v>0</v>
      </c>
      <c r="L1643">
        <f>IF(Tabela1[[#This Row],[Ulga]]="C",SUM(E1643:I1643)*10%,0)</f>
        <v>0</v>
      </c>
      <c r="M1643">
        <f>IF(Tabela1[[#This Row],[Ulga]]="D",SUM(E1643:I1643)*100%,0)</f>
        <v>0</v>
      </c>
      <c r="N1643">
        <f t="shared" si="26"/>
        <v>431.77160000000003</v>
      </c>
    </row>
    <row r="1644" spans="1:14" x14ac:dyDescent="0.25">
      <c r="A1644" t="s">
        <v>1654</v>
      </c>
      <c r="B1644">
        <v>897.25</v>
      </c>
      <c r="C1644" t="s">
        <v>5</v>
      </c>
      <c r="D1644" t="s">
        <v>5</v>
      </c>
      <c r="E1644">
        <f>IF(Tabela1[[#This Row],[Rodzaj]]="R",Tabela1[[#This Row],[Powierzchnia]]*0.65,0)</f>
        <v>0</v>
      </c>
      <c r="F1644">
        <f>IF(Tabela1[[#This Row],[Rodzaj]]="B",Tabela1[[#This Row],[Powierzchnia]]*0.77,0)</f>
        <v>690.88250000000005</v>
      </c>
      <c r="G1644">
        <f>IF(Tabela1[[#This Row],[Rodzaj]]="S",Tabela1[[#This Row],[Powierzchnia]]*0.21,0)</f>
        <v>0</v>
      </c>
      <c r="H1644">
        <f>IF(Tabela1[[#This Row],[Rodzaj]]="L",Tabela1[[#This Row],[Powierzchnia]]*0.04,0)</f>
        <v>0</v>
      </c>
      <c r="I1644">
        <f>IF(Tabela1[[#This Row],[Rodzaj]]="X",Tabela1[[#This Row],[Powierzchnia]]*0.43,0)</f>
        <v>0</v>
      </c>
      <c r="J1644">
        <f>IF(Tabela1[[#This Row],[Ulga]]="A",SUM(E1644:I1644)*80%,0)</f>
        <v>0</v>
      </c>
      <c r="K1644">
        <f>IF(Tabela1[[#This Row],[Ulga]]="B",SUM(E1644:I1644)*50%,0)</f>
        <v>345.44125000000003</v>
      </c>
      <c r="L1644">
        <f>IF(Tabela1[[#This Row],[Ulga]]="C",SUM(E1644:I1644)*10%,0)</f>
        <v>0</v>
      </c>
      <c r="M1644">
        <f>IF(Tabela1[[#This Row],[Ulga]]="D",SUM(E1644:I1644)*100%,0)</f>
        <v>0</v>
      </c>
      <c r="N1644">
        <f t="shared" si="26"/>
        <v>345.44125000000003</v>
      </c>
    </row>
    <row r="1645" spans="1:14" x14ac:dyDescent="0.25">
      <c r="A1645" t="s">
        <v>1655</v>
      </c>
      <c r="B1645">
        <v>1061.1099999999999</v>
      </c>
      <c r="C1645" t="s">
        <v>94</v>
      </c>
      <c r="D1645" t="s">
        <v>7</v>
      </c>
      <c r="E1645">
        <f>IF(Tabela1[[#This Row],[Rodzaj]]="R",Tabela1[[#This Row],[Powierzchnia]]*0.65,0)</f>
        <v>0</v>
      </c>
      <c r="F1645">
        <f>IF(Tabela1[[#This Row],[Rodzaj]]="B",Tabela1[[#This Row],[Powierzchnia]]*0.77,0)</f>
        <v>0</v>
      </c>
      <c r="G1645">
        <f>IF(Tabela1[[#This Row],[Rodzaj]]="S",Tabela1[[#This Row],[Powierzchnia]]*0.21,0)</f>
        <v>0</v>
      </c>
      <c r="H1645">
        <f>IF(Tabela1[[#This Row],[Rodzaj]]="L",Tabela1[[#This Row],[Powierzchnia]]*0.04,0)</f>
        <v>42.444399999999995</v>
      </c>
      <c r="I1645">
        <f>IF(Tabela1[[#This Row],[Rodzaj]]="X",Tabela1[[#This Row],[Powierzchnia]]*0.43,0)</f>
        <v>0</v>
      </c>
      <c r="J1645">
        <f>IF(Tabela1[[#This Row],[Ulga]]="A",SUM(E1645:I1645)*80%,0)</f>
        <v>33.95552</v>
      </c>
      <c r="K1645">
        <f>IF(Tabela1[[#This Row],[Ulga]]="B",SUM(E1645:I1645)*50%,0)</f>
        <v>0</v>
      </c>
      <c r="L1645">
        <f>IF(Tabela1[[#This Row],[Ulga]]="C",SUM(E1645:I1645)*10%,0)</f>
        <v>0</v>
      </c>
      <c r="M1645">
        <f>IF(Tabela1[[#This Row],[Ulga]]="D",SUM(E1645:I1645)*100%,0)</f>
        <v>0</v>
      </c>
      <c r="N1645">
        <f t="shared" si="26"/>
        <v>33.95552</v>
      </c>
    </row>
    <row r="1646" spans="1:14" x14ac:dyDescent="0.25">
      <c r="A1646" t="s">
        <v>1656</v>
      </c>
      <c r="B1646">
        <v>1367.83</v>
      </c>
      <c r="C1646" t="s">
        <v>5</v>
      </c>
      <c r="D1646" t="s">
        <v>11</v>
      </c>
      <c r="E1646">
        <f>IF(Tabela1[[#This Row],[Rodzaj]]="R",Tabela1[[#This Row],[Powierzchnia]]*0.65,0)</f>
        <v>0</v>
      </c>
      <c r="F1646">
        <f>IF(Tabela1[[#This Row],[Rodzaj]]="B",Tabela1[[#This Row],[Powierzchnia]]*0.77,0)</f>
        <v>1053.2291</v>
      </c>
      <c r="G1646">
        <f>IF(Tabela1[[#This Row],[Rodzaj]]="S",Tabela1[[#This Row],[Powierzchnia]]*0.21,0)</f>
        <v>0</v>
      </c>
      <c r="H1646">
        <f>IF(Tabela1[[#This Row],[Rodzaj]]="L",Tabela1[[#This Row],[Powierzchnia]]*0.04,0)</f>
        <v>0</v>
      </c>
      <c r="I1646">
        <f>IF(Tabela1[[#This Row],[Rodzaj]]="X",Tabela1[[#This Row],[Powierzchnia]]*0.43,0)</f>
        <v>0</v>
      </c>
      <c r="J1646">
        <f>IF(Tabela1[[#This Row],[Ulga]]="A",SUM(E1646:I1646)*80%,0)</f>
        <v>0</v>
      </c>
      <c r="K1646">
        <f>IF(Tabela1[[#This Row],[Ulga]]="B",SUM(E1646:I1646)*50%,0)</f>
        <v>0</v>
      </c>
      <c r="L1646">
        <f>IF(Tabela1[[#This Row],[Ulga]]="C",SUM(E1646:I1646)*10%,0)</f>
        <v>105.32291000000001</v>
      </c>
      <c r="M1646">
        <f>IF(Tabela1[[#This Row],[Ulga]]="D",SUM(E1646:I1646)*100%,0)</f>
        <v>0</v>
      </c>
      <c r="N1646">
        <f t="shared" si="26"/>
        <v>105.32291000000001</v>
      </c>
    </row>
    <row r="1647" spans="1:14" x14ac:dyDescent="0.25">
      <c r="A1647" t="s">
        <v>1657</v>
      </c>
      <c r="B1647">
        <v>657.93</v>
      </c>
      <c r="C1647" t="s">
        <v>5</v>
      </c>
      <c r="D1647" t="s">
        <v>7</v>
      </c>
      <c r="E1647">
        <f>IF(Tabela1[[#This Row],[Rodzaj]]="R",Tabela1[[#This Row],[Powierzchnia]]*0.65,0)</f>
        <v>0</v>
      </c>
      <c r="F1647">
        <f>IF(Tabela1[[#This Row],[Rodzaj]]="B",Tabela1[[#This Row],[Powierzchnia]]*0.77,0)</f>
        <v>506.60609999999997</v>
      </c>
      <c r="G1647">
        <f>IF(Tabela1[[#This Row],[Rodzaj]]="S",Tabela1[[#This Row],[Powierzchnia]]*0.21,0)</f>
        <v>0</v>
      </c>
      <c r="H1647">
        <f>IF(Tabela1[[#This Row],[Rodzaj]]="L",Tabela1[[#This Row],[Powierzchnia]]*0.04,0)</f>
        <v>0</v>
      </c>
      <c r="I1647">
        <f>IF(Tabela1[[#This Row],[Rodzaj]]="X",Tabela1[[#This Row],[Powierzchnia]]*0.43,0)</f>
        <v>0</v>
      </c>
      <c r="J1647">
        <f>IF(Tabela1[[#This Row],[Ulga]]="A",SUM(E1647:I1647)*80%,0)</f>
        <v>405.28487999999999</v>
      </c>
      <c r="K1647">
        <f>IF(Tabela1[[#This Row],[Ulga]]="B",SUM(E1647:I1647)*50%,0)</f>
        <v>0</v>
      </c>
      <c r="L1647">
        <f>IF(Tabela1[[#This Row],[Ulga]]="C",SUM(E1647:I1647)*10%,0)</f>
        <v>0</v>
      </c>
      <c r="M1647">
        <f>IF(Tabela1[[#This Row],[Ulga]]="D",SUM(E1647:I1647)*100%,0)</f>
        <v>0</v>
      </c>
      <c r="N1647">
        <f t="shared" si="26"/>
        <v>405.28487999999999</v>
      </c>
    </row>
    <row r="1648" spans="1:14" x14ac:dyDescent="0.25">
      <c r="A1648" t="s">
        <v>1658</v>
      </c>
      <c r="B1648">
        <v>715.28</v>
      </c>
      <c r="C1648" t="s">
        <v>52</v>
      </c>
      <c r="D1648" t="s">
        <v>7</v>
      </c>
      <c r="E1648">
        <f>IF(Tabela1[[#This Row],[Rodzaj]]="R",Tabela1[[#This Row],[Powierzchnia]]*0.65,0)</f>
        <v>0</v>
      </c>
      <c r="F1648">
        <f>IF(Tabela1[[#This Row],[Rodzaj]]="B",Tabela1[[#This Row],[Powierzchnia]]*0.77,0)</f>
        <v>0</v>
      </c>
      <c r="G1648">
        <f>IF(Tabela1[[#This Row],[Rodzaj]]="S",Tabela1[[#This Row],[Powierzchnia]]*0.21,0)</f>
        <v>150.2088</v>
      </c>
      <c r="H1648">
        <f>IF(Tabela1[[#This Row],[Rodzaj]]="L",Tabela1[[#This Row],[Powierzchnia]]*0.04,0)</f>
        <v>0</v>
      </c>
      <c r="I1648">
        <f>IF(Tabela1[[#This Row],[Rodzaj]]="X",Tabela1[[#This Row],[Powierzchnia]]*0.43,0)</f>
        <v>0</v>
      </c>
      <c r="J1648">
        <f>IF(Tabela1[[#This Row],[Ulga]]="A",SUM(E1648:I1648)*80%,0)</f>
        <v>120.16704</v>
      </c>
      <c r="K1648">
        <f>IF(Tabela1[[#This Row],[Ulga]]="B",SUM(E1648:I1648)*50%,0)</f>
        <v>0</v>
      </c>
      <c r="L1648">
        <f>IF(Tabela1[[#This Row],[Ulga]]="C",SUM(E1648:I1648)*10%,0)</f>
        <v>0</v>
      </c>
      <c r="M1648">
        <f>IF(Tabela1[[#This Row],[Ulga]]="D",SUM(E1648:I1648)*100%,0)</f>
        <v>0</v>
      </c>
      <c r="N1648">
        <f t="shared" si="26"/>
        <v>120.16704</v>
      </c>
    </row>
    <row r="1649" spans="1:14" x14ac:dyDescent="0.25">
      <c r="A1649" t="s">
        <v>1659</v>
      </c>
      <c r="B1649">
        <v>1008.56</v>
      </c>
      <c r="C1649" t="s">
        <v>52</v>
      </c>
      <c r="D1649" t="s">
        <v>11</v>
      </c>
      <c r="E1649">
        <f>IF(Tabela1[[#This Row],[Rodzaj]]="R",Tabela1[[#This Row],[Powierzchnia]]*0.65,0)</f>
        <v>0</v>
      </c>
      <c r="F1649">
        <f>IF(Tabela1[[#This Row],[Rodzaj]]="B",Tabela1[[#This Row],[Powierzchnia]]*0.77,0)</f>
        <v>0</v>
      </c>
      <c r="G1649">
        <f>IF(Tabela1[[#This Row],[Rodzaj]]="S",Tabela1[[#This Row],[Powierzchnia]]*0.21,0)</f>
        <v>211.79759999999999</v>
      </c>
      <c r="H1649">
        <f>IF(Tabela1[[#This Row],[Rodzaj]]="L",Tabela1[[#This Row],[Powierzchnia]]*0.04,0)</f>
        <v>0</v>
      </c>
      <c r="I1649">
        <f>IF(Tabela1[[#This Row],[Rodzaj]]="X",Tabela1[[#This Row],[Powierzchnia]]*0.43,0)</f>
        <v>0</v>
      </c>
      <c r="J1649">
        <f>IF(Tabela1[[#This Row],[Ulga]]="A",SUM(E1649:I1649)*80%,0)</f>
        <v>0</v>
      </c>
      <c r="K1649">
        <f>IF(Tabela1[[#This Row],[Ulga]]="B",SUM(E1649:I1649)*50%,0)</f>
        <v>0</v>
      </c>
      <c r="L1649">
        <f>IF(Tabela1[[#This Row],[Ulga]]="C",SUM(E1649:I1649)*10%,0)</f>
        <v>21.179760000000002</v>
      </c>
      <c r="M1649">
        <f>IF(Tabela1[[#This Row],[Ulga]]="D",SUM(E1649:I1649)*100%,0)</f>
        <v>0</v>
      </c>
      <c r="N1649">
        <f t="shared" si="26"/>
        <v>21.179760000000002</v>
      </c>
    </row>
    <row r="1650" spans="1:14" x14ac:dyDescent="0.25">
      <c r="A1650" t="s">
        <v>1660</v>
      </c>
      <c r="B1650">
        <v>1275.5999999999999</v>
      </c>
      <c r="C1650" t="s">
        <v>9</v>
      </c>
      <c r="D1650" t="s">
        <v>5</v>
      </c>
      <c r="E1650">
        <f>IF(Tabela1[[#This Row],[Rodzaj]]="R",Tabela1[[#This Row],[Powierzchnia]]*0.65,0)</f>
        <v>829.14</v>
      </c>
      <c r="F1650">
        <f>IF(Tabela1[[#This Row],[Rodzaj]]="B",Tabela1[[#This Row],[Powierzchnia]]*0.77,0)</f>
        <v>0</v>
      </c>
      <c r="G1650">
        <f>IF(Tabela1[[#This Row],[Rodzaj]]="S",Tabela1[[#This Row],[Powierzchnia]]*0.21,0)</f>
        <v>0</v>
      </c>
      <c r="H1650">
        <f>IF(Tabela1[[#This Row],[Rodzaj]]="L",Tabela1[[#This Row],[Powierzchnia]]*0.04,0)</f>
        <v>0</v>
      </c>
      <c r="I1650">
        <f>IF(Tabela1[[#This Row],[Rodzaj]]="X",Tabela1[[#This Row],[Powierzchnia]]*0.43,0)</f>
        <v>0</v>
      </c>
      <c r="J1650">
        <f>IF(Tabela1[[#This Row],[Ulga]]="A",SUM(E1650:I1650)*80%,0)</f>
        <v>0</v>
      </c>
      <c r="K1650">
        <f>IF(Tabela1[[#This Row],[Ulga]]="B",SUM(E1650:I1650)*50%,0)</f>
        <v>414.57</v>
      </c>
      <c r="L1650">
        <f>IF(Tabela1[[#This Row],[Ulga]]="C",SUM(E1650:I1650)*10%,0)</f>
        <v>0</v>
      </c>
      <c r="M1650">
        <f>IF(Tabela1[[#This Row],[Ulga]]="D",SUM(E1650:I1650)*100%,0)</f>
        <v>0</v>
      </c>
      <c r="N1650">
        <f t="shared" si="26"/>
        <v>414.57</v>
      </c>
    </row>
    <row r="1651" spans="1:14" x14ac:dyDescent="0.25">
      <c r="A1651" t="s">
        <v>1661</v>
      </c>
      <c r="B1651">
        <v>858.07</v>
      </c>
      <c r="C1651" t="s">
        <v>52</v>
      </c>
      <c r="D1651" t="s">
        <v>5</v>
      </c>
      <c r="E1651">
        <f>IF(Tabela1[[#This Row],[Rodzaj]]="R",Tabela1[[#This Row],[Powierzchnia]]*0.65,0)</f>
        <v>0</v>
      </c>
      <c r="F1651">
        <f>IF(Tabela1[[#This Row],[Rodzaj]]="B",Tabela1[[#This Row],[Powierzchnia]]*0.77,0)</f>
        <v>0</v>
      </c>
      <c r="G1651">
        <f>IF(Tabela1[[#This Row],[Rodzaj]]="S",Tabela1[[#This Row],[Powierzchnia]]*0.21,0)</f>
        <v>180.19470000000001</v>
      </c>
      <c r="H1651">
        <f>IF(Tabela1[[#This Row],[Rodzaj]]="L",Tabela1[[#This Row],[Powierzchnia]]*0.04,0)</f>
        <v>0</v>
      </c>
      <c r="I1651">
        <f>IF(Tabela1[[#This Row],[Rodzaj]]="X",Tabela1[[#This Row],[Powierzchnia]]*0.43,0)</f>
        <v>0</v>
      </c>
      <c r="J1651">
        <f>IF(Tabela1[[#This Row],[Ulga]]="A",SUM(E1651:I1651)*80%,0)</f>
        <v>0</v>
      </c>
      <c r="K1651">
        <f>IF(Tabela1[[#This Row],[Ulga]]="B",SUM(E1651:I1651)*50%,0)</f>
        <v>90.097350000000006</v>
      </c>
      <c r="L1651">
        <f>IF(Tabela1[[#This Row],[Ulga]]="C",SUM(E1651:I1651)*10%,0)</f>
        <v>0</v>
      </c>
      <c r="M1651">
        <f>IF(Tabela1[[#This Row],[Ulga]]="D",SUM(E1651:I1651)*100%,0)</f>
        <v>0</v>
      </c>
      <c r="N1651">
        <f t="shared" si="26"/>
        <v>90.097350000000006</v>
      </c>
    </row>
    <row r="1652" spans="1:14" x14ac:dyDescent="0.25">
      <c r="A1652" t="s">
        <v>1662</v>
      </c>
      <c r="B1652">
        <v>1277.72</v>
      </c>
      <c r="C1652" t="s">
        <v>52</v>
      </c>
      <c r="D1652" t="s">
        <v>7</v>
      </c>
      <c r="E1652">
        <f>IF(Tabela1[[#This Row],[Rodzaj]]="R",Tabela1[[#This Row],[Powierzchnia]]*0.65,0)</f>
        <v>0</v>
      </c>
      <c r="F1652">
        <f>IF(Tabela1[[#This Row],[Rodzaj]]="B",Tabela1[[#This Row],[Powierzchnia]]*0.77,0)</f>
        <v>0</v>
      </c>
      <c r="G1652">
        <f>IF(Tabela1[[#This Row],[Rodzaj]]="S",Tabela1[[#This Row],[Powierzchnia]]*0.21,0)</f>
        <v>268.32119999999998</v>
      </c>
      <c r="H1652">
        <f>IF(Tabela1[[#This Row],[Rodzaj]]="L",Tabela1[[#This Row],[Powierzchnia]]*0.04,0)</f>
        <v>0</v>
      </c>
      <c r="I1652">
        <f>IF(Tabela1[[#This Row],[Rodzaj]]="X",Tabela1[[#This Row],[Powierzchnia]]*0.43,0)</f>
        <v>0</v>
      </c>
      <c r="J1652">
        <f>IF(Tabela1[[#This Row],[Ulga]]="A",SUM(E1652:I1652)*80%,0)</f>
        <v>214.65696</v>
      </c>
      <c r="K1652">
        <f>IF(Tabela1[[#This Row],[Ulga]]="B",SUM(E1652:I1652)*50%,0)</f>
        <v>0</v>
      </c>
      <c r="L1652">
        <f>IF(Tabela1[[#This Row],[Ulga]]="C",SUM(E1652:I1652)*10%,0)</f>
        <v>0</v>
      </c>
      <c r="M1652">
        <f>IF(Tabela1[[#This Row],[Ulga]]="D",SUM(E1652:I1652)*100%,0)</f>
        <v>0</v>
      </c>
      <c r="N1652">
        <f t="shared" si="26"/>
        <v>214.65696</v>
      </c>
    </row>
    <row r="1653" spans="1:14" x14ac:dyDescent="0.25">
      <c r="A1653" t="s">
        <v>1663</v>
      </c>
      <c r="B1653">
        <v>739.87</v>
      </c>
      <c r="C1653" t="s">
        <v>5</v>
      </c>
      <c r="D1653" t="s">
        <v>11</v>
      </c>
      <c r="E1653">
        <f>IF(Tabela1[[#This Row],[Rodzaj]]="R",Tabela1[[#This Row],[Powierzchnia]]*0.65,0)</f>
        <v>0</v>
      </c>
      <c r="F1653">
        <f>IF(Tabela1[[#This Row],[Rodzaj]]="B",Tabela1[[#This Row],[Powierzchnia]]*0.77,0)</f>
        <v>569.69990000000007</v>
      </c>
      <c r="G1653">
        <f>IF(Tabela1[[#This Row],[Rodzaj]]="S",Tabela1[[#This Row],[Powierzchnia]]*0.21,0)</f>
        <v>0</v>
      </c>
      <c r="H1653">
        <f>IF(Tabela1[[#This Row],[Rodzaj]]="L",Tabela1[[#This Row],[Powierzchnia]]*0.04,0)</f>
        <v>0</v>
      </c>
      <c r="I1653">
        <f>IF(Tabela1[[#This Row],[Rodzaj]]="X",Tabela1[[#This Row],[Powierzchnia]]*0.43,0)</f>
        <v>0</v>
      </c>
      <c r="J1653">
        <f>IF(Tabela1[[#This Row],[Ulga]]="A",SUM(E1653:I1653)*80%,0)</f>
        <v>0</v>
      </c>
      <c r="K1653">
        <f>IF(Tabela1[[#This Row],[Ulga]]="B",SUM(E1653:I1653)*50%,0)</f>
        <v>0</v>
      </c>
      <c r="L1653">
        <f>IF(Tabela1[[#This Row],[Ulga]]="C",SUM(E1653:I1653)*10%,0)</f>
        <v>56.96999000000001</v>
      </c>
      <c r="M1653">
        <f>IF(Tabela1[[#This Row],[Ulga]]="D",SUM(E1653:I1653)*100%,0)</f>
        <v>0</v>
      </c>
      <c r="N1653">
        <f t="shared" si="26"/>
        <v>56.96999000000001</v>
      </c>
    </row>
    <row r="1654" spans="1:14" x14ac:dyDescent="0.25">
      <c r="A1654" t="s">
        <v>1664</v>
      </c>
      <c r="B1654">
        <v>1488.1</v>
      </c>
      <c r="C1654" t="s">
        <v>94</v>
      </c>
      <c r="D1654" t="s">
        <v>11</v>
      </c>
      <c r="E1654">
        <f>IF(Tabela1[[#This Row],[Rodzaj]]="R",Tabela1[[#This Row],[Powierzchnia]]*0.65,0)</f>
        <v>0</v>
      </c>
      <c r="F1654">
        <f>IF(Tabela1[[#This Row],[Rodzaj]]="B",Tabela1[[#This Row],[Powierzchnia]]*0.77,0)</f>
        <v>0</v>
      </c>
      <c r="G1654">
        <f>IF(Tabela1[[#This Row],[Rodzaj]]="S",Tabela1[[#This Row],[Powierzchnia]]*0.21,0)</f>
        <v>0</v>
      </c>
      <c r="H1654">
        <f>IF(Tabela1[[#This Row],[Rodzaj]]="L",Tabela1[[#This Row],[Powierzchnia]]*0.04,0)</f>
        <v>59.524000000000001</v>
      </c>
      <c r="I1654">
        <f>IF(Tabela1[[#This Row],[Rodzaj]]="X",Tabela1[[#This Row],[Powierzchnia]]*0.43,0)</f>
        <v>0</v>
      </c>
      <c r="J1654">
        <f>IF(Tabela1[[#This Row],[Ulga]]="A",SUM(E1654:I1654)*80%,0)</f>
        <v>0</v>
      </c>
      <c r="K1654">
        <f>IF(Tabela1[[#This Row],[Ulga]]="B",SUM(E1654:I1654)*50%,0)</f>
        <v>0</v>
      </c>
      <c r="L1654">
        <f>IF(Tabela1[[#This Row],[Ulga]]="C",SUM(E1654:I1654)*10%,0)</f>
        <v>5.9524000000000008</v>
      </c>
      <c r="M1654">
        <f>IF(Tabela1[[#This Row],[Ulga]]="D",SUM(E1654:I1654)*100%,0)</f>
        <v>0</v>
      </c>
      <c r="N1654">
        <f t="shared" si="26"/>
        <v>5.9524000000000008</v>
      </c>
    </row>
    <row r="1655" spans="1:14" x14ac:dyDescent="0.25">
      <c r="A1655" t="s">
        <v>1665</v>
      </c>
      <c r="B1655">
        <v>816.63</v>
      </c>
      <c r="C1655" t="s">
        <v>31</v>
      </c>
      <c r="D1655" t="s">
        <v>5</v>
      </c>
      <c r="E1655">
        <f>IF(Tabela1[[#This Row],[Rodzaj]]="R",Tabela1[[#This Row],[Powierzchnia]]*0.65,0)</f>
        <v>0</v>
      </c>
      <c r="F1655">
        <f>IF(Tabela1[[#This Row],[Rodzaj]]="B",Tabela1[[#This Row],[Powierzchnia]]*0.77,0)</f>
        <v>0</v>
      </c>
      <c r="G1655">
        <f>IF(Tabela1[[#This Row],[Rodzaj]]="S",Tabela1[[#This Row],[Powierzchnia]]*0.21,0)</f>
        <v>0</v>
      </c>
      <c r="H1655">
        <f>IF(Tabela1[[#This Row],[Rodzaj]]="L",Tabela1[[#This Row],[Powierzchnia]]*0.04,0)</f>
        <v>0</v>
      </c>
      <c r="I1655">
        <f>IF(Tabela1[[#This Row],[Rodzaj]]="X",Tabela1[[#This Row],[Powierzchnia]]*0.43,0)</f>
        <v>351.15089999999998</v>
      </c>
      <c r="J1655">
        <f>IF(Tabela1[[#This Row],[Ulga]]="A",SUM(E1655:I1655)*80%,0)</f>
        <v>0</v>
      </c>
      <c r="K1655">
        <f>IF(Tabela1[[#This Row],[Ulga]]="B",SUM(E1655:I1655)*50%,0)</f>
        <v>175.57544999999999</v>
      </c>
      <c r="L1655">
        <f>IF(Tabela1[[#This Row],[Ulga]]="C",SUM(E1655:I1655)*10%,0)</f>
        <v>0</v>
      </c>
      <c r="M1655">
        <f>IF(Tabela1[[#This Row],[Ulga]]="D",SUM(E1655:I1655)*100%,0)</f>
        <v>0</v>
      </c>
      <c r="N1655">
        <f t="shared" si="26"/>
        <v>175.57544999999999</v>
      </c>
    </row>
    <row r="1656" spans="1:14" x14ac:dyDescent="0.25">
      <c r="A1656" t="s">
        <v>1666</v>
      </c>
      <c r="B1656">
        <v>1353.9</v>
      </c>
      <c r="C1656" t="s">
        <v>5</v>
      </c>
      <c r="D1656" t="s">
        <v>21</v>
      </c>
      <c r="E1656">
        <f>IF(Tabela1[[#This Row],[Rodzaj]]="R",Tabela1[[#This Row],[Powierzchnia]]*0.65,0)</f>
        <v>0</v>
      </c>
      <c r="F1656">
        <f>IF(Tabela1[[#This Row],[Rodzaj]]="B",Tabela1[[#This Row],[Powierzchnia]]*0.77,0)</f>
        <v>1042.5030000000002</v>
      </c>
      <c r="G1656">
        <f>IF(Tabela1[[#This Row],[Rodzaj]]="S",Tabela1[[#This Row],[Powierzchnia]]*0.21,0)</f>
        <v>0</v>
      </c>
      <c r="H1656">
        <f>IF(Tabela1[[#This Row],[Rodzaj]]="L",Tabela1[[#This Row],[Powierzchnia]]*0.04,0)</f>
        <v>0</v>
      </c>
      <c r="I1656">
        <f>IF(Tabela1[[#This Row],[Rodzaj]]="X",Tabela1[[#This Row],[Powierzchnia]]*0.43,0)</f>
        <v>0</v>
      </c>
      <c r="J1656">
        <f>IF(Tabela1[[#This Row],[Ulga]]="A",SUM(E1656:I1656)*80%,0)</f>
        <v>0</v>
      </c>
      <c r="K1656">
        <f>IF(Tabela1[[#This Row],[Ulga]]="B",SUM(E1656:I1656)*50%,0)</f>
        <v>0</v>
      </c>
      <c r="L1656">
        <f>IF(Tabela1[[#This Row],[Ulga]]="C",SUM(E1656:I1656)*10%,0)</f>
        <v>0</v>
      </c>
      <c r="M1656">
        <f>IF(Tabela1[[#This Row],[Ulga]]="D",SUM(E1656:I1656)*100%,0)</f>
        <v>1042.5030000000002</v>
      </c>
      <c r="N1656">
        <f t="shared" si="26"/>
        <v>1042.5030000000002</v>
      </c>
    </row>
    <row r="1657" spans="1:14" x14ac:dyDescent="0.25">
      <c r="A1657" t="s">
        <v>1667</v>
      </c>
      <c r="B1657">
        <v>881.08</v>
      </c>
      <c r="C1657" t="s">
        <v>5</v>
      </c>
      <c r="D1657" t="s">
        <v>11</v>
      </c>
      <c r="E1657">
        <f>IF(Tabela1[[#This Row],[Rodzaj]]="R",Tabela1[[#This Row],[Powierzchnia]]*0.65,0)</f>
        <v>0</v>
      </c>
      <c r="F1657">
        <f>IF(Tabela1[[#This Row],[Rodzaj]]="B",Tabela1[[#This Row],[Powierzchnia]]*0.77,0)</f>
        <v>678.4316</v>
      </c>
      <c r="G1657">
        <f>IF(Tabela1[[#This Row],[Rodzaj]]="S",Tabela1[[#This Row],[Powierzchnia]]*0.21,0)</f>
        <v>0</v>
      </c>
      <c r="H1657">
        <f>IF(Tabela1[[#This Row],[Rodzaj]]="L",Tabela1[[#This Row],[Powierzchnia]]*0.04,0)</f>
        <v>0</v>
      </c>
      <c r="I1657">
        <f>IF(Tabela1[[#This Row],[Rodzaj]]="X",Tabela1[[#This Row],[Powierzchnia]]*0.43,0)</f>
        <v>0</v>
      </c>
      <c r="J1657">
        <f>IF(Tabela1[[#This Row],[Ulga]]="A",SUM(E1657:I1657)*80%,0)</f>
        <v>0</v>
      </c>
      <c r="K1657">
        <f>IF(Tabela1[[#This Row],[Ulga]]="B",SUM(E1657:I1657)*50%,0)</f>
        <v>0</v>
      </c>
      <c r="L1657">
        <f>IF(Tabela1[[#This Row],[Ulga]]="C",SUM(E1657:I1657)*10%,0)</f>
        <v>67.843159999999997</v>
      </c>
      <c r="M1657">
        <f>IF(Tabela1[[#This Row],[Ulga]]="D",SUM(E1657:I1657)*100%,0)</f>
        <v>0</v>
      </c>
      <c r="N1657">
        <f t="shared" si="26"/>
        <v>67.843159999999997</v>
      </c>
    </row>
    <row r="1658" spans="1:14" x14ac:dyDescent="0.25">
      <c r="A1658" t="s">
        <v>1668</v>
      </c>
      <c r="B1658">
        <v>1326.19</v>
      </c>
      <c r="C1658" t="s">
        <v>31</v>
      </c>
      <c r="D1658" t="s">
        <v>5</v>
      </c>
      <c r="E1658">
        <f>IF(Tabela1[[#This Row],[Rodzaj]]="R",Tabela1[[#This Row],[Powierzchnia]]*0.65,0)</f>
        <v>0</v>
      </c>
      <c r="F1658">
        <f>IF(Tabela1[[#This Row],[Rodzaj]]="B",Tabela1[[#This Row],[Powierzchnia]]*0.77,0)</f>
        <v>0</v>
      </c>
      <c r="G1658">
        <f>IF(Tabela1[[#This Row],[Rodzaj]]="S",Tabela1[[#This Row],[Powierzchnia]]*0.21,0)</f>
        <v>0</v>
      </c>
      <c r="H1658">
        <f>IF(Tabela1[[#This Row],[Rodzaj]]="L",Tabela1[[#This Row],[Powierzchnia]]*0.04,0)</f>
        <v>0</v>
      </c>
      <c r="I1658">
        <f>IF(Tabela1[[#This Row],[Rodzaj]]="X",Tabela1[[#This Row],[Powierzchnia]]*0.43,0)</f>
        <v>570.26170000000002</v>
      </c>
      <c r="J1658">
        <f>IF(Tabela1[[#This Row],[Ulga]]="A",SUM(E1658:I1658)*80%,0)</f>
        <v>0</v>
      </c>
      <c r="K1658">
        <f>IF(Tabela1[[#This Row],[Ulga]]="B",SUM(E1658:I1658)*50%,0)</f>
        <v>285.13085000000001</v>
      </c>
      <c r="L1658">
        <f>IF(Tabela1[[#This Row],[Ulga]]="C",SUM(E1658:I1658)*10%,0)</f>
        <v>0</v>
      </c>
      <c r="M1658">
        <f>IF(Tabela1[[#This Row],[Ulga]]="D",SUM(E1658:I1658)*100%,0)</f>
        <v>0</v>
      </c>
      <c r="N1658">
        <f t="shared" si="26"/>
        <v>285.13085000000001</v>
      </c>
    </row>
    <row r="1659" spans="1:14" x14ac:dyDescent="0.25">
      <c r="A1659" t="s">
        <v>1669</v>
      </c>
      <c r="B1659">
        <v>751.56</v>
      </c>
      <c r="C1659" t="s">
        <v>52</v>
      </c>
      <c r="D1659" t="s">
        <v>5</v>
      </c>
      <c r="E1659">
        <f>IF(Tabela1[[#This Row],[Rodzaj]]="R",Tabela1[[#This Row],[Powierzchnia]]*0.65,0)</f>
        <v>0</v>
      </c>
      <c r="F1659">
        <f>IF(Tabela1[[#This Row],[Rodzaj]]="B",Tabela1[[#This Row],[Powierzchnia]]*0.77,0)</f>
        <v>0</v>
      </c>
      <c r="G1659">
        <f>IF(Tabela1[[#This Row],[Rodzaj]]="S",Tabela1[[#This Row],[Powierzchnia]]*0.21,0)</f>
        <v>157.82759999999999</v>
      </c>
      <c r="H1659">
        <f>IF(Tabela1[[#This Row],[Rodzaj]]="L",Tabela1[[#This Row],[Powierzchnia]]*0.04,0)</f>
        <v>0</v>
      </c>
      <c r="I1659">
        <f>IF(Tabela1[[#This Row],[Rodzaj]]="X",Tabela1[[#This Row],[Powierzchnia]]*0.43,0)</f>
        <v>0</v>
      </c>
      <c r="J1659">
        <f>IF(Tabela1[[#This Row],[Ulga]]="A",SUM(E1659:I1659)*80%,0)</f>
        <v>0</v>
      </c>
      <c r="K1659">
        <f>IF(Tabela1[[#This Row],[Ulga]]="B",SUM(E1659:I1659)*50%,0)</f>
        <v>78.913799999999995</v>
      </c>
      <c r="L1659">
        <f>IF(Tabela1[[#This Row],[Ulga]]="C",SUM(E1659:I1659)*10%,0)</f>
        <v>0</v>
      </c>
      <c r="M1659">
        <f>IF(Tabela1[[#This Row],[Ulga]]="D",SUM(E1659:I1659)*100%,0)</f>
        <v>0</v>
      </c>
      <c r="N1659">
        <f t="shared" si="26"/>
        <v>78.913799999999995</v>
      </c>
    </row>
    <row r="1660" spans="1:14" x14ac:dyDescent="0.25">
      <c r="A1660" t="s">
        <v>1670</v>
      </c>
      <c r="B1660">
        <v>1329.89</v>
      </c>
      <c r="C1660" t="s">
        <v>52</v>
      </c>
      <c r="D1660" t="s">
        <v>5</v>
      </c>
      <c r="E1660">
        <f>IF(Tabela1[[#This Row],[Rodzaj]]="R",Tabela1[[#This Row],[Powierzchnia]]*0.65,0)</f>
        <v>0</v>
      </c>
      <c r="F1660">
        <f>IF(Tabela1[[#This Row],[Rodzaj]]="B",Tabela1[[#This Row],[Powierzchnia]]*0.77,0)</f>
        <v>0</v>
      </c>
      <c r="G1660">
        <f>IF(Tabela1[[#This Row],[Rodzaj]]="S",Tabela1[[#This Row],[Powierzchnia]]*0.21,0)</f>
        <v>279.27690000000001</v>
      </c>
      <c r="H1660">
        <f>IF(Tabela1[[#This Row],[Rodzaj]]="L",Tabela1[[#This Row],[Powierzchnia]]*0.04,0)</f>
        <v>0</v>
      </c>
      <c r="I1660">
        <f>IF(Tabela1[[#This Row],[Rodzaj]]="X",Tabela1[[#This Row],[Powierzchnia]]*0.43,0)</f>
        <v>0</v>
      </c>
      <c r="J1660">
        <f>IF(Tabela1[[#This Row],[Ulga]]="A",SUM(E1660:I1660)*80%,0)</f>
        <v>0</v>
      </c>
      <c r="K1660">
        <f>IF(Tabela1[[#This Row],[Ulga]]="B",SUM(E1660:I1660)*50%,0)</f>
        <v>139.63845000000001</v>
      </c>
      <c r="L1660">
        <f>IF(Tabela1[[#This Row],[Ulga]]="C",SUM(E1660:I1660)*10%,0)</f>
        <v>0</v>
      </c>
      <c r="M1660">
        <f>IF(Tabela1[[#This Row],[Ulga]]="D",SUM(E1660:I1660)*100%,0)</f>
        <v>0</v>
      </c>
      <c r="N1660">
        <f t="shared" si="26"/>
        <v>139.63845000000001</v>
      </c>
    </row>
    <row r="1661" spans="1:14" x14ac:dyDescent="0.25">
      <c r="A1661" t="s">
        <v>1671</v>
      </c>
      <c r="B1661">
        <v>1101.1500000000001</v>
      </c>
      <c r="C1661" t="s">
        <v>5</v>
      </c>
      <c r="D1661" t="s">
        <v>5</v>
      </c>
      <c r="E1661">
        <f>IF(Tabela1[[#This Row],[Rodzaj]]="R",Tabela1[[#This Row],[Powierzchnia]]*0.65,0)</f>
        <v>0</v>
      </c>
      <c r="F1661">
        <f>IF(Tabela1[[#This Row],[Rodzaj]]="B",Tabela1[[#This Row],[Powierzchnia]]*0.77,0)</f>
        <v>847.88550000000009</v>
      </c>
      <c r="G1661">
        <f>IF(Tabela1[[#This Row],[Rodzaj]]="S",Tabela1[[#This Row],[Powierzchnia]]*0.21,0)</f>
        <v>0</v>
      </c>
      <c r="H1661">
        <f>IF(Tabela1[[#This Row],[Rodzaj]]="L",Tabela1[[#This Row],[Powierzchnia]]*0.04,0)</f>
        <v>0</v>
      </c>
      <c r="I1661">
        <f>IF(Tabela1[[#This Row],[Rodzaj]]="X",Tabela1[[#This Row],[Powierzchnia]]*0.43,0)</f>
        <v>0</v>
      </c>
      <c r="J1661">
        <f>IF(Tabela1[[#This Row],[Ulga]]="A",SUM(E1661:I1661)*80%,0)</f>
        <v>0</v>
      </c>
      <c r="K1661">
        <f>IF(Tabela1[[#This Row],[Ulga]]="B",SUM(E1661:I1661)*50%,0)</f>
        <v>423.94275000000005</v>
      </c>
      <c r="L1661">
        <f>IF(Tabela1[[#This Row],[Ulga]]="C",SUM(E1661:I1661)*10%,0)</f>
        <v>0</v>
      </c>
      <c r="M1661">
        <f>IF(Tabela1[[#This Row],[Ulga]]="D",SUM(E1661:I1661)*100%,0)</f>
        <v>0</v>
      </c>
      <c r="N1661">
        <f t="shared" si="26"/>
        <v>423.94275000000005</v>
      </c>
    </row>
    <row r="1662" spans="1:14" x14ac:dyDescent="0.25">
      <c r="A1662" t="s">
        <v>1672</v>
      </c>
      <c r="B1662">
        <v>559.03</v>
      </c>
      <c r="C1662" t="s">
        <v>94</v>
      </c>
      <c r="D1662" t="s">
        <v>5</v>
      </c>
      <c r="E1662">
        <f>IF(Tabela1[[#This Row],[Rodzaj]]="R",Tabela1[[#This Row],[Powierzchnia]]*0.65,0)</f>
        <v>0</v>
      </c>
      <c r="F1662">
        <f>IF(Tabela1[[#This Row],[Rodzaj]]="B",Tabela1[[#This Row],[Powierzchnia]]*0.77,0)</f>
        <v>0</v>
      </c>
      <c r="G1662">
        <f>IF(Tabela1[[#This Row],[Rodzaj]]="S",Tabela1[[#This Row],[Powierzchnia]]*0.21,0)</f>
        <v>0</v>
      </c>
      <c r="H1662">
        <f>IF(Tabela1[[#This Row],[Rodzaj]]="L",Tabela1[[#This Row],[Powierzchnia]]*0.04,0)</f>
        <v>22.3612</v>
      </c>
      <c r="I1662">
        <f>IF(Tabela1[[#This Row],[Rodzaj]]="X",Tabela1[[#This Row],[Powierzchnia]]*0.43,0)</f>
        <v>0</v>
      </c>
      <c r="J1662">
        <f>IF(Tabela1[[#This Row],[Ulga]]="A",SUM(E1662:I1662)*80%,0)</f>
        <v>0</v>
      </c>
      <c r="K1662">
        <f>IF(Tabela1[[#This Row],[Ulga]]="B",SUM(E1662:I1662)*50%,0)</f>
        <v>11.1806</v>
      </c>
      <c r="L1662">
        <f>IF(Tabela1[[#This Row],[Ulga]]="C",SUM(E1662:I1662)*10%,0)</f>
        <v>0</v>
      </c>
      <c r="M1662">
        <f>IF(Tabela1[[#This Row],[Ulga]]="D",SUM(E1662:I1662)*100%,0)</f>
        <v>0</v>
      </c>
      <c r="N1662">
        <f t="shared" si="26"/>
        <v>11.1806</v>
      </c>
    </row>
    <row r="1663" spans="1:14" x14ac:dyDescent="0.25">
      <c r="A1663" t="s">
        <v>1673</v>
      </c>
      <c r="B1663">
        <v>1484.93</v>
      </c>
      <c r="C1663" t="s">
        <v>5</v>
      </c>
      <c r="D1663" t="s">
        <v>7</v>
      </c>
      <c r="E1663">
        <f>IF(Tabela1[[#This Row],[Rodzaj]]="R",Tabela1[[#This Row],[Powierzchnia]]*0.65,0)</f>
        <v>0</v>
      </c>
      <c r="F1663">
        <f>IF(Tabela1[[#This Row],[Rodzaj]]="B",Tabela1[[#This Row],[Powierzchnia]]*0.77,0)</f>
        <v>1143.3961000000002</v>
      </c>
      <c r="G1663">
        <f>IF(Tabela1[[#This Row],[Rodzaj]]="S",Tabela1[[#This Row],[Powierzchnia]]*0.21,0)</f>
        <v>0</v>
      </c>
      <c r="H1663">
        <f>IF(Tabela1[[#This Row],[Rodzaj]]="L",Tabela1[[#This Row],[Powierzchnia]]*0.04,0)</f>
        <v>0</v>
      </c>
      <c r="I1663">
        <f>IF(Tabela1[[#This Row],[Rodzaj]]="X",Tabela1[[#This Row],[Powierzchnia]]*0.43,0)</f>
        <v>0</v>
      </c>
      <c r="J1663">
        <f>IF(Tabela1[[#This Row],[Ulga]]="A",SUM(E1663:I1663)*80%,0)</f>
        <v>914.71688000000017</v>
      </c>
      <c r="K1663">
        <f>IF(Tabela1[[#This Row],[Ulga]]="B",SUM(E1663:I1663)*50%,0)</f>
        <v>0</v>
      </c>
      <c r="L1663">
        <f>IF(Tabela1[[#This Row],[Ulga]]="C",SUM(E1663:I1663)*10%,0)</f>
        <v>0</v>
      </c>
      <c r="M1663">
        <f>IF(Tabela1[[#This Row],[Ulga]]="D",SUM(E1663:I1663)*100%,0)</f>
        <v>0</v>
      </c>
      <c r="N1663">
        <f t="shared" si="26"/>
        <v>914.71688000000017</v>
      </c>
    </row>
    <row r="1664" spans="1:14" x14ac:dyDescent="0.25">
      <c r="A1664" t="s">
        <v>1674</v>
      </c>
      <c r="B1664">
        <v>685.65</v>
      </c>
      <c r="C1664" t="s">
        <v>52</v>
      </c>
      <c r="D1664" t="s">
        <v>7</v>
      </c>
      <c r="E1664">
        <f>IF(Tabela1[[#This Row],[Rodzaj]]="R",Tabela1[[#This Row],[Powierzchnia]]*0.65,0)</f>
        <v>0</v>
      </c>
      <c r="F1664">
        <f>IF(Tabela1[[#This Row],[Rodzaj]]="B",Tabela1[[#This Row],[Powierzchnia]]*0.77,0)</f>
        <v>0</v>
      </c>
      <c r="G1664">
        <f>IF(Tabela1[[#This Row],[Rodzaj]]="S",Tabela1[[#This Row],[Powierzchnia]]*0.21,0)</f>
        <v>143.98649999999998</v>
      </c>
      <c r="H1664">
        <f>IF(Tabela1[[#This Row],[Rodzaj]]="L",Tabela1[[#This Row],[Powierzchnia]]*0.04,0)</f>
        <v>0</v>
      </c>
      <c r="I1664">
        <f>IF(Tabela1[[#This Row],[Rodzaj]]="X",Tabela1[[#This Row],[Powierzchnia]]*0.43,0)</f>
        <v>0</v>
      </c>
      <c r="J1664">
        <f>IF(Tabela1[[#This Row],[Ulga]]="A",SUM(E1664:I1664)*80%,0)</f>
        <v>115.18919999999999</v>
      </c>
      <c r="K1664">
        <f>IF(Tabela1[[#This Row],[Ulga]]="B",SUM(E1664:I1664)*50%,0)</f>
        <v>0</v>
      </c>
      <c r="L1664">
        <f>IF(Tabela1[[#This Row],[Ulga]]="C",SUM(E1664:I1664)*10%,0)</f>
        <v>0</v>
      </c>
      <c r="M1664">
        <f>IF(Tabela1[[#This Row],[Ulga]]="D",SUM(E1664:I1664)*100%,0)</f>
        <v>0</v>
      </c>
      <c r="N1664">
        <f t="shared" si="26"/>
        <v>115.18919999999999</v>
      </c>
    </row>
    <row r="1665" spans="1:14" x14ac:dyDescent="0.25">
      <c r="A1665" t="s">
        <v>1675</v>
      </c>
      <c r="B1665">
        <v>965.37</v>
      </c>
      <c r="C1665" t="s">
        <v>5</v>
      </c>
      <c r="D1665" t="s">
        <v>5</v>
      </c>
      <c r="E1665">
        <f>IF(Tabela1[[#This Row],[Rodzaj]]="R",Tabela1[[#This Row],[Powierzchnia]]*0.65,0)</f>
        <v>0</v>
      </c>
      <c r="F1665">
        <f>IF(Tabela1[[#This Row],[Rodzaj]]="B",Tabela1[[#This Row],[Powierzchnia]]*0.77,0)</f>
        <v>743.33490000000006</v>
      </c>
      <c r="G1665">
        <f>IF(Tabela1[[#This Row],[Rodzaj]]="S",Tabela1[[#This Row],[Powierzchnia]]*0.21,0)</f>
        <v>0</v>
      </c>
      <c r="H1665">
        <f>IF(Tabela1[[#This Row],[Rodzaj]]="L",Tabela1[[#This Row],[Powierzchnia]]*0.04,0)</f>
        <v>0</v>
      </c>
      <c r="I1665">
        <f>IF(Tabela1[[#This Row],[Rodzaj]]="X",Tabela1[[#This Row],[Powierzchnia]]*0.43,0)</f>
        <v>0</v>
      </c>
      <c r="J1665">
        <f>IF(Tabela1[[#This Row],[Ulga]]="A",SUM(E1665:I1665)*80%,0)</f>
        <v>0</v>
      </c>
      <c r="K1665">
        <f>IF(Tabela1[[#This Row],[Ulga]]="B",SUM(E1665:I1665)*50%,0)</f>
        <v>371.66745000000003</v>
      </c>
      <c r="L1665">
        <f>IF(Tabela1[[#This Row],[Ulga]]="C",SUM(E1665:I1665)*10%,0)</f>
        <v>0</v>
      </c>
      <c r="M1665">
        <f>IF(Tabela1[[#This Row],[Ulga]]="D",SUM(E1665:I1665)*100%,0)</f>
        <v>0</v>
      </c>
      <c r="N1665">
        <f t="shared" si="26"/>
        <v>371.66745000000003</v>
      </c>
    </row>
    <row r="1666" spans="1:14" x14ac:dyDescent="0.25">
      <c r="A1666" t="s">
        <v>1676</v>
      </c>
      <c r="B1666">
        <v>1151.75</v>
      </c>
      <c r="C1666" t="s">
        <v>52</v>
      </c>
      <c r="D1666" t="s">
        <v>11</v>
      </c>
      <c r="E1666">
        <f>IF(Tabela1[[#This Row],[Rodzaj]]="R",Tabela1[[#This Row],[Powierzchnia]]*0.65,0)</f>
        <v>0</v>
      </c>
      <c r="F1666">
        <f>IF(Tabela1[[#This Row],[Rodzaj]]="B",Tabela1[[#This Row],[Powierzchnia]]*0.77,0)</f>
        <v>0</v>
      </c>
      <c r="G1666">
        <f>IF(Tabela1[[#This Row],[Rodzaj]]="S",Tabela1[[#This Row],[Powierzchnia]]*0.21,0)</f>
        <v>241.86749999999998</v>
      </c>
      <c r="H1666">
        <f>IF(Tabela1[[#This Row],[Rodzaj]]="L",Tabela1[[#This Row],[Powierzchnia]]*0.04,0)</f>
        <v>0</v>
      </c>
      <c r="I1666">
        <f>IF(Tabela1[[#This Row],[Rodzaj]]="X",Tabela1[[#This Row],[Powierzchnia]]*0.43,0)</f>
        <v>0</v>
      </c>
      <c r="J1666">
        <f>IF(Tabela1[[#This Row],[Ulga]]="A",SUM(E1666:I1666)*80%,0)</f>
        <v>0</v>
      </c>
      <c r="K1666">
        <f>IF(Tabela1[[#This Row],[Ulga]]="B",SUM(E1666:I1666)*50%,0)</f>
        <v>0</v>
      </c>
      <c r="L1666">
        <f>IF(Tabela1[[#This Row],[Ulga]]="C",SUM(E1666:I1666)*10%,0)</f>
        <v>24.18675</v>
      </c>
      <c r="M1666">
        <f>IF(Tabela1[[#This Row],[Ulga]]="D",SUM(E1666:I1666)*100%,0)</f>
        <v>0</v>
      </c>
      <c r="N1666">
        <f t="shared" si="26"/>
        <v>24.18675</v>
      </c>
    </row>
    <row r="1667" spans="1:14" x14ac:dyDescent="0.25">
      <c r="A1667" t="s">
        <v>1677</v>
      </c>
      <c r="B1667">
        <v>583.09</v>
      </c>
      <c r="C1667" t="s">
        <v>94</v>
      </c>
      <c r="D1667" t="s">
        <v>5</v>
      </c>
      <c r="E1667">
        <f>IF(Tabela1[[#This Row],[Rodzaj]]="R",Tabela1[[#This Row],[Powierzchnia]]*0.65,0)</f>
        <v>0</v>
      </c>
      <c r="F1667">
        <f>IF(Tabela1[[#This Row],[Rodzaj]]="B",Tabela1[[#This Row],[Powierzchnia]]*0.77,0)</f>
        <v>0</v>
      </c>
      <c r="G1667">
        <f>IF(Tabela1[[#This Row],[Rodzaj]]="S",Tabela1[[#This Row],[Powierzchnia]]*0.21,0)</f>
        <v>0</v>
      </c>
      <c r="H1667">
        <f>IF(Tabela1[[#This Row],[Rodzaj]]="L",Tabela1[[#This Row],[Powierzchnia]]*0.04,0)</f>
        <v>23.323600000000003</v>
      </c>
      <c r="I1667">
        <f>IF(Tabela1[[#This Row],[Rodzaj]]="X",Tabela1[[#This Row],[Powierzchnia]]*0.43,0)</f>
        <v>0</v>
      </c>
      <c r="J1667">
        <f>IF(Tabela1[[#This Row],[Ulga]]="A",SUM(E1667:I1667)*80%,0)</f>
        <v>0</v>
      </c>
      <c r="K1667">
        <f>IF(Tabela1[[#This Row],[Ulga]]="B",SUM(E1667:I1667)*50%,0)</f>
        <v>11.661800000000001</v>
      </c>
      <c r="L1667">
        <f>IF(Tabela1[[#This Row],[Ulga]]="C",SUM(E1667:I1667)*10%,0)</f>
        <v>0</v>
      </c>
      <c r="M1667">
        <f>IF(Tabela1[[#This Row],[Ulga]]="D",SUM(E1667:I1667)*100%,0)</f>
        <v>0</v>
      </c>
      <c r="N1667">
        <f t="shared" ref="N1667:N1730" si="27">SUM(J1667:M1667)</f>
        <v>11.661800000000001</v>
      </c>
    </row>
    <row r="1668" spans="1:14" x14ac:dyDescent="0.25">
      <c r="A1668" t="s">
        <v>1678</v>
      </c>
      <c r="B1668">
        <v>727.03</v>
      </c>
      <c r="C1668" t="s">
        <v>94</v>
      </c>
      <c r="D1668" t="s">
        <v>11</v>
      </c>
      <c r="E1668">
        <f>IF(Tabela1[[#This Row],[Rodzaj]]="R",Tabela1[[#This Row],[Powierzchnia]]*0.65,0)</f>
        <v>0</v>
      </c>
      <c r="F1668">
        <f>IF(Tabela1[[#This Row],[Rodzaj]]="B",Tabela1[[#This Row],[Powierzchnia]]*0.77,0)</f>
        <v>0</v>
      </c>
      <c r="G1668">
        <f>IF(Tabela1[[#This Row],[Rodzaj]]="S",Tabela1[[#This Row],[Powierzchnia]]*0.21,0)</f>
        <v>0</v>
      </c>
      <c r="H1668">
        <f>IF(Tabela1[[#This Row],[Rodzaj]]="L",Tabela1[[#This Row],[Powierzchnia]]*0.04,0)</f>
        <v>29.081199999999999</v>
      </c>
      <c r="I1668">
        <f>IF(Tabela1[[#This Row],[Rodzaj]]="X",Tabela1[[#This Row],[Powierzchnia]]*0.43,0)</f>
        <v>0</v>
      </c>
      <c r="J1668">
        <f>IF(Tabela1[[#This Row],[Ulga]]="A",SUM(E1668:I1668)*80%,0)</f>
        <v>0</v>
      </c>
      <c r="K1668">
        <f>IF(Tabela1[[#This Row],[Ulga]]="B",SUM(E1668:I1668)*50%,0)</f>
        <v>0</v>
      </c>
      <c r="L1668">
        <f>IF(Tabela1[[#This Row],[Ulga]]="C",SUM(E1668:I1668)*10%,0)</f>
        <v>2.9081200000000003</v>
      </c>
      <c r="M1668">
        <f>IF(Tabela1[[#This Row],[Ulga]]="D",SUM(E1668:I1668)*100%,0)</f>
        <v>0</v>
      </c>
      <c r="N1668">
        <f t="shared" si="27"/>
        <v>2.9081200000000003</v>
      </c>
    </row>
    <row r="1669" spans="1:14" x14ac:dyDescent="0.25">
      <c r="A1669" t="s">
        <v>1679</v>
      </c>
      <c r="B1669">
        <v>1374.44</v>
      </c>
      <c r="C1669" t="s">
        <v>5</v>
      </c>
      <c r="D1669" t="s">
        <v>5</v>
      </c>
      <c r="E1669">
        <f>IF(Tabela1[[#This Row],[Rodzaj]]="R",Tabela1[[#This Row],[Powierzchnia]]*0.65,0)</f>
        <v>0</v>
      </c>
      <c r="F1669">
        <f>IF(Tabela1[[#This Row],[Rodzaj]]="B",Tabela1[[#This Row],[Powierzchnia]]*0.77,0)</f>
        <v>1058.3188</v>
      </c>
      <c r="G1669">
        <f>IF(Tabela1[[#This Row],[Rodzaj]]="S",Tabela1[[#This Row],[Powierzchnia]]*0.21,0)</f>
        <v>0</v>
      </c>
      <c r="H1669">
        <f>IF(Tabela1[[#This Row],[Rodzaj]]="L",Tabela1[[#This Row],[Powierzchnia]]*0.04,0)</f>
        <v>0</v>
      </c>
      <c r="I1669">
        <f>IF(Tabela1[[#This Row],[Rodzaj]]="X",Tabela1[[#This Row],[Powierzchnia]]*0.43,0)</f>
        <v>0</v>
      </c>
      <c r="J1669">
        <f>IF(Tabela1[[#This Row],[Ulga]]="A",SUM(E1669:I1669)*80%,0)</f>
        <v>0</v>
      </c>
      <c r="K1669">
        <f>IF(Tabela1[[#This Row],[Ulga]]="B",SUM(E1669:I1669)*50%,0)</f>
        <v>529.15940000000001</v>
      </c>
      <c r="L1669">
        <f>IF(Tabela1[[#This Row],[Ulga]]="C",SUM(E1669:I1669)*10%,0)</f>
        <v>0</v>
      </c>
      <c r="M1669">
        <f>IF(Tabela1[[#This Row],[Ulga]]="D",SUM(E1669:I1669)*100%,0)</f>
        <v>0</v>
      </c>
      <c r="N1669">
        <f t="shared" si="27"/>
        <v>529.15940000000001</v>
      </c>
    </row>
    <row r="1670" spans="1:14" x14ac:dyDescent="0.25">
      <c r="A1670" t="s">
        <v>1680</v>
      </c>
      <c r="B1670">
        <v>617.4</v>
      </c>
      <c r="C1670" t="s">
        <v>52</v>
      </c>
      <c r="D1670" t="s">
        <v>5</v>
      </c>
      <c r="E1670">
        <f>IF(Tabela1[[#This Row],[Rodzaj]]="R",Tabela1[[#This Row],[Powierzchnia]]*0.65,0)</f>
        <v>0</v>
      </c>
      <c r="F1670">
        <f>IF(Tabela1[[#This Row],[Rodzaj]]="B",Tabela1[[#This Row],[Powierzchnia]]*0.77,0)</f>
        <v>0</v>
      </c>
      <c r="G1670">
        <f>IF(Tabela1[[#This Row],[Rodzaj]]="S",Tabela1[[#This Row],[Powierzchnia]]*0.21,0)</f>
        <v>129.654</v>
      </c>
      <c r="H1670">
        <f>IF(Tabela1[[#This Row],[Rodzaj]]="L",Tabela1[[#This Row],[Powierzchnia]]*0.04,0)</f>
        <v>0</v>
      </c>
      <c r="I1670">
        <f>IF(Tabela1[[#This Row],[Rodzaj]]="X",Tabela1[[#This Row],[Powierzchnia]]*0.43,0)</f>
        <v>0</v>
      </c>
      <c r="J1670">
        <f>IF(Tabela1[[#This Row],[Ulga]]="A",SUM(E1670:I1670)*80%,0)</f>
        <v>0</v>
      </c>
      <c r="K1670">
        <f>IF(Tabela1[[#This Row],[Ulga]]="B",SUM(E1670:I1670)*50%,0)</f>
        <v>64.826999999999998</v>
      </c>
      <c r="L1670">
        <f>IF(Tabela1[[#This Row],[Ulga]]="C",SUM(E1670:I1670)*10%,0)</f>
        <v>0</v>
      </c>
      <c r="M1670">
        <f>IF(Tabela1[[#This Row],[Ulga]]="D",SUM(E1670:I1670)*100%,0)</f>
        <v>0</v>
      </c>
      <c r="N1670">
        <f t="shared" si="27"/>
        <v>64.826999999999998</v>
      </c>
    </row>
    <row r="1671" spans="1:14" x14ac:dyDescent="0.25">
      <c r="A1671" t="s">
        <v>1681</v>
      </c>
      <c r="B1671">
        <v>701.13</v>
      </c>
      <c r="C1671" t="s">
        <v>9</v>
      </c>
      <c r="D1671" t="s">
        <v>11</v>
      </c>
      <c r="E1671">
        <f>IF(Tabela1[[#This Row],[Rodzaj]]="R",Tabela1[[#This Row],[Powierzchnia]]*0.65,0)</f>
        <v>455.73450000000003</v>
      </c>
      <c r="F1671">
        <f>IF(Tabela1[[#This Row],[Rodzaj]]="B",Tabela1[[#This Row],[Powierzchnia]]*0.77,0)</f>
        <v>0</v>
      </c>
      <c r="G1671">
        <f>IF(Tabela1[[#This Row],[Rodzaj]]="S",Tabela1[[#This Row],[Powierzchnia]]*0.21,0)</f>
        <v>0</v>
      </c>
      <c r="H1671">
        <f>IF(Tabela1[[#This Row],[Rodzaj]]="L",Tabela1[[#This Row],[Powierzchnia]]*0.04,0)</f>
        <v>0</v>
      </c>
      <c r="I1671">
        <f>IF(Tabela1[[#This Row],[Rodzaj]]="X",Tabela1[[#This Row],[Powierzchnia]]*0.43,0)</f>
        <v>0</v>
      </c>
      <c r="J1671">
        <f>IF(Tabela1[[#This Row],[Ulga]]="A",SUM(E1671:I1671)*80%,0)</f>
        <v>0</v>
      </c>
      <c r="K1671">
        <f>IF(Tabela1[[#This Row],[Ulga]]="B",SUM(E1671:I1671)*50%,0)</f>
        <v>0</v>
      </c>
      <c r="L1671">
        <f>IF(Tabela1[[#This Row],[Ulga]]="C",SUM(E1671:I1671)*10%,0)</f>
        <v>45.573450000000008</v>
      </c>
      <c r="M1671">
        <f>IF(Tabela1[[#This Row],[Ulga]]="D",SUM(E1671:I1671)*100%,0)</f>
        <v>0</v>
      </c>
      <c r="N1671">
        <f t="shared" si="27"/>
        <v>45.573450000000008</v>
      </c>
    </row>
    <row r="1672" spans="1:14" x14ac:dyDescent="0.25">
      <c r="A1672" t="s">
        <v>1682</v>
      </c>
      <c r="B1672">
        <v>971.29</v>
      </c>
      <c r="C1672" t="s">
        <v>9</v>
      </c>
      <c r="D1672" t="s">
        <v>11</v>
      </c>
      <c r="E1672">
        <f>IF(Tabela1[[#This Row],[Rodzaj]]="R",Tabela1[[#This Row],[Powierzchnia]]*0.65,0)</f>
        <v>631.33849999999995</v>
      </c>
      <c r="F1672">
        <f>IF(Tabela1[[#This Row],[Rodzaj]]="B",Tabela1[[#This Row],[Powierzchnia]]*0.77,0)</f>
        <v>0</v>
      </c>
      <c r="G1672">
        <f>IF(Tabela1[[#This Row],[Rodzaj]]="S",Tabela1[[#This Row],[Powierzchnia]]*0.21,0)</f>
        <v>0</v>
      </c>
      <c r="H1672">
        <f>IF(Tabela1[[#This Row],[Rodzaj]]="L",Tabela1[[#This Row],[Powierzchnia]]*0.04,0)</f>
        <v>0</v>
      </c>
      <c r="I1672">
        <f>IF(Tabela1[[#This Row],[Rodzaj]]="X",Tabela1[[#This Row],[Powierzchnia]]*0.43,0)</f>
        <v>0</v>
      </c>
      <c r="J1672">
        <f>IF(Tabela1[[#This Row],[Ulga]]="A",SUM(E1672:I1672)*80%,0)</f>
        <v>0</v>
      </c>
      <c r="K1672">
        <f>IF(Tabela1[[#This Row],[Ulga]]="B",SUM(E1672:I1672)*50%,0)</f>
        <v>0</v>
      </c>
      <c r="L1672">
        <f>IF(Tabela1[[#This Row],[Ulga]]="C",SUM(E1672:I1672)*10%,0)</f>
        <v>63.133849999999995</v>
      </c>
      <c r="M1672">
        <f>IF(Tabela1[[#This Row],[Ulga]]="D",SUM(E1672:I1672)*100%,0)</f>
        <v>0</v>
      </c>
      <c r="N1672">
        <f t="shared" si="27"/>
        <v>63.133849999999995</v>
      </c>
    </row>
    <row r="1673" spans="1:14" x14ac:dyDescent="0.25">
      <c r="A1673" t="s">
        <v>1683</v>
      </c>
      <c r="B1673">
        <v>1280.96</v>
      </c>
      <c r="C1673" t="s">
        <v>31</v>
      </c>
      <c r="D1673" t="s">
        <v>7</v>
      </c>
      <c r="E1673">
        <f>IF(Tabela1[[#This Row],[Rodzaj]]="R",Tabela1[[#This Row],[Powierzchnia]]*0.65,0)</f>
        <v>0</v>
      </c>
      <c r="F1673">
        <f>IF(Tabela1[[#This Row],[Rodzaj]]="B",Tabela1[[#This Row],[Powierzchnia]]*0.77,0)</f>
        <v>0</v>
      </c>
      <c r="G1673">
        <f>IF(Tabela1[[#This Row],[Rodzaj]]="S",Tabela1[[#This Row],[Powierzchnia]]*0.21,0)</f>
        <v>0</v>
      </c>
      <c r="H1673">
        <f>IF(Tabela1[[#This Row],[Rodzaj]]="L",Tabela1[[#This Row],[Powierzchnia]]*0.04,0)</f>
        <v>0</v>
      </c>
      <c r="I1673">
        <f>IF(Tabela1[[#This Row],[Rodzaj]]="X",Tabela1[[#This Row],[Powierzchnia]]*0.43,0)</f>
        <v>550.81280000000004</v>
      </c>
      <c r="J1673">
        <f>IF(Tabela1[[#This Row],[Ulga]]="A",SUM(E1673:I1673)*80%,0)</f>
        <v>440.65024000000005</v>
      </c>
      <c r="K1673">
        <f>IF(Tabela1[[#This Row],[Ulga]]="B",SUM(E1673:I1673)*50%,0)</f>
        <v>0</v>
      </c>
      <c r="L1673">
        <f>IF(Tabela1[[#This Row],[Ulga]]="C",SUM(E1673:I1673)*10%,0)</f>
        <v>0</v>
      </c>
      <c r="M1673">
        <f>IF(Tabela1[[#This Row],[Ulga]]="D",SUM(E1673:I1673)*100%,0)</f>
        <v>0</v>
      </c>
      <c r="N1673">
        <f t="shared" si="27"/>
        <v>440.65024000000005</v>
      </c>
    </row>
    <row r="1674" spans="1:14" x14ac:dyDescent="0.25">
      <c r="A1674" t="s">
        <v>1684</v>
      </c>
      <c r="B1674">
        <v>1495.07</v>
      </c>
      <c r="C1674" t="s">
        <v>31</v>
      </c>
      <c r="D1674" t="s">
        <v>7</v>
      </c>
      <c r="E1674">
        <f>IF(Tabela1[[#This Row],[Rodzaj]]="R",Tabela1[[#This Row],[Powierzchnia]]*0.65,0)</f>
        <v>0</v>
      </c>
      <c r="F1674">
        <f>IF(Tabela1[[#This Row],[Rodzaj]]="B",Tabela1[[#This Row],[Powierzchnia]]*0.77,0)</f>
        <v>0</v>
      </c>
      <c r="G1674">
        <f>IF(Tabela1[[#This Row],[Rodzaj]]="S",Tabela1[[#This Row],[Powierzchnia]]*0.21,0)</f>
        <v>0</v>
      </c>
      <c r="H1674">
        <f>IF(Tabela1[[#This Row],[Rodzaj]]="L",Tabela1[[#This Row],[Powierzchnia]]*0.04,0)</f>
        <v>0</v>
      </c>
      <c r="I1674">
        <f>IF(Tabela1[[#This Row],[Rodzaj]]="X",Tabela1[[#This Row],[Powierzchnia]]*0.43,0)</f>
        <v>642.88009999999997</v>
      </c>
      <c r="J1674">
        <f>IF(Tabela1[[#This Row],[Ulga]]="A",SUM(E1674:I1674)*80%,0)</f>
        <v>514.30408</v>
      </c>
      <c r="K1674">
        <f>IF(Tabela1[[#This Row],[Ulga]]="B",SUM(E1674:I1674)*50%,0)</f>
        <v>0</v>
      </c>
      <c r="L1674">
        <f>IF(Tabela1[[#This Row],[Ulga]]="C",SUM(E1674:I1674)*10%,0)</f>
        <v>0</v>
      </c>
      <c r="M1674">
        <f>IF(Tabela1[[#This Row],[Ulga]]="D",SUM(E1674:I1674)*100%,0)</f>
        <v>0</v>
      </c>
      <c r="N1674">
        <f t="shared" si="27"/>
        <v>514.30408</v>
      </c>
    </row>
    <row r="1675" spans="1:14" x14ac:dyDescent="0.25">
      <c r="A1675" t="s">
        <v>1685</v>
      </c>
      <c r="B1675">
        <v>1338.81</v>
      </c>
      <c r="C1675" t="s">
        <v>94</v>
      </c>
      <c r="D1675" t="s">
        <v>7</v>
      </c>
      <c r="E1675">
        <f>IF(Tabela1[[#This Row],[Rodzaj]]="R",Tabela1[[#This Row],[Powierzchnia]]*0.65,0)</f>
        <v>0</v>
      </c>
      <c r="F1675">
        <f>IF(Tabela1[[#This Row],[Rodzaj]]="B",Tabela1[[#This Row],[Powierzchnia]]*0.77,0)</f>
        <v>0</v>
      </c>
      <c r="G1675">
        <f>IF(Tabela1[[#This Row],[Rodzaj]]="S",Tabela1[[#This Row],[Powierzchnia]]*0.21,0)</f>
        <v>0</v>
      </c>
      <c r="H1675">
        <f>IF(Tabela1[[#This Row],[Rodzaj]]="L",Tabela1[[#This Row],[Powierzchnia]]*0.04,0)</f>
        <v>53.552399999999999</v>
      </c>
      <c r="I1675">
        <f>IF(Tabela1[[#This Row],[Rodzaj]]="X",Tabela1[[#This Row],[Powierzchnia]]*0.43,0)</f>
        <v>0</v>
      </c>
      <c r="J1675">
        <f>IF(Tabela1[[#This Row],[Ulga]]="A",SUM(E1675:I1675)*80%,0)</f>
        <v>42.841920000000002</v>
      </c>
      <c r="K1675">
        <f>IF(Tabela1[[#This Row],[Ulga]]="B",SUM(E1675:I1675)*50%,0)</f>
        <v>0</v>
      </c>
      <c r="L1675">
        <f>IF(Tabela1[[#This Row],[Ulga]]="C",SUM(E1675:I1675)*10%,0)</f>
        <v>0</v>
      </c>
      <c r="M1675">
        <f>IF(Tabela1[[#This Row],[Ulga]]="D",SUM(E1675:I1675)*100%,0)</f>
        <v>0</v>
      </c>
      <c r="N1675">
        <f t="shared" si="27"/>
        <v>42.841920000000002</v>
      </c>
    </row>
    <row r="1676" spans="1:14" x14ac:dyDescent="0.25">
      <c r="A1676" t="s">
        <v>1686</v>
      </c>
      <c r="B1676">
        <v>627.09</v>
      </c>
      <c r="C1676" t="s">
        <v>5</v>
      </c>
      <c r="D1676" t="s">
        <v>21</v>
      </c>
      <c r="E1676">
        <f>IF(Tabela1[[#This Row],[Rodzaj]]="R",Tabela1[[#This Row],[Powierzchnia]]*0.65,0)</f>
        <v>0</v>
      </c>
      <c r="F1676">
        <f>IF(Tabela1[[#This Row],[Rodzaj]]="B",Tabela1[[#This Row],[Powierzchnia]]*0.77,0)</f>
        <v>482.85930000000002</v>
      </c>
      <c r="G1676">
        <f>IF(Tabela1[[#This Row],[Rodzaj]]="S",Tabela1[[#This Row],[Powierzchnia]]*0.21,0)</f>
        <v>0</v>
      </c>
      <c r="H1676">
        <f>IF(Tabela1[[#This Row],[Rodzaj]]="L",Tabela1[[#This Row],[Powierzchnia]]*0.04,0)</f>
        <v>0</v>
      </c>
      <c r="I1676">
        <f>IF(Tabela1[[#This Row],[Rodzaj]]="X",Tabela1[[#This Row],[Powierzchnia]]*0.43,0)</f>
        <v>0</v>
      </c>
      <c r="J1676">
        <f>IF(Tabela1[[#This Row],[Ulga]]="A",SUM(E1676:I1676)*80%,0)</f>
        <v>0</v>
      </c>
      <c r="K1676">
        <f>IF(Tabela1[[#This Row],[Ulga]]="B",SUM(E1676:I1676)*50%,0)</f>
        <v>0</v>
      </c>
      <c r="L1676">
        <f>IF(Tabela1[[#This Row],[Ulga]]="C",SUM(E1676:I1676)*10%,0)</f>
        <v>0</v>
      </c>
      <c r="M1676">
        <f>IF(Tabela1[[#This Row],[Ulga]]="D",SUM(E1676:I1676)*100%,0)</f>
        <v>482.85930000000002</v>
      </c>
      <c r="N1676">
        <f t="shared" si="27"/>
        <v>482.85930000000002</v>
      </c>
    </row>
    <row r="1677" spans="1:14" x14ac:dyDescent="0.25">
      <c r="A1677" t="s">
        <v>1687</v>
      </c>
      <c r="B1677">
        <v>869.97</v>
      </c>
      <c r="C1677" t="s">
        <v>94</v>
      </c>
      <c r="D1677" t="s">
        <v>7</v>
      </c>
      <c r="E1677">
        <f>IF(Tabela1[[#This Row],[Rodzaj]]="R",Tabela1[[#This Row],[Powierzchnia]]*0.65,0)</f>
        <v>0</v>
      </c>
      <c r="F1677">
        <f>IF(Tabela1[[#This Row],[Rodzaj]]="B",Tabela1[[#This Row],[Powierzchnia]]*0.77,0)</f>
        <v>0</v>
      </c>
      <c r="G1677">
        <f>IF(Tabela1[[#This Row],[Rodzaj]]="S",Tabela1[[#This Row],[Powierzchnia]]*0.21,0)</f>
        <v>0</v>
      </c>
      <c r="H1677">
        <f>IF(Tabela1[[#This Row],[Rodzaj]]="L",Tabela1[[#This Row],[Powierzchnia]]*0.04,0)</f>
        <v>34.7988</v>
      </c>
      <c r="I1677">
        <f>IF(Tabela1[[#This Row],[Rodzaj]]="X",Tabela1[[#This Row],[Powierzchnia]]*0.43,0)</f>
        <v>0</v>
      </c>
      <c r="J1677">
        <f>IF(Tabela1[[#This Row],[Ulga]]="A",SUM(E1677:I1677)*80%,0)</f>
        <v>27.839040000000001</v>
      </c>
      <c r="K1677">
        <f>IF(Tabela1[[#This Row],[Ulga]]="B",SUM(E1677:I1677)*50%,0)</f>
        <v>0</v>
      </c>
      <c r="L1677">
        <f>IF(Tabela1[[#This Row],[Ulga]]="C",SUM(E1677:I1677)*10%,0)</f>
        <v>0</v>
      </c>
      <c r="M1677">
        <f>IF(Tabela1[[#This Row],[Ulga]]="D",SUM(E1677:I1677)*100%,0)</f>
        <v>0</v>
      </c>
      <c r="N1677">
        <f t="shared" si="27"/>
        <v>27.839040000000001</v>
      </c>
    </row>
    <row r="1678" spans="1:14" x14ac:dyDescent="0.25">
      <c r="A1678" t="s">
        <v>1688</v>
      </c>
      <c r="B1678">
        <v>1176.48</v>
      </c>
      <c r="C1678" t="s">
        <v>31</v>
      </c>
      <c r="D1678" t="s">
        <v>5</v>
      </c>
      <c r="E1678">
        <f>IF(Tabela1[[#This Row],[Rodzaj]]="R",Tabela1[[#This Row],[Powierzchnia]]*0.65,0)</f>
        <v>0</v>
      </c>
      <c r="F1678">
        <f>IF(Tabela1[[#This Row],[Rodzaj]]="B",Tabela1[[#This Row],[Powierzchnia]]*0.77,0)</f>
        <v>0</v>
      </c>
      <c r="G1678">
        <f>IF(Tabela1[[#This Row],[Rodzaj]]="S",Tabela1[[#This Row],[Powierzchnia]]*0.21,0)</f>
        <v>0</v>
      </c>
      <c r="H1678">
        <f>IF(Tabela1[[#This Row],[Rodzaj]]="L",Tabela1[[#This Row],[Powierzchnia]]*0.04,0)</f>
        <v>0</v>
      </c>
      <c r="I1678">
        <f>IF(Tabela1[[#This Row],[Rodzaj]]="X",Tabela1[[#This Row],[Powierzchnia]]*0.43,0)</f>
        <v>505.88639999999998</v>
      </c>
      <c r="J1678">
        <f>IF(Tabela1[[#This Row],[Ulga]]="A",SUM(E1678:I1678)*80%,0)</f>
        <v>0</v>
      </c>
      <c r="K1678">
        <f>IF(Tabela1[[#This Row],[Ulga]]="B",SUM(E1678:I1678)*50%,0)</f>
        <v>252.94319999999999</v>
      </c>
      <c r="L1678">
        <f>IF(Tabela1[[#This Row],[Ulga]]="C",SUM(E1678:I1678)*10%,0)</f>
        <v>0</v>
      </c>
      <c r="M1678">
        <f>IF(Tabela1[[#This Row],[Ulga]]="D",SUM(E1678:I1678)*100%,0)</f>
        <v>0</v>
      </c>
      <c r="N1678">
        <f t="shared" si="27"/>
        <v>252.94319999999999</v>
      </c>
    </row>
    <row r="1679" spans="1:14" x14ac:dyDescent="0.25">
      <c r="A1679" t="s">
        <v>1689</v>
      </c>
      <c r="B1679">
        <v>1426.8</v>
      </c>
      <c r="C1679" t="s">
        <v>31</v>
      </c>
      <c r="D1679" t="s">
        <v>5</v>
      </c>
      <c r="E1679">
        <f>IF(Tabela1[[#This Row],[Rodzaj]]="R",Tabela1[[#This Row],[Powierzchnia]]*0.65,0)</f>
        <v>0</v>
      </c>
      <c r="F1679">
        <f>IF(Tabela1[[#This Row],[Rodzaj]]="B",Tabela1[[#This Row],[Powierzchnia]]*0.77,0)</f>
        <v>0</v>
      </c>
      <c r="G1679">
        <f>IF(Tabela1[[#This Row],[Rodzaj]]="S",Tabela1[[#This Row],[Powierzchnia]]*0.21,0)</f>
        <v>0</v>
      </c>
      <c r="H1679">
        <f>IF(Tabela1[[#This Row],[Rodzaj]]="L",Tabela1[[#This Row],[Powierzchnia]]*0.04,0)</f>
        <v>0</v>
      </c>
      <c r="I1679">
        <f>IF(Tabela1[[#This Row],[Rodzaj]]="X",Tabela1[[#This Row],[Powierzchnia]]*0.43,0)</f>
        <v>613.524</v>
      </c>
      <c r="J1679">
        <f>IF(Tabela1[[#This Row],[Ulga]]="A",SUM(E1679:I1679)*80%,0)</f>
        <v>0</v>
      </c>
      <c r="K1679">
        <f>IF(Tabela1[[#This Row],[Ulga]]="B",SUM(E1679:I1679)*50%,0)</f>
        <v>306.762</v>
      </c>
      <c r="L1679">
        <f>IF(Tabela1[[#This Row],[Ulga]]="C",SUM(E1679:I1679)*10%,0)</f>
        <v>0</v>
      </c>
      <c r="M1679">
        <f>IF(Tabela1[[#This Row],[Ulga]]="D",SUM(E1679:I1679)*100%,0)</f>
        <v>0</v>
      </c>
      <c r="N1679">
        <f t="shared" si="27"/>
        <v>306.762</v>
      </c>
    </row>
    <row r="1680" spans="1:14" x14ac:dyDescent="0.25">
      <c r="A1680" t="s">
        <v>1690</v>
      </c>
      <c r="B1680">
        <v>848.13</v>
      </c>
      <c r="C1680" t="s">
        <v>52</v>
      </c>
      <c r="D1680" t="s">
        <v>21</v>
      </c>
      <c r="E1680">
        <f>IF(Tabela1[[#This Row],[Rodzaj]]="R",Tabela1[[#This Row],[Powierzchnia]]*0.65,0)</f>
        <v>0</v>
      </c>
      <c r="F1680">
        <f>IF(Tabela1[[#This Row],[Rodzaj]]="B",Tabela1[[#This Row],[Powierzchnia]]*0.77,0)</f>
        <v>0</v>
      </c>
      <c r="G1680">
        <f>IF(Tabela1[[#This Row],[Rodzaj]]="S",Tabela1[[#This Row],[Powierzchnia]]*0.21,0)</f>
        <v>178.10729999999998</v>
      </c>
      <c r="H1680">
        <f>IF(Tabela1[[#This Row],[Rodzaj]]="L",Tabela1[[#This Row],[Powierzchnia]]*0.04,0)</f>
        <v>0</v>
      </c>
      <c r="I1680">
        <f>IF(Tabela1[[#This Row],[Rodzaj]]="X",Tabela1[[#This Row],[Powierzchnia]]*0.43,0)</f>
        <v>0</v>
      </c>
      <c r="J1680">
        <f>IF(Tabela1[[#This Row],[Ulga]]="A",SUM(E1680:I1680)*80%,0)</f>
        <v>0</v>
      </c>
      <c r="K1680">
        <f>IF(Tabela1[[#This Row],[Ulga]]="B",SUM(E1680:I1680)*50%,0)</f>
        <v>0</v>
      </c>
      <c r="L1680">
        <f>IF(Tabela1[[#This Row],[Ulga]]="C",SUM(E1680:I1680)*10%,0)</f>
        <v>0</v>
      </c>
      <c r="M1680">
        <f>IF(Tabela1[[#This Row],[Ulga]]="D",SUM(E1680:I1680)*100%,0)</f>
        <v>178.10729999999998</v>
      </c>
      <c r="N1680">
        <f t="shared" si="27"/>
        <v>178.10729999999998</v>
      </c>
    </row>
    <row r="1681" spans="1:14" x14ac:dyDescent="0.25">
      <c r="A1681" t="s">
        <v>1691</v>
      </c>
      <c r="B1681">
        <v>647.16</v>
      </c>
      <c r="C1681" t="s">
        <v>52</v>
      </c>
      <c r="D1681" t="s">
        <v>7</v>
      </c>
      <c r="E1681">
        <f>IF(Tabela1[[#This Row],[Rodzaj]]="R",Tabela1[[#This Row],[Powierzchnia]]*0.65,0)</f>
        <v>0</v>
      </c>
      <c r="F1681">
        <f>IF(Tabela1[[#This Row],[Rodzaj]]="B",Tabela1[[#This Row],[Powierzchnia]]*0.77,0)</f>
        <v>0</v>
      </c>
      <c r="G1681">
        <f>IF(Tabela1[[#This Row],[Rodzaj]]="S",Tabela1[[#This Row],[Powierzchnia]]*0.21,0)</f>
        <v>135.90359999999998</v>
      </c>
      <c r="H1681">
        <f>IF(Tabela1[[#This Row],[Rodzaj]]="L",Tabela1[[#This Row],[Powierzchnia]]*0.04,0)</f>
        <v>0</v>
      </c>
      <c r="I1681">
        <f>IF(Tabela1[[#This Row],[Rodzaj]]="X",Tabela1[[#This Row],[Powierzchnia]]*0.43,0)</f>
        <v>0</v>
      </c>
      <c r="J1681">
        <f>IF(Tabela1[[#This Row],[Ulga]]="A",SUM(E1681:I1681)*80%,0)</f>
        <v>108.72287999999999</v>
      </c>
      <c r="K1681">
        <f>IF(Tabela1[[#This Row],[Ulga]]="B",SUM(E1681:I1681)*50%,0)</f>
        <v>0</v>
      </c>
      <c r="L1681">
        <f>IF(Tabela1[[#This Row],[Ulga]]="C",SUM(E1681:I1681)*10%,0)</f>
        <v>0</v>
      </c>
      <c r="M1681">
        <f>IF(Tabela1[[#This Row],[Ulga]]="D",SUM(E1681:I1681)*100%,0)</f>
        <v>0</v>
      </c>
      <c r="N1681">
        <f t="shared" si="27"/>
        <v>108.72287999999999</v>
      </c>
    </row>
    <row r="1682" spans="1:14" x14ac:dyDescent="0.25">
      <c r="A1682" t="s">
        <v>1692</v>
      </c>
      <c r="B1682">
        <v>975.7</v>
      </c>
      <c r="C1682" t="s">
        <v>52</v>
      </c>
      <c r="D1682" t="s">
        <v>7</v>
      </c>
      <c r="E1682">
        <f>IF(Tabela1[[#This Row],[Rodzaj]]="R",Tabela1[[#This Row],[Powierzchnia]]*0.65,0)</f>
        <v>0</v>
      </c>
      <c r="F1682">
        <f>IF(Tabela1[[#This Row],[Rodzaj]]="B",Tabela1[[#This Row],[Powierzchnia]]*0.77,0)</f>
        <v>0</v>
      </c>
      <c r="G1682">
        <f>IF(Tabela1[[#This Row],[Rodzaj]]="S",Tabela1[[#This Row],[Powierzchnia]]*0.21,0)</f>
        <v>204.89699999999999</v>
      </c>
      <c r="H1682">
        <f>IF(Tabela1[[#This Row],[Rodzaj]]="L",Tabela1[[#This Row],[Powierzchnia]]*0.04,0)</f>
        <v>0</v>
      </c>
      <c r="I1682">
        <f>IF(Tabela1[[#This Row],[Rodzaj]]="X",Tabela1[[#This Row],[Powierzchnia]]*0.43,0)</f>
        <v>0</v>
      </c>
      <c r="J1682">
        <f>IF(Tabela1[[#This Row],[Ulga]]="A",SUM(E1682:I1682)*80%,0)</f>
        <v>163.91759999999999</v>
      </c>
      <c r="K1682">
        <f>IF(Tabela1[[#This Row],[Ulga]]="B",SUM(E1682:I1682)*50%,0)</f>
        <v>0</v>
      </c>
      <c r="L1682">
        <f>IF(Tabela1[[#This Row],[Ulga]]="C",SUM(E1682:I1682)*10%,0)</f>
        <v>0</v>
      </c>
      <c r="M1682">
        <f>IF(Tabela1[[#This Row],[Ulga]]="D",SUM(E1682:I1682)*100%,0)</f>
        <v>0</v>
      </c>
      <c r="N1682">
        <f t="shared" si="27"/>
        <v>163.91759999999999</v>
      </c>
    </row>
    <row r="1683" spans="1:14" x14ac:dyDescent="0.25">
      <c r="A1683" t="s">
        <v>1693</v>
      </c>
      <c r="B1683">
        <v>569.74</v>
      </c>
      <c r="C1683" t="s">
        <v>94</v>
      </c>
      <c r="D1683" t="s">
        <v>7</v>
      </c>
      <c r="E1683">
        <f>IF(Tabela1[[#This Row],[Rodzaj]]="R",Tabela1[[#This Row],[Powierzchnia]]*0.65,0)</f>
        <v>0</v>
      </c>
      <c r="F1683">
        <f>IF(Tabela1[[#This Row],[Rodzaj]]="B",Tabela1[[#This Row],[Powierzchnia]]*0.77,0)</f>
        <v>0</v>
      </c>
      <c r="G1683">
        <f>IF(Tabela1[[#This Row],[Rodzaj]]="S",Tabela1[[#This Row],[Powierzchnia]]*0.21,0)</f>
        <v>0</v>
      </c>
      <c r="H1683">
        <f>IF(Tabela1[[#This Row],[Rodzaj]]="L",Tabela1[[#This Row],[Powierzchnia]]*0.04,0)</f>
        <v>22.7896</v>
      </c>
      <c r="I1683">
        <f>IF(Tabela1[[#This Row],[Rodzaj]]="X",Tabela1[[#This Row],[Powierzchnia]]*0.43,0)</f>
        <v>0</v>
      </c>
      <c r="J1683">
        <f>IF(Tabela1[[#This Row],[Ulga]]="A",SUM(E1683:I1683)*80%,0)</f>
        <v>18.231680000000001</v>
      </c>
      <c r="K1683">
        <f>IF(Tabela1[[#This Row],[Ulga]]="B",SUM(E1683:I1683)*50%,0)</f>
        <v>0</v>
      </c>
      <c r="L1683">
        <f>IF(Tabela1[[#This Row],[Ulga]]="C",SUM(E1683:I1683)*10%,0)</f>
        <v>0</v>
      </c>
      <c r="M1683">
        <f>IF(Tabela1[[#This Row],[Ulga]]="D",SUM(E1683:I1683)*100%,0)</f>
        <v>0</v>
      </c>
      <c r="N1683">
        <f t="shared" si="27"/>
        <v>18.231680000000001</v>
      </c>
    </row>
    <row r="1684" spans="1:14" x14ac:dyDescent="0.25">
      <c r="A1684" t="s">
        <v>1694</v>
      </c>
      <c r="B1684">
        <v>592.91999999999996</v>
      </c>
      <c r="C1684" t="s">
        <v>9</v>
      </c>
      <c r="D1684" t="s">
        <v>11</v>
      </c>
      <c r="E1684">
        <f>IF(Tabela1[[#This Row],[Rodzaj]]="R",Tabela1[[#This Row],[Powierzchnia]]*0.65,0)</f>
        <v>385.39799999999997</v>
      </c>
      <c r="F1684">
        <f>IF(Tabela1[[#This Row],[Rodzaj]]="B",Tabela1[[#This Row],[Powierzchnia]]*0.77,0)</f>
        <v>0</v>
      </c>
      <c r="G1684">
        <f>IF(Tabela1[[#This Row],[Rodzaj]]="S",Tabela1[[#This Row],[Powierzchnia]]*0.21,0)</f>
        <v>0</v>
      </c>
      <c r="H1684">
        <f>IF(Tabela1[[#This Row],[Rodzaj]]="L",Tabela1[[#This Row],[Powierzchnia]]*0.04,0)</f>
        <v>0</v>
      </c>
      <c r="I1684">
        <f>IF(Tabela1[[#This Row],[Rodzaj]]="X",Tabela1[[#This Row],[Powierzchnia]]*0.43,0)</f>
        <v>0</v>
      </c>
      <c r="J1684">
        <f>IF(Tabela1[[#This Row],[Ulga]]="A",SUM(E1684:I1684)*80%,0)</f>
        <v>0</v>
      </c>
      <c r="K1684">
        <f>IF(Tabela1[[#This Row],[Ulga]]="B",SUM(E1684:I1684)*50%,0)</f>
        <v>0</v>
      </c>
      <c r="L1684">
        <f>IF(Tabela1[[#This Row],[Ulga]]="C",SUM(E1684:I1684)*10%,0)</f>
        <v>38.5398</v>
      </c>
      <c r="M1684">
        <f>IF(Tabela1[[#This Row],[Ulga]]="D",SUM(E1684:I1684)*100%,0)</f>
        <v>0</v>
      </c>
      <c r="N1684">
        <f t="shared" si="27"/>
        <v>38.5398</v>
      </c>
    </row>
    <row r="1685" spans="1:14" x14ac:dyDescent="0.25">
      <c r="A1685" t="s">
        <v>1695</v>
      </c>
      <c r="B1685">
        <v>1255.3699999999999</v>
      </c>
      <c r="C1685" t="s">
        <v>52</v>
      </c>
      <c r="D1685" t="s">
        <v>11</v>
      </c>
      <c r="E1685">
        <f>IF(Tabela1[[#This Row],[Rodzaj]]="R",Tabela1[[#This Row],[Powierzchnia]]*0.65,0)</f>
        <v>0</v>
      </c>
      <c r="F1685">
        <f>IF(Tabela1[[#This Row],[Rodzaj]]="B",Tabela1[[#This Row],[Powierzchnia]]*0.77,0)</f>
        <v>0</v>
      </c>
      <c r="G1685">
        <f>IF(Tabela1[[#This Row],[Rodzaj]]="S",Tabela1[[#This Row],[Powierzchnia]]*0.21,0)</f>
        <v>263.62769999999995</v>
      </c>
      <c r="H1685">
        <f>IF(Tabela1[[#This Row],[Rodzaj]]="L",Tabela1[[#This Row],[Powierzchnia]]*0.04,0)</f>
        <v>0</v>
      </c>
      <c r="I1685">
        <f>IF(Tabela1[[#This Row],[Rodzaj]]="X",Tabela1[[#This Row],[Powierzchnia]]*0.43,0)</f>
        <v>0</v>
      </c>
      <c r="J1685">
        <f>IF(Tabela1[[#This Row],[Ulga]]="A",SUM(E1685:I1685)*80%,0)</f>
        <v>0</v>
      </c>
      <c r="K1685">
        <f>IF(Tabela1[[#This Row],[Ulga]]="B",SUM(E1685:I1685)*50%,0)</f>
        <v>0</v>
      </c>
      <c r="L1685">
        <f>IF(Tabela1[[#This Row],[Ulga]]="C",SUM(E1685:I1685)*10%,0)</f>
        <v>26.362769999999998</v>
      </c>
      <c r="M1685">
        <f>IF(Tabela1[[#This Row],[Ulga]]="D",SUM(E1685:I1685)*100%,0)</f>
        <v>0</v>
      </c>
      <c r="N1685">
        <f t="shared" si="27"/>
        <v>26.362769999999998</v>
      </c>
    </row>
    <row r="1686" spans="1:14" x14ac:dyDescent="0.25">
      <c r="A1686" t="s">
        <v>1696</v>
      </c>
      <c r="B1686">
        <v>1164.8599999999999</v>
      </c>
      <c r="C1686" t="s">
        <v>94</v>
      </c>
      <c r="D1686" t="s">
        <v>5</v>
      </c>
      <c r="E1686">
        <f>IF(Tabela1[[#This Row],[Rodzaj]]="R",Tabela1[[#This Row],[Powierzchnia]]*0.65,0)</f>
        <v>0</v>
      </c>
      <c r="F1686">
        <f>IF(Tabela1[[#This Row],[Rodzaj]]="B",Tabela1[[#This Row],[Powierzchnia]]*0.77,0)</f>
        <v>0</v>
      </c>
      <c r="G1686">
        <f>IF(Tabela1[[#This Row],[Rodzaj]]="S",Tabela1[[#This Row],[Powierzchnia]]*0.21,0)</f>
        <v>0</v>
      </c>
      <c r="H1686">
        <f>IF(Tabela1[[#This Row],[Rodzaj]]="L",Tabela1[[#This Row],[Powierzchnia]]*0.04,0)</f>
        <v>46.5944</v>
      </c>
      <c r="I1686">
        <f>IF(Tabela1[[#This Row],[Rodzaj]]="X",Tabela1[[#This Row],[Powierzchnia]]*0.43,0)</f>
        <v>0</v>
      </c>
      <c r="J1686">
        <f>IF(Tabela1[[#This Row],[Ulga]]="A",SUM(E1686:I1686)*80%,0)</f>
        <v>0</v>
      </c>
      <c r="K1686">
        <f>IF(Tabela1[[#This Row],[Ulga]]="B",SUM(E1686:I1686)*50%,0)</f>
        <v>23.2972</v>
      </c>
      <c r="L1686">
        <f>IF(Tabela1[[#This Row],[Ulga]]="C",SUM(E1686:I1686)*10%,0)</f>
        <v>0</v>
      </c>
      <c r="M1686">
        <f>IF(Tabela1[[#This Row],[Ulga]]="D",SUM(E1686:I1686)*100%,0)</f>
        <v>0</v>
      </c>
      <c r="N1686">
        <f t="shared" si="27"/>
        <v>23.2972</v>
      </c>
    </row>
    <row r="1687" spans="1:14" x14ac:dyDescent="0.25">
      <c r="A1687" t="s">
        <v>1697</v>
      </c>
      <c r="B1687">
        <v>1282.97</v>
      </c>
      <c r="C1687" t="s">
        <v>9</v>
      </c>
      <c r="D1687" t="s">
        <v>11</v>
      </c>
      <c r="E1687">
        <f>IF(Tabela1[[#This Row],[Rodzaj]]="R",Tabela1[[#This Row],[Powierzchnia]]*0.65,0)</f>
        <v>833.93050000000005</v>
      </c>
      <c r="F1687">
        <f>IF(Tabela1[[#This Row],[Rodzaj]]="B",Tabela1[[#This Row],[Powierzchnia]]*0.77,0)</f>
        <v>0</v>
      </c>
      <c r="G1687">
        <f>IF(Tabela1[[#This Row],[Rodzaj]]="S",Tabela1[[#This Row],[Powierzchnia]]*0.21,0)</f>
        <v>0</v>
      </c>
      <c r="H1687">
        <f>IF(Tabela1[[#This Row],[Rodzaj]]="L",Tabela1[[#This Row],[Powierzchnia]]*0.04,0)</f>
        <v>0</v>
      </c>
      <c r="I1687">
        <f>IF(Tabela1[[#This Row],[Rodzaj]]="X",Tabela1[[#This Row],[Powierzchnia]]*0.43,0)</f>
        <v>0</v>
      </c>
      <c r="J1687">
        <f>IF(Tabela1[[#This Row],[Ulga]]="A",SUM(E1687:I1687)*80%,0)</f>
        <v>0</v>
      </c>
      <c r="K1687">
        <f>IF(Tabela1[[#This Row],[Ulga]]="B",SUM(E1687:I1687)*50%,0)</f>
        <v>0</v>
      </c>
      <c r="L1687">
        <f>IF(Tabela1[[#This Row],[Ulga]]="C",SUM(E1687:I1687)*10%,0)</f>
        <v>83.393050000000017</v>
      </c>
      <c r="M1687">
        <f>IF(Tabela1[[#This Row],[Ulga]]="D",SUM(E1687:I1687)*100%,0)</f>
        <v>0</v>
      </c>
      <c r="N1687">
        <f t="shared" si="27"/>
        <v>83.393050000000017</v>
      </c>
    </row>
    <row r="1688" spans="1:14" x14ac:dyDescent="0.25">
      <c r="A1688" t="s">
        <v>1698</v>
      </c>
      <c r="B1688">
        <v>1275.06</v>
      </c>
      <c r="C1688" t="s">
        <v>94</v>
      </c>
      <c r="D1688" t="s">
        <v>11</v>
      </c>
      <c r="E1688">
        <f>IF(Tabela1[[#This Row],[Rodzaj]]="R",Tabela1[[#This Row],[Powierzchnia]]*0.65,0)</f>
        <v>0</v>
      </c>
      <c r="F1688">
        <f>IF(Tabela1[[#This Row],[Rodzaj]]="B",Tabela1[[#This Row],[Powierzchnia]]*0.77,0)</f>
        <v>0</v>
      </c>
      <c r="G1688">
        <f>IF(Tabela1[[#This Row],[Rodzaj]]="S",Tabela1[[#This Row],[Powierzchnia]]*0.21,0)</f>
        <v>0</v>
      </c>
      <c r="H1688">
        <f>IF(Tabela1[[#This Row],[Rodzaj]]="L",Tabela1[[#This Row],[Powierzchnia]]*0.04,0)</f>
        <v>51.002400000000002</v>
      </c>
      <c r="I1688">
        <f>IF(Tabela1[[#This Row],[Rodzaj]]="X",Tabela1[[#This Row],[Powierzchnia]]*0.43,0)</f>
        <v>0</v>
      </c>
      <c r="J1688">
        <f>IF(Tabela1[[#This Row],[Ulga]]="A",SUM(E1688:I1688)*80%,0)</f>
        <v>0</v>
      </c>
      <c r="K1688">
        <f>IF(Tabela1[[#This Row],[Ulga]]="B",SUM(E1688:I1688)*50%,0)</f>
        <v>0</v>
      </c>
      <c r="L1688">
        <f>IF(Tabela1[[#This Row],[Ulga]]="C",SUM(E1688:I1688)*10%,0)</f>
        <v>5.1002400000000003</v>
      </c>
      <c r="M1688">
        <f>IF(Tabela1[[#This Row],[Ulga]]="D",SUM(E1688:I1688)*100%,0)</f>
        <v>0</v>
      </c>
      <c r="N1688">
        <f t="shared" si="27"/>
        <v>5.1002400000000003</v>
      </c>
    </row>
    <row r="1689" spans="1:14" x14ac:dyDescent="0.25">
      <c r="A1689" t="s">
        <v>1699</v>
      </c>
      <c r="B1689">
        <v>540.74</v>
      </c>
      <c r="C1689" t="s">
        <v>52</v>
      </c>
      <c r="D1689" t="s">
        <v>5</v>
      </c>
      <c r="E1689">
        <f>IF(Tabela1[[#This Row],[Rodzaj]]="R",Tabela1[[#This Row],[Powierzchnia]]*0.65,0)</f>
        <v>0</v>
      </c>
      <c r="F1689">
        <f>IF(Tabela1[[#This Row],[Rodzaj]]="B",Tabela1[[#This Row],[Powierzchnia]]*0.77,0)</f>
        <v>0</v>
      </c>
      <c r="G1689">
        <f>IF(Tabela1[[#This Row],[Rodzaj]]="S",Tabela1[[#This Row],[Powierzchnia]]*0.21,0)</f>
        <v>113.55539999999999</v>
      </c>
      <c r="H1689">
        <f>IF(Tabela1[[#This Row],[Rodzaj]]="L",Tabela1[[#This Row],[Powierzchnia]]*0.04,0)</f>
        <v>0</v>
      </c>
      <c r="I1689">
        <f>IF(Tabela1[[#This Row],[Rodzaj]]="X",Tabela1[[#This Row],[Powierzchnia]]*0.43,0)</f>
        <v>0</v>
      </c>
      <c r="J1689">
        <f>IF(Tabela1[[#This Row],[Ulga]]="A",SUM(E1689:I1689)*80%,0)</f>
        <v>0</v>
      </c>
      <c r="K1689">
        <f>IF(Tabela1[[#This Row],[Ulga]]="B",SUM(E1689:I1689)*50%,0)</f>
        <v>56.777699999999996</v>
      </c>
      <c r="L1689">
        <f>IF(Tabela1[[#This Row],[Ulga]]="C",SUM(E1689:I1689)*10%,0)</f>
        <v>0</v>
      </c>
      <c r="M1689">
        <f>IF(Tabela1[[#This Row],[Ulga]]="D",SUM(E1689:I1689)*100%,0)</f>
        <v>0</v>
      </c>
      <c r="N1689">
        <f t="shared" si="27"/>
        <v>56.777699999999996</v>
      </c>
    </row>
    <row r="1690" spans="1:14" x14ac:dyDescent="0.25">
      <c r="A1690" t="s">
        <v>1700</v>
      </c>
      <c r="B1690">
        <v>830.16</v>
      </c>
      <c r="C1690" t="s">
        <v>31</v>
      </c>
      <c r="D1690" t="s">
        <v>5</v>
      </c>
      <c r="E1690">
        <f>IF(Tabela1[[#This Row],[Rodzaj]]="R",Tabela1[[#This Row],[Powierzchnia]]*0.65,0)</f>
        <v>0</v>
      </c>
      <c r="F1690">
        <f>IF(Tabela1[[#This Row],[Rodzaj]]="B",Tabela1[[#This Row],[Powierzchnia]]*0.77,0)</f>
        <v>0</v>
      </c>
      <c r="G1690">
        <f>IF(Tabela1[[#This Row],[Rodzaj]]="S",Tabela1[[#This Row],[Powierzchnia]]*0.21,0)</f>
        <v>0</v>
      </c>
      <c r="H1690">
        <f>IF(Tabela1[[#This Row],[Rodzaj]]="L",Tabela1[[#This Row],[Powierzchnia]]*0.04,0)</f>
        <v>0</v>
      </c>
      <c r="I1690">
        <f>IF(Tabela1[[#This Row],[Rodzaj]]="X",Tabela1[[#This Row],[Powierzchnia]]*0.43,0)</f>
        <v>356.96879999999999</v>
      </c>
      <c r="J1690">
        <f>IF(Tabela1[[#This Row],[Ulga]]="A",SUM(E1690:I1690)*80%,0)</f>
        <v>0</v>
      </c>
      <c r="K1690">
        <f>IF(Tabela1[[#This Row],[Ulga]]="B",SUM(E1690:I1690)*50%,0)</f>
        <v>178.48439999999999</v>
      </c>
      <c r="L1690">
        <f>IF(Tabela1[[#This Row],[Ulga]]="C",SUM(E1690:I1690)*10%,0)</f>
        <v>0</v>
      </c>
      <c r="M1690">
        <f>IF(Tabela1[[#This Row],[Ulga]]="D",SUM(E1690:I1690)*100%,0)</f>
        <v>0</v>
      </c>
      <c r="N1690">
        <f t="shared" si="27"/>
        <v>178.48439999999999</v>
      </c>
    </row>
    <row r="1691" spans="1:14" x14ac:dyDescent="0.25">
      <c r="A1691" t="s">
        <v>1701</v>
      </c>
      <c r="B1691">
        <v>1179.95</v>
      </c>
      <c r="C1691" t="s">
        <v>5</v>
      </c>
      <c r="D1691" t="s">
        <v>7</v>
      </c>
      <c r="E1691">
        <f>IF(Tabela1[[#This Row],[Rodzaj]]="R",Tabela1[[#This Row],[Powierzchnia]]*0.65,0)</f>
        <v>0</v>
      </c>
      <c r="F1691">
        <f>IF(Tabela1[[#This Row],[Rodzaj]]="B",Tabela1[[#This Row],[Powierzchnia]]*0.77,0)</f>
        <v>908.56150000000002</v>
      </c>
      <c r="G1691">
        <f>IF(Tabela1[[#This Row],[Rodzaj]]="S",Tabela1[[#This Row],[Powierzchnia]]*0.21,0)</f>
        <v>0</v>
      </c>
      <c r="H1691">
        <f>IF(Tabela1[[#This Row],[Rodzaj]]="L",Tabela1[[#This Row],[Powierzchnia]]*0.04,0)</f>
        <v>0</v>
      </c>
      <c r="I1691">
        <f>IF(Tabela1[[#This Row],[Rodzaj]]="X",Tabela1[[#This Row],[Powierzchnia]]*0.43,0)</f>
        <v>0</v>
      </c>
      <c r="J1691">
        <f>IF(Tabela1[[#This Row],[Ulga]]="A",SUM(E1691:I1691)*80%,0)</f>
        <v>726.84920000000011</v>
      </c>
      <c r="K1691">
        <f>IF(Tabela1[[#This Row],[Ulga]]="B",SUM(E1691:I1691)*50%,0)</f>
        <v>0</v>
      </c>
      <c r="L1691">
        <f>IF(Tabela1[[#This Row],[Ulga]]="C",SUM(E1691:I1691)*10%,0)</f>
        <v>0</v>
      </c>
      <c r="M1691">
        <f>IF(Tabela1[[#This Row],[Ulga]]="D",SUM(E1691:I1691)*100%,0)</f>
        <v>0</v>
      </c>
      <c r="N1691">
        <f t="shared" si="27"/>
        <v>726.84920000000011</v>
      </c>
    </row>
    <row r="1692" spans="1:14" x14ac:dyDescent="0.25">
      <c r="A1692" t="s">
        <v>1702</v>
      </c>
      <c r="B1692">
        <v>1486.56</v>
      </c>
      <c r="C1692" t="s">
        <v>5</v>
      </c>
      <c r="D1692" t="s">
        <v>5</v>
      </c>
      <c r="E1692">
        <f>IF(Tabela1[[#This Row],[Rodzaj]]="R",Tabela1[[#This Row],[Powierzchnia]]*0.65,0)</f>
        <v>0</v>
      </c>
      <c r="F1692">
        <f>IF(Tabela1[[#This Row],[Rodzaj]]="B",Tabela1[[#This Row],[Powierzchnia]]*0.77,0)</f>
        <v>1144.6512</v>
      </c>
      <c r="G1692">
        <f>IF(Tabela1[[#This Row],[Rodzaj]]="S",Tabela1[[#This Row],[Powierzchnia]]*0.21,0)</f>
        <v>0</v>
      </c>
      <c r="H1692">
        <f>IF(Tabela1[[#This Row],[Rodzaj]]="L",Tabela1[[#This Row],[Powierzchnia]]*0.04,0)</f>
        <v>0</v>
      </c>
      <c r="I1692">
        <f>IF(Tabela1[[#This Row],[Rodzaj]]="X",Tabela1[[#This Row],[Powierzchnia]]*0.43,0)</f>
        <v>0</v>
      </c>
      <c r="J1692">
        <f>IF(Tabela1[[#This Row],[Ulga]]="A",SUM(E1692:I1692)*80%,0)</f>
        <v>0</v>
      </c>
      <c r="K1692">
        <f>IF(Tabela1[[#This Row],[Ulga]]="B",SUM(E1692:I1692)*50%,0)</f>
        <v>572.32560000000001</v>
      </c>
      <c r="L1692">
        <f>IF(Tabela1[[#This Row],[Ulga]]="C",SUM(E1692:I1692)*10%,0)</f>
        <v>0</v>
      </c>
      <c r="M1692">
        <f>IF(Tabela1[[#This Row],[Ulga]]="D",SUM(E1692:I1692)*100%,0)</f>
        <v>0</v>
      </c>
      <c r="N1692">
        <f t="shared" si="27"/>
        <v>572.32560000000001</v>
      </c>
    </row>
    <row r="1693" spans="1:14" x14ac:dyDescent="0.25">
      <c r="A1693" t="s">
        <v>1703</v>
      </c>
      <c r="B1693">
        <v>723.11</v>
      </c>
      <c r="C1693" t="s">
        <v>31</v>
      </c>
      <c r="D1693" t="s">
        <v>21</v>
      </c>
      <c r="E1693">
        <f>IF(Tabela1[[#This Row],[Rodzaj]]="R",Tabela1[[#This Row],[Powierzchnia]]*0.65,0)</f>
        <v>0</v>
      </c>
      <c r="F1693">
        <f>IF(Tabela1[[#This Row],[Rodzaj]]="B",Tabela1[[#This Row],[Powierzchnia]]*0.77,0)</f>
        <v>0</v>
      </c>
      <c r="G1693">
        <f>IF(Tabela1[[#This Row],[Rodzaj]]="S",Tabela1[[#This Row],[Powierzchnia]]*0.21,0)</f>
        <v>0</v>
      </c>
      <c r="H1693">
        <f>IF(Tabela1[[#This Row],[Rodzaj]]="L",Tabela1[[#This Row],[Powierzchnia]]*0.04,0)</f>
        <v>0</v>
      </c>
      <c r="I1693">
        <f>IF(Tabela1[[#This Row],[Rodzaj]]="X",Tabela1[[#This Row],[Powierzchnia]]*0.43,0)</f>
        <v>310.93729999999999</v>
      </c>
      <c r="J1693">
        <f>IF(Tabela1[[#This Row],[Ulga]]="A",SUM(E1693:I1693)*80%,0)</f>
        <v>0</v>
      </c>
      <c r="K1693">
        <f>IF(Tabela1[[#This Row],[Ulga]]="B",SUM(E1693:I1693)*50%,0)</f>
        <v>0</v>
      </c>
      <c r="L1693">
        <f>IF(Tabela1[[#This Row],[Ulga]]="C",SUM(E1693:I1693)*10%,0)</f>
        <v>0</v>
      </c>
      <c r="M1693">
        <f>IF(Tabela1[[#This Row],[Ulga]]="D",SUM(E1693:I1693)*100%,0)</f>
        <v>310.93729999999999</v>
      </c>
      <c r="N1693">
        <f t="shared" si="27"/>
        <v>310.93729999999999</v>
      </c>
    </row>
    <row r="1694" spans="1:14" x14ac:dyDescent="0.25">
      <c r="A1694" t="s">
        <v>1704</v>
      </c>
      <c r="B1694">
        <v>870.17</v>
      </c>
      <c r="C1694" t="s">
        <v>94</v>
      </c>
      <c r="D1694" t="s">
        <v>21</v>
      </c>
      <c r="E1694">
        <f>IF(Tabela1[[#This Row],[Rodzaj]]="R",Tabela1[[#This Row],[Powierzchnia]]*0.65,0)</f>
        <v>0</v>
      </c>
      <c r="F1694">
        <f>IF(Tabela1[[#This Row],[Rodzaj]]="B",Tabela1[[#This Row],[Powierzchnia]]*0.77,0)</f>
        <v>0</v>
      </c>
      <c r="G1694">
        <f>IF(Tabela1[[#This Row],[Rodzaj]]="S",Tabela1[[#This Row],[Powierzchnia]]*0.21,0)</f>
        <v>0</v>
      </c>
      <c r="H1694">
        <f>IF(Tabela1[[#This Row],[Rodzaj]]="L",Tabela1[[#This Row],[Powierzchnia]]*0.04,0)</f>
        <v>34.806800000000003</v>
      </c>
      <c r="I1694">
        <f>IF(Tabela1[[#This Row],[Rodzaj]]="X",Tabela1[[#This Row],[Powierzchnia]]*0.43,0)</f>
        <v>0</v>
      </c>
      <c r="J1694">
        <f>IF(Tabela1[[#This Row],[Ulga]]="A",SUM(E1694:I1694)*80%,0)</f>
        <v>0</v>
      </c>
      <c r="K1694">
        <f>IF(Tabela1[[#This Row],[Ulga]]="B",SUM(E1694:I1694)*50%,0)</f>
        <v>0</v>
      </c>
      <c r="L1694">
        <f>IF(Tabela1[[#This Row],[Ulga]]="C",SUM(E1694:I1694)*10%,0)</f>
        <v>0</v>
      </c>
      <c r="M1694">
        <f>IF(Tabela1[[#This Row],[Ulga]]="D",SUM(E1694:I1694)*100%,0)</f>
        <v>34.806800000000003</v>
      </c>
      <c r="N1694">
        <f t="shared" si="27"/>
        <v>34.806800000000003</v>
      </c>
    </row>
    <row r="1695" spans="1:14" x14ac:dyDescent="0.25">
      <c r="A1695" t="s">
        <v>1705</v>
      </c>
      <c r="B1695">
        <v>1141.6500000000001</v>
      </c>
      <c r="C1695" t="s">
        <v>94</v>
      </c>
      <c r="D1695" t="s">
        <v>11</v>
      </c>
      <c r="E1695">
        <f>IF(Tabela1[[#This Row],[Rodzaj]]="R",Tabela1[[#This Row],[Powierzchnia]]*0.65,0)</f>
        <v>0</v>
      </c>
      <c r="F1695">
        <f>IF(Tabela1[[#This Row],[Rodzaj]]="B",Tabela1[[#This Row],[Powierzchnia]]*0.77,0)</f>
        <v>0</v>
      </c>
      <c r="G1695">
        <f>IF(Tabela1[[#This Row],[Rodzaj]]="S",Tabela1[[#This Row],[Powierzchnia]]*0.21,0)</f>
        <v>0</v>
      </c>
      <c r="H1695">
        <f>IF(Tabela1[[#This Row],[Rodzaj]]="L",Tabela1[[#This Row],[Powierzchnia]]*0.04,0)</f>
        <v>45.666000000000004</v>
      </c>
      <c r="I1695">
        <f>IF(Tabela1[[#This Row],[Rodzaj]]="X",Tabela1[[#This Row],[Powierzchnia]]*0.43,0)</f>
        <v>0</v>
      </c>
      <c r="J1695">
        <f>IF(Tabela1[[#This Row],[Ulga]]="A",SUM(E1695:I1695)*80%,0)</f>
        <v>0</v>
      </c>
      <c r="K1695">
        <f>IF(Tabela1[[#This Row],[Ulga]]="B",SUM(E1695:I1695)*50%,0)</f>
        <v>0</v>
      </c>
      <c r="L1695">
        <f>IF(Tabela1[[#This Row],[Ulga]]="C",SUM(E1695:I1695)*10%,0)</f>
        <v>4.5666000000000002</v>
      </c>
      <c r="M1695">
        <f>IF(Tabela1[[#This Row],[Ulga]]="D",SUM(E1695:I1695)*100%,0)</f>
        <v>0</v>
      </c>
      <c r="N1695">
        <f t="shared" si="27"/>
        <v>4.5666000000000002</v>
      </c>
    </row>
    <row r="1696" spans="1:14" x14ac:dyDescent="0.25">
      <c r="A1696" t="s">
        <v>1706</v>
      </c>
      <c r="B1696">
        <v>1325.71</v>
      </c>
      <c r="C1696" t="s">
        <v>31</v>
      </c>
      <c r="D1696" t="s">
        <v>11</v>
      </c>
      <c r="E1696">
        <f>IF(Tabela1[[#This Row],[Rodzaj]]="R",Tabela1[[#This Row],[Powierzchnia]]*0.65,0)</f>
        <v>0</v>
      </c>
      <c r="F1696">
        <f>IF(Tabela1[[#This Row],[Rodzaj]]="B",Tabela1[[#This Row],[Powierzchnia]]*0.77,0)</f>
        <v>0</v>
      </c>
      <c r="G1696">
        <f>IF(Tabela1[[#This Row],[Rodzaj]]="S",Tabela1[[#This Row],[Powierzchnia]]*0.21,0)</f>
        <v>0</v>
      </c>
      <c r="H1696">
        <f>IF(Tabela1[[#This Row],[Rodzaj]]="L",Tabela1[[#This Row],[Powierzchnia]]*0.04,0)</f>
        <v>0</v>
      </c>
      <c r="I1696">
        <f>IF(Tabela1[[#This Row],[Rodzaj]]="X",Tabela1[[#This Row],[Powierzchnia]]*0.43,0)</f>
        <v>570.05529999999999</v>
      </c>
      <c r="J1696">
        <f>IF(Tabela1[[#This Row],[Ulga]]="A",SUM(E1696:I1696)*80%,0)</f>
        <v>0</v>
      </c>
      <c r="K1696">
        <f>IF(Tabela1[[#This Row],[Ulga]]="B",SUM(E1696:I1696)*50%,0)</f>
        <v>0</v>
      </c>
      <c r="L1696">
        <f>IF(Tabela1[[#This Row],[Ulga]]="C",SUM(E1696:I1696)*10%,0)</f>
        <v>57.00553</v>
      </c>
      <c r="M1696">
        <f>IF(Tabela1[[#This Row],[Ulga]]="D",SUM(E1696:I1696)*100%,0)</f>
        <v>0</v>
      </c>
      <c r="N1696">
        <f t="shared" si="27"/>
        <v>57.00553</v>
      </c>
    </row>
    <row r="1697" spans="1:14" x14ac:dyDescent="0.25">
      <c r="A1697" t="s">
        <v>1707</v>
      </c>
      <c r="B1697">
        <v>997.65</v>
      </c>
      <c r="C1697" t="s">
        <v>52</v>
      </c>
      <c r="D1697" t="s">
        <v>5</v>
      </c>
      <c r="E1697">
        <f>IF(Tabela1[[#This Row],[Rodzaj]]="R",Tabela1[[#This Row],[Powierzchnia]]*0.65,0)</f>
        <v>0</v>
      </c>
      <c r="F1697">
        <f>IF(Tabela1[[#This Row],[Rodzaj]]="B",Tabela1[[#This Row],[Powierzchnia]]*0.77,0)</f>
        <v>0</v>
      </c>
      <c r="G1697">
        <f>IF(Tabela1[[#This Row],[Rodzaj]]="S",Tabela1[[#This Row],[Powierzchnia]]*0.21,0)</f>
        <v>209.50649999999999</v>
      </c>
      <c r="H1697">
        <f>IF(Tabela1[[#This Row],[Rodzaj]]="L",Tabela1[[#This Row],[Powierzchnia]]*0.04,0)</f>
        <v>0</v>
      </c>
      <c r="I1697">
        <f>IF(Tabela1[[#This Row],[Rodzaj]]="X",Tabela1[[#This Row],[Powierzchnia]]*0.43,0)</f>
        <v>0</v>
      </c>
      <c r="J1697">
        <f>IF(Tabela1[[#This Row],[Ulga]]="A",SUM(E1697:I1697)*80%,0)</f>
        <v>0</v>
      </c>
      <c r="K1697">
        <f>IF(Tabela1[[#This Row],[Ulga]]="B",SUM(E1697:I1697)*50%,0)</f>
        <v>104.75324999999999</v>
      </c>
      <c r="L1697">
        <f>IF(Tabela1[[#This Row],[Ulga]]="C",SUM(E1697:I1697)*10%,0)</f>
        <v>0</v>
      </c>
      <c r="M1697">
        <f>IF(Tabela1[[#This Row],[Ulga]]="D",SUM(E1697:I1697)*100%,0)</f>
        <v>0</v>
      </c>
      <c r="N1697">
        <f t="shared" si="27"/>
        <v>104.75324999999999</v>
      </c>
    </row>
    <row r="1698" spans="1:14" x14ac:dyDescent="0.25">
      <c r="A1698" t="s">
        <v>1708</v>
      </c>
      <c r="B1698">
        <v>1138.49</v>
      </c>
      <c r="C1698" t="s">
        <v>5</v>
      </c>
      <c r="D1698" t="s">
        <v>7</v>
      </c>
      <c r="E1698">
        <f>IF(Tabela1[[#This Row],[Rodzaj]]="R",Tabela1[[#This Row],[Powierzchnia]]*0.65,0)</f>
        <v>0</v>
      </c>
      <c r="F1698">
        <f>IF(Tabela1[[#This Row],[Rodzaj]]="B",Tabela1[[#This Row],[Powierzchnia]]*0.77,0)</f>
        <v>876.63729999999998</v>
      </c>
      <c r="G1698">
        <f>IF(Tabela1[[#This Row],[Rodzaj]]="S",Tabela1[[#This Row],[Powierzchnia]]*0.21,0)</f>
        <v>0</v>
      </c>
      <c r="H1698">
        <f>IF(Tabela1[[#This Row],[Rodzaj]]="L",Tabela1[[#This Row],[Powierzchnia]]*0.04,0)</f>
        <v>0</v>
      </c>
      <c r="I1698">
        <f>IF(Tabela1[[#This Row],[Rodzaj]]="X",Tabela1[[#This Row],[Powierzchnia]]*0.43,0)</f>
        <v>0</v>
      </c>
      <c r="J1698">
        <f>IF(Tabela1[[#This Row],[Ulga]]="A",SUM(E1698:I1698)*80%,0)</f>
        <v>701.30984000000001</v>
      </c>
      <c r="K1698">
        <f>IF(Tabela1[[#This Row],[Ulga]]="B",SUM(E1698:I1698)*50%,0)</f>
        <v>0</v>
      </c>
      <c r="L1698">
        <f>IF(Tabela1[[#This Row],[Ulga]]="C",SUM(E1698:I1698)*10%,0)</f>
        <v>0</v>
      </c>
      <c r="M1698">
        <f>IF(Tabela1[[#This Row],[Ulga]]="D",SUM(E1698:I1698)*100%,0)</f>
        <v>0</v>
      </c>
      <c r="N1698">
        <f t="shared" si="27"/>
        <v>701.30984000000001</v>
      </c>
    </row>
    <row r="1699" spans="1:14" x14ac:dyDescent="0.25">
      <c r="A1699" t="s">
        <v>1709</v>
      </c>
      <c r="B1699">
        <v>1353.86</v>
      </c>
      <c r="C1699" t="s">
        <v>52</v>
      </c>
      <c r="D1699" t="s">
        <v>11</v>
      </c>
      <c r="E1699">
        <f>IF(Tabela1[[#This Row],[Rodzaj]]="R",Tabela1[[#This Row],[Powierzchnia]]*0.65,0)</f>
        <v>0</v>
      </c>
      <c r="F1699">
        <f>IF(Tabela1[[#This Row],[Rodzaj]]="B",Tabela1[[#This Row],[Powierzchnia]]*0.77,0)</f>
        <v>0</v>
      </c>
      <c r="G1699">
        <f>IF(Tabela1[[#This Row],[Rodzaj]]="S",Tabela1[[#This Row],[Powierzchnia]]*0.21,0)</f>
        <v>284.31059999999997</v>
      </c>
      <c r="H1699">
        <f>IF(Tabela1[[#This Row],[Rodzaj]]="L",Tabela1[[#This Row],[Powierzchnia]]*0.04,0)</f>
        <v>0</v>
      </c>
      <c r="I1699">
        <f>IF(Tabela1[[#This Row],[Rodzaj]]="X",Tabela1[[#This Row],[Powierzchnia]]*0.43,0)</f>
        <v>0</v>
      </c>
      <c r="J1699">
        <f>IF(Tabela1[[#This Row],[Ulga]]="A",SUM(E1699:I1699)*80%,0)</f>
        <v>0</v>
      </c>
      <c r="K1699">
        <f>IF(Tabela1[[#This Row],[Ulga]]="B",SUM(E1699:I1699)*50%,0)</f>
        <v>0</v>
      </c>
      <c r="L1699">
        <f>IF(Tabela1[[#This Row],[Ulga]]="C",SUM(E1699:I1699)*10%,0)</f>
        <v>28.431059999999999</v>
      </c>
      <c r="M1699">
        <f>IF(Tabela1[[#This Row],[Ulga]]="D",SUM(E1699:I1699)*100%,0)</f>
        <v>0</v>
      </c>
      <c r="N1699">
        <f t="shared" si="27"/>
        <v>28.431059999999999</v>
      </c>
    </row>
    <row r="1700" spans="1:14" x14ac:dyDescent="0.25">
      <c r="A1700" t="s">
        <v>1710</v>
      </c>
      <c r="B1700">
        <v>1473.77</v>
      </c>
      <c r="C1700" t="s">
        <v>5</v>
      </c>
      <c r="D1700" t="s">
        <v>21</v>
      </c>
      <c r="E1700">
        <f>IF(Tabela1[[#This Row],[Rodzaj]]="R",Tabela1[[#This Row],[Powierzchnia]]*0.65,0)</f>
        <v>0</v>
      </c>
      <c r="F1700">
        <f>IF(Tabela1[[#This Row],[Rodzaj]]="B",Tabela1[[#This Row],[Powierzchnia]]*0.77,0)</f>
        <v>1134.8028999999999</v>
      </c>
      <c r="G1700">
        <f>IF(Tabela1[[#This Row],[Rodzaj]]="S",Tabela1[[#This Row],[Powierzchnia]]*0.21,0)</f>
        <v>0</v>
      </c>
      <c r="H1700">
        <f>IF(Tabela1[[#This Row],[Rodzaj]]="L",Tabela1[[#This Row],[Powierzchnia]]*0.04,0)</f>
        <v>0</v>
      </c>
      <c r="I1700">
        <f>IF(Tabela1[[#This Row],[Rodzaj]]="X",Tabela1[[#This Row],[Powierzchnia]]*0.43,0)</f>
        <v>0</v>
      </c>
      <c r="J1700">
        <f>IF(Tabela1[[#This Row],[Ulga]]="A",SUM(E1700:I1700)*80%,0)</f>
        <v>0</v>
      </c>
      <c r="K1700">
        <f>IF(Tabela1[[#This Row],[Ulga]]="B",SUM(E1700:I1700)*50%,0)</f>
        <v>0</v>
      </c>
      <c r="L1700">
        <f>IF(Tabela1[[#This Row],[Ulga]]="C",SUM(E1700:I1700)*10%,0)</f>
        <v>0</v>
      </c>
      <c r="M1700">
        <f>IF(Tabela1[[#This Row],[Ulga]]="D",SUM(E1700:I1700)*100%,0)</f>
        <v>1134.8028999999999</v>
      </c>
      <c r="N1700">
        <f t="shared" si="27"/>
        <v>1134.8028999999999</v>
      </c>
    </row>
    <row r="1701" spans="1:14" x14ac:dyDescent="0.25">
      <c r="A1701" t="s">
        <v>1711</v>
      </c>
      <c r="B1701">
        <v>1130.22</v>
      </c>
      <c r="C1701" t="s">
        <v>5</v>
      </c>
      <c r="D1701" t="s">
        <v>21</v>
      </c>
      <c r="E1701">
        <f>IF(Tabela1[[#This Row],[Rodzaj]]="R",Tabela1[[#This Row],[Powierzchnia]]*0.65,0)</f>
        <v>0</v>
      </c>
      <c r="F1701">
        <f>IF(Tabela1[[#This Row],[Rodzaj]]="B",Tabela1[[#This Row],[Powierzchnia]]*0.77,0)</f>
        <v>870.26940000000002</v>
      </c>
      <c r="G1701">
        <f>IF(Tabela1[[#This Row],[Rodzaj]]="S",Tabela1[[#This Row],[Powierzchnia]]*0.21,0)</f>
        <v>0</v>
      </c>
      <c r="H1701">
        <f>IF(Tabela1[[#This Row],[Rodzaj]]="L",Tabela1[[#This Row],[Powierzchnia]]*0.04,0)</f>
        <v>0</v>
      </c>
      <c r="I1701">
        <f>IF(Tabela1[[#This Row],[Rodzaj]]="X",Tabela1[[#This Row],[Powierzchnia]]*0.43,0)</f>
        <v>0</v>
      </c>
      <c r="J1701">
        <f>IF(Tabela1[[#This Row],[Ulga]]="A",SUM(E1701:I1701)*80%,0)</f>
        <v>0</v>
      </c>
      <c r="K1701">
        <f>IF(Tabela1[[#This Row],[Ulga]]="B",SUM(E1701:I1701)*50%,0)</f>
        <v>0</v>
      </c>
      <c r="L1701">
        <f>IF(Tabela1[[#This Row],[Ulga]]="C",SUM(E1701:I1701)*10%,0)</f>
        <v>0</v>
      </c>
      <c r="M1701">
        <f>IF(Tabela1[[#This Row],[Ulga]]="D",SUM(E1701:I1701)*100%,0)</f>
        <v>870.26940000000002</v>
      </c>
      <c r="N1701">
        <f t="shared" si="27"/>
        <v>870.26940000000002</v>
      </c>
    </row>
    <row r="1702" spans="1:14" x14ac:dyDescent="0.25">
      <c r="A1702" t="s">
        <v>1712</v>
      </c>
      <c r="B1702">
        <v>1089.42</v>
      </c>
      <c r="C1702" t="s">
        <v>52</v>
      </c>
      <c r="D1702" t="s">
        <v>5</v>
      </c>
      <c r="E1702">
        <f>IF(Tabela1[[#This Row],[Rodzaj]]="R",Tabela1[[#This Row],[Powierzchnia]]*0.65,0)</f>
        <v>0</v>
      </c>
      <c r="F1702">
        <f>IF(Tabela1[[#This Row],[Rodzaj]]="B",Tabela1[[#This Row],[Powierzchnia]]*0.77,0)</f>
        <v>0</v>
      </c>
      <c r="G1702">
        <f>IF(Tabela1[[#This Row],[Rodzaj]]="S",Tabela1[[#This Row],[Powierzchnia]]*0.21,0)</f>
        <v>228.7782</v>
      </c>
      <c r="H1702">
        <f>IF(Tabela1[[#This Row],[Rodzaj]]="L",Tabela1[[#This Row],[Powierzchnia]]*0.04,0)</f>
        <v>0</v>
      </c>
      <c r="I1702">
        <f>IF(Tabela1[[#This Row],[Rodzaj]]="X",Tabela1[[#This Row],[Powierzchnia]]*0.43,0)</f>
        <v>0</v>
      </c>
      <c r="J1702">
        <f>IF(Tabela1[[#This Row],[Ulga]]="A",SUM(E1702:I1702)*80%,0)</f>
        <v>0</v>
      </c>
      <c r="K1702">
        <f>IF(Tabela1[[#This Row],[Ulga]]="B",SUM(E1702:I1702)*50%,0)</f>
        <v>114.3891</v>
      </c>
      <c r="L1702">
        <f>IF(Tabela1[[#This Row],[Ulga]]="C",SUM(E1702:I1702)*10%,0)</f>
        <v>0</v>
      </c>
      <c r="M1702">
        <f>IF(Tabela1[[#This Row],[Ulga]]="D",SUM(E1702:I1702)*100%,0)</f>
        <v>0</v>
      </c>
      <c r="N1702">
        <f t="shared" si="27"/>
        <v>114.3891</v>
      </c>
    </row>
    <row r="1703" spans="1:14" x14ac:dyDescent="0.25">
      <c r="A1703" t="s">
        <v>1713</v>
      </c>
      <c r="B1703">
        <v>1447.41</v>
      </c>
      <c r="C1703" t="s">
        <v>52</v>
      </c>
      <c r="D1703" t="s">
        <v>21</v>
      </c>
      <c r="E1703">
        <f>IF(Tabela1[[#This Row],[Rodzaj]]="R",Tabela1[[#This Row],[Powierzchnia]]*0.65,0)</f>
        <v>0</v>
      </c>
      <c r="F1703">
        <f>IF(Tabela1[[#This Row],[Rodzaj]]="B",Tabela1[[#This Row],[Powierzchnia]]*0.77,0)</f>
        <v>0</v>
      </c>
      <c r="G1703">
        <f>IF(Tabela1[[#This Row],[Rodzaj]]="S",Tabela1[[#This Row],[Powierzchnia]]*0.21,0)</f>
        <v>303.95609999999999</v>
      </c>
      <c r="H1703">
        <f>IF(Tabela1[[#This Row],[Rodzaj]]="L",Tabela1[[#This Row],[Powierzchnia]]*0.04,0)</f>
        <v>0</v>
      </c>
      <c r="I1703">
        <f>IF(Tabela1[[#This Row],[Rodzaj]]="X",Tabela1[[#This Row],[Powierzchnia]]*0.43,0)</f>
        <v>0</v>
      </c>
      <c r="J1703">
        <f>IF(Tabela1[[#This Row],[Ulga]]="A",SUM(E1703:I1703)*80%,0)</f>
        <v>0</v>
      </c>
      <c r="K1703">
        <f>IF(Tabela1[[#This Row],[Ulga]]="B",SUM(E1703:I1703)*50%,0)</f>
        <v>0</v>
      </c>
      <c r="L1703">
        <f>IF(Tabela1[[#This Row],[Ulga]]="C",SUM(E1703:I1703)*10%,0)</f>
        <v>0</v>
      </c>
      <c r="M1703">
        <f>IF(Tabela1[[#This Row],[Ulga]]="D",SUM(E1703:I1703)*100%,0)</f>
        <v>303.95609999999999</v>
      </c>
      <c r="N1703">
        <f t="shared" si="27"/>
        <v>303.95609999999999</v>
      </c>
    </row>
    <row r="1704" spans="1:14" x14ac:dyDescent="0.25">
      <c r="A1704" t="s">
        <v>1714</v>
      </c>
      <c r="B1704">
        <v>1262.75</v>
      </c>
      <c r="C1704" t="s">
        <v>94</v>
      </c>
      <c r="D1704" t="s">
        <v>11</v>
      </c>
      <c r="E1704">
        <f>IF(Tabela1[[#This Row],[Rodzaj]]="R",Tabela1[[#This Row],[Powierzchnia]]*0.65,0)</f>
        <v>0</v>
      </c>
      <c r="F1704">
        <f>IF(Tabela1[[#This Row],[Rodzaj]]="B",Tabela1[[#This Row],[Powierzchnia]]*0.77,0)</f>
        <v>0</v>
      </c>
      <c r="G1704">
        <f>IF(Tabela1[[#This Row],[Rodzaj]]="S",Tabela1[[#This Row],[Powierzchnia]]*0.21,0)</f>
        <v>0</v>
      </c>
      <c r="H1704">
        <f>IF(Tabela1[[#This Row],[Rodzaj]]="L",Tabela1[[#This Row],[Powierzchnia]]*0.04,0)</f>
        <v>50.51</v>
      </c>
      <c r="I1704">
        <f>IF(Tabela1[[#This Row],[Rodzaj]]="X",Tabela1[[#This Row],[Powierzchnia]]*0.43,0)</f>
        <v>0</v>
      </c>
      <c r="J1704">
        <f>IF(Tabela1[[#This Row],[Ulga]]="A",SUM(E1704:I1704)*80%,0)</f>
        <v>0</v>
      </c>
      <c r="K1704">
        <f>IF(Tabela1[[#This Row],[Ulga]]="B",SUM(E1704:I1704)*50%,0)</f>
        <v>0</v>
      </c>
      <c r="L1704">
        <f>IF(Tabela1[[#This Row],[Ulga]]="C",SUM(E1704:I1704)*10%,0)</f>
        <v>5.0510000000000002</v>
      </c>
      <c r="M1704">
        <f>IF(Tabela1[[#This Row],[Ulga]]="D",SUM(E1704:I1704)*100%,0)</f>
        <v>0</v>
      </c>
      <c r="N1704">
        <f t="shared" si="27"/>
        <v>5.0510000000000002</v>
      </c>
    </row>
    <row r="1705" spans="1:14" x14ac:dyDescent="0.25">
      <c r="A1705" t="s">
        <v>1715</v>
      </c>
      <c r="B1705">
        <v>664.67</v>
      </c>
      <c r="C1705" t="s">
        <v>52</v>
      </c>
      <c r="D1705" t="s">
        <v>11</v>
      </c>
      <c r="E1705">
        <f>IF(Tabela1[[#This Row],[Rodzaj]]="R",Tabela1[[#This Row],[Powierzchnia]]*0.65,0)</f>
        <v>0</v>
      </c>
      <c r="F1705">
        <f>IF(Tabela1[[#This Row],[Rodzaj]]="B",Tabela1[[#This Row],[Powierzchnia]]*0.77,0)</f>
        <v>0</v>
      </c>
      <c r="G1705">
        <f>IF(Tabela1[[#This Row],[Rodzaj]]="S",Tabela1[[#This Row],[Powierzchnia]]*0.21,0)</f>
        <v>139.58069999999998</v>
      </c>
      <c r="H1705">
        <f>IF(Tabela1[[#This Row],[Rodzaj]]="L",Tabela1[[#This Row],[Powierzchnia]]*0.04,0)</f>
        <v>0</v>
      </c>
      <c r="I1705">
        <f>IF(Tabela1[[#This Row],[Rodzaj]]="X",Tabela1[[#This Row],[Powierzchnia]]*0.43,0)</f>
        <v>0</v>
      </c>
      <c r="J1705">
        <f>IF(Tabela1[[#This Row],[Ulga]]="A",SUM(E1705:I1705)*80%,0)</f>
        <v>0</v>
      </c>
      <c r="K1705">
        <f>IF(Tabela1[[#This Row],[Ulga]]="B",SUM(E1705:I1705)*50%,0)</f>
        <v>0</v>
      </c>
      <c r="L1705">
        <f>IF(Tabela1[[#This Row],[Ulga]]="C",SUM(E1705:I1705)*10%,0)</f>
        <v>13.958069999999999</v>
      </c>
      <c r="M1705">
        <f>IF(Tabela1[[#This Row],[Ulga]]="D",SUM(E1705:I1705)*100%,0)</f>
        <v>0</v>
      </c>
      <c r="N1705">
        <f t="shared" si="27"/>
        <v>13.958069999999999</v>
      </c>
    </row>
    <row r="1706" spans="1:14" x14ac:dyDescent="0.25">
      <c r="A1706" t="s">
        <v>1716</v>
      </c>
      <c r="B1706">
        <v>899.18</v>
      </c>
      <c r="C1706" t="s">
        <v>5</v>
      </c>
      <c r="D1706" t="s">
        <v>7</v>
      </c>
      <c r="E1706">
        <f>IF(Tabela1[[#This Row],[Rodzaj]]="R",Tabela1[[#This Row],[Powierzchnia]]*0.65,0)</f>
        <v>0</v>
      </c>
      <c r="F1706">
        <f>IF(Tabela1[[#This Row],[Rodzaj]]="B",Tabela1[[#This Row],[Powierzchnia]]*0.77,0)</f>
        <v>692.36860000000001</v>
      </c>
      <c r="G1706">
        <f>IF(Tabela1[[#This Row],[Rodzaj]]="S",Tabela1[[#This Row],[Powierzchnia]]*0.21,0)</f>
        <v>0</v>
      </c>
      <c r="H1706">
        <f>IF(Tabela1[[#This Row],[Rodzaj]]="L",Tabela1[[#This Row],[Powierzchnia]]*0.04,0)</f>
        <v>0</v>
      </c>
      <c r="I1706">
        <f>IF(Tabela1[[#This Row],[Rodzaj]]="X",Tabela1[[#This Row],[Powierzchnia]]*0.43,0)</f>
        <v>0</v>
      </c>
      <c r="J1706">
        <f>IF(Tabela1[[#This Row],[Ulga]]="A",SUM(E1706:I1706)*80%,0)</f>
        <v>553.89488000000006</v>
      </c>
      <c r="K1706">
        <f>IF(Tabela1[[#This Row],[Ulga]]="B",SUM(E1706:I1706)*50%,0)</f>
        <v>0</v>
      </c>
      <c r="L1706">
        <f>IF(Tabela1[[#This Row],[Ulga]]="C",SUM(E1706:I1706)*10%,0)</f>
        <v>0</v>
      </c>
      <c r="M1706">
        <f>IF(Tabela1[[#This Row],[Ulga]]="D",SUM(E1706:I1706)*100%,0)</f>
        <v>0</v>
      </c>
      <c r="N1706">
        <f t="shared" si="27"/>
        <v>553.89488000000006</v>
      </c>
    </row>
    <row r="1707" spans="1:14" x14ac:dyDescent="0.25">
      <c r="A1707" t="s">
        <v>1717</v>
      </c>
      <c r="B1707">
        <v>1098.76</v>
      </c>
      <c r="C1707" t="s">
        <v>94</v>
      </c>
      <c r="D1707" t="s">
        <v>11</v>
      </c>
      <c r="E1707">
        <f>IF(Tabela1[[#This Row],[Rodzaj]]="R",Tabela1[[#This Row],[Powierzchnia]]*0.65,0)</f>
        <v>0</v>
      </c>
      <c r="F1707">
        <f>IF(Tabela1[[#This Row],[Rodzaj]]="B",Tabela1[[#This Row],[Powierzchnia]]*0.77,0)</f>
        <v>0</v>
      </c>
      <c r="G1707">
        <f>IF(Tabela1[[#This Row],[Rodzaj]]="S",Tabela1[[#This Row],[Powierzchnia]]*0.21,0)</f>
        <v>0</v>
      </c>
      <c r="H1707">
        <f>IF(Tabela1[[#This Row],[Rodzaj]]="L",Tabela1[[#This Row],[Powierzchnia]]*0.04,0)</f>
        <v>43.950400000000002</v>
      </c>
      <c r="I1707">
        <f>IF(Tabela1[[#This Row],[Rodzaj]]="X",Tabela1[[#This Row],[Powierzchnia]]*0.43,0)</f>
        <v>0</v>
      </c>
      <c r="J1707">
        <f>IF(Tabela1[[#This Row],[Ulga]]="A",SUM(E1707:I1707)*80%,0)</f>
        <v>0</v>
      </c>
      <c r="K1707">
        <f>IF(Tabela1[[#This Row],[Ulga]]="B",SUM(E1707:I1707)*50%,0)</f>
        <v>0</v>
      </c>
      <c r="L1707">
        <f>IF(Tabela1[[#This Row],[Ulga]]="C",SUM(E1707:I1707)*10%,0)</f>
        <v>4.3950400000000007</v>
      </c>
      <c r="M1707">
        <f>IF(Tabela1[[#This Row],[Ulga]]="D",SUM(E1707:I1707)*100%,0)</f>
        <v>0</v>
      </c>
      <c r="N1707">
        <f t="shared" si="27"/>
        <v>4.3950400000000007</v>
      </c>
    </row>
    <row r="1708" spans="1:14" x14ac:dyDescent="0.25">
      <c r="A1708" t="s">
        <v>1718</v>
      </c>
      <c r="B1708">
        <v>1089.54</v>
      </c>
      <c r="C1708" t="s">
        <v>52</v>
      </c>
      <c r="D1708" t="s">
        <v>5</v>
      </c>
      <c r="E1708">
        <f>IF(Tabela1[[#This Row],[Rodzaj]]="R",Tabela1[[#This Row],[Powierzchnia]]*0.65,0)</f>
        <v>0</v>
      </c>
      <c r="F1708">
        <f>IF(Tabela1[[#This Row],[Rodzaj]]="B",Tabela1[[#This Row],[Powierzchnia]]*0.77,0)</f>
        <v>0</v>
      </c>
      <c r="G1708">
        <f>IF(Tabela1[[#This Row],[Rodzaj]]="S",Tabela1[[#This Row],[Powierzchnia]]*0.21,0)</f>
        <v>228.80339999999998</v>
      </c>
      <c r="H1708">
        <f>IF(Tabela1[[#This Row],[Rodzaj]]="L",Tabela1[[#This Row],[Powierzchnia]]*0.04,0)</f>
        <v>0</v>
      </c>
      <c r="I1708">
        <f>IF(Tabela1[[#This Row],[Rodzaj]]="X",Tabela1[[#This Row],[Powierzchnia]]*0.43,0)</f>
        <v>0</v>
      </c>
      <c r="J1708">
        <f>IF(Tabela1[[#This Row],[Ulga]]="A",SUM(E1708:I1708)*80%,0)</f>
        <v>0</v>
      </c>
      <c r="K1708">
        <f>IF(Tabela1[[#This Row],[Ulga]]="B",SUM(E1708:I1708)*50%,0)</f>
        <v>114.40169999999999</v>
      </c>
      <c r="L1708">
        <f>IF(Tabela1[[#This Row],[Ulga]]="C",SUM(E1708:I1708)*10%,0)</f>
        <v>0</v>
      </c>
      <c r="M1708">
        <f>IF(Tabela1[[#This Row],[Ulga]]="D",SUM(E1708:I1708)*100%,0)</f>
        <v>0</v>
      </c>
      <c r="N1708">
        <f t="shared" si="27"/>
        <v>114.40169999999999</v>
      </c>
    </row>
    <row r="1709" spans="1:14" x14ac:dyDescent="0.25">
      <c r="A1709" t="s">
        <v>1719</v>
      </c>
      <c r="B1709">
        <v>538.14</v>
      </c>
      <c r="C1709" t="s">
        <v>5</v>
      </c>
      <c r="D1709" t="s">
        <v>5</v>
      </c>
      <c r="E1709">
        <f>IF(Tabela1[[#This Row],[Rodzaj]]="R",Tabela1[[#This Row],[Powierzchnia]]*0.65,0)</f>
        <v>0</v>
      </c>
      <c r="F1709">
        <f>IF(Tabela1[[#This Row],[Rodzaj]]="B",Tabela1[[#This Row],[Powierzchnia]]*0.77,0)</f>
        <v>414.36779999999999</v>
      </c>
      <c r="G1709">
        <f>IF(Tabela1[[#This Row],[Rodzaj]]="S",Tabela1[[#This Row],[Powierzchnia]]*0.21,0)</f>
        <v>0</v>
      </c>
      <c r="H1709">
        <f>IF(Tabela1[[#This Row],[Rodzaj]]="L",Tabela1[[#This Row],[Powierzchnia]]*0.04,0)</f>
        <v>0</v>
      </c>
      <c r="I1709">
        <f>IF(Tabela1[[#This Row],[Rodzaj]]="X",Tabela1[[#This Row],[Powierzchnia]]*0.43,0)</f>
        <v>0</v>
      </c>
      <c r="J1709">
        <f>IF(Tabela1[[#This Row],[Ulga]]="A",SUM(E1709:I1709)*80%,0)</f>
        <v>0</v>
      </c>
      <c r="K1709">
        <f>IF(Tabela1[[#This Row],[Ulga]]="B",SUM(E1709:I1709)*50%,0)</f>
        <v>207.18389999999999</v>
      </c>
      <c r="L1709">
        <f>IF(Tabela1[[#This Row],[Ulga]]="C",SUM(E1709:I1709)*10%,0)</f>
        <v>0</v>
      </c>
      <c r="M1709">
        <f>IF(Tabela1[[#This Row],[Ulga]]="D",SUM(E1709:I1709)*100%,0)</f>
        <v>0</v>
      </c>
      <c r="N1709">
        <f t="shared" si="27"/>
        <v>207.18389999999999</v>
      </c>
    </row>
    <row r="1710" spans="1:14" x14ac:dyDescent="0.25">
      <c r="A1710" t="s">
        <v>1720</v>
      </c>
      <c r="B1710">
        <v>1324.67</v>
      </c>
      <c r="C1710" t="s">
        <v>52</v>
      </c>
      <c r="D1710" t="s">
        <v>21</v>
      </c>
      <c r="E1710">
        <f>IF(Tabela1[[#This Row],[Rodzaj]]="R",Tabela1[[#This Row],[Powierzchnia]]*0.65,0)</f>
        <v>0</v>
      </c>
      <c r="F1710">
        <f>IF(Tabela1[[#This Row],[Rodzaj]]="B",Tabela1[[#This Row],[Powierzchnia]]*0.77,0)</f>
        <v>0</v>
      </c>
      <c r="G1710">
        <f>IF(Tabela1[[#This Row],[Rodzaj]]="S",Tabela1[[#This Row],[Powierzchnia]]*0.21,0)</f>
        <v>278.1807</v>
      </c>
      <c r="H1710">
        <f>IF(Tabela1[[#This Row],[Rodzaj]]="L",Tabela1[[#This Row],[Powierzchnia]]*0.04,0)</f>
        <v>0</v>
      </c>
      <c r="I1710">
        <f>IF(Tabela1[[#This Row],[Rodzaj]]="X",Tabela1[[#This Row],[Powierzchnia]]*0.43,0)</f>
        <v>0</v>
      </c>
      <c r="J1710">
        <f>IF(Tabela1[[#This Row],[Ulga]]="A",SUM(E1710:I1710)*80%,0)</f>
        <v>0</v>
      </c>
      <c r="K1710">
        <f>IF(Tabela1[[#This Row],[Ulga]]="B",SUM(E1710:I1710)*50%,0)</f>
        <v>0</v>
      </c>
      <c r="L1710">
        <f>IF(Tabela1[[#This Row],[Ulga]]="C",SUM(E1710:I1710)*10%,0)</f>
        <v>0</v>
      </c>
      <c r="M1710">
        <f>IF(Tabela1[[#This Row],[Ulga]]="D",SUM(E1710:I1710)*100%,0)</f>
        <v>278.1807</v>
      </c>
      <c r="N1710">
        <f t="shared" si="27"/>
        <v>278.1807</v>
      </c>
    </row>
    <row r="1711" spans="1:14" x14ac:dyDescent="0.25">
      <c r="A1711" t="s">
        <v>1721</v>
      </c>
      <c r="B1711">
        <v>789.55</v>
      </c>
      <c r="C1711" t="s">
        <v>94</v>
      </c>
      <c r="D1711" t="s">
        <v>21</v>
      </c>
      <c r="E1711">
        <f>IF(Tabela1[[#This Row],[Rodzaj]]="R",Tabela1[[#This Row],[Powierzchnia]]*0.65,0)</f>
        <v>0</v>
      </c>
      <c r="F1711">
        <f>IF(Tabela1[[#This Row],[Rodzaj]]="B",Tabela1[[#This Row],[Powierzchnia]]*0.77,0)</f>
        <v>0</v>
      </c>
      <c r="G1711">
        <f>IF(Tabela1[[#This Row],[Rodzaj]]="S",Tabela1[[#This Row],[Powierzchnia]]*0.21,0)</f>
        <v>0</v>
      </c>
      <c r="H1711">
        <f>IF(Tabela1[[#This Row],[Rodzaj]]="L",Tabela1[[#This Row],[Powierzchnia]]*0.04,0)</f>
        <v>31.581999999999997</v>
      </c>
      <c r="I1711">
        <f>IF(Tabela1[[#This Row],[Rodzaj]]="X",Tabela1[[#This Row],[Powierzchnia]]*0.43,0)</f>
        <v>0</v>
      </c>
      <c r="J1711">
        <f>IF(Tabela1[[#This Row],[Ulga]]="A",SUM(E1711:I1711)*80%,0)</f>
        <v>0</v>
      </c>
      <c r="K1711">
        <f>IF(Tabela1[[#This Row],[Ulga]]="B",SUM(E1711:I1711)*50%,0)</f>
        <v>0</v>
      </c>
      <c r="L1711">
        <f>IF(Tabela1[[#This Row],[Ulga]]="C",SUM(E1711:I1711)*10%,0)</f>
        <v>0</v>
      </c>
      <c r="M1711">
        <f>IF(Tabela1[[#This Row],[Ulga]]="D",SUM(E1711:I1711)*100%,0)</f>
        <v>31.581999999999997</v>
      </c>
      <c r="N1711">
        <f t="shared" si="27"/>
        <v>31.581999999999997</v>
      </c>
    </row>
    <row r="1712" spans="1:14" x14ac:dyDescent="0.25">
      <c r="A1712" t="s">
        <v>1722</v>
      </c>
      <c r="B1712">
        <v>1401.58</v>
      </c>
      <c r="C1712" t="s">
        <v>52</v>
      </c>
      <c r="D1712" t="s">
        <v>7</v>
      </c>
      <c r="E1712">
        <f>IF(Tabela1[[#This Row],[Rodzaj]]="R",Tabela1[[#This Row],[Powierzchnia]]*0.65,0)</f>
        <v>0</v>
      </c>
      <c r="F1712">
        <f>IF(Tabela1[[#This Row],[Rodzaj]]="B",Tabela1[[#This Row],[Powierzchnia]]*0.77,0)</f>
        <v>0</v>
      </c>
      <c r="G1712">
        <f>IF(Tabela1[[#This Row],[Rodzaj]]="S",Tabela1[[#This Row],[Powierzchnia]]*0.21,0)</f>
        <v>294.33179999999999</v>
      </c>
      <c r="H1712">
        <f>IF(Tabela1[[#This Row],[Rodzaj]]="L",Tabela1[[#This Row],[Powierzchnia]]*0.04,0)</f>
        <v>0</v>
      </c>
      <c r="I1712">
        <f>IF(Tabela1[[#This Row],[Rodzaj]]="X",Tabela1[[#This Row],[Powierzchnia]]*0.43,0)</f>
        <v>0</v>
      </c>
      <c r="J1712">
        <f>IF(Tabela1[[#This Row],[Ulga]]="A",SUM(E1712:I1712)*80%,0)</f>
        <v>235.46544</v>
      </c>
      <c r="K1712">
        <f>IF(Tabela1[[#This Row],[Ulga]]="B",SUM(E1712:I1712)*50%,0)</f>
        <v>0</v>
      </c>
      <c r="L1712">
        <f>IF(Tabela1[[#This Row],[Ulga]]="C",SUM(E1712:I1712)*10%,0)</f>
        <v>0</v>
      </c>
      <c r="M1712">
        <f>IF(Tabela1[[#This Row],[Ulga]]="D",SUM(E1712:I1712)*100%,0)</f>
        <v>0</v>
      </c>
      <c r="N1712">
        <f t="shared" si="27"/>
        <v>235.46544</v>
      </c>
    </row>
    <row r="1713" spans="1:14" x14ac:dyDescent="0.25">
      <c r="A1713" t="s">
        <v>1723</v>
      </c>
      <c r="B1713">
        <v>1157.8399999999999</v>
      </c>
      <c r="C1713" t="s">
        <v>5</v>
      </c>
      <c r="D1713" t="s">
        <v>5</v>
      </c>
      <c r="E1713">
        <f>IF(Tabela1[[#This Row],[Rodzaj]]="R",Tabela1[[#This Row],[Powierzchnia]]*0.65,0)</f>
        <v>0</v>
      </c>
      <c r="F1713">
        <f>IF(Tabela1[[#This Row],[Rodzaj]]="B",Tabela1[[#This Row],[Powierzchnia]]*0.77,0)</f>
        <v>891.53679999999997</v>
      </c>
      <c r="G1713">
        <f>IF(Tabela1[[#This Row],[Rodzaj]]="S",Tabela1[[#This Row],[Powierzchnia]]*0.21,0)</f>
        <v>0</v>
      </c>
      <c r="H1713">
        <f>IF(Tabela1[[#This Row],[Rodzaj]]="L",Tabela1[[#This Row],[Powierzchnia]]*0.04,0)</f>
        <v>0</v>
      </c>
      <c r="I1713">
        <f>IF(Tabela1[[#This Row],[Rodzaj]]="X",Tabela1[[#This Row],[Powierzchnia]]*0.43,0)</f>
        <v>0</v>
      </c>
      <c r="J1713">
        <f>IF(Tabela1[[#This Row],[Ulga]]="A",SUM(E1713:I1713)*80%,0)</f>
        <v>0</v>
      </c>
      <c r="K1713">
        <f>IF(Tabela1[[#This Row],[Ulga]]="B",SUM(E1713:I1713)*50%,0)</f>
        <v>445.76839999999999</v>
      </c>
      <c r="L1713">
        <f>IF(Tabela1[[#This Row],[Ulga]]="C",SUM(E1713:I1713)*10%,0)</f>
        <v>0</v>
      </c>
      <c r="M1713">
        <f>IF(Tabela1[[#This Row],[Ulga]]="D",SUM(E1713:I1713)*100%,0)</f>
        <v>0</v>
      </c>
      <c r="N1713">
        <f t="shared" si="27"/>
        <v>445.76839999999999</v>
      </c>
    </row>
    <row r="1714" spans="1:14" x14ac:dyDescent="0.25">
      <c r="A1714" t="s">
        <v>1724</v>
      </c>
      <c r="B1714">
        <v>1325.72</v>
      </c>
      <c r="C1714" t="s">
        <v>52</v>
      </c>
      <c r="D1714" t="s">
        <v>5</v>
      </c>
      <c r="E1714">
        <f>IF(Tabela1[[#This Row],[Rodzaj]]="R",Tabela1[[#This Row],[Powierzchnia]]*0.65,0)</f>
        <v>0</v>
      </c>
      <c r="F1714">
        <f>IF(Tabela1[[#This Row],[Rodzaj]]="B",Tabela1[[#This Row],[Powierzchnia]]*0.77,0)</f>
        <v>0</v>
      </c>
      <c r="G1714">
        <f>IF(Tabela1[[#This Row],[Rodzaj]]="S",Tabela1[[#This Row],[Powierzchnia]]*0.21,0)</f>
        <v>278.40120000000002</v>
      </c>
      <c r="H1714">
        <f>IF(Tabela1[[#This Row],[Rodzaj]]="L",Tabela1[[#This Row],[Powierzchnia]]*0.04,0)</f>
        <v>0</v>
      </c>
      <c r="I1714">
        <f>IF(Tabela1[[#This Row],[Rodzaj]]="X",Tabela1[[#This Row],[Powierzchnia]]*0.43,0)</f>
        <v>0</v>
      </c>
      <c r="J1714">
        <f>IF(Tabela1[[#This Row],[Ulga]]="A",SUM(E1714:I1714)*80%,0)</f>
        <v>0</v>
      </c>
      <c r="K1714">
        <f>IF(Tabela1[[#This Row],[Ulga]]="B",SUM(E1714:I1714)*50%,0)</f>
        <v>139.20060000000001</v>
      </c>
      <c r="L1714">
        <f>IF(Tabela1[[#This Row],[Ulga]]="C",SUM(E1714:I1714)*10%,0)</f>
        <v>0</v>
      </c>
      <c r="M1714">
        <f>IF(Tabela1[[#This Row],[Ulga]]="D",SUM(E1714:I1714)*100%,0)</f>
        <v>0</v>
      </c>
      <c r="N1714">
        <f t="shared" si="27"/>
        <v>139.20060000000001</v>
      </c>
    </row>
    <row r="1715" spans="1:14" x14ac:dyDescent="0.25">
      <c r="A1715" t="s">
        <v>1725</v>
      </c>
      <c r="B1715">
        <v>1102.4100000000001</v>
      </c>
      <c r="C1715" t="s">
        <v>5</v>
      </c>
      <c r="D1715" t="s">
        <v>11</v>
      </c>
      <c r="E1715">
        <f>IF(Tabela1[[#This Row],[Rodzaj]]="R",Tabela1[[#This Row],[Powierzchnia]]*0.65,0)</f>
        <v>0</v>
      </c>
      <c r="F1715">
        <f>IF(Tabela1[[#This Row],[Rodzaj]]="B",Tabela1[[#This Row],[Powierzchnia]]*0.77,0)</f>
        <v>848.85570000000007</v>
      </c>
      <c r="G1715">
        <f>IF(Tabela1[[#This Row],[Rodzaj]]="S",Tabela1[[#This Row],[Powierzchnia]]*0.21,0)</f>
        <v>0</v>
      </c>
      <c r="H1715">
        <f>IF(Tabela1[[#This Row],[Rodzaj]]="L",Tabela1[[#This Row],[Powierzchnia]]*0.04,0)</f>
        <v>0</v>
      </c>
      <c r="I1715">
        <f>IF(Tabela1[[#This Row],[Rodzaj]]="X",Tabela1[[#This Row],[Powierzchnia]]*0.43,0)</f>
        <v>0</v>
      </c>
      <c r="J1715">
        <f>IF(Tabela1[[#This Row],[Ulga]]="A",SUM(E1715:I1715)*80%,0)</f>
        <v>0</v>
      </c>
      <c r="K1715">
        <f>IF(Tabela1[[#This Row],[Ulga]]="B",SUM(E1715:I1715)*50%,0)</f>
        <v>0</v>
      </c>
      <c r="L1715">
        <f>IF(Tabela1[[#This Row],[Ulga]]="C",SUM(E1715:I1715)*10%,0)</f>
        <v>84.885570000000016</v>
      </c>
      <c r="M1715">
        <f>IF(Tabela1[[#This Row],[Ulga]]="D",SUM(E1715:I1715)*100%,0)</f>
        <v>0</v>
      </c>
      <c r="N1715">
        <f t="shared" si="27"/>
        <v>84.885570000000016</v>
      </c>
    </row>
    <row r="1716" spans="1:14" x14ac:dyDescent="0.25">
      <c r="A1716" t="s">
        <v>1726</v>
      </c>
      <c r="B1716">
        <v>1022.23</v>
      </c>
      <c r="C1716" t="s">
        <v>94</v>
      </c>
      <c r="D1716" t="s">
        <v>5</v>
      </c>
      <c r="E1716">
        <f>IF(Tabela1[[#This Row],[Rodzaj]]="R",Tabela1[[#This Row],[Powierzchnia]]*0.65,0)</f>
        <v>0</v>
      </c>
      <c r="F1716">
        <f>IF(Tabela1[[#This Row],[Rodzaj]]="B",Tabela1[[#This Row],[Powierzchnia]]*0.77,0)</f>
        <v>0</v>
      </c>
      <c r="G1716">
        <f>IF(Tabela1[[#This Row],[Rodzaj]]="S",Tabela1[[#This Row],[Powierzchnia]]*0.21,0)</f>
        <v>0</v>
      </c>
      <c r="H1716">
        <f>IF(Tabela1[[#This Row],[Rodzaj]]="L",Tabela1[[#This Row],[Powierzchnia]]*0.04,0)</f>
        <v>40.889200000000002</v>
      </c>
      <c r="I1716">
        <f>IF(Tabela1[[#This Row],[Rodzaj]]="X",Tabela1[[#This Row],[Powierzchnia]]*0.43,0)</f>
        <v>0</v>
      </c>
      <c r="J1716">
        <f>IF(Tabela1[[#This Row],[Ulga]]="A",SUM(E1716:I1716)*80%,0)</f>
        <v>0</v>
      </c>
      <c r="K1716">
        <f>IF(Tabela1[[#This Row],[Ulga]]="B",SUM(E1716:I1716)*50%,0)</f>
        <v>20.444600000000001</v>
      </c>
      <c r="L1716">
        <f>IF(Tabela1[[#This Row],[Ulga]]="C",SUM(E1716:I1716)*10%,0)</f>
        <v>0</v>
      </c>
      <c r="M1716">
        <f>IF(Tabela1[[#This Row],[Ulga]]="D",SUM(E1716:I1716)*100%,0)</f>
        <v>0</v>
      </c>
      <c r="N1716">
        <f t="shared" si="27"/>
        <v>20.444600000000001</v>
      </c>
    </row>
    <row r="1717" spans="1:14" x14ac:dyDescent="0.25">
      <c r="A1717" t="s">
        <v>1727</v>
      </c>
      <c r="B1717">
        <v>570.6</v>
      </c>
      <c r="C1717" t="s">
        <v>31</v>
      </c>
      <c r="D1717" t="s">
        <v>5</v>
      </c>
      <c r="E1717">
        <f>IF(Tabela1[[#This Row],[Rodzaj]]="R",Tabela1[[#This Row],[Powierzchnia]]*0.65,0)</f>
        <v>0</v>
      </c>
      <c r="F1717">
        <f>IF(Tabela1[[#This Row],[Rodzaj]]="B",Tabela1[[#This Row],[Powierzchnia]]*0.77,0)</f>
        <v>0</v>
      </c>
      <c r="G1717">
        <f>IF(Tabela1[[#This Row],[Rodzaj]]="S",Tabela1[[#This Row],[Powierzchnia]]*0.21,0)</f>
        <v>0</v>
      </c>
      <c r="H1717">
        <f>IF(Tabela1[[#This Row],[Rodzaj]]="L",Tabela1[[#This Row],[Powierzchnia]]*0.04,0)</f>
        <v>0</v>
      </c>
      <c r="I1717">
        <f>IF(Tabela1[[#This Row],[Rodzaj]]="X",Tabela1[[#This Row],[Powierzchnia]]*0.43,0)</f>
        <v>245.358</v>
      </c>
      <c r="J1717">
        <f>IF(Tabela1[[#This Row],[Ulga]]="A",SUM(E1717:I1717)*80%,0)</f>
        <v>0</v>
      </c>
      <c r="K1717">
        <f>IF(Tabela1[[#This Row],[Ulga]]="B",SUM(E1717:I1717)*50%,0)</f>
        <v>122.679</v>
      </c>
      <c r="L1717">
        <f>IF(Tabela1[[#This Row],[Ulga]]="C",SUM(E1717:I1717)*10%,0)</f>
        <v>0</v>
      </c>
      <c r="M1717">
        <f>IF(Tabela1[[#This Row],[Ulga]]="D",SUM(E1717:I1717)*100%,0)</f>
        <v>0</v>
      </c>
      <c r="N1717">
        <f t="shared" si="27"/>
        <v>122.679</v>
      </c>
    </row>
    <row r="1718" spans="1:14" x14ac:dyDescent="0.25">
      <c r="A1718" t="s">
        <v>1728</v>
      </c>
      <c r="B1718">
        <v>1034.8699999999999</v>
      </c>
      <c r="C1718" t="s">
        <v>31</v>
      </c>
      <c r="D1718" t="s">
        <v>11</v>
      </c>
      <c r="E1718">
        <f>IF(Tabela1[[#This Row],[Rodzaj]]="R",Tabela1[[#This Row],[Powierzchnia]]*0.65,0)</f>
        <v>0</v>
      </c>
      <c r="F1718">
        <f>IF(Tabela1[[#This Row],[Rodzaj]]="B",Tabela1[[#This Row],[Powierzchnia]]*0.77,0)</f>
        <v>0</v>
      </c>
      <c r="G1718">
        <f>IF(Tabela1[[#This Row],[Rodzaj]]="S",Tabela1[[#This Row],[Powierzchnia]]*0.21,0)</f>
        <v>0</v>
      </c>
      <c r="H1718">
        <f>IF(Tabela1[[#This Row],[Rodzaj]]="L",Tabela1[[#This Row],[Powierzchnia]]*0.04,0)</f>
        <v>0</v>
      </c>
      <c r="I1718">
        <f>IF(Tabela1[[#This Row],[Rodzaj]]="X",Tabela1[[#This Row],[Powierzchnia]]*0.43,0)</f>
        <v>444.99409999999995</v>
      </c>
      <c r="J1718">
        <f>IF(Tabela1[[#This Row],[Ulga]]="A",SUM(E1718:I1718)*80%,0)</f>
        <v>0</v>
      </c>
      <c r="K1718">
        <f>IF(Tabela1[[#This Row],[Ulga]]="B",SUM(E1718:I1718)*50%,0)</f>
        <v>0</v>
      </c>
      <c r="L1718">
        <f>IF(Tabela1[[#This Row],[Ulga]]="C",SUM(E1718:I1718)*10%,0)</f>
        <v>44.499409999999997</v>
      </c>
      <c r="M1718">
        <f>IF(Tabela1[[#This Row],[Ulga]]="D",SUM(E1718:I1718)*100%,0)</f>
        <v>0</v>
      </c>
      <c r="N1718">
        <f t="shared" si="27"/>
        <v>44.499409999999997</v>
      </c>
    </row>
    <row r="1719" spans="1:14" x14ac:dyDescent="0.25">
      <c r="A1719" t="s">
        <v>1729</v>
      </c>
      <c r="B1719">
        <v>665.61</v>
      </c>
      <c r="C1719" t="s">
        <v>9</v>
      </c>
      <c r="D1719" t="s">
        <v>5</v>
      </c>
      <c r="E1719">
        <f>IF(Tabela1[[#This Row],[Rodzaj]]="R",Tabela1[[#This Row],[Powierzchnia]]*0.65,0)</f>
        <v>432.6465</v>
      </c>
      <c r="F1719">
        <f>IF(Tabela1[[#This Row],[Rodzaj]]="B",Tabela1[[#This Row],[Powierzchnia]]*0.77,0)</f>
        <v>0</v>
      </c>
      <c r="G1719">
        <f>IF(Tabela1[[#This Row],[Rodzaj]]="S",Tabela1[[#This Row],[Powierzchnia]]*0.21,0)</f>
        <v>0</v>
      </c>
      <c r="H1719">
        <f>IF(Tabela1[[#This Row],[Rodzaj]]="L",Tabela1[[#This Row],[Powierzchnia]]*0.04,0)</f>
        <v>0</v>
      </c>
      <c r="I1719">
        <f>IF(Tabela1[[#This Row],[Rodzaj]]="X",Tabela1[[#This Row],[Powierzchnia]]*0.43,0)</f>
        <v>0</v>
      </c>
      <c r="J1719">
        <f>IF(Tabela1[[#This Row],[Ulga]]="A",SUM(E1719:I1719)*80%,0)</f>
        <v>0</v>
      </c>
      <c r="K1719">
        <f>IF(Tabela1[[#This Row],[Ulga]]="B",SUM(E1719:I1719)*50%,0)</f>
        <v>216.32325</v>
      </c>
      <c r="L1719">
        <f>IF(Tabela1[[#This Row],[Ulga]]="C",SUM(E1719:I1719)*10%,0)</f>
        <v>0</v>
      </c>
      <c r="M1719">
        <f>IF(Tabela1[[#This Row],[Ulga]]="D",SUM(E1719:I1719)*100%,0)</f>
        <v>0</v>
      </c>
      <c r="N1719">
        <f t="shared" si="27"/>
        <v>216.32325</v>
      </c>
    </row>
    <row r="1720" spans="1:14" x14ac:dyDescent="0.25">
      <c r="A1720" t="s">
        <v>1730</v>
      </c>
      <c r="B1720">
        <v>1163.71</v>
      </c>
      <c r="C1720" t="s">
        <v>94</v>
      </c>
      <c r="D1720" t="s">
        <v>11</v>
      </c>
      <c r="E1720">
        <f>IF(Tabela1[[#This Row],[Rodzaj]]="R",Tabela1[[#This Row],[Powierzchnia]]*0.65,0)</f>
        <v>0</v>
      </c>
      <c r="F1720">
        <f>IF(Tabela1[[#This Row],[Rodzaj]]="B",Tabela1[[#This Row],[Powierzchnia]]*0.77,0)</f>
        <v>0</v>
      </c>
      <c r="G1720">
        <f>IF(Tabela1[[#This Row],[Rodzaj]]="S",Tabela1[[#This Row],[Powierzchnia]]*0.21,0)</f>
        <v>0</v>
      </c>
      <c r="H1720">
        <f>IF(Tabela1[[#This Row],[Rodzaj]]="L",Tabela1[[#This Row],[Powierzchnia]]*0.04,0)</f>
        <v>46.548400000000001</v>
      </c>
      <c r="I1720">
        <f>IF(Tabela1[[#This Row],[Rodzaj]]="X",Tabela1[[#This Row],[Powierzchnia]]*0.43,0)</f>
        <v>0</v>
      </c>
      <c r="J1720">
        <f>IF(Tabela1[[#This Row],[Ulga]]="A",SUM(E1720:I1720)*80%,0)</f>
        <v>0</v>
      </c>
      <c r="K1720">
        <f>IF(Tabela1[[#This Row],[Ulga]]="B",SUM(E1720:I1720)*50%,0)</f>
        <v>0</v>
      </c>
      <c r="L1720">
        <f>IF(Tabela1[[#This Row],[Ulga]]="C",SUM(E1720:I1720)*10%,0)</f>
        <v>4.6548400000000001</v>
      </c>
      <c r="M1720">
        <f>IF(Tabela1[[#This Row],[Ulga]]="D",SUM(E1720:I1720)*100%,0)</f>
        <v>0</v>
      </c>
      <c r="N1720">
        <f t="shared" si="27"/>
        <v>4.6548400000000001</v>
      </c>
    </row>
    <row r="1721" spans="1:14" x14ac:dyDescent="0.25">
      <c r="A1721" t="s">
        <v>1731</v>
      </c>
      <c r="B1721">
        <v>1047.3900000000001</v>
      </c>
      <c r="C1721" t="s">
        <v>52</v>
      </c>
      <c r="D1721" t="s">
        <v>5</v>
      </c>
      <c r="E1721">
        <f>IF(Tabela1[[#This Row],[Rodzaj]]="R",Tabela1[[#This Row],[Powierzchnia]]*0.65,0)</f>
        <v>0</v>
      </c>
      <c r="F1721">
        <f>IF(Tabela1[[#This Row],[Rodzaj]]="B",Tabela1[[#This Row],[Powierzchnia]]*0.77,0)</f>
        <v>0</v>
      </c>
      <c r="G1721">
        <f>IF(Tabela1[[#This Row],[Rodzaj]]="S",Tabela1[[#This Row],[Powierzchnia]]*0.21,0)</f>
        <v>219.95190000000002</v>
      </c>
      <c r="H1721">
        <f>IF(Tabela1[[#This Row],[Rodzaj]]="L",Tabela1[[#This Row],[Powierzchnia]]*0.04,0)</f>
        <v>0</v>
      </c>
      <c r="I1721">
        <f>IF(Tabela1[[#This Row],[Rodzaj]]="X",Tabela1[[#This Row],[Powierzchnia]]*0.43,0)</f>
        <v>0</v>
      </c>
      <c r="J1721">
        <f>IF(Tabela1[[#This Row],[Ulga]]="A",SUM(E1721:I1721)*80%,0)</f>
        <v>0</v>
      </c>
      <c r="K1721">
        <f>IF(Tabela1[[#This Row],[Ulga]]="B",SUM(E1721:I1721)*50%,0)</f>
        <v>109.97595000000001</v>
      </c>
      <c r="L1721">
        <f>IF(Tabela1[[#This Row],[Ulga]]="C",SUM(E1721:I1721)*10%,0)</f>
        <v>0</v>
      </c>
      <c r="M1721">
        <f>IF(Tabela1[[#This Row],[Ulga]]="D",SUM(E1721:I1721)*100%,0)</f>
        <v>0</v>
      </c>
      <c r="N1721">
        <f t="shared" si="27"/>
        <v>109.97595000000001</v>
      </c>
    </row>
    <row r="1722" spans="1:14" x14ac:dyDescent="0.25">
      <c r="A1722" t="s">
        <v>1732</v>
      </c>
      <c r="B1722">
        <v>599.54</v>
      </c>
      <c r="C1722" t="s">
        <v>5</v>
      </c>
      <c r="D1722" t="s">
        <v>21</v>
      </c>
      <c r="E1722">
        <f>IF(Tabela1[[#This Row],[Rodzaj]]="R",Tabela1[[#This Row],[Powierzchnia]]*0.65,0)</f>
        <v>0</v>
      </c>
      <c r="F1722">
        <f>IF(Tabela1[[#This Row],[Rodzaj]]="B",Tabela1[[#This Row],[Powierzchnia]]*0.77,0)</f>
        <v>461.64580000000001</v>
      </c>
      <c r="G1722">
        <f>IF(Tabela1[[#This Row],[Rodzaj]]="S",Tabela1[[#This Row],[Powierzchnia]]*0.21,0)</f>
        <v>0</v>
      </c>
      <c r="H1722">
        <f>IF(Tabela1[[#This Row],[Rodzaj]]="L",Tabela1[[#This Row],[Powierzchnia]]*0.04,0)</f>
        <v>0</v>
      </c>
      <c r="I1722">
        <f>IF(Tabela1[[#This Row],[Rodzaj]]="X",Tabela1[[#This Row],[Powierzchnia]]*0.43,0)</f>
        <v>0</v>
      </c>
      <c r="J1722">
        <f>IF(Tabela1[[#This Row],[Ulga]]="A",SUM(E1722:I1722)*80%,0)</f>
        <v>0</v>
      </c>
      <c r="K1722">
        <f>IF(Tabela1[[#This Row],[Ulga]]="B",SUM(E1722:I1722)*50%,0)</f>
        <v>0</v>
      </c>
      <c r="L1722">
        <f>IF(Tabela1[[#This Row],[Ulga]]="C",SUM(E1722:I1722)*10%,0)</f>
        <v>0</v>
      </c>
      <c r="M1722">
        <f>IF(Tabela1[[#This Row],[Ulga]]="D",SUM(E1722:I1722)*100%,0)</f>
        <v>461.64580000000001</v>
      </c>
      <c r="N1722">
        <f t="shared" si="27"/>
        <v>461.64580000000001</v>
      </c>
    </row>
    <row r="1723" spans="1:14" x14ac:dyDescent="0.25">
      <c r="A1723" t="s">
        <v>1733</v>
      </c>
      <c r="B1723">
        <v>1265.92</v>
      </c>
      <c r="C1723" t="s">
        <v>94</v>
      </c>
      <c r="D1723" t="s">
        <v>5</v>
      </c>
      <c r="E1723">
        <f>IF(Tabela1[[#This Row],[Rodzaj]]="R",Tabela1[[#This Row],[Powierzchnia]]*0.65,0)</f>
        <v>0</v>
      </c>
      <c r="F1723">
        <f>IF(Tabela1[[#This Row],[Rodzaj]]="B",Tabela1[[#This Row],[Powierzchnia]]*0.77,0)</f>
        <v>0</v>
      </c>
      <c r="G1723">
        <f>IF(Tabela1[[#This Row],[Rodzaj]]="S",Tabela1[[#This Row],[Powierzchnia]]*0.21,0)</f>
        <v>0</v>
      </c>
      <c r="H1723">
        <f>IF(Tabela1[[#This Row],[Rodzaj]]="L",Tabela1[[#This Row],[Powierzchnia]]*0.04,0)</f>
        <v>50.636800000000001</v>
      </c>
      <c r="I1723">
        <f>IF(Tabela1[[#This Row],[Rodzaj]]="X",Tabela1[[#This Row],[Powierzchnia]]*0.43,0)</f>
        <v>0</v>
      </c>
      <c r="J1723">
        <f>IF(Tabela1[[#This Row],[Ulga]]="A",SUM(E1723:I1723)*80%,0)</f>
        <v>0</v>
      </c>
      <c r="K1723">
        <f>IF(Tabela1[[#This Row],[Ulga]]="B",SUM(E1723:I1723)*50%,0)</f>
        <v>25.3184</v>
      </c>
      <c r="L1723">
        <f>IF(Tabela1[[#This Row],[Ulga]]="C",SUM(E1723:I1723)*10%,0)</f>
        <v>0</v>
      </c>
      <c r="M1723">
        <f>IF(Tabela1[[#This Row],[Ulga]]="D",SUM(E1723:I1723)*100%,0)</f>
        <v>0</v>
      </c>
      <c r="N1723">
        <f t="shared" si="27"/>
        <v>25.3184</v>
      </c>
    </row>
    <row r="1724" spans="1:14" x14ac:dyDescent="0.25">
      <c r="A1724" t="s">
        <v>1734</v>
      </c>
      <c r="B1724">
        <v>780.41</v>
      </c>
      <c r="C1724" t="s">
        <v>5</v>
      </c>
      <c r="D1724" t="s">
        <v>5</v>
      </c>
      <c r="E1724">
        <f>IF(Tabela1[[#This Row],[Rodzaj]]="R",Tabela1[[#This Row],[Powierzchnia]]*0.65,0)</f>
        <v>0</v>
      </c>
      <c r="F1724">
        <f>IF(Tabela1[[#This Row],[Rodzaj]]="B",Tabela1[[#This Row],[Powierzchnia]]*0.77,0)</f>
        <v>600.91570000000002</v>
      </c>
      <c r="G1724">
        <f>IF(Tabela1[[#This Row],[Rodzaj]]="S",Tabela1[[#This Row],[Powierzchnia]]*0.21,0)</f>
        <v>0</v>
      </c>
      <c r="H1724">
        <f>IF(Tabela1[[#This Row],[Rodzaj]]="L",Tabela1[[#This Row],[Powierzchnia]]*0.04,0)</f>
        <v>0</v>
      </c>
      <c r="I1724">
        <f>IF(Tabela1[[#This Row],[Rodzaj]]="X",Tabela1[[#This Row],[Powierzchnia]]*0.43,0)</f>
        <v>0</v>
      </c>
      <c r="J1724">
        <f>IF(Tabela1[[#This Row],[Ulga]]="A",SUM(E1724:I1724)*80%,0)</f>
        <v>0</v>
      </c>
      <c r="K1724">
        <f>IF(Tabela1[[#This Row],[Ulga]]="B",SUM(E1724:I1724)*50%,0)</f>
        <v>300.45785000000001</v>
      </c>
      <c r="L1724">
        <f>IF(Tabela1[[#This Row],[Ulga]]="C",SUM(E1724:I1724)*10%,0)</f>
        <v>0</v>
      </c>
      <c r="M1724">
        <f>IF(Tabela1[[#This Row],[Ulga]]="D",SUM(E1724:I1724)*100%,0)</f>
        <v>0</v>
      </c>
      <c r="N1724">
        <f t="shared" si="27"/>
        <v>300.45785000000001</v>
      </c>
    </row>
    <row r="1725" spans="1:14" x14ac:dyDescent="0.25">
      <c r="A1725" t="s">
        <v>1735</v>
      </c>
      <c r="B1725">
        <v>613.77</v>
      </c>
      <c r="C1725" t="s">
        <v>31</v>
      </c>
      <c r="D1725" t="s">
        <v>11</v>
      </c>
      <c r="E1725">
        <f>IF(Tabela1[[#This Row],[Rodzaj]]="R",Tabela1[[#This Row],[Powierzchnia]]*0.65,0)</f>
        <v>0</v>
      </c>
      <c r="F1725">
        <f>IF(Tabela1[[#This Row],[Rodzaj]]="B",Tabela1[[#This Row],[Powierzchnia]]*0.77,0)</f>
        <v>0</v>
      </c>
      <c r="G1725">
        <f>IF(Tabela1[[#This Row],[Rodzaj]]="S",Tabela1[[#This Row],[Powierzchnia]]*0.21,0)</f>
        <v>0</v>
      </c>
      <c r="H1725">
        <f>IF(Tabela1[[#This Row],[Rodzaj]]="L",Tabela1[[#This Row],[Powierzchnia]]*0.04,0)</f>
        <v>0</v>
      </c>
      <c r="I1725">
        <f>IF(Tabela1[[#This Row],[Rodzaj]]="X",Tabela1[[#This Row],[Powierzchnia]]*0.43,0)</f>
        <v>263.92109999999997</v>
      </c>
      <c r="J1725">
        <f>IF(Tabela1[[#This Row],[Ulga]]="A",SUM(E1725:I1725)*80%,0)</f>
        <v>0</v>
      </c>
      <c r="K1725">
        <f>IF(Tabela1[[#This Row],[Ulga]]="B",SUM(E1725:I1725)*50%,0)</f>
        <v>0</v>
      </c>
      <c r="L1725">
        <f>IF(Tabela1[[#This Row],[Ulga]]="C",SUM(E1725:I1725)*10%,0)</f>
        <v>26.392109999999999</v>
      </c>
      <c r="M1725">
        <f>IF(Tabela1[[#This Row],[Ulga]]="D",SUM(E1725:I1725)*100%,0)</f>
        <v>0</v>
      </c>
      <c r="N1725">
        <f t="shared" si="27"/>
        <v>26.392109999999999</v>
      </c>
    </row>
    <row r="1726" spans="1:14" x14ac:dyDescent="0.25">
      <c r="A1726" t="s">
        <v>1736</v>
      </c>
      <c r="B1726">
        <v>1039.1300000000001</v>
      </c>
      <c r="C1726" t="s">
        <v>5</v>
      </c>
      <c r="D1726" t="s">
        <v>21</v>
      </c>
      <c r="E1726">
        <f>IF(Tabela1[[#This Row],[Rodzaj]]="R",Tabela1[[#This Row],[Powierzchnia]]*0.65,0)</f>
        <v>0</v>
      </c>
      <c r="F1726">
        <f>IF(Tabela1[[#This Row],[Rodzaj]]="B",Tabela1[[#This Row],[Powierzchnia]]*0.77,0)</f>
        <v>800.13010000000008</v>
      </c>
      <c r="G1726">
        <f>IF(Tabela1[[#This Row],[Rodzaj]]="S",Tabela1[[#This Row],[Powierzchnia]]*0.21,0)</f>
        <v>0</v>
      </c>
      <c r="H1726">
        <f>IF(Tabela1[[#This Row],[Rodzaj]]="L",Tabela1[[#This Row],[Powierzchnia]]*0.04,0)</f>
        <v>0</v>
      </c>
      <c r="I1726">
        <f>IF(Tabela1[[#This Row],[Rodzaj]]="X",Tabela1[[#This Row],[Powierzchnia]]*0.43,0)</f>
        <v>0</v>
      </c>
      <c r="J1726">
        <f>IF(Tabela1[[#This Row],[Ulga]]="A",SUM(E1726:I1726)*80%,0)</f>
        <v>0</v>
      </c>
      <c r="K1726">
        <f>IF(Tabela1[[#This Row],[Ulga]]="B",SUM(E1726:I1726)*50%,0)</f>
        <v>0</v>
      </c>
      <c r="L1726">
        <f>IF(Tabela1[[#This Row],[Ulga]]="C",SUM(E1726:I1726)*10%,0)</f>
        <v>0</v>
      </c>
      <c r="M1726">
        <f>IF(Tabela1[[#This Row],[Ulga]]="D",SUM(E1726:I1726)*100%,0)</f>
        <v>800.13010000000008</v>
      </c>
      <c r="N1726">
        <f t="shared" si="27"/>
        <v>800.13010000000008</v>
      </c>
    </row>
    <row r="1727" spans="1:14" x14ac:dyDescent="0.25">
      <c r="A1727" t="s">
        <v>1737</v>
      </c>
      <c r="B1727">
        <v>533.92999999999995</v>
      </c>
      <c r="C1727" t="s">
        <v>5</v>
      </c>
      <c r="D1727" t="s">
        <v>5</v>
      </c>
      <c r="E1727">
        <f>IF(Tabela1[[#This Row],[Rodzaj]]="R",Tabela1[[#This Row],[Powierzchnia]]*0.65,0)</f>
        <v>0</v>
      </c>
      <c r="F1727">
        <f>IF(Tabela1[[#This Row],[Rodzaj]]="B",Tabela1[[#This Row],[Powierzchnia]]*0.77,0)</f>
        <v>411.12609999999995</v>
      </c>
      <c r="G1727">
        <f>IF(Tabela1[[#This Row],[Rodzaj]]="S",Tabela1[[#This Row],[Powierzchnia]]*0.21,0)</f>
        <v>0</v>
      </c>
      <c r="H1727">
        <f>IF(Tabela1[[#This Row],[Rodzaj]]="L",Tabela1[[#This Row],[Powierzchnia]]*0.04,0)</f>
        <v>0</v>
      </c>
      <c r="I1727">
        <f>IF(Tabela1[[#This Row],[Rodzaj]]="X",Tabela1[[#This Row],[Powierzchnia]]*0.43,0)</f>
        <v>0</v>
      </c>
      <c r="J1727">
        <f>IF(Tabela1[[#This Row],[Ulga]]="A",SUM(E1727:I1727)*80%,0)</f>
        <v>0</v>
      </c>
      <c r="K1727">
        <f>IF(Tabela1[[#This Row],[Ulga]]="B",SUM(E1727:I1727)*50%,0)</f>
        <v>205.56304999999998</v>
      </c>
      <c r="L1727">
        <f>IF(Tabela1[[#This Row],[Ulga]]="C",SUM(E1727:I1727)*10%,0)</f>
        <v>0</v>
      </c>
      <c r="M1727">
        <f>IF(Tabela1[[#This Row],[Ulga]]="D",SUM(E1727:I1727)*100%,0)</f>
        <v>0</v>
      </c>
      <c r="N1727">
        <f t="shared" si="27"/>
        <v>205.56304999999998</v>
      </c>
    </row>
    <row r="1728" spans="1:14" x14ac:dyDescent="0.25">
      <c r="A1728" t="s">
        <v>1738</v>
      </c>
      <c r="B1728">
        <v>888.96</v>
      </c>
      <c r="C1728" t="s">
        <v>52</v>
      </c>
      <c r="D1728" t="s">
        <v>21</v>
      </c>
      <c r="E1728">
        <f>IF(Tabela1[[#This Row],[Rodzaj]]="R",Tabela1[[#This Row],[Powierzchnia]]*0.65,0)</f>
        <v>0</v>
      </c>
      <c r="F1728">
        <f>IF(Tabela1[[#This Row],[Rodzaj]]="B",Tabela1[[#This Row],[Powierzchnia]]*0.77,0)</f>
        <v>0</v>
      </c>
      <c r="G1728">
        <f>IF(Tabela1[[#This Row],[Rodzaj]]="S",Tabela1[[#This Row],[Powierzchnia]]*0.21,0)</f>
        <v>186.6816</v>
      </c>
      <c r="H1728">
        <f>IF(Tabela1[[#This Row],[Rodzaj]]="L",Tabela1[[#This Row],[Powierzchnia]]*0.04,0)</f>
        <v>0</v>
      </c>
      <c r="I1728">
        <f>IF(Tabela1[[#This Row],[Rodzaj]]="X",Tabela1[[#This Row],[Powierzchnia]]*0.43,0)</f>
        <v>0</v>
      </c>
      <c r="J1728">
        <f>IF(Tabela1[[#This Row],[Ulga]]="A",SUM(E1728:I1728)*80%,0)</f>
        <v>0</v>
      </c>
      <c r="K1728">
        <f>IF(Tabela1[[#This Row],[Ulga]]="B",SUM(E1728:I1728)*50%,0)</f>
        <v>0</v>
      </c>
      <c r="L1728">
        <f>IF(Tabela1[[#This Row],[Ulga]]="C",SUM(E1728:I1728)*10%,0)</f>
        <v>0</v>
      </c>
      <c r="M1728">
        <f>IF(Tabela1[[#This Row],[Ulga]]="D",SUM(E1728:I1728)*100%,0)</f>
        <v>186.6816</v>
      </c>
      <c r="N1728">
        <f t="shared" si="27"/>
        <v>186.6816</v>
      </c>
    </row>
    <row r="1729" spans="1:14" x14ac:dyDescent="0.25">
      <c r="A1729" t="s">
        <v>1739</v>
      </c>
      <c r="B1729">
        <v>688.35</v>
      </c>
      <c r="C1729" t="s">
        <v>94</v>
      </c>
      <c r="D1729" t="s">
        <v>11</v>
      </c>
      <c r="E1729">
        <f>IF(Tabela1[[#This Row],[Rodzaj]]="R",Tabela1[[#This Row],[Powierzchnia]]*0.65,0)</f>
        <v>0</v>
      </c>
      <c r="F1729">
        <f>IF(Tabela1[[#This Row],[Rodzaj]]="B",Tabela1[[#This Row],[Powierzchnia]]*0.77,0)</f>
        <v>0</v>
      </c>
      <c r="G1729">
        <f>IF(Tabela1[[#This Row],[Rodzaj]]="S",Tabela1[[#This Row],[Powierzchnia]]*0.21,0)</f>
        <v>0</v>
      </c>
      <c r="H1729">
        <f>IF(Tabela1[[#This Row],[Rodzaj]]="L",Tabela1[[#This Row],[Powierzchnia]]*0.04,0)</f>
        <v>27.534000000000002</v>
      </c>
      <c r="I1729">
        <f>IF(Tabela1[[#This Row],[Rodzaj]]="X",Tabela1[[#This Row],[Powierzchnia]]*0.43,0)</f>
        <v>0</v>
      </c>
      <c r="J1729">
        <f>IF(Tabela1[[#This Row],[Ulga]]="A",SUM(E1729:I1729)*80%,0)</f>
        <v>0</v>
      </c>
      <c r="K1729">
        <f>IF(Tabela1[[#This Row],[Ulga]]="B",SUM(E1729:I1729)*50%,0)</f>
        <v>0</v>
      </c>
      <c r="L1729">
        <f>IF(Tabela1[[#This Row],[Ulga]]="C",SUM(E1729:I1729)*10%,0)</f>
        <v>2.7534000000000005</v>
      </c>
      <c r="M1729">
        <f>IF(Tabela1[[#This Row],[Ulga]]="D",SUM(E1729:I1729)*100%,0)</f>
        <v>0</v>
      </c>
      <c r="N1729">
        <f t="shared" si="27"/>
        <v>2.7534000000000005</v>
      </c>
    </row>
    <row r="1730" spans="1:14" x14ac:dyDescent="0.25">
      <c r="A1730" t="s">
        <v>1740</v>
      </c>
      <c r="B1730">
        <v>1499.27</v>
      </c>
      <c r="C1730" t="s">
        <v>5</v>
      </c>
      <c r="D1730" t="s">
        <v>7</v>
      </c>
      <c r="E1730">
        <f>IF(Tabela1[[#This Row],[Rodzaj]]="R",Tabela1[[#This Row],[Powierzchnia]]*0.65,0)</f>
        <v>0</v>
      </c>
      <c r="F1730">
        <f>IF(Tabela1[[#This Row],[Rodzaj]]="B",Tabela1[[#This Row],[Powierzchnia]]*0.77,0)</f>
        <v>1154.4378999999999</v>
      </c>
      <c r="G1730">
        <f>IF(Tabela1[[#This Row],[Rodzaj]]="S",Tabela1[[#This Row],[Powierzchnia]]*0.21,0)</f>
        <v>0</v>
      </c>
      <c r="H1730">
        <f>IF(Tabela1[[#This Row],[Rodzaj]]="L",Tabela1[[#This Row],[Powierzchnia]]*0.04,0)</f>
        <v>0</v>
      </c>
      <c r="I1730">
        <f>IF(Tabela1[[#This Row],[Rodzaj]]="X",Tabela1[[#This Row],[Powierzchnia]]*0.43,0)</f>
        <v>0</v>
      </c>
      <c r="J1730">
        <f>IF(Tabela1[[#This Row],[Ulga]]="A",SUM(E1730:I1730)*80%,0)</f>
        <v>923.55031999999994</v>
      </c>
      <c r="K1730">
        <f>IF(Tabela1[[#This Row],[Ulga]]="B",SUM(E1730:I1730)*50%,0)</f>
        <v>0</v>
      </c>
      <c r="L1730">
        <f>IF(Tabela1[[#This Row],[Ulga]]="C",SUM(E1730:I1730)*10%,0)</f>
        <v>0</v>
      </c>
      <c r="M1730">
        <f>IF(Tabela1[[#This Row],[Ulga]]="D",SUM(E1730:I1730)*100%,0)</f>
        <v>0</v>
      </c>
      <c r="N1730">
        <f t="shared" si="27"/>
        <v>923.55031999999994</v>
      </c>
    </row>
    <row r="1731" spans="1:14" x14ac:dyDescent="0.25">
      <c r="A1731" t="s">
        <v>1741</v>
      </c>
      <c r="B1731">
        <v>1492.93</v>
      </c>
      <c r="C1731" t="s">
        <v>52</v>
      </c>
      <c r="D1731" t="s">
        <v>11</v>
      </c>
      <c r="E1731">
        <f>IF(Tabela1[[#This Row],[Rodzaj]]="R",Tabela1[[#This Row],[Powierzchnia]]*0.65,0)</f>
        <v>0</v>
      </c>
      <c r="F1731">
        <f>IF(Tabela1[[#This Row],[Rodzaj]]="B",Tabela1[[#This Row],[Powierzchnia]]*0.77,0)</f>
        <v>0</v>
      </c>
      <c r="G1731">
        <f>IF(Tabela1[[#This Row],[Rodzaj]]="S",Tabela1[[#This Row],[Powierzchnia]]*0.21,0)</f>
        <v>313.51530000000002</v>
      </c>
      <c r="H1731">
        <f>IF(Tabela1[[#This Row],[Rodzaj]]="L",Tabela1[[#This Row],[Powierzchnia]]*0.04,0)</f>
        <v>0</v>
      </c>
      <c r="I1731">
        <f>IF(Tabela1[[#This Row],[Rodzaj]]="X",Tabela1[[#This Row],[Powierzchnia]]*0.43,0)</f>
        <v>0</v>
      </c>
      <c r="J1731">
        <f>IF(Tabela1[[#This Row],[Ulga]]="A",SUM(E1731:I1731)*80%,0)</f>
        <v>0</v>
      </c>
      <c r="K1731">
        <f>IF(Tabela1[[#This Row],[Ulga]]="B",SUM(E1731:I1731)*50%,0)</f>
        <v>0</v>
      </c>
      <c r="L1731">
        <f>IF(Tabela1[[#This Row],[Ulga]]="C",SUM(E1731:I1731)*10%,0)</f>
        <v>31.351530000000004</v>
      </c>
      <c r="M1731">
        <f>IF(Tabela1[[#This Row],[Ulga]]="D",SUM(E1731:I1731)*100%,0)</f>
        <v>0</v>
      </c>
      <c r="N1731">
        <f t="shared" ref="N1731:N1794" si="28">SUM(J1731:M1731)</f>
        <v>31.351530000000004</v>
      </c>
    </row>
    <row r="1732" spans="1:14" x14ac:dyDescent="0.25">
      <c r="A1732" t="s">
        <v>1742</v>
      </c>
      <c r="B1732">
        <v>1254.21</v>
      </c>
      <c r="C1732" t="s">
        <v>94</v>
      </c>
      <c r="D1732" t="s">
        <v>11</v>
      </c>
      <c r="E1732">
        <f>IF(Tabela1[[#This Row],[Rodzaj]]="R",Tabela1[[#This Row],[Powierzchnia]]*0.65,0)</f>
        <v>0</v>
      </c>
      <c r="F1732">
        <f>IF(Tabela1[[#This Row],[Rodzaj]]="B",Tabela1[[#This Row],[Powierzchnia]]*0.77,0)</f>
        <v>0</v>
      </c>
      <c r="G1732">
        <f>IF(Tabela1[[#This Row],[Rodzaj]]="S",Tabela1[[#This Row],[Powierzchnia]]*0.21,0)</f>
        <v>0</v>
      </c>
      <c r="H1732">
        <f>IF(Tabela1[[#This Row],[Rodzaj]]="L",Tabela1[[#This Row],[Powierzchnia]]*0.04,0)</f>
        <v>50.168400000000005</v>
      </c>
      <c r="I1732">
        <f>IF(Tabela1[[#This Row],[Rodzaj]]="X",Tabela1[[#This Row],[Powierzchnia]]*0.43,0)</f>
        <v>0</v>
      </c>
      <c r="J1732">
        <f>IF(Tabela1[[#This Row],[Ulga]]="A",SUM(E1732:I1732)*80%,0)</f>
        <v>0</v>
      </c>
      <c r="K1732">
        <f>IF(Tabela1[[#This Row],[Ulga]]="B",SUM(E1732:I1732)*50%,0)</f>
        <v>0</v>
      </c>
      <c r="L1732">
        <f>IF(Tabela1[[#This Row],[Ulga]]="C",SUM(E1732:I1732)*10%,0)</f>
        <v>5.0168400000000011</v>
      </c>
      <c r="M1732">
        <f>IF(Tabela1[[#This Row],[Ulga]]="D",SUM(E1732:I1732)*100%,0)</f>
        <v>0</v>
      </c>
      <c r="N1732">
        <f t="shared" si="28"/>
        <v>5.0168400000000011</v>
      </c>
    </row>
    <row r="1733" spans="1:14" x14ac:dyDescent="0.25">
      <c r="A1733" t="s">
        <v>1743</v>
      </c>
      <c r="B1733">
        <v>788.09</v>
      </c>
      <c r="C1733" t="s">
        <v>94</v>
      </c>
      <c r="D1733" t="s">
        <v>11</v>
      </c>
      <c r="E1733">
        <f>IF(Tabela1[[#This Row],[Rodzaj]]="R",Tabela1[[#This Row],[Powierzchnia]]*0.65,0)</f>
        <v>0</v>
      </c>
      <c r="F1733">
        <f>IF(Tabela1[[#This Row],[Rodzaj]]="B",Tabela1[[#This Row],[Powierzchnia]]*0.77,0)</f>
        <v>0</v>
      </c>
      <c r="G1733">
        <f>IF(Tabela1[[#This Row],[Rodzaj]]="S",Tabela1[[#This Row],[Powierzchnia]]*0.21,0)</f>
        <v>0</v>
      </c>
      <c r="H1733">
        <f>IF(Tabela1[[#This Row],[Rodzaj]]="L",Tabela1[[#This Row],[Powierzchnia]]*0.04,0)</f>
        <v>31.523600000000002</v>
      </c>
      <c r="I1733">
        <f>IF(Tabela1[[#This Row],[Rodzaj]]="X",Tabela1[[#This Row],[Powierzchnia]]*0.43,0)</f>
        <v>0</v>
      </c>
      <c r="J1733">
        <f>IF(Tabela1[[#This Row],[Ulga]]="A",SUM(E1733:I1733)*80%,0)</f>
        <v>0</v>
      </c>
      <c r="K1733">
        <f>IF(Tabela1[[#This Row],[Ulga]]="B",SUM(E1733:I1733)*50%,0)</f>
        <v>0</v>
      </c>
      <c r="L1733">
        <f>IF(Tabela1[[#This Row],[Ulga]]="C",SUM(E1733:I1733)*10%,0)</f>
        <v>3.1523600000000003</v>
      </c>
      <c r="M1733">
        <f>IF(Tabela1[[#This Row],[Ulga]]="D",SUM(E1733:I1733)*100%,0)</f>
        <v>0</v>
      </c>
      <c r="N1733">
        <f t="shared" si="28"/>
        <v>3.1523600000000003</v>
      </c>
    </row>
    <row r="1734" spans="1:14" x14ac:dyDescent="0.25">
      <c r="A1734" t="s">
        <v>1744</v>
      </c>
      <c r="B1734">
        <v>1017.1</v>
      </c>
      <c r="C1734" t="s">
        <v>31</v>
      </c>
      <c r="D1734" t="s">
        <v>11</v>
      </c>
      <c r="E1734">
        <f>IF(Tabela1[[#This Row],[Rodzaj]]="R",Tabela1[[#This Row],[Powierzchnia]]*0.65,0)</f>
        <v>0</v>
      </c>
      <c r="F1734">
        <f>IF(Tabela1[[#This Row],[Rodzaj]]="B",Tabela1[[#This Row],[Powierzchnia]]*0.77,0)</f>
        <v>0</v>
      </c>
      <c r="G1734">
        <f>IF(Tabela1[[#This Row],[Rodzaj]]="S",Tabela1[[#This Row],[Powierzchnia]]*0.21,0)</f>
        <v>0</v>
      </c>
      <c r="H1734">
        <f>IF(Tabela1[[#This Row],[Rodzaj]]="L",Tabela1[[#This Row],[Powierzchnia]]*0.04,0)</f>
        <v>0</v>
      </c>
      <c r="I1734">
        <f>IF(Tabela1[[#This Row],[Rodzaj]]="X",Tabela1[[#This Row],[Powierzchnia]]*0.43,0)</f>
        <v>437.35300000000001</v>
      </c>
      <c r="J1734">
        <f>IF(Tabela1[[#This Row],[Ulga]]="A",SUM(E1734:I1734)*80%,0)</f>
        <v>0</v>
      </c>
      <c r="K1734">
        <f>IF(Tabela1[[#This Row],[Ulga]]="B",SUM(E1734:I1734)*50%,0)</f>
        <v>0</v>
      </c>
      <c r="L1734">
        <f>IF(Tabela1[[#This Row],[Ulga]]="C",SUM(E1734:I1734)*10%,0)</f>
        <v>43.735300000000002</v>
      </c>
      <c r="M1734">
        <f>IF(Tabela1[[#This Row],[Ulga]]="D",SUM(E1734:I1734)*100%,0)</f>
        <v>0</v>
      </c>
      <c r="N1734">
        <f t="shared" si="28"/>
        <v>43.735300000000002</v>
      </c>
    </row>
    <row r="1735" spans="1:14" x14ac:dyDescent="0.25">
      <c r="A1735" t="s">
        <v>1745</v>
      </c>
      <c r="B1735">
        <v>1117.21</v>
      </c>
      <c r="C1735" t="s">
        <v>9</v>
      </c>
      <c r="D1735" t="s">
        <v>5</v>
      </c>
      <c r="E1735">
        <f>IF(Tabela1[[#This Row],[Rodzaj]]="R",Tabela1[[#This Row],[Powierzchnia]]*0.65,0)</f>
        <v>726.18650000000002</v>
      </c>
      <c r="F1735">
        <f>IF(Tabela1[[#This Row],[Rodzaj]]="B",Tabela1[[#This Row],[Powierzchnia]]*0.77,0)</f>
        <v>0</v>
      </c>
      <c r="G1735">
        <f>IF(Tabela1[[#This Row],[Rodzaj]]="S",Tabela1[[#This Row],[Powierzchnia]]*0.21,0)</f>
        <v>0</v>
      </c>
      <c r="H1735">
        <f>IF(Tabela1[[#This Row],[Rodzaj]]="L",Tabela1[[#This Row],[Powierzchnia]]*0.04,0)</f>
        <v>0</v>
      </c>
      <c r="I1735">
        <f>IF(Tabela1[[#This Row],[Rodzaj]]="X",Tabela1[[#This Row],[Powierzchnia]]*0.43,0)</f>
        <v>0</v>
      </c>
      <c r="J1735">
        <f>IF(Tabela1[[#This Row],[Ulga]]="A",SUM(E1735:I1735)*80%,0)</f>
        <v>0</v>
      </c>
      <c r="K1735">
        <f>IF(Tabela1[[#This Row],[Ulga]]="B",SUM(E1735:I1735)*50%,0)</f>
        <v>363.09325000000001</v>
      </c>
      <c r="L1735">
        <f>IF(Tabela1[[#This Row],[Ulga]]="C",SUM(E1735:I1735)*10%,0)</f>
        <v>0</v>
      </c>
      <c r="M1735">
        <f>IF(Tabela1[[#This Row],[Ulga]]="D",SUM(E1735:I1735)*100%,0)</f>
        <v>0</v>
      </c>
      <c r="N1735">
        <f t="shared" si="28"/>
        <v>363.09325000000001</v>
      </c>
    </row>
    <row r="1736" spans="1:14" x14ac:dyDescent="0.25">
      <c r="A1736" t="s">
        <v>1746</v>
      </c>
      <c r="B1736">
        <v>1373.01</v>
      </c>
      <c r="C1736" t="s">
        <v>9</v>
      </c>
      <c r="D1736" t="s">
        <v>5</v>
      </c>
      <c r="E1736">
        <f>IF(Tabela1[[#This Row],[Rodzaj]]="R",Tabela1[[#This Row],[Powierzchnia]]*0.65,0)</f>
        <v>892.45650000000001</v>
      </c>
      <c r="F1736">
        <f>IF(Tabela1[[#This Row],[Rodzaj]]="B",Tabela1[[#This Row],[Powierzchnia]]*0.77,0)</f>
        <v>0</v>
      </c>
      <c r="G1736">
        <f>IF(Tabela1[[#This Row],[Rodzaj]]="S",Tabela1[[#This Row],[Powierzchnia]]*0.21,0)</f>
        <v>0</v>
      </c>
      <c r="H1736">
        <f>IF(Tabela1[[#This Row],[Rodzaj]]="L",Tabela1[[#This Row],[Powierzchnia]]*0.04,0)</f>
        <v>0</v>
      </c>
      <c r="I1736">
        <f>IF(Tabela1[[#This Row],[Rodzaj]]="X",Tabela1[[#This Row],[Powierzchnia]]*0.43,0)</f>
        <v>0</v>
      </c>
      <c r="J1736">
        <f>IF(Tabela1[[#This Row],[Ulga]]="A",SUM(E1736:I1736)*80%,0)</f>
        <v>0</v>
      </c>
      <c r="K1736">
        <f>IF(Tabela1[[#This Row],[Ulga]]="B",SUM(E1736:I1736)*50%,0)</f>
        <v>446.22825</v>
      </c>
      <c r="L1736">
        <f>IF(Tabela1[[#This Row],[Ulga]]="C",SUM(E1736:I1736)*10%,0)</f>
        <v>0</v>
      </c>
      <c r="M1736">
        <f>IF(Tabela1[[#This Row],[Ulga]]="D",SUM(E1736:I1736)*100%,0)</f>
        <v>0</v>
      </c>
      <c r="N1736">
        <f t="shared" si="28"/>
        <v>446.22825</v>
      </c>
    </row>
    <row r="1737" spans="1:14" x14ac:dyDescent="0.25">
      <c r="A1737" t="s">
        <v>1747</v>
      </c>
      <c r="B1737">
        <v>530.58000000000004</v>
      </c>
      <c r="C1737" t="s">
        <v>31</v>
      </c>
      <c r="D1737" t="s">
        <v>5</v>
      </c>
      <c r="E1737">
        <f>IF(Tabela1[[#This Row],[Rodzaj]]="R",Tabela1[[#This Row],[Powierzchnia]]*0.65,0)</f>
        <v>0</v>
      </c>
      <c r="F1737">
        <f>IF(Tabela1[[#This Row],[Rodzaj]]="B",Tabela1[[#This Row],[Powierzchnia]]*0.77,0)</f>
        <v>0</v>
      </c>
      <c r="G1737">
        <f>IF(Tabela1[[#This Row],[Rodzaj]]="S",Tabela1[[#This Row],[Powierzchnia]]*0.21,0)</f>
        <v>0</v>
      </c>
      <c r="H1737">
        <f>IF(Tabela1[[#This Row],[Rodzaj]]="L",Tabela1[[#This Row],[Powierzchnia]]*0.04,0)</f>
        <v>0</v>
      </c>
      <c r="I1737">
        <f>IF(Tabela1[[#This Row],[Rodzaj]]="X",Tabela1[[#This Row],[Powierzchnia]]*0.43,0)</f>
        <v>228.14940000000001</v>
      </c>
      <c r="J1737">
        <f>IF(Tabela1[[#This Row],[Ulga]]="A",SUM(E1737:I1737)*80%,0)</f>
        <v>0</v>
      </c>
      <c r="K1737">
        <f>IF(Tabela1[[#This Row],[Ulga]]="B",SUM(E1737:I1737)*50%,0)</f>
        <v>114.07470000000001</v>
      </c>
      <c r="L1737">
        <f>IF(Tabela1[[#This Row],[Ulga]]="C",SUM(E1737:I1737)*10%,0)</f>
        <v>0</v>
      </c>
      <c r="M1737">
        <f>IF(Tabela1[[#This Row],[Ulga]]="D",SUM(E1737:I1737)*100%,0)</f>
        <v>0</v>
      </c>
      <c r="N1737">
        <f t="shared" si="28"/>
        <v>114.07470000000001</v>
      </c>
    </row>
    <row r="1738" spans="1:14" x14ac:dyDescent="0.25">
      <c r="A1738" t="s">
        <v>1748</v>
      </c>
      <c r="B1738">
        <v>1070.81</v>
      </c>
      <c r="C1738" t="s">
        <v>52</v>
      </c>
      <c r="D1738" t="s">
        <v>21</v>
      </c>
      <c r="E1738">
        <f>IF(Tabela1[[#This Row],[Rodzaj]]="R",Tabela1[[#This Row],[Powierzchnia]]*0.65,0)</f>
        <v>0</v>
      </c>
      <c r="F1738">
        <f>IF(Tabela1[[#This Row],[Rodzaj]]="B",Tabela1[[#This Row],[Powierzchnia]]*0.77,0)</f>
        <v>0</v>
      </c>
      <c r="G1738">
        <f>IF(Tabela1[[#This Row],[Rodzaj]]="S",Tabela1[[#This Row],[Powierzchnia]]*0.21,0)</f>
        <v>224.87009999999998</v>
      </c>
      <c r="H1738">
        <f>IF(Tabela1[[#This Row],[Rodzaj]]="L",Tabela1[[#This Row],[Powierzchnia]]*0.04,0)</f>
        <v>0</v>
      </c>
      <c r="I1738">
        <f>IF(Tabela1[[#This Row],[Rodzaj]]="X",Tabela1[[#This Row],[Powierzchnia]]*0.43,0)</f>
        <v>0</v>
      </c>
      <c r="J1738">
        <f>IF(Tabela1[[#This Row],[Ulga]]="A",SUM(E1738:I1738)*80%,0)</f>
        <v>0</v>
      </c>
      <c r="K1738">
        <f>IF(Tabela1[[#This Row],[Ulga]]="B",SUM(E1738:I1738)*50%,0)</f>
        <v>0</v>
      </c>
      <c r="L1738">
        <f>IF(Tabela1[[#This Row],[Ulga]]="C",SUM(E1738:I1738)*10%,0)</f>
        <v>0</v>
      </c>
      <c r="M1738">
        <f>IF(Tabela1[[#This Row],[Ulga]]="D",SUM(E1738:I1738)*100%,0)</f>
        <v>224.87009999999998</v>
      </c>
      <c r="N1738">
        <f t="shared" si="28"/>
        <v>224.87009999999998</v>
      </c>
    </row>
    <row r="1739" spans="1:14" x14ac:dyDescent="0.25">
      <c r="A1739" t="s">
        <v>1749</v>
      </c>
      <c r="B1739">
        <v>611.84</v>
      </c>
      <c r="C1739" t="s">
        <v>52</v>
      </c>
      <c r="D1739" t="s">
        <v>21</v>
      </c>
      <c r="E1739">
        <f>IF(Tabela1[[#This Row],[Rodzaj]]="R",Tabela1[[#This Row],[Powierzchnia]]*0.65,0)</f>
        <v>0</v>
      </c>
      <c r="F1739">
        <f>IF(Tabela1[[#This Row],[Rodzaj]]="B",Tabela1[[#This Row],[Powierzchnia]]*0.77,0)</f>
        <v>0</v>
      </c>
      <c r="G1739">
        <f>IF(Tabela1[[#This Row],[Rodzaj]]="S",Tabela1[[#This Row],[Powierzchnia]]*0.21,0)</f>
        <v>128.4864</v>
      </c>
      <c r="H1739">
        <f>IF(Tabela1[[#This Row],[Rodzaj]]="L",Tabela1[[#This Row],[Powierzchnia]]*0.04,0)</f>
        <v>0</v>
      </c>
      <c r="I1739">
        <f>IF(Tabela1[[#This Row],[Rodzaj]]="X",Tabela1[[#This Row],[Powierzchnia]]*0.43,0)</f>
        <v>0</v>
      </c>
      <c r="J1739">
        <f>IF(Tabela1[[#This Row],[Ulga]]="A",SUM(E1739:I1739)*80%,0)</f>
        <v>0</v>
      </c>
      <c r="K1739">
        <f>IF(Tabela1[[#This Row],[Ulga]]="B",SUM(E1739:I1739)*50%,0)</f>
        <v>0</v>
      </c>
      <c r="L1739">
        <f>IF(Tabela1[[#This Row],[Ulga]]="C",SUM(E1739:I1739)*10%,0)</f>
        <v>0</v>
      </c>
      <c r="M1739">
        <f>IF(Tabela1[[#This Row],[Ulga]]="D",SUM(E1739:I1739)*100%,0)</f>
        <v>128.4864</v>
      </c>
      <c r="N1739">
        <f t="shared" si="28"/>
        <v>128.4864</v>
      </c>
    </row>
    <row r="1740" spans="1:14" x14ac:dyDescent="0.25">
      <c r="A1740" t="s">
        <v>1750</v>
      </c>
      <c r="B1740">
        <v>1096.06</v>
      </c>
      <c r="C1740" t="s">
        <v>9</v>
      </c>
      <c r="D1740" t="s">
        <v>11</v>
      </c>
      <c r="E1740">
        <f>IF(Tabela1[[#This Row],[Rodzaj]]="R",Tabela1[[#This Row],[Powierzchnia]]*0.65,0)</f>
        <v>712.43899999999996</v>
      </c>
      <c r="F1740">
        <f>IF(Tabela1[[#This Row],[Rodzaj]]="B",Tabela1[[#This Row],[Powierzchnia]]*0.77,0)</f>
        <v>0</v>
      </c>
      <c r="G1740">
        <f>IF(Tabela1[[#This Row],[Rodzaj]]="S",Tabela1[[#This Row],[Powierzchnia]]*0.21,0)</f>
        <v>0</v>
      </c>
      <c r="H1740">
        <f>IF(Tabela1[[#This Row],[Rodzaj]]="L",Tabela1[[#This Row],[Powierzchnia]]*0.04,0)</f>
        <v>0</v>
      </c>
      <c r="I1740">
        <f>IF(Tabela1[[#This Row],[Rodzaj]]="X",Tabela1[[#This Row],[Powierzchnia]]*0.43,0)</f>
        <v>0</v>
      </c>
      <c r="J1740">
        <f>IF(Tabela1[[#This Row],[Ulga]]="A",SUM(E1740:I1740)*80%,0)</f>
        <v>0</v>
      </c>
      <c r="K1740">
        <f>IF(Tabela1[[#This Row],[Ulga]]="B",SUM(E1740:I1740)*50%,0)</f>
        <v>0</v>
      </c>
      <c r="L1740">
        <f>IF(Tabela1[[#This Row],[Ulga]]="C",SUM(E1740:I1740)*10%,0)</f>
        <v>71.243899999999996</v>
      </c>
      <c r="M1740">
        <f>IF(Tabela1[[#This Row],[Ulga]]="D",SUM(E1740:I1740)*100%,0)</f>
        <v>0</v>
      </c>
      <c r="N1740">
        <f t="shared" si="28"/>
        <v>71.243899999999996</v>
      </c>
    </row>
    <row r="1741" spans="1:14" x14ac:dyDescent="0.25">
      <c r="A1741" t="s">
        <v>1751</v>
      </c>
      <c r="B1741">
        <v>636.99</v>
      </c>
      <c r="C1741" t="s">
        <v>52</v>
      </c>
      <c r="D1741" t="s">
        <v>5</v>
      </c>
      <c r="E1741">
        <f>IF(Tabela1[[#This Row],[Rodzaj]]="R",Tabela1[[#This Row],[Powierzchnia]]*0.65,0)</f>
        <v>0</v>
      </c>
      <c r="F1741">
        <f>IF(Tabela1[[#This Row],[Rodzaj]]="B",Tabela1[[#This Row],[Powierzchnia]]*0.77,0)</f>
        <v>0</v>
      </c>
      <c r="G1741">
        <f>IF(Tabela1[[#This Row],[Rodzaj]]="S",Tabela1[[#This Row],[Powierzchnia]]*0.21,0)</f>
        <v>133.7679</v>
      </c>
      <c r="H1741">
        <f>IF(Tabela1[[#This Row],[Rodzaj]]="L",Tabela1[[#This Row],[Powierzchnia]]*0.04,0)</f>
        <v>0</v>
      </c>
      <c r="I1741">
        <f>IF(Tabela1[[#This Row],[Rodzaj]]="X",Tabela1[[#This Row],[Powierzchnia]]*0.43,0)</f>
        <v>0</v>
      </c>
      <c r="J1741">
        <f>IF(Tabela1[[#This Row],[Ulga]]="A",SUM(E1741:I1741)*80%,0)</f>
        <v>0</v>
      </c>
      <c r="K1741">
        <f>IF(Tabela1[[#This Row],[Ulga]]="B",SUM(E1741:I1741)*50%,0)</f>
        <v>66.883949999999999</v>
      </c>
      <c r="L1741">
        <f>IF(Tabela1[[#This Row],[Ulga]]="C",SUM(E1741:I1741)*10%,0)</f>
        <v>0</v>
      </c>
      <c r="M1741">
        <f>IF(Tabela1[[#This Row],[Ulga]]="D",SUM(E1741:I1741)*100%,0)</f>
        <v>0</v>
      </c>
      <c r="N1741">
        <f t="shared" si="28"/>
        <v>66.883949999999999</v>
      </c>
    </row>
    <row r="1742" spans="1:14" x14ac:dyDescent="0.25">
      <c r="A1742" t="s">
        <v>1752</v>
      </c>
      <c r="B1742">
        <v>1119.3399999999999</v>
      </c>
      <c r="C1742" t="s">
        <v>52</v>
      </c>
      <c r="D1742" t="s">
        <v>7</v>
      </c>
      <c r="E1742">
        <f>IF(Tabela1[[#This Row],[Rodzaj]]="R",Tabela1[[#This Row],[Powierzchnia]]*0.65,0)</f>
        <v>0</v>
      </c>
      <c r="F1742">
        <f>IF(Tabela1[[#This Row],[Rodzaj]]="B",Tabela1[[#This Row],[Powierzchnia]]*0.77,0)</f>
        <v>0</v>
      </c>
      <c r="G1742">
        <f>IF(Tabela1[[#This Row],[Rodzaj]]="S",Tabela1[[#This Row],[Powierzchnia]]*0.21,0)</f>
        <v>235.06139999999996</v>
      </c>
      <c r="H1742">
        <f>IF(Tabela1[[#This Row],[Rodzaj]]="L",Tabela1[[#This Row],[Powierzchnia]]*0.04,0)</f>
        <v>0</v>
      </c>
      <c r="I1742">
        <f>IF(Tabela1[[#This Row],[Rodzaj]]="X",Tabela1[[#This Row],[Powierzchnia]]*0.43,0)</f>
        <v>0</v>
      </c>
      <c r="J1742">
        <f>IF(Tabela1[[#This Row],[Ulga]]="A",SUM(E1742:I1742)*80%,0)</f>
        <v>188.04911999999999</v>
      </c>
      <c r="K1742">
        <f>IF(Tabela1[[#This Row],[Ulga]]="B",SUM(E1742:I1742)*50%,0)</f>
        <v>0</v>
      </c>
      <c r="L1742">
        <f>IF(Tabela1[[#This Row],[Ulga]]="C",SUM(E1742:I1742)*10%,0)</f>
        <v>0</v>
      </c>
      <c r="M1742">
        <f>IF(Tabela1[[#This Row],[Ulga]]="D",SUM(E1742:I1742)*100%,0)</f>
        <v>0</v>
      </c>
      <c r="N1742">
        <f t="shared" si="28"/>
        <v>188.04911999999999</v>
      </c>
    </row>
    <row r="1743" spans="1:14" x14ac:dyDescent="0.25">
      <c r="A1743" t="s">
        <v>1753</v>
      </c>
      <c r="B1743">
        <v>1208.6600000000001</v>
      </c>
      <c r="C1743" t="s">
        <v>94</v>
      </c>
      <c r="D1743" t="s">
        <v>5</v>
      </c>
      <c r="E1743">
        <f>IF(Tabela1[[#This Row],[Rodzaj]]="R",Tabela1[[#This Row],[Powierzchnia]]*0.65,0)</f>
        <v>0</v>
      </c>
      <c r="F1743">
        <f>IF(Tabela1[[#This Row],[Rodzaj]]="B",Tabela1[[#This Row],[Powierzchnia]]*0.77,0)</f>
        <v>0</v>
      </c>
      <c r="G1743">
        <f>IF(Tabela1[[#This Row],[Rodzaj]]="S",Tabela1[[#This Row],[Powierzchnia]]*0.21,0)</f>
        <v>0</v>
      </c>
      <c r="H1743">
        <f>IF(Tabela1[[#This Row],[Rodzaj]]="L",Tabela1[[#This Row],[Powierzchnia]]*0.04,0)</f>
        <v>48.346400000000003</v>
      </c>
      <c r="I1743">
        <f>IF(Tabela1[[#This Row],[Rodzaj]]="X",Tabela1[[#This Row],[Powierzchnia]]*0.43,0)</f>
        <v>0</v>
      </c>
      <c r="J1743">
        <f>IF(Tabela1[[#This Row],[Ulga]]="A",SUM(E1743:I1743)*80%,0)</f>
        <v>0</v>
      </c>
      <c r="K1743">
        <f>IF(Tabela1[[#This Row],[Ulga]]="B",SUM(E1743:I1743)*50%,0)</f>
        <v>24.173200000000001</v>
      </c>
      <c r="L1743">
        <f>IF(Tabela1[[#This Row],[Ulga]]="C",SUM(E1743:I1743)*10%,0)</f>
        <v>0</v>
      </c>
      <c r="M1743">
        <f>IF(Tabela1[[#This Row],[Ulga]]="D",SUM(E1743:I1743)*100%,0)</f>
        <v>0</v>
      </c>
      <c r="N1743">
        <f t="shared" si="28"/>
        <v>24.173200000000001</v>
      </c>
    </row>
    <row r="1744" spans="1:14" x14ac:dyDescent="0.25">
      <c r="A1744" t="s">
        <v>1754</v>
      </c>
      <c r="B1744">
        <v>1440.26</v>
      </c>
      <c r="C1744" t="s">
        <v>5</v>
      </c>
      <c r="D1744" t="s">
        <v>7</v>
      </c>
      <c r="E1744">
        <f>IF(Tabela1[[#This Row],[Rodzaj]]="R",Tabela1[[#This Row],[Powierzchnia]]*0.65,0)</f>
        <v>0</v>
      </c>
      <c r="F1744">
        <f>IF(Tabela1[[#This Row],[Rodzaj]]="B",Tabela1[[#This Row],[Powierzchnia]]*0.77,0)</f>
        <v>1109.0001999999999</v>
      </c>
      <c r="G1744">
        <f>IF(Tabela1[[#This Row],[Rodzaj]]="S",Tabela1[[#This Row],[Powierzchnia]]*0.21,0)</f>
        <v>0</v>
      </c>
      <c r="H1744">
        <f>IF(Tabela1[[#This Row],[Rodzaj]]="L",Tabela1[[#This Row],[Powierzchnia]]*0.04,0)</f>
        <v>0</v>
      </c>
      <c r="I1744">
        <f>IF(Tabela1[[#This Row],[Rodzaj]]="X",Tabela1[[#This Row],[Powierzchnia]]*0.43,0)</f>
        <v>0</v>
      </c>
      <c r="J1744">
        <f>IF(Tabela1[[#This Row],[Ulga]]="A",SUM(E1744:I1744)*80%,0)</f>
        <v>887.20015999999998</v>
      </c>
      <c r="K1744">
        <f>IF(Tabela1[[#This Row],[Ulga]]="B",SUM(E1744:I1744)*50%,0)</f>
        <v>0</v>
      </c>
      <c r="L1744">
        <f>IF(Tabela1[[#This Row],[Ulga]]="C",SUM(E1744:I1744)*10%,0)</f>
        <v>0</v>
      </c>
      <c r="M1744">
        <f>IF(Tabela1[[#This Row],[Ulga]]="D",SUM(E1744:I1744)*100%,0)</f>
        <v>0</v>
      </c>
      <c r="N1744">
        <f t="shared" si="28"/>
        <v>887.20015999999998</v>
      </c>
    </row>
    <row r="1745" spans="1:14" x14ac:dyDescent="0.25">
      <c r="A1745" t="s">
        <v>1755</v>
      </c>
      <c r="B1745">
        <v>976.15</v>
      </c>
      <c r="C1745" t="s">
        <v>5</v>
      </c>
      <c r="D1745" t="s">
        <v>11</v>
      </c>
      <c r="E1745">
        <f>IF(Tabela1[[#This Row],[Rodzaj]]="R",Tabela1[[#This Row],[Powierzchnia]]*0.65,0)</f>
        <v>0</v>
      </c>
      <c r="F1745">
        <f>IF(Tabela1[[#This Row],[Rodzaj]]="B",Tabela1[[#This Row],[Powierzchnia]]*0.77,0)</f>
        <v>751.63549999999998</v>
      </c>
      <c r="G1745">
        <f>IF(Tabela1[[#This Row],[Rodzaj]]="S",Tabela1[[#This Row],[Powierzchnia]]*0.21,0)</f>
        <v>0</v>
      </c>
      <c r="H1745">
        <f>IF(Tabela1[[#This Row],[Rodzaj]]="L",Tabela1[[#This Row],[Powierzchnia]]*0.04,0)</f>
        <v>0</v>
      </c>
      <c r="I1745">
        <f>IF(Tabela1[[#This Row],[Rodzaj]]="X",Tabela1[[#This Row],[Powierzchnia]]*0.43,0)</f>
        <v>0</v>
      </c>
      <c r="J1745">
        <f>IF(Tabela1[[#This Row],[Ulga]]="A",SUM(E1745:I1745)*80%,0)</f>
        <v>0</v>
      </c>
      <c r="K1745">
        <f>IF(Tabela1[[#This Row],[Ulga]]="B",SUM(E1745:I1745)*50%,0)</f>
        <v>0</v>
      </c>
      <c r="L1745">
        <f>IF(Tabela1[[#This Row],[Ulga]]="C",SUM(E1745:I1745)*10%,0)</f>
        <v>75.163550000000001</v>
      </c>
      <c r="M1745">
        <f>IF(Tabela1[[#This Row],[Ulga]]="D",SUM(E1745:I1745)*100%,0)</f>
        <v>0</v>
      </c>
      <c r="N1745">
        <f t="shared" si="28"/>
        <v>75.163550000000001</v>
      </c>
    </row>
    <row r="1746" spans="1:14" x14ac:dyDescent="0.25">
      <c r="A1746" t="s">
        <v>1756</v>
      </c>
      <c r="B1746">
        <v>972.83</v>
      </c>
      <c r="C1746" t="s">
        <v>94</v>
      </c>
      <c r="D1746" t="s">
        <v>11</v>
      </c>
      <c r="E1746">
        <f>IF(Tabela1[[#This Row],[Rodzaj]]="R",Tabela1[[#This Row],[Powierzchnia]]*0.65,0)</f>
        <v>0</v>
      </c>
      <c r="F1746">
        <f>IF(Tabela1[[#This Row],[Rodzaj]]="B",Tabela1[[#This Row],[Powierzchnia]]*0.77,0)</f>
        <v>0</v>
      </c>
      <c r="G1746">
        <f>IF(Tabela1[[#This Row],[Rodzaj]]="S",Tabela1[[#This Row],[Powierzchnia]]*0.21,0)</f>
        <v>0</v>
      </c>
      <c r="H1746">
        <f>IF(Tabela1[[#This Row],[Rodzaj]]="L",Tabela1[[#This Row],[Powierzchnia]]*0.04,0)</f>
        <v>38.913200000000003</v>
      </c>
      <c r="I1746">
        <f>IF(Tabela1[[#This Row],[Rodzaj]]="X",Tabela1[[#This Row],[Powierzchnia]]*0.43,0)</f>
        <v>0</v>
      </c>
      <c r="J1746">
        <f>IF(Tabela1[[#This Row],[Ulga]]="A",SUM(E1746:I1746)*80%,0)</f>
        <v>0</v>
      </c>
      <c r="K1746">
        <f>IF(Tabela1[[#This Row],[Ulga]]="B",SUM(E1746:I1746)*50%,0)</f>
        <v>0</v>
      </c>
      <c r="L1746">
        <f>IF(Tabela1[[#This Row],[Ulga]]="C",SUM(E1746:I1746)*10%,0)</f>
        <v>3.8913200000000003</v>
      </c>
      <c r="M1746">
        <f>IF(Tabela1[[#This Row],[Ulga]]="D",SUM(E1746:I1746)*100%,0)</f>
        <v>0</v>
      </c>
      <c r="N1746">
        <f t="shared" si="28"/>
        <v>3.8913200000000003</v>
      </c>
    </row>
    <row r="1747" spans="1:14" x14ac:dyDescent="0.25">
      <c r="A1747" t="s">
        <v>1757</v>
      </c>
      <c r="B1747">
        <v>1359.74</v>
      </c>
      <c r="C1747" t="s">
        <v>5</v>
      </c>
      <c r="D1747" t="s">
        <v>5</v>
      </c>
      <c r="E1747">
        <f>IF(Tabela1[[#This Row],[Rodzaj]]="R",Tabela1[[#This Row],[Powierzchnia]]*0.65,0)</f>
        <v>0</v>
      </c>
      <c r="F1747">
        <f>IF(Tabela1[[#This Row],[Rodzaj]]="B",Tabela1[[#This Row],[Powierzchnia]]*0.77,0)</f>
        <v>1046.9998000000001</v>
      </c>
      <c r="G1747">
        <f>IF(Tabela1[[#This Row],[Rodzaj]]="S",Tabela1[[#This Row],[Powierzchnia]]*0.21,0)</f>
        <v>0</v>
      </c>
      <c r="H1747">
        <f>IF(Tabela1[[#This Row],[Rodzaj]]="L",Tabela1[[#This Row],[Powierzchnia]]*0.04,0)</f>
        <v>0</v>
      </c>
      <c r="I1747">
        <f>IF(Tabela1[[#This Row],[Rodzaj]]="X",Tabela1[[#This Row],[Powierzchnia]]*0.43,0)</f>
        <v>0</v>
      </c>
      <c r="J1747">
        <f>IF(Tabela1[[#This Row],[Ulga]]="A",SUM(E1747:I1747)*80%,0)</f>
        <v>0</v>
      </c>
      <c r="K1747">
        <f>IF(Tabela1[[#This Row],[Ulga]]="B",SUM(E1747:I1747)*50%,0)</f>
        <v>523.49990000000003</v>
      </c>
      <c r="L1747">
        <f>IF(Tabela1[[#This Row],[Ulga]]="C",SUM(E1747:I1747)*10%,0)</f>
        <v>0</v>
      </c>
      <c r="M1747">
        <f>IF(Tabela1[[#This Row],[Ulga]]="D",SUM(E1747:I1747)*100%,0)</f>
        <v>0</v>
      </c>
      <c r="N1747">
        <f t="shared" si="28"/>
        <v>523.49990000000003</v>
      </c>
    </row>
    <row r="1748" spans="1:14" x14ac:dyDescent="0.25">
      <c r="A1748" t="s">
        <v>1758</v>
      </c>
      <c r="B1748">
        <v>1214.21</v>
      </c>
      <c r="C1748" t="s">
        <v>31</v>
      </c>
      <c r="D1748" t="s">
        <v>7</v>
      </c>
      <c r="E1748">
        <f>IF(Tabela1[[#This Row],[Rodzaj]]="R",Tabela1[[#This Row],[Powierzchnia]]*0.65,0)</f>
        <v>0</v>
      </c>
      <c r="F1748">
        <f>IF(Tabela1[[#This Row],[Rodzaj]]="B",Tabela1[[#This Row],[Powierzchnia]]*0.77,0)</f>
        <v>0</v>
      </c>
      <c r="G1748">
        <f>IF(Tabela1[[#This Row],[Rodzaj]]="S",Tabela1[[#This Row],[Powierzchnia]]*0.21,0)</f>
        <v>0</v>
      </c>
      <c r="H1748">
        <f>IF(Tabela1[[#This Row],[Rodzaj]]="L",Tabela1[[#This Row],[Powierzchnia]]*0.04,0)</f>
        <v>0</v>
      </c>
      <c r="I1748">
        <f>IF(Tabela1[[#This Row],[Rodzaj]]="X",Tabela1[[#This Row],[Powierzchnia]]*0.43,0)</f>
        <v>522.11030000000005</v>
      </c>
      <c r="J1748">
        <f>IF(Tabela1[[#This Row],[Ulga]]="A",SUM(E1748:I1748)*80%,0)</f>
        <v>417.68824000000006</v>
      </c>
      <c r="K1748">
        <f>IF(Tabela1[[#This Row],[Ulga]]="B",SUM(E1748:I1748)*50%,0)</f>
        <v>0</v>
      </c>
      <c r="L1748">
        <f>IF(Tabela1[[#This Row],[Ulga]]="C",SUM(E1748:I1748)*10%,0)</f>
        <v>0</v>
      </c>
      <c r="M1748">
        <f>IF(Tabela1[[#This Row],[Ulga]]="D",SUM(E1748:I1748)*100%,0)</f>
        <v>0</v>
      </c>
      <c r="N1748">
        <f t="shared" si="28"/>
        <v>417.68824000000006</v>
      </c>
    </row>
    <row r="1749" spans="1:14" x14ac:dyDescent="0.25">
      <c r="A1749" t="s">
        <v>1759</v>
      </c>
      <c r="B1749">
        <v>927.42</v>
      </c>
      <c r="C1749" t="s">
        <v>5</v>
      </c>
      <c r="D1749" t="s">
        <v>21</v>
      </c>
      <c r="E1749">
        <f>IF(Tabela1[[#This Row],[Rodzaj]]="R",Tabela1[[#This Row],[Powierzchnia]]*0.65,0)</f>
        <v>0</v>
      </c>
      <c r="F1749">
        <f>IF(Tabela1[[#This Row],[Rodzaj]]="B",Tabela1[[#This Row],[Powierzchnia]]*0.77,0)</f>
        <v>714.11339999999996</v>
      </c>
      <c r="G1749">
        <f>IF(Tabela1[[#This Row],[Rodzaj]]="S",Tabela1[[#This Row],[Powierzchnia]]*0.21,0)</f>
        <v>0</v>
      </c>
      <c r="H1749">
        <f>IF(Tabela1[[#This Row],[Rodzaj]]="L",Tabela1[[#This Row],[Powierzchnia]]*0.04,0)</f>
        <v>0</v>
      </c>
      <c r="I1749">
        <f>IF(Tabela1[[#This Row],[Rodzaj]]="X",Tabela1[[#This Row],[Powierzchnia]]*0.43,0)</f>
        <v>0</v>
      </c>
      <c r="J1749">
        <f>IF(Tabela1[[#This Row],[Ulga]]="A",SUM(E1749:I1749)*80%,0)</f>
        <v>0</v>
      </c>
      <c r="K1749">
        <f>IF(Tabela1[[#This Row],[Ulga]]="B",SUM(E1749:I1749)*50%,0)</f>
        <v>0</v>
      </c>
      <c r="L1749">
        <f>IF(Tabela1[[#This Row],[Ulga]]="C",SUM(E1749:I1749)*10%,0)</f>
        <v>0</v>
      </c>
      <c r="M1749">
        <f>IF(Tabela1[[#This Row],[Ulga]]="D",SUM(E1749:I1749)*100%,0)</f>
        <v>714.11339999999996</v>
      </c>
      <c r="N1749">
        <f t="shared" si="28"/>
        <v>714.11339999999996</v>
      </c>
    </row>
    <row r="1750" spans="1:14" x14ac:dyDescent="0.25">
      <c r="A1750" t="s">
        <v>1760</v>
      </c>
      <c r="B1750">
        <v>1365.53</v>
      </c>
      <c r="C1750" t="s">
        <v>5</v>
      </c>
      <c r="D1750" t="s">
        <v>11</v>
      </c>
      <c r="E1750">
        <f>IF(Tabela1[[#This Row],[Rodzaj]]="R",Tabela1[[#This Row],[Powierzchnia]]*0.65,0)</f>
        <v>0</v>
      </c>
      <c r="F1750">
        <f>IF(Tabela1[[#This Row],[Rodzaj]]="B",Tabela1[[#This Row],[Powierzchnia]]*0.77,0)</f>
        <v>1051.4581000000001</v>
      </c>
      <c r="G1750">
        <f>IF(Tabela1[[#This Row],[Rodzaj]]="S",Tabela1[[#This Row],[Powierzchnia]]*0.21,0)</f>
        <v>0</v>
      </c>
      <c r="H1750">
        <f>IF(Tabela1[[#This Row],[Rodzaj]]="L",Tabela1[[#This Row],[Powierzchnia]]*0.04,0)</f>
        <v>0</v>
      </c>
      <c r="I1750">
        <f>IF(Tabela1[[#This Row],[Rodzaj]]="X",Tabela1[[#This Row],[Powierzchnia]]*0.43,0)</f>
        <v>0</v>
      </c>
      <c r="J1750">
        <f>IF(Tabela1[[#This Row],[Ulga]]="A",SUM(E1750:I1750)*80%,0)</f>
        <v>0</v>
      </c>
      <c r="K1750">
        <f>IF(Tabela1[[#This Row],[Ulga]]="B",SUM(E1750:I1750)*50%,0)</f>
        <v>0</v>
      </c>
      <c r="L1750">
        <f>IF(Tabela1[[#This Row],[Ulga]]="C",SUM(E1750:I1750)*10%,0)</f>
        <v>105.14581000000001</v>
      </c>
      <c r="M1750">
        <f>IF(Tabela1[[#This Row],[Ulga]]="D",SUM(E1750:I1750)*100%,0)</f>
        <v>0</v>
      </c>
      <c r="N1750">
        <f t="shared" si="28"/>
        <v>105.14581000000001</v>
      </c>
    </row>
    <row r="1751" spans="1:14" x14ac:dyDescent="0.25">
      <c r="A1751" t="s">
        <v>1761</v>
      </c>
      <c r="B1751">
        <v>1117.49</v>
      </c>
      <c r="C1751" t="s">
        <v>9</v>
      </c>
      <c r="D1751" t="s">
        <v>21</v>
      </c>
      <c r="E1751">
        <f>IF(Tabela1[[#This Row],[Rodzaj]]="R",Tabela1[[#This Row],[Powierzchnia]]*0.65,0)</f>
        <v>726.36850000000004</v>
      </c>
      <c r="F1751">
        <f>IF(Tabela1[[#This Row],[Rodzaj]]="B",Tabela1[[#This Row],[Powierzchnia]]*0.77,0)</f>
        <v>0</v>
      </c>
      <c r="G1751">
        <f>IF(Tabela1[[#This Row],[Rodzaj]]="S",Tabela1[[#This Row],[Powierzchnia]]*0.21,0)</f>
        <v>0</v>
      </c>
      <c r="H1751">
        <f>IF(Tabela1[[#This Row],[Rodzaj]]="L",Tabela1[[#This Row],[Powierzchnia]]*0.04,0)</f>
        <v>0</v>
      </c>
      <c r="I1751">
        <f>IF(Tabela1[[#This Row],[Rodzaj]]="X",Tabela1[[#This Row],[Powierzchnia]]*0.43,0)</f>
        <v>0</v>
      </c>
      <c r="J1751">
        <f>IF(Tabela1[[#This Row],[Ulga]]="A",SUM(E1751:I1751)*80%,0)</f>
        <v>0</v>
      </c>
      <c r="K1751">
        <f>IF(Tabela1[[#This Row],[Ulga]]="B",SUM(E1751:I1751)*50%,0)</f>
        <v>0</v>
      </c>
      <c r="L1751">
        <f>IF(Tabela1[[#This Row],[Ulga]]="C",SUM(E1751:I1751)*10%,0)</f>
        <v>0</v>
      </c>
      <c r="M1751">
        <f>IF(Tabela1[[#This Row],[Ulga]]="D",SUM(E1751:I1751)*100%,0)</f>
        <v>726.36850000000004</v>
      </c>
      <c r="N1751">
        <f t="shared" si="28"/>
        <v>726.36850000000004</v>
      </c>
    </row>
    <row r="1752" spans="1:14" x14ac:dyDescent="0.25">
      <c r="A1752" t="s">
        <v>1762</v>
      </c>
      <c r="B1752">
        <v>1046.22</v>
      </c>
      <c r="C1752" t="s">
        <v>5</v>
      </c>
      <c r="D1752" t="s">
        <v>21</v>
      </c>
      <c r="E1752">
        <f>IF(Tabela1[[#This Row],[Rodzaj]]="R",Tabela1[[#This Row],[Powierzchnia]]*0.65,0)</f>
        <v>0</v>
      </c>
      <c r="F1752">
        <f>IF(Tabela1[[#This Row],[Rodzaj]]="B",Tabela1[[#This Row],[Powierzchnia]]*0.77,0)</f>
        <v>805.58940000000007</v>
      </c>
      <c r="G1752">
        <f>IF(Tabela1[[#This Row],[Rodzaj]]="S",Tabela1[[#This Row],[Powierzchnia]]*0.21,0)</f>
        <v>0</v>
      </c>
      <c r="H1752">
        <f>IF(Tabela1[[#This Row],[Rodzaj]]="L",Tabela1[[#This Row],[Powierzchnia]]*0.04,0)</f>
        <v>0</v>
      </c>
      <c r="I1752">
        <f>IF(Tabela1[[#This Row],[Rodzaj]]="X",Tabela1[[#This Row],[Powierzchnia]]*0.43,0)</f>
        <v>0</v>
      </c>
      <c r="J1752">
        <f>IF(Tabela1[[#This Row],[Ulga]]="A",SUM(E1752:I1752)*80%,0)</f>
        <v>0</v>
      </c>
      <c r="K1752">
        <f>IF(Tabela1[[#This Row],[Ulga]]="B",SUM(E1752:I1752)*50%,0)</f>
        <v>0</v>
      </c>
      <c r="L1752">
        <f>IF(Tabela1[[#This Row],[Ulga]]="C",SUM(E1752:I1752)*10%,0)</f>
        <v>0</v>
      </c>
      <c r="M1752">
        <f>IF(Tabela1[[#This Row],[Ulga]]="D",SUM(E1752:I1752)*100%,0)</f>
        <v>805.58940000000007</v>
      </c>
      <c r="N1752">
        <f t="shared" si="28"/>
        <v>805.58940000000007</v>
      </c>
    </row>
    <row r="1753" spans="1:14" x14ac:dyDescent="0.25">
      <c r="A1753" t="s">
        <v>1763</v>
      </c>
      <c r="B1753">
        <v>1116.8599999999999</v>
      </c>
      <c r="C1753" t="s">
        <v>52</v>
      </c>
      <c r="D1753" t="s">
        <v>21</v>
      </c>
      <c r="E1753">
        <f>IF(Tabela1[[#This Row],[Rodzaj]]="R",Tabela1[[#This Row],[Powierzchnia]]*0.65,0)</f>
        <v>0</v>
      </c>
      <c r="F1753">
        <f>IF(Tabela1[[#This Row],[Rodzaj]]="B",Tabela1[[#This Row],[Powierzchnia]]*0.77,0)</f>
        <v>0</v>
      </c>
      <c r="G1753">
        <f>IF(Tabela1[[#This Row],[Rodzaj]]="S",Tabela1[[#This Row],[Powierzchnia]]*0.21,0)</f>
        <v>234.54059999999998</v>
      </c>
      <c r="H1753">
        <f>IF(Tabela1[[#This Row],[Rodzaj]]="L",Tabela1[[#This Row],[Powierzchnia]]*0.04,0)</f>
        <v>0</v>
      </c>
      <c r="I1753">
        <f>IF(Tabela1[[#This Row],[Rodzaj]]="X",Tabela1[[#This Row],[Powierzchnia]]*0.43,0)</f>
        <v>0</v>
      </c>
      <c r="J1753">
        <f>IF(Tabela1[[#This Row],[Ulga]]="A",SUM(E1753:I1753)*80%,0)</f>
        <v>0</v>
      </c>
      <c r="K1753">
        <f>IF(Tabela1[[#This Row],[Ulga]]="B",SUM(E1753:I1753)*50%,0)</f>
        <v>0</v>
      </c>
      <c r="L1753">
        <f>IF(Tabela1[[#This Row],[Ulga]]="C",SUM(E1753:I1753)*10%,0)</f>
        <v>0</v>
      </c>
      <c r="M1753">
        <f>IF(Tabela1[[#This Row],[Ulga]]="D",SUM(E1753:I1753)*100%,0)</f>
        <v>234.54059999999998</v>
      </c>
      <c r="N1753">
        <f t="shared" si="28"/>
        <v>234.54059999999998</v>
      </c>
    </row>
    <row r="1754" spans="1:14" x14ac:dyDescent="0.25">
      <c r="A1754" t="s">
        <v>1764</v>
      </c>
      <c r="B1754">
        <v>889.95</v>
      </c>
      <c r="C1754" t="s">
        <v>94</v>
      </c>
      <c r="D1754" t="s">
        <v>21</v>
      </c>
      <c r="E1754">
        <f>IF(Tabela1[[#This Row],[Rodzaj]]="R",Tabela1[[#This Row],[Powierzchnia]]*0.65,0)</f>
        <v>0</v>
      </c>
      <c r="F1754">
        <f>IF(Tabela1[[#This Row],[Rodzaj]]="B",Tabela1[[#This Row],[Powierzchnia]]*0.77,0)</f>
        <v>0</v>
      </c>
      <c r="G1754">
        <f>IF(Tabela1[[#This Row],[Rodzaj]]="S",Tabela1[[#This Row],[Powierzchnia]]*0.21,0)</f>
        <v>0</v>
      </c>
      <c r="H1754">
        <f>IF(Tabela1[[#This Row],[Rodzaj]]="L",Tabela1[[#This Row],[Powierzchnia]]*0.04,0)</f>
        <v>35.598000000000006</v>
      </c>
      <c r="I1754">
        <f>IF(Tabela1[[#This Row],[Rodzaj]]="X",Tabela1[[#This Row],[Powierzchnia]]*0.43,0)</f>
        <v>0</v>
      </c>
      <c r="J1754">
        <f>IF(Tabela1[[#This Row],[Ulga]]="A",SUM(E1754:I1754)*80%,0)</f>
        <v>0</v>
      </c>
      <c r="K1754">
        <f>IF(Tabela1[[#This Row],[Ulga]]="B",SUM(E1754:I1754)*50%,0)</f>
        <v>0</v>
      </c>
      <c r="L1754">
        <f>IF(Tabela1[[#This Row],[Ulga]]="C",SUM(E1754:I1754)*10%,0)</f>
        <v>0</v>
      </c>
      <c r="M1754">
        <f>IF(Tabela1[[#This Row],[Ulga]]="D",SUM(E1754:I1754)*100%,0)</f>
        <v>35.598000000000006</v>
      </c>
      <c r="N1754">
        <f t="shared" si="28"/>
        <v>35.598000000000006</v>
      </c>
    </row>
    <row r="1755" spans="1:14" x14ac:dyDescent="0.25">
      <c r="A1755" t="s">
        <v>1765</v>
      </c>
      <c r="B1755">
        <v>1372.93</v>
      </c>
      <c r="C1755" t="s">
        <v>5</v>
      </c>
      <c r="D1755" t="s">
        <v>11</v>
      </c>
      <c r="E1755">
        <f>IF(Tabela1[[#This Row],[Rodzaj]]="R",Tabela1[[#This Row],[Powierzchnia]]*0.65,0)</f>
        <v>0</v>
      </c>
      <c r="F1755">
        <f>IF(Tabela1[[#This Row],[Rodzaj]]="B",Tabela1[[#This Row],[Powierzchnia]]*0.77,0)</f>
        <v>1057.1561000000002</v>
      </c>
      <c r="G1755">
        <f>IF(Tabela1[[#This Row],[Rodzaj]]="S",Tabela1[[#This Row],[Powierzchnia]]*0.21,0)</f>
        <v>0</v>
      </c>
      <c r="H1755">
        <f>IF(Tabela1[[#This Row],[Rodzaj]]="L",Tabela1[[#This Row],[Powierzchnia]]*0.04,0)</f>
        <v>0</v>
      </c>
      <c r="I1755">
        <f>IF(Tabela1[[#This Row],[Rodzaj]]="X",Tabela1[[#This Row],[Powierzchnia]]*0.43,0)</f>
        <v>0</v>
      </c>
      <c r="J1755">
        <f>IF(Tabela1[[#This Row],[Ulga]]="A",SUM(E1755:I1755)*80%,0)</f>
        <v>0</v>
      </c>
      <c r="K1755">
        <f>IF(Tabela1[[#This Row],[Ulga]]="B",SUM(E1755:I1755)*50%,0)</f>
        <v>0</v>
      </c>
      <c r="L1755">
        <f>IF(Tabela1[[#This Row],[Ulga]]="C",SUM(E1755:I1755)*10%,0)</f>
        <v>105.71561000000003</v>
      </c>
      <c r="M1755">
        <f>IF(Tabela1[[#This Row],[Ulga]]="D",SUM(E1755:I1755)*100%,0)</f>
        <v>0</v>
      </c>
      <c r="N1755">
        <f t="shared" si="28"/>
        <v>105.71561000000003</v>
      </c>
    </row>
    <row r="1756" spans="1:14" x14ac:dyDescent="0.25">
      <c r="A1756" t="s">
        <v>1766</v>
      </c>
      <c r="B1756">
        <v>758.59</v>
      </c>
      <c r="C1756" t="s">
        <v>31</v>
      </c>
      <c r="D1756" t="s">
        <v>21</v>
      </c>
      <c r="E1756">
        <f>IF(Tabela1[[#This Row],[Rodzaj]]="R",Tabela1[[#This Row],[Powierzchnia]]*0.65,0)</f>
        <v>0</v>
      </c>
      <c r="F1756">
        <f>IF(Tabela1[[#This Row],[Rodzaj]]="B",Tabela1[[#This Row],[Powierzchnia]]*0.77,0)</f>
        <v>0</v>
      </c>
      <c r="G1756">
        <f>IF(Tabela1[[#This Row],[Rodzaj]]="S",Tabela1[[#This Row],[Powierzchnia]]*0.21,0)</f>
        <v>0</v>
      </c>
      <c r="H1756">
        <f>IF(Tabela1[[#This Row],[Rodzaj]]="L",Tabela1[[#This Row],[Powierzchnia]]*0.04,0)</f>
        <v>0</v>
      </c>
      <c r="I1756">
        <f>IF(Tabela1[[#This Row],[Rodzaj]]="X",Tabela1[[#This Row],[Powierzchnia]]*0.43,0)</f>
        <v>326.19370000000004</v>
      </c>
      <c r="J1756">
        <f>IF(Tabela1[[#This Row],[Ulga]]="A",SUM(E1756:I1756)*80%,0)</f>
        <v>0</v>
      </c>
      <c r="K1756">
        <f>IF(Tabela1[[#This Row],[Ulga]]="B",SUM(E1756:I1756)*50%,0)</f>
        <v>0</v>
      </c>
      <c r="L1756">
        <f>IF(Tabela1[[#This Row],[Ulga]]="C",SUM(E1756:I1756)*10%,0)</f>
        <v>0</v>
      </c>
      <c r="M1756">
        <f>IF(Tabela1[[#This Row],[Ulga]]="D",SUM(E1756:I1756)*100%,0)</f>
        <v>326.19370000000004</v>
      </c>
      <c r="N1756">
        <f t="shared" si="28"/>
        <v>326.19370000000004</v>
      </c>
    </row>
    <row r="1757" spans="1:14" x14ac:dyDescent="0.25">
      <c r="A1757" t="s">
        <v>1767</v>
      </c>
      <c r="B1757">
        <v>1274.81</v>
      </c>
      <c r="C1757" t="s">
        <v>5</v>
      </c>
      <c r="D1757" t="s">
        <v>5</v>
      </c>
      <c r="E1757">
        <f>IF(Tabela1[[#This Row],[Rodzaj]]="R",Tabela1[[#This Row],[Powierzchnia]]*0.65,0)</f>
        <v>0</v>
      </c>
      <c r="F1757">
        <f>IF(Tabela1[[#This Row],[Rodzaj]]="B",Tabela1[[#This Row],[Powierzchnia]]*0.77,0)</f>
        <v>981.6037</v>
      </c>
      <c r="G1757">
        <f>IF(Tabela1[[#This Row],[Rodzaj]]="S",Tabela1[[#This Row],[Powierzchnia]]*0.21,0)</f>
        <v>0</v>
      </c>
      <c r="H1757">
        <f>IF(Tabela1[[#This Row],[Rodzaj]]="L",Tabela1[[#This Row],[Powierzchnia]]*0.04,0)</f>
        <v>0</v>
      </c>
      <c r="I1757">
        <f>IF(Tabela1[[#This Row],[Rodzaj]]="X",Tabela1[[#This Row],[Powierzchnia]]*0.43,0)</f>
        <v>0</v>
      </c>
      <c r="J1757">
        <f>IF(Tabela1[[#This Row],[Ulga]]="A",SUM(E1757:I1757)*80%,0)</f>
        <v>0</v>
      </c>
      <c r="K1757">
        <f>IF(Tabela1[[#This Row],[Ulga]]="B",SUM(E1757:I1757)*50%,0)</f>
        <v>490.80185</v>
      </c>
      <c r="L1757">
        <f>IF(Tabela1[[#This Row],[Ulga]]="C",SUM(E1757:I1757)*10%,0)</f>
        <v>0</v>
      </c>
      <c r="M1757">
        <f>IF(Tabela1[[#This Row],[Ulga]]="D",SUM(E1757:I1757)*100%,0)</f>
        <v>0</v>
      </c>
      <c r="N1757">
        <f t="shared" si="28"/>
        <v>490.80185</v>
      </c>
    </row>
    <row r="1758" spans="1:14" x14ac:dyDescent="0.25">
      <c r="A1758" t="s">
        <v>1768</v>
      </c>
      <c r="B1758">
        <v>1164.98</v>
      </c>
      <c r="C1758" t="s">
        <v>5</v>
      </c>
      <c r="D1758" t="s">
        <v>5</v>
      </c>
      <c r="E1758">
        <f>IF(Tabela1[[#This Row],[Rodzaj]]="R",Tabela1[[#This Row],[Powierzchnia]]*0.65,0)</f>
        <v>0</v>
      </c>
      <c r="F1758">
        <f>IF(Tabela1[[#This Row],[Rodzaj]]="B",Tabela1[[#This Row],[Powierzchnia]]*0.77,0)</f>
        <v>897.03460000000007</v>
      </c>
      <c r="G1758">
        <f>IF(Tabela1[[#This Row],[Rodzaj]]="S",Tabela1[[#This Row],[Powierzchnia]]*0.21,0)</f>
        <v>0</v>
      </c>
      <c r="H1758">
        <f>IF(Tabela1[[#This Row],[Rodzaj]]="L",Tabela1[[#This Row],[Powierzchnia]]*0.04,0)</f>
        <v>0</v>
      </c>
      <c r="I1758">
        <f>IF(Tabela1[[#This Row],[Rodzaj]]="X",Tabela1[[#This Row],[Powierzchnia]]*0.43,0)</f>
        <v>0</v>
      </c>
      <c r="J1758">
        <f>IF(Tabela1[[#This Row],[Ulga]]="A",SUM(E1758:I1758)*80%,0)</f>
        <v>0</v>
      </c>
      <c r="K1758">
        <f>IF(Tabela1[[#This Row],[Ulga]]="B",SUM(E1758:I1758)*50%,0)</f>
        <v>448.51730000000003</v>
      </c>
      <c r="L1758">
        <f>IF(Tabela1[[#This Row],[Ulga]]="C",SUM(E1758:I1758)*10%,0)</f>
        <v>0</v>
      </c>
      <c r="M1758">
        <f>IF(Tabela1[[#This Row],[Ulga]]="D",SUM(E1758:I1758)*100%,0)</f>
        <v>0</v>
      </c>
      <c r="N1758">
        <f t="shared" si="28"/>
        <v>448.51730000000003</v>
      </c>
    </row>
    <row r="1759" spans="1:14" x14ac:dyDescent="0.25">
      <c r="A1759" t="s">
        <v>1769</v>
      </c>
      <c r="B1759">
        <v>508.22</v>
      </c>
      <c r="C1759" t="s">
        <v>94</v>
      </c>
      <c r="D1759" t="s">
        <v>11</v>
      </c>
      <c r="E1759">
        <f>IF(Tabela1[[#This Row],[Rodzaj]]="R",Tabela1[[#This Row],[Powierzchnia]]*0.65,0)</f>
        <v>0</v>
      </c>
      <c r="F1759">
        <f>IF(Tabela1[[#This Row],[Rodzaj]]="B",Tabela1[[#This Row],[Powierzchnia]]*0.77,0)</f>
        <v>0</v>
      </c>
      <c r="G1759">
        <f>IF(Tabela1[[#This Row],[Rodzaj]]="S",Tabela1[[#This Row],[Powierzchnia]]*0.21,0)</f>
        <v>0</v>
      </c>
      <c r="H1759">
        <f>IF(Tabela1[[#This Row],[Rodzaj]]="L",Tabela1[[#This Row],[Powierzchnia]]*0.04,0)</f>
        <v>20.328800000000001</v>
      </c>
      <c r="I1759">
        <f>IF(Tabela1[[#This Row],[Rodzaj]]="X",Tabela1[[#This Row],[Powierzchnia]]*0.43,0)</f>
        <v>0</v>
      </c>
      <c r="J1759">
        <f>IF(Tabela1[[#This Row],[Ulga]]="A",SUM(E1759:I1759)*80%,0)</f>
        <v>0</v>
      </c>
      <c r="K1759">
        <f>IF(Tabela1[[#This Row],[Ulga]]="B",SUM(E1759:I1759)*50%,0)</f>
        <v>0</v>
      </c>
      <c r="L1759">
        <f>IF(Tabela1[[#This Row],[Ulga]]="C",SUM(E1759:I1759)*10%,0)</f>
        <v>2.03288</v>
      </c>
      <c r="M1759">
        <f>IF(Tabela1[[#This Row],[Ulga]]="D",SUM(E1759:I1759)*100%,0)</f>
        <v>0</v>
      </c>
      <c r="N1759">
        <f t="shared" si="28"/>
        <v>2.03288</v>
      </c>
    </row>
    <row r="1760" spans="1:14" x14ac:dyDescent="0.25">
      <c r="A1760" t="s">
        <v>1770</v>
      </c>
      <c r="B1760">
        <v>1452.71</v>
      </c>
      <c r="C1760" t="s">
        <v>5</v>
      </c>
      <c r="D1760" t="s">
        <v>7</v>
      </c>
      <c r="E1760">
        <f>IF(Tabela1[[#This Row],[Rodzaj]]="R",Tabela1[[#This Row],[Powierzchnia]]*0.65,0)</f>
        <v>0</v>
      </c>
      <c r="F1760">
        <f>IF(Tabela1[[#This Row],[Rodzaj]]="B",Tabela1[[#This Row],[Powierzchnia]]*0.77,0)</f>
        <v>1118.5867000000001</v>
      </c>
      <c r="G1760">
        <f>IF(Tabela1[[#This Row],[Rodzaj]]="S",Tabela1[[#This Row],[Powierzchnia]]*0.21,0)</f>
        <v>0</v>
      </c>
      <c r="H1760">
        <f>IF(Tabela1[[#This Row],[Rodzaj]]="L",Tabela1[[#This Row],[Powierzchnia]]*0.04,0)</f>
        <v>0</v>
      </c>
      <c r="I1760">
        <f>IF(Tabela1[[#This Row],[Rodzaj]]="X",Tabela1[[#This Row],[Powierzchnia]]*0.43,0)</f>
        <v>0</v>
      </c>
      <c r="J1760">
        <f>IF(Tabela1[[#This Row],[Ulga]]="A",SUM(E1760:I1760)*80%,0)</f>
        <v>894.86936000000014</v>
      </c>
      <c r="K1760">
        <f>IF(Tabela1[[#This Row],[Ulga]]="B",SUM(E1760:I1760)*50%,0)</f>
        <v>0</v>
      </c>
      <c r="L1760">
        <f>IF(Tabela1[[#This Row],[Ulga]]="C",SUM(E1760:I1760)*10%,0)</f>
        <v>0</v>
      </c>
      <c r="M1760">
        <f>IF(Tabela1[[#This Row],[Ulga]]="D",SUM(E1760:I1760)*100%,0)</f>
        <v>0</v>
      </c>
      <c r="N1760">
        <f t="shared" si="28"/>
        <v>894.86936000000014</v>
      </c>
    </row>
    <row r="1761" spans="1:14" x14ac:dyDescent="0.25">
      <c r="A1761" t="s">
        <v>1771</v>
      </c>
      <c r="B1761">
        <v>1258.94</v>
      </c>
      <c r="C1761" t="s">
        <v>5</v>
      </c>
      <c r="D1761" t="s">
        <v>5</v>
      </c>
      <c r="E1761">
        <f>IF(Tabela1[[#This Row],[Rodzaj]]="R",Tabela1[[#This Row],[Powierzchnia]]*0.65,0)</f>
        <v>0</v>
      </c>
      <c r="F1761">
        <f>IF(Tabela1[[#This Row],[Rodzaj]]="B",Tabela1[[#This Row],[Powierzchnia]]*0.77,0)</f>
        <v>969.38380000000006</v>
      </c>
      <c r="G1761">
        <f>IF(Tabela1[[#This Row],[Rodzaj]]="S",Tabela1[[#This Row],[Powierzchnia]]*0.21,0)</f>
        <v>0</v>
      </c>
      <c r="H1761">
        <f>IF(Tabela1[[#This Row],[Rodzaj]]="L",Tabela1[[#This Row],[Powierzchnia]]*0.04,0)</f>
        <v>0</v>
      </c>
      <c r="I1761">
        <f>IF(Tabela1[[#This Row],[Rodzaj]]="X",Tabela1[[#This Row],[Powierzchnia]]*0.43,0)</f>
        <v>0</v>
      </c>
      <c r="J1761">
        <f>IF(Tabela1[[#This Row],[Ulga]]="A",SUM(E1761:I1761)*80%,0)</f>
        <v>0</v>
      </c>
      <c r="K1761">
        <f>IF(Tabela1[[#This Row],[Ulga]]="B",SUM(E1761:I1761)*50%,0)</f>
        <v>484.69190000000003</v>
      </c>
      <c r="L1761">
        <f>IF(Tabela1[[#This Row],[Ulga]]="C",SUM(E1761:I1761)*10%,0)</f>
        <v>0</v>
      </c>
      <c r="M1761">
        <f>IF(Tabela1[[#This Row],[Ulga]]="D",SUM(E1761:I1761)*100%,0)</f>
        <v>0</v>
      </c>
      <c r="N1761">
        <f t="shared" si="28"/>
        <v>484.69190000000003</v>
      </c>
    </row>
    <row r="1762" spans="1:14" x14ac:dyDescent="0.25">
      <c r="A1762" t="s">
        <v>1772</v>
      </c>
      <c r="B1762">
        <v>1218.42</v>
      </c>
      <c r="C1762" t="s">
        <v>5</v>
      </c>
      <c r="D1762" t="s">
        <v>21</v>
      </c>
      <c r="E1762">
        <f>IF(Tabela1[[#This Row],[Rodzaj]]="R",Tabela1[[#This Row],[Powierzchnia]]*0.65,0)</f>
        <v>0</v>
      </c>
      <c r="F1762">
        <f>IF(Tabela1[[#This Row],[Rodzaj]]="B",Tabela1[[#This Row],[Powierzchnia]]*0.77,0)</f>
        <v>938.18340000000012</v>
      </c>
      <c r="G1762">
        <f>IF(Tabela1[[#This Row],[Rodzaj]]="S",Tabela1[[#This Row],[Powierzchnia]]*0.21,0)</f>
        <v>0</v>
      </c>
      <c r="H1762">
        <f>IF(Tabela1[[#This Row],[Rodzaj]]="L",Tabela1[[#This Row],[Powierzchnia]]*0.04,0)</f>
        <v>0</v>
      </c>
      <c r="I1762">
        <f>IF(Tabela1[[#This Row],[Rodzaj]]="X",Tabela1[[#This Row],[Powierzchnia]]*0.43,0)</f>
        <v>0</v>
      </c>
      <c r="J1762">
        <f>IF(Tabela1[[#This Row],[Ulga]]="A",SUM(E1762:I1762)*80%,0)</f>
        <v>0</v>
      </c>
      <c r="K1762">
        <f>IF(Tabela1[[#This Row],[Ulga]]="B",SUM(E1762:I1762)*50%,0)</f>
        <v>0</v>
      </c>
      <c r="L1762">
        <f>IF(Tabela1[[#This Row],[Ulga]]="C",SUM(E1762:I1762)*10%,0)</f>
        <v>0</v>
      </c>
      <c r="M1762">
        <f>IF(Tabela1[[#This Row],[Ulga]]="D",SUM(E1762:I1762)*100%,0)</f>
        <v>938.18340000000012</v>
      </c>
      <c r="N1762">
        <f t="shared" si="28"/>
        <v>938.18340000000012</v>
      </c>
    </row>
    <row r="1763" spans="1:14" x14ac:dyDescent="0.25">
      <c r="A1763" t="s">
        <v>1773</v>
      </c>
      <c r="B1763">
        <v>1305.5999999999999</v>
      </c>
      <c r="C1763" t="s">
        <v>31</v>
      </c>
      <c r="D1763" t="s">
        <v>11</v>
      </c>
      <c r="E1763">
        <f>IF(Tabela1[[#This Row],[Rodzaj]]="R",Tabela1[[#This Row],[Powierzchnia]]*0.65,0)</f>
        <v>0</v>
      </c>
      <c r="F1763">
        <f>IF(Tabela1[[#This Row],[Rodzaj]]="B",Tabela1[[#This Row],[Powierzchnia]]*0.77,0)</f>
        <v>0</v>
      </c>
      <c r="G1763">
        <f>IF(Tabela1[[#This Row],[Rodzaj]]="S",Tabela1[[#This Row],[Powierzchnia]]*0.21,0)</f>
        <v>0</v>
      </c>
      <c r="H1763">
        <f>IF(Tabela1[[#This Row],[Rodzaj]]="L",Tabela1[[#This Row],[Powierzchnia]]*0.04,0)</f>
        <v>0</v>
      </c>
      <c r="I1763">
        <f>IF(Tabela1[[#This Row],[Rodzaj]]="X",Tabela1[[#This Row],[Powierzchnia]]*0.43,0)</f>
        <v>561.4079999999999</v>
      </c>
      <c r="J1763">
        <f>IF(Tabela1[[#This Row],[Ulga]]="A",SUM(E1763:I1763)*80%,0)</f>
        <v>0</v>
      </c>
      <c r="K1763">
        <f>IF(Tabela1[[#This Row],[Ulga]]="B",SUM(E1763:I1763)*50%,0)</f>
        <v>0</v>
      </c>
      <c r="L1763">
        <f>IF(Tabela1[[#This Row],[Ulga]]="C",SUM(E1763:I1763)*10%,0)</f>
        <v>56.140799999999992</v>
      </c>
      <c r="M1763">
        <f>IF(Tabela1[[#This Row],[Ulga]]="D",SUM(E1763:I1763)*100%,0)</f>
        <v>0</v>
      </c>
      <c r="N1763">
        <f t="shared" si="28"/>
        <v>56.140799999999992</v>
      </c>
    </row>
    <row r="1764" spans="1:14" x14ac:dyDescent="0.25">
      <c r="A1764" t="s">
        <v>1774</v>
      </c>
      <c r="B1764">
        <v>1493.15</v>
      </c>
      <c r="C1764" t="s">
        <v>94</v>
      </c>
      <c r="D1764" t="s">
        <v>11</v>
      </c>
      <c r="E1764">
        <f>IF(Tabela1[[#This Row],[Rodzaj]]="R",Tabela1[[#This Row],[Powierzchnia]]*0.65,0)</f>
        <v>0</v>
      </c>
      <c r="F1764">
        <f>IF(Tabela1[[#This Row],[Rodzaj]]="B",Tabela1[[#This Row],[Powierzchnia]]*0.77,0)</f>
        <v>0</v>
      </c>
      <c r="G1764">
        <f>IF(Tabela1[[#This Row],[Rodzaj]]="S",Tabela1[[#This Row],[Powierzchnia]]*0.21,0)</f>
        <v>0</v>
      </c>
      <c r="H1764">
        <f>IF(Tabela1[[#This Row],[Rodzaj]]="L",Tabela1[[#This Row],[Powierzchnia]]*0.04,0)</f>
        <v>59.726000000000006</v>
      </c>
      <c r="I1764">
        <f>IF(Tabela1[[#This Row],[Rodzaj]]="X",Tabela1[[#This Row],[Powierzchnia]]*0.43,0)</f>
        <v>0</v>
      </c>
      <c r="J1764">
        <f>IF(Tabela1[[#This Row],[Ulga]]="A",SUM(E1764:I1764)*80%,0)</f>
        <v>0</v>
      </c>
      <c r="K1764">
        <f>IF(Tabela1[[#This Row],[Ulga]]="B",SUM(E1764:I1764)*50%,0)</f>
        <v>0</v>
      </c>
      <c r="L1764">
        <f>IF(Tabela1[[#This Row],[Ulga]]="C",SUM(E1764:I1764)*10%,0)</f>
        <v>5.9726000000000008</v>
      </c>
      <c r="M1764">
        <f>IF(Tabela1[[#This Row],[Ulga]]="D",SUM(E1764:I1764)*100%,0)</f>
        <v>0</v>
      </c>
      <c r="N1764">
        <f t="shared" si="28"/>
        <v>5.9726000000000008</v>
      </c>
    </row>
    <row r="1765" spans="1:14" x14ac:dyDescent="0.25">
      <c r="A1765" t="s">
        <v>1775</v>
      </c>
      <c r="B1765">
        <v>1400.73</v>
      </c>
      <c r="C1765" t="s">
        <v>94</v>
      </c>
      <c r="D1765" t="s">
        <v>5</v>
      </c>
      <c r="E1765">
        <f>IF(Tabela1[[#This Row],[Rodzaj]]="R",Tabela1[[#This Row],[Powierzchnia]]*0.65,0)</f>
        <v>0</v>
      </c>
      <c r="F1765">
        <f>IF(Tabela1[[#This Row],[Rodzaj]]="B",Tabela1[[#This Row],[Powierzchnia]]*0.77,0)</f>
        <v>0</v>
      </c>
      <c r="G1765">
        <f>IF(Tabela1[[#This Row],[Rodzaj]]="S",Tabela1[[#This Row],[Powierzchnia]]*0.21,0)</f>
        <v>0</v>
      </c>
      <c r="H1765">
        <f>IF(Tabela1[[#This Row],[Rodzaj]]="L",Tabela1[[#This Row],[Powierzchnia]]*0.04,0)</f>
        <v>56.029200000000003</v>
      </c>
      <c r="I1765">
        <f>IF(Tabela1[[#This Row],[Rodzaj]]="X",Tabela1[[#This Row],[Powierzchnia]]*0.43,0)</f>
        <v>0</v>
      </c>
      <c r="J1765">
        <f>IF(Tabela1[[#This Row],[Ulga]]="A",SUM(E1765:I1765)*80%,0)</f>
        <v>0</v>
      </c>
      <c r="K1765">
        <f>IF(Tabela1[[#This Row],[Ulga]]="B",SUM(E1765:I1765)*50%,0)</f>
        <v>28.014600000000002</v>
      </c>
      <c r="L1765">
        <f>IF(Tabela1[[#This Row],[Ulga]]="C",SUM(E1765:I1765)*10%,0)</f>
        <v>0</v>
      </c>
      <c r="M1765">
        <f>IF(Tabela1[[#This Row],[Ulga]]="D",SUM(E1765:I1765)*100%,0)</f>
        <v>0</v>
      </c>
      <c r="N1765">
        <f t="shared" si="28"/>
        <v>28.014600000000002</v>
      </c>
    </row>
    <row r="1766" spans="1:14" x14ac:dyDescent="0.25">
      <c r="A1766" t="s">
        <v>1776</v>
      </c>
      <c r="B1766">
        <v>764.43</v>
      </c>
      <c r="C1766" t="s">
        <v>94</v>
      </c>
      <c r="D1766" t="s">
        <v>11</v>
      </c>
      <c r="E1766">
        <f>IF(Tabela1[[#This Row],[Rodzaj]]="R",Tabela1[[#This Row],[Powierzchnia]]*0.65,0)</f>
        <v>0</v>
      </c>
      <c r="F1766">
        <f>IF(Tabela1[[#This Row],[Rodzaj]]="B",Tabela1[[#This Row],[Powierzchnia]]*0.77,0)</f>
        <v>0</v>
      </c>
      <c r="G1766">
        <f>IF(Tabela1[[#This Row],[Rodzaj]]="S",Tabela1[[#This Row],[Powierzchnia]]*0.21,0)</f>
        <v>0</v>
      </c>
      <c r="H1766">
        <f>IF(Tabela1[[#This Row],[Rodzaj]]="L",Tabela1[[#This Row],[Powierzchnia]]*0.04,0)</f>
        <v>30.577199999999998</v>
      </c>
      <c r="I1766">
        <f>IF(Tabela1[[#This Row],[Rodzaj]]="X",Tabela1[[#This Row],[Powierzchnia]]*0.43,0)</f>
        <v>0</v>
      </c>
      <c r="J1766">
        <f>IF(Tabela1[[#This Row],[Ulga]]="A",SUM(E1766:I1766)*80%,0)</f>
        <v>0</v>
      </c>
      <c r="K1766">
        <f>IF(Tabela1[[#This Row],[Ulga]]="B",SUM(E1766:I1766)*50%,0)</f>
        <v>0</v>
      </c>
      <c r="L1766">
        <f>IF(Tabela1[[#This Row],[Ulga]]="C",SUM(E1766:I1766)*10%,0)</f>
        <v>3.0577199999999998</v>
      </c>
      <c r="M1766">
        <f>IF(Tabela1[[#This Row],[Ulga]]="D",SUM(E1766:I1766)*100%,0)</f>
        <v>0</v>
      </c>
      <c r="N1766">
        <f t="shared" si="28"/>
        <v>3.0577199999999998</v>
      </c>
    </row>
    <row r="1767" spans="1:14" x14ac:dyDescent="0.25">
      <c r="A1767" t="s">
        <v>1777</v>
      </c>
      <c r="B1767">
        <v>679.7</v>
      </c>
      <c r="C1767" t="s">
        <v>94</v>
      </c>
      <c r="D1767" t="s">
        <v>21</v>
      </c>
      <c r="E1767">
        <f>IF(Tabela1[[#This Row],[Rodzaj]]="R",Tabela1[[#This Row],[Powierzchnia]]*0.65,0)</f>
        <v>0</v>
      </c>
      <c r="F1767">
        <f>IF(Tabela1[[#This Row],[Rodzaj]]="B",Tabela1[[#This Row],[Powierzchnia]]*0.77,0)</f>
        <v>0</v>
      </c>
      <c r="G1767">
        <f>IF(Tabela1[[#This Row],[Rodzaj]]="S",Tabela1[[#This Row],[Powierzchnia]]*0.21,0)</f>
        <v>0</v>
      </c>
      <c r="H1767">
        <f>IF(Tabela1[[#This Row],[Rodzaj]]="L",Tabela1[[#This Row],[Powierzchnia]]*0.04,0)</f>
        <v>27.188000000000002</v>
      </c>
      <c r="I1767">
        <f>IF(Tabela1[[#This Row],[Rodzaj]]="X",Tabela1[[#This Row],[Powierzchnia]]*0.43,0)</f>
        <v>0</v>
      </c>
      <c r="J1767">
        <f>IF(Tabela1[[#This Row],[Ulga]]="A",SUM(E1767:I1767)*80%,0)</f>
        <v>0</v>
      </c>
      <c r="K1767">
        <f>IF(Tabela1[[#This Row],[Ulga]]="B",SUM(E1767:I1767)*50%,0)</f>
        <v>0</v>
      </c>
      <c r="L1767">
        <f>IF(Tabela1[[#This Row],[Ulga]]="C",SUM(E1767:I1767)*10%,0)</f>
        <v>0</v>
      </c>
      <c r="M1767">
        <f>IF(Tabela1[[#This Row],[Ulga]]="D",SUM(E1767:I1767)*100%,0)</f>
        <v>27.188000000000002</v>
      </c>
      <c r="N1767">
        <f t="shared" si="28"/>
        <v>27.188000000000002</v>
      </c>
    </row>
    <row r="1768" spans="1:14" x14ac:dyDescent="0.25">
      <c r="A1768" t="s">
        <v>1778</v>
      </c>
      <c r="B1768">
        <v>591.39</v>
      </c>
      <c r="C1768" t="s">
        <v>52</v>
      </c>
      <c r="D1768" t="s">
        <v>5</v>
      </c>
      <c r="E1768">
        <f>IF(Tabela1[[#This Row],[Rodzaj]]="R",Tabela1[[#This Row],[Powierzchnia]]*0.65,0)</f>
        <v>0</v>
      </c>
      <c r="F1768">
        <f>IF(Tabela1[[#This Row],[Rodzaj]]="B",Tabela1[[#This Row],[Powierzchnia]]*0.77,0)</f>
        <v>0</v>
      </c>
      <c r="G1768">
        <f>IF(Tabela1[[#This Row],[Rodzaj]]="S",Tabela1[[#This Row],[Powierzchnia]]*0.21,0)</f>
        <v>124.19189999999999</v>
      </c>
      <c r="H1768">
        <f>IF(Tabela1[[#This Row],[Rodzaj]]="L",Tabela1[[#This Row],[Powierzchnia]]*0.04,0)</f>
        <v>0</v>
      </c>
      <c r="I1768">
        <f>IF(Tabela1[[#This Row],[Rodzaj]]="X",Tabela1[[#This Row],[Powierzchnia]]*0.43,0)</f>
        <v>0</v>
      </c>
      <c r="J1768">
        <f>IF(Tabela1[[#This Row],[Ulga]]="A",SUM(E1768:I1768)*80%,0)</f>
        <v>0</v>
      </c>
      <c r="K1768">
        <f>IF(Tabela1[[#This Row],[Ulga]]="B",SUM(E1768:I1768)*50%,0)</f>
        <v>62.095949999999995</v>
      </c>
      <c r="L1768">
        <f>IF(Tabela1[[#This Row],[Ulga]]="C",SUM(E1768:I1768)*10%,0)</f>
        <v>0</v>
      </c>
      <c r="M1768">
        <f>IF(Tabela1[[#This Row],[Ulga]]="D",SUM(E1768:I1768)*100%,0)</f>
        <v>0</v>
      </c>
      <c r="N1768">
        <f t="shared" si="28"/>
        <v>62.095949999999995</v>
      </c>
    </row>
    <row r="1769" spans="1:14" x14ac:dyDescent="0.25">
      <c r="A1769" t="s">
        <v>1779</v>
      </c>
      <c r="B1769">
        <v>1204.1600000000001</v>
      </c>
      <c r="C1769" t="s">
        <v>52</v>
      </c>
      <c r="D1769" t="s">
        <v>7</v>
      </c>
      <c r="E1769">
        <f>IF(Tabela1[[#This Row],[Rodzaj]]="R",Tabela1[[#This Row],[Powierzchnia]]*0.65,0)</f>
        <v>0</v>
      </c>
      <c r="F1769">
        <f>IF(Tabela1[[#This Row],[Rodzaj]]="B",Tabela1[[#This Row],[Powierzchnia]]*0.77,0)</f>
        <v>0</v>
      </c>
      <c r="G1769">
        <f>IF(Tabela1[[#This Row],[Rodzaj]]="S",Tabela1[[#This Row],[Powierzchnia]]*0.21,0)</f>
        <v>252.87360000000001</v>
      </c>
      <c r="H1769">
        <f>IF(Tabela1[[#This Row],[Rodzaj]]="L",Tabela1[[#This Row],[Powierzchnia]]*0.04,0)</f>
        <v>0</v>
      </c>
      <c r="I1769">
        <f>IF(Tabela1[[#This Row],[Rodzaj]]="X",Tabela1[[#This Row],[Powierzchnia]]*0.43,0)</f>
        <v>0</v>
      </c>
      <c r="J1769">
        <f>IF(Tabela1[[#This Row],[Ulga]]="A",SUM(E1769:I1769)*80%,0)</f>
        <v>202.29888000000003</v>
      </c>
      <c r="K1769">
        <f>IF(Tabela1[[#This Row],[Ulga]]="B",SUM(E1769:I1769)*50%,0)</f>
        <v>0</v>
      </c>
      <c r="L1769">
        <f>IF(Tabela1[[#This Row],[Ulga]]="C",SUM(E1769:I1769)*10%,0)</f>
        <v>0</v>
      </c>
      <c r="M1769">
        <f>IF(Tabela1[[#This Row],[Ulga]]="D",SUM(E1769:I1769)*100%,0)</f>
        <v>0</v>
      </c>
      <c r="N1769">
        <f t="shared" si="28"/>
        <v>202.29888000000003</v>
      </c>
    </row>
    <row r="1770" spans="1:14" x14ac:dyDescent="0.25">
      <c r="A1770" t="s">
        <v>1780</v>
      </c>
      <c r="B1770">
        <v>1234.46</v>
      </c>
      <c r="C1770" t="s">
        <v>94</v>
      </c>
      <c r="D1770" t="s">
        <v>7</v>
      </c>
      <c r="E1770">
        <f>IF(Tabela1[[#This Row],[Rodzaj]]="R",Tabela1[[#This Row],[Powierzchnia]]*0.65,0)</f>
        <v>0</v>
      </c>
      <c r="F1770">
        <f>IF(Tabela1[[#This Row],[Rodzaj]]="B",Tabela1[[#This Row],[Powierzchnia]]*0.77,0)</f>
        <v>0</v>
      </c>
      <c r="G1770">
        <f>IF(Tabela1[[#This Row],[Rodzaj]]="S",Tabela1[[#This Row],[Powierzchnia]]*0.21,0)</f>
        <v>0</v>
      </c>
      <c r="H1770">
        <f>IF(Tabela1[[#This Row],[Rodzaj]]="L",Tabela1[[#This Row],[Powierzchnia]]*0.04,0)</f>
        <v>49.378399999999999</v>
      </c>
      <c r="I1770">
        <f>IF(Tabela1[[#This Row],[Rodzaj]]="X",Tabela1[[#This Row],[Powierzchnia]]*0.43,0)</f>
        <v>0</v>
      </c>
      <c r="J1770">
        <f>IF(Tabela1[[#This Row],[Ulga]]="A",SUM(E1770:I1770)*80%,0)</f>
        <v>39.502720000000004</v>
      </c>
      <c r="K1770">
        <f>IF(Tabela1[[#This Row],[Ulga]]="B",SUM(E1770:I1770)*50%,0)</f>
        <v>0</v>
      </c>
      <c r="L1770">
        <f>IF(Tabela1[[#This Row],[Ulga]]="C",SUM(E1770:I1770)*10%,0)</f>
        <v>0</v>
      </c>
      <c r="M1770">
        <f>IF(Tabela1[[#This Row],[Ulga]]="D",SUM(E1770:I1770)*100%,0)</f>
        <v>0</v>
      </c>
      <c r="N1770">
        <f t="shared" si="28"/>
        <v>39.502720000000004</v>
      </c>
    </row>
    <row r="1771" spans="1:14" x14ac:dyDescent="0.25">
      <c r="A1771" t="s">
        <v>1781</v>
      </c>
      <c r="B1771">
        <v>849.17</v>
      </c>
      <c r="C1771" t="s">
        <v>5</v>
      </c>
      <c r="D1771" t="s">
        <v>21</v>
      </c>
      <c r="E1771">
        <f>IF(Tabela1[[#This Row],[Rodzaj]]="R",Tabela1[[#This Row],[Powierzchnia]]*0.65,0)</f>
        <v>0</v>
      </c>
      <c r="F1771">
        <f>IF(Tabela1[[#This Row],[Rodzaj]]="B",Tabela1[[#This Row],[Powierzchnia]]*0.77,0)</f>
        <v>653.86090000000002</v>
      </c>
      <c r="G1771">
        <f>IF(Tabela1[[#This Row],[Rodzaj]]="S",Tabela1[[#This Row],[Powierzchnia]]*0.21,0)</f>
        <v>0</v>
      </c>
      <c r="H1771">
        <f>IF(Tabela1[[#This Row],[Rodzaj]]="L",Tabela1[[#This Row],[Powierzchnia]]*0.04,0)</f>
        <v>0</v>
      </c>
      <c r="I1771">
        <f>IF(Tabela1[[#This Row],[Rodzaj]]="X",Tabela1[[#This Row],[Powierzchnia]]*0.43,0)</f>
        <v>0</v>
      </c>
      <c r="J1771">
        <f>IF(Tabela1[[#This Row],[Ulga]]="A",SUM(E1771:I1771)*80%,0)</f>
        <v>0</v>
      </c>
      <c r="K1771">
        <f>IF(Tabela1[[#This Row],[Ulga]]="B",SUM(E1771:I1771)*50%,0)</f>
        <v>0</v>
      </c>
      <c r="L1771">
        <f>IF(Tabela1[[#This Row],[Ulga]]="C",SUM(E1771:I1771)*10%,0)</f>
        <v>0</v>
      </c>
      <c r="M1771">
        <f>IF(Tabela1[[#This Row],[Ulga]]="D",SUM(E1771:I1771)*100%,0)</f>
        <v>653.86090000000002</v>
      </c>
      <c r="N1771">
        <f t="shared" si="28"/>
        <v>653.86090000000002</v>
      </c>
    </row>
    <row r="1772" spans="1:14" x14ac:dyDescent="0.25">
      <c r="A1772" t="s">
        <v>1782</v>
      </c>
      <c r="B1772">
        <v>863.77</v>
      </c>
      <c r="C1772" t="s">
        <v>31</v>
      </c>
      <c r="D1772" t="s">
        <v>21</v>
      </c>
      <c r="E1772">
        <f>IF(Tabela1[[#This Row],[Rodzaj]]="R",Tabela1[[#This Row],[Powierzchnia]]*0.65,0)</f>
        <v>0</v>
      </c>
      <c r="F1772">
        <f>IF(Tabela1[[#This Row],[Rodzaj]]="B",Tabela1[[#This Row],[Powierzchnia]]*0.77,0)</f>
        <v>0</v>
      </c>
      <c r="G1772">
        <f>IF(Tabela1[[#This Row],[Rodzaj]]="S",Tabela1[[#This Row],[Powierzchnia]]*0.21,0)</f>
        <v>0</v>
      </c>
      <c r="H1772">
        <f>IF(Tabela1[[#This Row],[Rodzaj]]="L",Tabela1[[#This Row],[Powierzchnia]]*0.04,0)</f>
        <v>0</v>
      </c>
      <c r="I1772">
        <f>IF(Tabela1[[#This Row],[Rodzaj]]="X",Tabela1[[#This Row],[Powierzchnia]]*0.43,0)</f>
        <v>371.42109999999997</v>
      </c>
      <c r="J1772">
        <f>IF(Tabela1[[#This Row],[Ulga]]="A",SUM(E1772:I1772)*80%,0)</f>
        <v>0</v>
      </c>
      <c r="K1772">
        <f>IF(Tabela1[[#This Row],[Ulga]]="B",SUM(E1772:I1772)*50%,0)</f>
        <v>0</v>
      </c>
      <c r="L1772">
        <f>IF(Tabela1[[#This Row],[Ulga]]="C",SUM(E1772:I1772)*10%,0)</f>
        <v>0</v>
      </c>
      <c r="M1772">
        <f>IF(Tabela1[[#This Row],[Ulga]]="D",SUM(E1772:I1772)*100%,0)</f>
        <v>371.42109999999997</v>
      </c>
      <c r="N1772">
        <f t="shared" si="28"/>
        <v>371.42109999999997</v>
      </c>
    </row>
    <row r="1773" spans="1:14" x14ac:dyDescent="0.25">
      <c r="A1773" t="s">
        <v>1783</v>
      </c>
      <c r="B1773">
        <v>1251.77</v>
      </c>
      <c r="C1773" t="s">
        <v>52</v>
      </c>
      <c r="D1773" t="s">
        <v>5</v>
      </c>
      <c r="E1773">
        <f>IF(Tabela1[[#This Row],[Rodzaj]]="R",Tabela1[[#This Row],[Powierzchnia]]*0.65,0)</f>
        <v>0</v>
      </c>
      <c r="F1773">
        <f>IF(Tabela1[[#This Row],[Rodzaj]]="B",Tabela1[[#This Row],[Powierzchnia]]*0.77,0)</f>
        <v>0</v>
      </c>
      <c r="G1773">
        <f>IF(Tabela1[[#This Row],[Rodzaj]]="S",Tabela1[[#This Row],[Powierzchnia]]*0.21,0)</f>
        <v>262.87169999999998</v>
      </c>
      <c r="H1773">
        <f>IF(Tabela1[[#This Row],[Rodzaj]]="L",Tabela1[[#This Row],[Powierzchnia]]*0.04,0)</f>
        <v>0</v>
      </c>
      <c r="I1773">
        <f>IF(Tabela1[[#This Row],[Rodzaj]]="X",Tabela1[[#This Row],[Powierzchnia]]*0.43,0)</f>
        <v>0</v>
      </c>
      <c r="J1773">
        <f>IF(Tabela1[[#This Row],[Ulga]]="A",SUM(E1773:I1773)*80%,0)</f>
        <v>0</v>
      </c>
      <c r="K1773">
        <f>IF(Tabela1[[#This Row],[Ulga]]="B",SUM(E1773:I1773)*50%,0)</f>
        <v>131.43584999999999</v>
      </c>
      <c r="L1773">
        <f>IF(Tabela1[[#This Row],[Ulga]]="C",SUM(E1773:I1773)*10%,0)</f>
        <v>0</v>
      </c>
      <c r="M1773">
        <f>IF(Tabela1[[#This Row],[Ulga]]="D",SUM(E1773:I1773)*100%,0)</f>
        <v>0</v>
      </c>
      <c r="N1773">
        <f t="shared" si="28"/>
        <v>131.43584999999999</v>
      </c>
    </row>
    <row r="1774" spans="1:14" x14ac:dyDescent="0.25">
      <c r="A1774" t="s">
        <v>1784</v>
      </c>
      <c r="B1774">
        <v>837.27</v>
      </c>
      <c r="C1774" t="s">
        <v>5</v>
      </c>
      <c r="D1774" t="s">
        <v>5</v>
      </c>
      <c r="E1774">
        <f>IF(Tabela1[[#This Row],[Rodzaj]]="R",Tabela1[[#This Row],[Powierzchnia]]*0.65,0)</f>
        <v>0</v>
      </c>
      <c r="F1774">
        <f>IF(Tabela1[[#This Row],[Rodzaj]]="B",Tabela1[[#This Row],[Powierzchnia]]*0.77,0)</f>
        <v>644.6979</v>
      </c>
      <c r="G1774">
        <f>IF(Tabela1[[#This Row],[Rodzaj]]="S",Tabela1[[#This Row],[Powierzchnia]]*0.21,0)</f>
        <v>0</v>
      </c>
      <c r="H1774">
        <f>IF(Tabela1[[#This Row],[Rodzaj]]="L",Tabela1[[#This Row],[Powierzchnia]]*0.04,0)</f>
        <v>0</v>
      </c>
      <c r="I1774">
        <f>IF(Tabela1[[#This Row],[Rodzaj]]="X",Tabela1[[#This Row],[Powierzchnia]]*0.43,0)</f>
        <v>0</v>
      </c>
      <c r="J1774">
        <f>IF(Tabela1[[#This Row],[Ulga]]="A",SUM(E1774:I1774)*80%,0)</f>
        <v>0</v>
      </c>
      <c r="K1774">
        <f>IF(Tabela1[[#This Row],[Ulga]]="B",SUM(E1774:I1774)*50%,0)</f>
        <v>322.34895</v>
      </c>
      <c r="L1774">
        <f>IF(Tabela1[[#This Row],[Ulga]]="C",SUM(E1774:I1774)*10%,0)</f>
        <v>0</v>
      </c>
      <c r="M1774">
        <f>IF(Tabela1[[#This Row],[Ulga]]="D",SUM(E1774:I1774)*100%,0)</f>
        <v>0</v>
      </c>
      <c r="N1774">
        <f t="shared" si="28"/>
        <v>322.34895</v>
      </c>
    </row>
    <row r="1775" spans="1:14" x14ac:dyDescent="0.25">
      <c r="A1775" t="s">
        <v>1785</v>
      </c>
      <c r="B1775">
        <v>1042.81</v>
      </c>
      <c r="C1775" t="s">
        <v>52</v>
      </c>
      <c r="D1775" t="s">
        <v>5</v>
      </c>
      <c r="E1775">
        <f>IF(Tabela1[[#This Row],[Rodzaj]]="R",Tabela1[[#This Row],[Powierzchnia]]*0.65,0)</f>
        <v>0</v>
      </c>
      <c r="F1775">
        <f>IF(Tabela1[[#This Row],[Rodzaj]]="B",Tabela1[[#This Row],[Powierzchnia]]*0.77,0)</f>
        <v>0</v>
      </c>
      <c r="G1775">
        <f>IF(Tabela1[[#This Row],[Rodzaj]]="S",Tabela1[[#This Row],[Powierzchnia]]*0.21,0)</f>
        <v>218.99009999999998</v>
      </c>
      <c r="H1775">
        <f>IF(Tabela1[[#This Row],[Rodzaj]]="L",Tabela1[[#This Row],[Powierzchnia]]*0.04,0)</f>
        <v>0</v>
      </c>
      <c r="I1775">
        <f>IF(Tabela1[[#This Row],[Rodzaj]]="X",Tabela1[[#This Row],[Powierzchnia]]*0.43,0)</f>
        <v>0</v>
      </c>
      <c r="J1775">
        <f>IF(Tabela1[[#This Row],[Ulga]]="A",SUM(E1775:I1775)*80%,0)</f>
        <v>0</v>
      </c>
      <c r="K1775">
        <f>IF(Tabela1[[#This Row],[Ulga]]="B",SUM(E1775:I1775)*50%,0)</f>
        <v>109.49504999999999</v>
      </c>
      <c r="L1775">
        <f>IF(Tabela1[[#This Row],[Ulga]]="C",SUM(E1775:I1775)*10%,0)</f>
        <v>0</v>
      </c>
      <c r="M1775">
        <f>IF(Tabela1[[#This Row],[Ulga]]="D",SUM(E1775:I1775)*100%,0)</f>
        <v>0</v>
      </c>
      <c r="N1775">
        <f t="shared" si="28"/>
        <v>109.49504999999999</v>
      </c>
    </row>
    <row r="1776" spans="1:14" x14ac:dyDescent="0.25">
      <c r="A1776" t="s">
        <v>1786</v>
      </c>
      <c r="B1776">
        <v>661.33</v>
      </c>
      <c r="C1776" t="s">
        <v>52</v>
      </c>
      <c r="D1776" t="s">
        <v>5</v>
      </c>
      <c r="E1776">
        <f>IF(Tabela1[[#This Row],[Rodzaj]]="R",Tabela1[[#This Row],[Powierzchnia]]*0.65,0)</f>
        <v>0</v>
      </c>
      <c r="F1776">
        <f>IF(Tabela1[[#This Row],[Rodzaj]]="B",Tabela1[[#This Row],[Powierzchnia]]*0.77,0)</f>
        <v>0</v>
      </c>
      <c r="G1776">
        <f>IF(Tabela1[[#This Row],[Rodzaj]]="S",Tabela1[[#This Row],[Powierzchnia]]*0.21,0)</f>
        <v>138.8793</v>
      </c>
      <c r="H1776">
        <f>IF(Tabela1[[#This Row],[Rodzaj]]="L",Tabela1[[#This Row],[Powierzchnia]]*0.04,0)</f>
        <v>0</v>
      </c>
      <c r="I1776">
        <f>IF(Tabela1[[#This Row],[Rodzaj]]="X",Tabela1[[#This Row],[Powierzchnia]]*0.43,0)</f>
        <v>0</v>
      </c>
      <c r="J1776">
        <f>IF(Tabela1[[#This Row],[Ulga]]="A",SUM(E1776:I1776)*80%,0)</f>
        <v>0</v>
      </c>
      <c r="K1776">
        <f>IF(Tabela1[[#This Row],[Ulga]]="B",SUM(E1776:I1776)*50%,0)</f>
        <v>69.43965</v>
      </c>
      <c r="L1776">
        <f>IF(Tabela1[[#This Row],[Ulga]]="C",SUM(E1776:I1776)*10%,0)</f>
        <v>0</v>
      </c>
      <c r="M1776">
        <f>IF(Tabela1[[#This Row],[Ulga]]="D",SUM(E1776:I1776)*100%,0)</f>
        <v>0</v>
      </c>
      <c r="N1776">
        <f t="shared" si="28"/>
        <v>69.43965</v>
      </c>
    </row>
    <row r="1777" spans="1:14" x14ac:dyDescent="0.25">
      <c r="A1777" t="s">
        <v>1787</v>
      </c>
      <c r="B1777">
        <v>1113.1500000000001</v>
      </c>
      <c r="C1777" t="s">
        <v>5</v>
      </c>
      <c r="D1777" t="s">
        <v>5</v>
      </c>
      <c r="E1777">
        <f>IF(Tabela1[[#This Row],[Rodzaj]]="R",Tabela1[[#This Row],[Powierzchnia]]*0.65,0)</f>
        <v>0</v>
      </c>
      <c r="F1777">
        <f>IF(Tabela1[[#This Row],[Rodzaj]]="B",Tabela1[[#This Row],[Powierzchnia]]*0.77,0)</f>
        <v>857.1255000000001</v>
      </c>
      <c r="G1777">
        <f>IF(Tabela1[[#This Row],[Rodzaj]]="S",Tabela1[[#This Row],[Powierzchnia]]*0.21,0)</f>
        <v>0</v>
      </c>
      <c r="H1777">
        <f>IF(Tabela1[[#This Row],[Rodzaj]]="L",Tabela1[[#This Row],[Powierzchnia]]*0.04,0)</f>
        <v>0</v>
      </c>
      <c r="I1777">
        <f>IF(Tabela1[[#This Row],[Rodzaj]]="X",Tabela1[[#This Row],[Powierzchnia]]*0.43,0)</f>
        <v>0</v>
      </c>
      <c r="J1777">
        <f>IF(Tabela1[[#This Row],[Ulga]]="A",SUM(E1777:I1777)*80%,0)</f>
        <v>0</v>
      </c>
      <c r="K1777">
        <f>IF(Tabela1[[#This Row],[Ulga]]="B",SUM(E1777:I1777)*50%,0)</f>
        <v>428.56275000000005</v>
      </c>
      <c r="L1777">
        <f>IF(Tabela1[[#This Row],[Ulga]]="C",SUM(E1777:I1777)*10%,0)</f>
        <v>0</v>
      </c>
      <c r="M1777">
        <f>IF(Tabela1[[#This Row],[Ulga]]="D",SUM(E1777:I1777)*100%,0)</f>
        <v>0</v>
      </c>
      <c r="N1777">
        <f t="shared" si="28"/>
        <v>428.56275000000005</v>
      </c>
    </row>
    <row r="1778" spans="1:14" x14ac:dyDescent="0.25">
      <c r="A1778" t="s">
        <v>1788</v>
      </c>
      <c r="B1778">
        <v>1493.61</v>
      </c>
      <c r="C1778" t="s">
        <v>31</v>
      </c>
      <c r="D1778" t="s">
        <v>7</v>
      </c>
      <c r="E1778">
        <f>IF(Tabela1[[#This Row],[Rodzaj]]="R",Tabela1[[#This Row],[Powierzchnia]]*0.65,0)</f>
        <v>0</v>
      </c>
      <c r="F1778">
        <f>IF(Tabela1[[#This Row],[Rodzaj]]="B",Tabela1[[#This Row],[Powierzchnia]]*0.77,0)</f>
        <v>0</v>
      </c>
      <c r="G1778">
        <f>IF(Tabela1[[#This Row],[Rodzaj]]="S",Tabela1[[#This Row],[Powierzchnia]]*0.21,0)</f>
        <v>0</v>
      </c>
      <c r="H1778">
        <f>IF(Tabela1[[#This Row],[Rodzaj]]="L",Tabela1[[#This Row],[Powierzchnia]]*0.04,0)</f>
        <v>0</v>
      </c>
      <c r="I1778">
        <f>IF(Tabela1[[#This Row],[Rodzaj]]="X",Tabela1[[#This Row],[Powierzchnia]]*0.43,0)</f>
        <v>642.25229999999999</v>
      </c>
      <c r="J1778">
        <f>IF(Tabela1[[#This Row],[Ulga]]="A",SUM(E1778:I1778)*80%,0)</f>
        <v>513.80183999999997</v>
      </c>
      <c r="K1778">
        <f>IF(Tabela1[[#This Row],[Ulga]]="B",SUM(E1778:I1778)*50%,0)</f>
        <v>0</v>
      </c>
      <c r="L1778">
        <f>IF(Tabela1[[#This Row],[Ulga]]="C",SUM(E1778:I1778)*10%,0)</f>
        <v>0</v>
      </c>
      <c r="M1778">
        <f>IF(Tabela1[[#This Row],[Ulga]]="D",SUM(E1778:I1778)*100%,0)</f>
        <v>0</v>
      </c>
      <c r="N1778">
        <f t="shared" si="28"/>
        <v>513.80183999999997</v>
      </c>
    </row>
    <row r="1779" spans="1:14" x14ac:dyDescent="0.25">
      <c r="A1779" t="s">
        <v>1789</v>
      </c>
      <c r="B1779">
        <v>989.63</v>
      </c>
      <c r="C1779" t="s">
        <v>5</v>
      </c>
      <c r="D1779" t="s">
        <v>7</v>
      </c>
      <c r="E1779">
        <f>IF(Tabela1[[#This Row],[Rodzaj]]="R",Tabela1[[#This Row],[Powierzchnia]]*0.65,0)</f>
        <v>0</v>
      </c>
      <c r="F1779">
        <f>IF(Tabela1[[#This Row],[Rodzaj]]="B",Tabela1[[#This Row],[Powierzchnia]]*0.77,0)</f>
        <v>762.01509999999996</v>
      </c>
      <c r="G1779">
        <f>IF(Tabela1[[#This Row],[Rodzaj]]="S",Tabela1[[#This Row],[Powierzchnia]]*0.21,0)</f>
        <v>0</v>
      </c>
      <c r="H1779">
        <f>IF(Tabela1[[#This Row],[Rodzaj]]="L",Tabela1[[#This Row],[Powierzchnia]]*0.04,0)</f>
        <v>0</v>
      </c>
      <c r="I1779">
        <f>IF(Tabela1[[#This Row],[Rodzaj]]="X",Tabela1[[#This Row],[Powierzchnia]]*0.43,0)</f>
        <v>0</v>
      </c>
      <c r="J1779">
        <f>IF(Tabela1[[#This Row],[Ulga]]="A",SUM(E1779:I1779)*80%,0)</f>
        <v>609.61207999999999</v>
      </c>
      <c r="K1779">
        <f>IF(Tabela1[[#This Row],[Ulga]]="B",SUM(E1779:I1779)*50%,0)</f>
        <v>0</v>
      </c>
      <c r="L1779">
        <f>IF(Tabela1[[#This Row],[Ulga]]="C",SUM(E1779:I1779)*10%,0)</f>
        <v>0</v>
      </c>
      <c r="M1779">
        <f>IF(Tabela1[[#This Row],[Ulga]]="D",SUM(E1779:I1779)*100%,0)</f>
        <v>0</v>
      </c>
      <c r="N1779">
        <f t="shared" si="28"/>
        <v>609.61207999999999</v>
      </c>
    </row>
    <row r="1780" spans="1:14" x14ac:dyDescent="0.25">
      <c r="A1780" t="s">
        <v>1790</v>
      </c>
      <c r="B1780">
        <v>1335.91</v>
      </c>
      <c r="C1780" t="s">
        <v>94</v>
      </c>
      <c r="D1780" t="s">
        <v>11</v>
      </c>
      <c r="E1780">
        <f>IF(Tabela1[[#This Row],[Rodzaj]]="R",Tabela1[[#This Row],[Powierzchnia]]*0.65,0)</f>
        <v>0</v>
      </c>
      <c r="F1780">
        <f>IF(Tabela1[[#This Row],[Rodzaj]]="B",Tabela1[[#This Row],[Powierzchnia]]*0.77,0)</f>
        <v>0</v>
      </c>
      <c r="G1780">
        <f>IF(Tabela1[[#This Row],[Rodzaj]]="S",Tabela1[[#This Row],[Powierzchnia]]*0.21,0)</f>
        <v>0</v>
      </c>
      <c r="H1780">
        <f>IF(Tabela1[[#This Row],[Rodzaj]]="L",Tabela1[[#This Row],[Powierzchnia]]*0.04,0)</f>
        <v>53.436400000000006</v>
      </c>
      <c r="I1780">
        <f>IF(Tabela1[[#This Row],[Rodzaj]]="X",Tabela1[[#This Row],[Powierzchnia]]*0.43,0)</f>
        <v>0</v>
      </c>
      <c r="J1780">
        <f>IF(Tabela1[[#This Row],[Ulga]]="A",SUM(E1780:I1780)*80%,0)</f>
        <v>0</v>
      </c>
      <c r="K1780">
        <f>IF(Tabela1[[#This Row],[Ulga]]="B",SUM(E1780:I1780)*50%,0)</f>
        <v>0</v>
      </c>
      <c r="L1780">
        <f>IF(Tabela1[[#This Row],[Ulga]]="C",SUM(E1780:I1780)*10%,0)</f>
        <v>5.3436400000000006</v>
      </c>
      <c r="M1780">
        <f>IF(Tabela1[[#This Row],[Ulga]]="D",SUM(E1780:I1780)*100%,0)</f>
        <v>0</v>
      </c>
      <c r="N1780">
        <f t="shared" si="28"/>
        <v>5.3436400000000006</v>
      </c>
    </row>
    <row r="1781" spans="1:14" x14ac:dyDescent="0.25">
      <c r="A1781" t="s">
        <v>1791</v>
      </c>
      <c r="B1781">
        <v>1166.45</v>
      </c>
      <c r="C1781" t="s">
        <v>31</v>
      </c>
      <c r="D1781" t="s">
        <v>5</v>
      </c>
      <c r="E1781">
        <f>IF(Tabela1[[#This Row],[Rodzaj]]="R",Tabela1[[#This Row],[Powierzchnia]]*0.65,0)</f>
        <v>0</v>
      </c>
      <c r="F1781">
        <f>IF(Tabela1[[#This Row],[Rodzaj]]="B",Tabela1[[#This Row],[Powierzchnia]]*0.77,0)</f>
        <v>0</v>
      </c>
      <c r="G1781">
        <f>IF(Tabela1[[#This Row],[Rodzaj]]="S",Tabela1[[#This Row],[Powierzchnia]]*0.21,0)</f>
        <v>0</v>
      </c>
      <c r="H1781">
        <f>IF(Tabela1[[#This Row],[Rodzaj]]="L",Tabela1[[#This Row],[Powierzchnia]]*0.04,0)</f>
        <v>0</v>
      </c>
      <c r="I1781">
        <f>IF(Tabela1[[#This Row],[Rodzaj]]="X",Tabela1[[#This Row],[Powierzchnia]]*0.43,0)</f>
        <v>501.57350000000002</v>
      </c>
      <c r="J1781">
        <f>IF(Tabela1[[#This Row],[Ulga]]="A",SUM(E1781:I1781)*80%,0)</f>
        <v>0</v>
      </c>
      <c r="K1781">
        <f>IF(Tabela1[[#This Row],[Ulga]]="B",SUM(E1781:I1781)*50%,0)</f>
        <v>250.78675000000001</v>
      </c>
      <c r="L1781">
        <f>IF(Tabela1[[#This Row],[Ulga]]="C",SUM(E1781:I1781)*10%,0)</f>
        <v>0</v>
      </c>
      <c r="M1781">
        <f>IF(Tabela1[[#This Row],[Ulga]]="D",SUM(E1781:I1781)*100%,0)</f>
        <v>0</v>
      </c>
      <c r="N1781">
        <f t="shared" si="28"/>
        <v>250.78675000000001</v>
      </c>
    </row>
    <row r="1782" spans="1:14" x14ac:dyDescent="0.25">
      <c r="A1782" t="s">
        <v>1792</v>
      </c>
      <c r="B1782">
        <v>925.95</v>
      </c>
      <c r="C1782" t="s">
        <v>94</v>
      </c>
      <c r="D1782" t="s">
        <v>7</v>
      </c>
      <c r="E1782">
        <f>IF(Tabela1[[#This Row],[Rodzaj]]="R",Tabela1[[#This Row],[Powierzchnia]]*0.65,0)</f>
        <v>0</v>
      </c>
      <c r="F1782">
        <f>IF(Tabela1[[#This Row],[Rodzaj]]="B",Tabela1[[#This Row],[Powierzchnia]]*0.77,0)</f>
        <v>0</v>
      </c>
      <c r="G1782">
        <f>IF(Tabela1[[#This Row],[Rodzaj]]="S",Tabela1[[#This Row],[Powierzchnia]]*0.21,0)</f>
        <v>0</v>
      </c>
      <c r="H1782">
        <f>IF(Tabela1[[#This Row],[Rodzaj]]="L",Tabela1[[#This Row],[Powierzchnia]]*0.04,0)</f>
        <v>37.038000000000004</v>
      </c>
      <c r="I1782">
        <f>IF(Tabela1[[#This Row],[Rodzaj]]="X",Tabela1[[#This Row],[Powierzchnia]]*0.43,0)</f>
        <v>0</v>
      </c>
      <c r="J1782">
        <f>IF(Tabela1[[#This Row],[Ulga]]="A",SUM(E1782:I1782)*80%,0)</f>
        <v>29.630400000000005</v>
      </c>
      <c r="K1782">
        <f>IF(Tabela1[[#This Row],[Ulga]]="B",SUM(E1782:I1782)*50%,0)</f>
        <v>0</v>
      </c>
      <c r="L1782">
        <f>IF(Tabela1[[#This Row],[Ulga]]="C",SUM(E1782:I1782)*10%,0)</f>
        <v>0</v>
      </c>
      <c r="M1782">
        <f>IF(Tabela1[[#This Row],[Ulga]]="D",SUM(E1782:I1782)*100%,0)</f>
        <v>0</v>
      </c>
      <c r="N1782">
        <f t="shared" si="28"/>
        <v>29.630400000000005</v>
      </c>
    </row>
    <row r="1783" spans="1:14" x14ac:dyDescent="0.25">
      <c r="A1783" t="s">
        <v>1793</v>
      </c>
      <c r="B1783">
        <v>953.65</v>
      </c>
      <c r="C1783" t="s">
        <v>5</v>
      </c>
      <c r="D1783" t="s">
        <v>7</v>
      </c>
      <c r="E1783">
        <f>IF(Tabela1[[#This Row],[Rodzaj]]="R",Tabela1[[#This Row],[Powierzchnia]]*0.65,0)</f>
        <v>0</v>
      </c>
      <c r="F1783">
        <f>IF(Tabela1[[#This Row],[Rodzaj]]="B",Tabela1[[#This Row],[Powierzchnia]]*0.77,0)</f>
        <v>734.31050000000005</v>
      </c>
      <c r="G1783">
        <f>IF(Tabela1[[#This Row],[Rodzaj]]="S",Tabela1[[#This Row],[Powierzchnia]]*0.21,0)</f>
        <v>0</v>
      </c>
      <c r="H1783">
        <f>IF(Tabela1[[#This Row],[Rodzaj]]="L",Tabela1[[#This Row],[Powierzchnia]]*0.04,0)</f>
        <v>0</v>
      </c>
      <c r="I1783">
        <f>IF(Tabela1[[#This Row],[Rodzaj]]="X",Tabela1[[#This Row],[Powierzchnia]]*0.43,0)</f>
        <v>0</v>
      </c>
      <c r="J1783">
        <f>IF(Tabela1[[#This Row],[Ulga]]="A",SUM(E1783:I1783)*80%,0)</f>
        <v>587.44840000000011</v>
      </c>
      <c r="K1783">
        <f>IF(Tabela1[[#This Row],[Ulga]]="B",SUM(E1783:I1783)*50%,0)</f>
        <v>0</v>
      </c>
      <c r="L1783">
        <f>IF(Tabela1[[#This Row],[Ulga]]="C",SUM(E1783:I1783)*10%,0)</f>
        <v>0</v>
      </c>
      <c r="M1783">
        <f>IF(Tabela1[[#This Row],[Ulga]]="D",SUM(E1783:I1783)*100%,0)</f>
        <v>0</v>
      </c>
      <c r="N1783">
        <f t="shared" si="28"/>
        <v>587.44840000000011</v>
      </c>
    </row>
    <row r="1784" spans="1:14" x14ac:dyDescent="0.25">
      <c r="A1784" t="s">
        <v>1794</v>
      </c>
      <c r="B1784">
        <v>1015.37</v>
      </c>
      <c r="C1784" t="s">
        <v>5</v>
      </c>
      <c r="D1784" t="s">
        <v>7</v>
      </c>
      <c r="E1784">
        <f>IF(Tabela1[[#This Row],[Rodzaj]]="R",Tabela1[[#This Row],[Powierzchnia]]*0.65,0)</f>
        <v>0</v>
      </c>
      <c r="F1784">
        <f>IF(Tabela1[[#This Row],[Rodzaj]]="B",Tabela1[[#This Row],[Powierzchnia]]*0.77,0)</f>
        <v>781.83490000000006</v>
      </c>
      <c r="G1784">
        <f>IF(Tabela1[[#This Row],[Rodzaj]]="S",Tabela1[[#This Row],[Powierzchnia]]*0.21,0)</f>
        <v>0</v>
      </c>
      <c r="H1784">
        <f>IF(Tabela1[[#This Row],[Rodzaj]]="L",Tabela1[[#This Row],[Powierzchnia]]*0.04,0)</f>
        <v>0</v>
      </c>
      <c r="I1784">
        <f>IF(Tabela1[[#This Row],[Rodzaj]]="X",Tabela1[[#This Row],[Powierzchnia]]*0.43,0)</f>
        <v>0</v>
      </c>
      <c r="J1784">
        <f>IF(Tabela1[[#This Row],[Ulga]]="A",SUM(E1784:I1784)*80%,0)</f>
        <v>625.46792000000005</v>
      </c>
      <c r="K1784">
        <f>IF(Tabela1[[#This Row],[Ulga]]="B",SUM(E1784:I1784)*50%,0)</f>
        <v>0</v>
      </c>
      <c r="L1784">
        <f>IF(Tabela1[[#This Row],[Ulga]]="C",SUM(E1784:I1784)*10%,0)</f>
        <v>0</v>
      </c>
      <c r="M1784">
        <f>IF(Tabela1[[#This Row],[Ulga]]="D",SUM(E1784:I1784)*100%,0)</f>
        <v>0</v>
      </c>
      <c r="N1784">
        <f t="shared" si="28"/>
        <v>625.46792000000005</v>
      </c>
    </row>
    <row r="1785" spans="1:14" x14ac:dyDescent="0.25">
      <c r="A1785" t="s">
        <v>1795</v>
      </c>
      <c r="B1785">
        <v>1113.96</v>
      </c>
      <c r="C1785" t="s">
        <v>94</v>
      </c>
      <c r="D1785" t="s">
        <v>11</v>
      </c>
      <c r="E1785">
        <f>IF(Tabela1[[#This Row],[Rodzaj]]="R",Tabela1[[#This Row],[Powierzchnia]]*0.65,0)</f>
        <v>0</v>
      </c>
      <c r="F1785">
        <f>IF(Tabela1[[#This Row],[Rodzaj]]="B",Tabela1[[#This Row],[Powierzchnia]]*0.77,0)</f>
        <v>0</v>
      </c>
      <c r="G1785">
        <f>IF(Tabela1[[#This Row],[Rodzaj]]="S",Tabela1[[#This Row],[Powierzchnia]]*0.21,0)</f>
        <v>0</v>
      </c>
      <c r="H1785">
        <f>IF(Tabela1[[#This Row],[Rodzaj]]="L",Tabela1[[#This Row],[Powierzchnia]]*0.04,0)</f>
        <v>44.558399999999999</v>
      </c>
      <c r="I1785">
        <f>IF(Tabela1[[#This Row],[Rodzaj]]="X",Tabela1[[#This Row],[Powierzchnia]]*0.43,0)</f>
        <v>0</v>
      </c>
      <c r="J1785">
        <f>IF(Tabela1[[#This Row],[Ulga]]="A",SUM(E1785:I1785)*80%,0)</f>
        <v>0</v>
      </c>
      <c r="K1785">
        <f>IF(Tabela1[[#This Row],[Ulga]]="B",SUM(E1785:I1785)*50%,0)</f>
        <v>0</v>
      </c>
      <c r="L1785">
        <f>IF(Tabela1[[#This Row],[Ulga]]="C",SUM(E1785:I1785)*10%,0)</f>
        <v>4.4558400000000002</v>
      </c>
      <c r="M1785">
        <f>IF(Tabela1[[#This Row],[Ulga]]="D",SUM(E1785:I1785)*100%,0)</f>
        <v>0</v>
      </c>
      <c r="N1785">
        <f t="shared" si="28"/>
        <v>4.4558400000000002</v>
      </c>
    </row>
    <row r="1786" spans="1:14" x14ac:dyDescent="0.25">
      <c r="A1786" t="s">
        <v>1796</v>
      </c>
      <c r="B1786">
        <v>1417.69</v>
      </c>
      <c r="C1786" t="s">
        <v>5</v>
      </c>
      <c r="D1786" t="s">
        <v>11</v>
      </c>
      <c r="E1786">
        <f>IF(Tabela1[[#This Row],[Rodzaj]]="R",Tabela1[[#This Row],[Powierzchnia]]*0.65,0)</f>
        <v>0</v>
      </c>
      <c r="F1786">
        <f>IF(Tabela1[[#This Row],[Rodzaj]]="B",Tabela1[[#This Row],[Powierzchnia]]*0.77,0)</f>
        <v>1091.6213</v>
      </c>
      <c r="G1786">
        <f>IF(Tabela1[[#This Row],[Rodzaj]]="S",Tabela1[[#This Row],[Powierzchnia]]*0.21,0)</f>
        <v>0</v>
      </c>
      <c r="H1786">
        <f>IF(Tabela1[[#This Row],[Rodzaj]]="L",Tabela1[[#This Row],[Powierzchnia]]*0.04,0)</f>
        <v>0</v>
      </c>
      <c r="I1786">
        <f>IF(Tabela1[[#This Row],[Rodzaj]]="X",Tabela1[[#This Row],[Powierzchnia]]*0.43,0)</f>
        <v>0</v>
      </c>
      <c r="J1786">
        <f>IF(Tabela1[[#This Row],[Ulga]]="A",SUM(E1786:I1786)*80%,0)</f>
        <v>0</v>
      </c>
      <c r="K1786">
        <f>IF(Tabela1[[#This Row],[Ulga]]="B",SUM(E1786:I1786)*50%,0)</f>
        <v>0</v>
      </c>
      <c r="L1786">
        <f>IF(Tabela1[[#This Row],[Ulga]]="C",SUM(E1786:I1786)*10%,0)</f>
        <v>109.16213</v>
      </c>
      <c r="M1786">
        <f>IF(Tabela1[[#This Row],[Ulga]]="D",SUM(E1786:I1786)*100%,0)</f>
        <v>0</v>
      </c>
      <c r="N1786">
        <f t="shared" si="28"/>
        <v>109.16213</v>
      </c>
    </row>
    <row r="1787" spans="1:14" x14ac:dyDescent="0.25">
      <c r="A1787" t="s">
        <v>1797</v>
      </c>
      <c r="B1787">
        <v>1383.83</v>
      </c>
      <c r="C1787" t="s">
        <v>31</v>
      </c>
      <c r="D1787" t="s">
        <v>11</v>
      </c>
      <c r="E1787">
        <f>IF(Tabela1[[#This Row],[Rodzaj]]="R",Tabela1[[#This Row],[Powierzchnia]]*0.65,0)</f>
        <v>0</v>
      </c>
      <c r="F1787">
        <f>IF(Tabela1[[#This Row],[Rodzaj]]="B",Tabela1[[#This Row],[Powierzchnia]]*0.77,0)</f>
        <v>0</v>
      </c>
      <c r="G1787">
        <f>IF(Tabela1[[#This Row],[Rodzaj]]="S",Tabela1[[#This Row],[Powierzchnia]]*0.21,0)</f>
        <v>0</v>
      </c>
      <c r="H1787">
        <f>IF(Tabela1[[#This Row],[Rodzaj]]="L",Tabela1[[#This Row],[Powierzchnia]]*0.04,0)</f>
        <v>0</v>
      </c>
      <c r="I1787">
        <f>IF(Tabela1[[#This Row],[Rodzaj]]="X",Tabela1[[#This Row],[Powierzchnia]]*0.43,0)</f>
        <v>595.04689999999994</v>
      </c>
      <c r="J1787">
        <f>IF(Tabela1[[#This Row],[Ulga]]="A",SUM(E1787:I1787)*80%,0)</f>
        <v>0</v>
      </c>
      <c r="K1787">
        <f>IF(Tabela1[[#This Row],[Ulga]]="B",SUM(E1787:I1787)*50%,0)</f>
        <v>0</v>
      </c>
      <c r="L1787">
        <f>IF(Tabela1[[#This Row],[Ulga]]="C",SUM(E1787:I1787)*10%,0)</f>
        <v>59.504689999999997</v>
      </c>
      <c r="M1787">
        <f>IF(Tabela1[[#This Row],[Ulga]]="D",SUM(E1787:I1787)*100%,0)</f>
        <v>0</v>
      </c>
      <c r="N1787">
        <f t="shared" si="28"/>
        <v>59.504689999999997</v>
      </c>
    </row>
    <row r="1788" spans="1:14" x14ac:dyDescent="0.25">
      <c r="A1788" t="s">
        <v>1798</v>
      </c>
      <c r="B1788">
        <v>770.14</v>
      </c>
      <c r="C1788" t="s">
        <v>31</v>
      </c>
      <c r="D1788" t="s">
        <v>21</v>
      </c>
      <c r="E1788">
        <f>IF(Tabela1[[#This Row],[Rodzaj]]="R",Tabela1[[#This Row],[Powierzchnia]]*0.65,0)</f>
        <v>0</v>
      </c>
      <c r="F1788">
        <f>IF(Tabela1[[#This Row],[Rodzaj]]="B",Tabela1[[#This Row],[Powierzchnia]]*0.77,0)</f>
        <v>0</v>
      </c>
      <c r="G1788">
        <f>IF(Tabela1[[#This Row],[Rodzaj]]="S",Tabela1[[#This Row],[Powierzchnia]]*0.21,0)</f>
        <v>0</v>
      </c>
      <c r="H1788">
        <f>IF(Tabela1[[#This Row],[Rodzaj]]="L",Tabela1[[#This Row],[Powierzchnia]]*0.04,0)</f>
        <v>0</v>
      </c>
      <c r="I1788">
        <f>IF(Tabela1[[#This Row],[Rodzaj]]="X",Tabela1[[#This Row],[Powierzchnia]]*0.43,0)</f>
        <v>331.16019999999997</v>
      </c>
      <c r="J1788">
        <f>IF(Tabela1[[#This Row],[Ulga]]="A",SUM(E1788:I1788)*80%,0)</f>
        <v>0</v>
      </c>
      <c r="K1788">
        <f>IF(Tabela1[[#This Row],[Ulga]]="B",SUM(E1788:I1788)*50%,0)</f>
        <v>0</v>
      </c>
      <c r="L1788">
        <f>IF(Tabela1[[#This Row],[Ulga]]="C",SUM(E1788:I1788)*10%,0)</f>
        <v>0</v>
      </c>
      <c r="M1788">
        <f>IF(Tabela1[[#This Row],[Ulga]]="D",SUM(E1788:I1788)*100%,0)</f>
        <v>331.16019999999997</v>
      </c>
      <c r="N1788">
        <f t="shared" si="28"/>
        <v>331.16019999999997</v>
      </c>
    </row>
    <row r="1789" spans="1:14" x14ac:dyDescent="0.25">
      <c r="A1789" t="s">
        <v>1799</v>
      </c>
      <c r="B1789">
        <v>798.87</v>
      </c>
      <c r="C1789" t="s">
        <v>94</v>
      </c>
      <c r="D1789" t="s">
        <v>11</v>
      </c>
      <c r="E1789">
        <f>IF(Tabela1[[#This Row],[Rodzaj]]="R",Tabela1[[#This Row],[Powierzchnia]]*0.65,0)</f>
        <v>0</v>
      </c>
      <c r="F1789">
        <f>IF(Tabela1[[#This Row],[Rodzaj]]="B",Tabela1[[#This Row],[Powierzchnia]]*0.77,0)</f>
        <v>0</v>
      </c>
      <c r="G1789">
        <f>IF(Tabela1[[#This Row],[Rodzaj]]="S",Tabela1[[#This Row],[Powierzchnia]]*0.21,0)</f>
        <v>0</v>
      </c>
      <c r="H1789">
        <f>IF(Tabela1[[#This Row],[Rodzaj]]="L",Tabela1[[#This Row],[Powierzchnia]]*0.04,0)</f>
        <v>31.954800000000002</v>
      </c>
      <c r="I1789">
        <f>IF(Tabela1[[#This Row],[Rodzaj]]="X",Tabela1[[#This Row],[Powierzchnia]]*0.43,0)</f>
        <v>0</v>
      </c>
      <c r="J1789">
        <f>IF(Tabela1[[#This Row],[Ulga]]="A",SUM(E1789:I1789)*80%,0)</f>
        <v>0</v>
      </c>
      <c r="K1789">
        <f>IF(Tabela1[[#This Row],[Ulga]]="B",SUM(E1789:I1789)*50%,0)</f>
        <v>0</v>
      </c>
      <c r="L1789">
        <f>IF(Tabela1[[#This Row],[Ulga]]="C",SUM(E1789:I1789)*10%,0)</f>
        <v>3.1954800000000003</v>
      </c>
      <c r="M1789">
        <f>IF(Tabela1[[#This Row],[Ulga]]="D",SUM(E1789:I1789)*100%,0)</f>
        <v>0</v>
      </c>
      <c r="N1789">
        <f t="shared" si="28"/>
        <v>3.1954800000000003</v>
      </c>
    </row>
    <row r="1790" spans="1:14" x14ac:dyDescent="0.25">
      <c r="A1790" t="s">
        <v>1800</v>
      </c>
      <c r="B1790">
        <v>912.31</v>
      </c>
      <c r="C1790" t="s">
        <v>9</v>
      </c>
      <c r="D1790" t="s">
        <v>5</v>
      </c>
      <c r="E1790">
        <f>IF(Tabela1[[#This Row],[Rodzaj]]="R",Tabela1[[#This Row],[Powierzchnia]]*0.65,0)</f>
        <v>593.00149999999996</v>
      </c>
      <c r="F1790">
        <f>IF(Tabela1[[#This Row],[Rodzaj]]="B",Tabela1[[#This Row],[Powierzchnia]]*0.77,0)</f>
        <v>0</v>
      </c>
      <c r="G1790">
        <f>IF(Tabela1[[#This Row],[Rodzaj]]="S",Tabela1[[#This Row],[Powierzchnia]]*0.21,0)</f>
        <v>0</v>
      </c>
      <c r="H1790">
        <f>IF(Tabela1[[#This Row],[Rodzaj]]="L",Tabela1[[#This Row],[Powierzchnia]]*0.04,0)</f>
        <v>0</v>
      </c>
      <c r="I1790">
        <f>IF(Tabela1[[#This Row],[Rodzaj]]="X",Tabela1[[#This Row],[Powierzchnia]]*0.43,0)</f>
        <v>0</v>
      </c>
      <c r="J1790">
        <f>IF(Tabela1[[#This Row],[Ulga]]="A",SUM(E1790:I1790)*80%,0)</f>
        <v>0</v>
      </c>
      <c r="K1790">
        <f>IF(Tabela1[[#This Row],[Ulga]]="B",SUM(E1790:I1790)*50%,0)</f>
        <v>296.50074999999998</v>
      </c>
      <c r="L1790">
        <f>IF(Tabela1[[#This Row],[Ulga]]="C",SUM(E1790:I1790)*10%,0)</f>
        <v>0</v>
      </c>
      <c r="M1790">
        <f>IF(Tabela1[[#This Row],[Ulga]]="D",SUM(E1790:I1790)*100%,0)</f>
        <v>0</v>
      </c>
      <c r="N1790">
        <f t="shared" si="28"/>
        <v>296.50074999999998</v>
      </c>
    </row>
    <row r="1791" spans="1:14" x14ac:dyDescent="0.25">
      <c r="A1791" t="s">
        <v>1801</v>
      </c>
      <c r="B1791">
        <v>1011.86</v>
      </c>
      <c r="C1791" t="s">
        <v>52</v>
      </c>
      <c r="D1791" t="s">
        <v>21</v>
      </c>
      <c r="E1791">
        <f>IF(Tabela1[[#This Row],[Rodzaj]]="R",Tabela1[[#This Row],[Powierzchnia]]*0.65,0)</f>
        <v>0</v>
      </c>
      <c r="F1791">
        <f>IF(Tabela1[[#This Row],[Rodzaj]]="B",Tabela1[[#This Row],[Powierzchnia]]*0.77,0)</f>
        <v>0</v>
      </c>
      <c r="G1791">
        <f>IF(Tabela1[[#This Row],[Rodzaj]]="S",Tabela1[[#This Row],[Powierzchnia]]*0.21,0)</f>
        <v>212.4906</v>
      </c>
      <c r="H1791">
        <f>IF(Tabela1[[#This Row],[Rodzaj]]="L",Tabela1[[#This Row],[Powierzchnia]]*0.04,0)</f>
        <v>0</v>
      </c>
      <c r="I1791">
        <f>IF(Tabela1[[#This Row],[Rodzaj]]="X",Tabela1[[#This Row],[Powierzchnia]]*0.43,0)</f>
        <v>0</v>
      </c>
      <c r="J1791">
        <f>IF(Tabela1[[#This Row],[Ulga]]="A",SUM(E1791:I1791)*80%,0)</f>
        <v>0</v>
      </c>
      <c r="K1791">
        <f>IF(Tabela1[[#This Row],[Ulga]]="B",SUM(E1791:I1791)*50%,0)</f>
        <v>0</v>
      </c>
      <c r="L1791">
        <f>IF(Tabela1[[#This Row],[Ulga]]="C",SUM(E1791:I1791)*10%,0)</f>
        <v>0</v>
      </c>
      <c r="M1791">
        <f>IF(Tabela1[[#This Row],[Ulga]]="D",SUM(E1791:I1791)*100%,0)</f>
        <v>212.4906</v>
      </c>
      <c r="N1791">
        <f t="shared" si="28"/>
        <v>212.4906</v>
      </c>
    </row>
    <row r="1792" spans="1:14" x14ac:dyDescent="0.25">
      <c r="A1792" t="s">
        <v>1802</v>
      </c>
      <c r="B1792">
        <v>686.03</v>
      </c>
      <c r="C1792" t="s">
        <v>94</v>
      </c>
      <c r="D1792" t="s">
        <v>21</v>
      </c>
      <c r="E1792">
        <f>IF(Tabela1[[#This Row],[Rodzaj]]="R",Tabela1[[#This Row],[Powierzchnia]]*0.65,0)</f>
        <v>0</v>
      </c>
      <c r="F1792">
        <f>IF(Tabela1[[#This Row],[Rodzaj]]="B",Tabela1[[#This Row],[Powierzchnia]]*0.77,0)</f>
        <v>0</v>
      </c>
      <c r="G1792">
        <f>IF(Tabela1[[#This Row],[Rodzaj]]="S",Tabela1[[#This Row],[Powierzchnia]]*0.21,0)</f>
        <v>0</v>
      </c>
      <c r="H1792">
        <f>IF(Tabela1[[#This Row],[Rodzaj]]="L",Tabela1[[#This Row],[Powierzchnia]]*0.04,0)</f>
        <v>27.441199999999998</v>
      </c>
      <c r="I1792">
        <f>IF(Tabela1[[#This Row],[Rodzaj]]="X",Tabela1[[#This Row],[Powierzchnia]]*0.43,0)</f>
        <v>0</v>
      </c>
      <c r="J1792">
        <f>IF(Tabela1[[#This Row],[Ulga]]="A",SUM(E1792:I1792)*80%,0)</f>
        <v>0</v>
      </c>
      <c r="K1792">
        <f>IF(Tabela1[[#This Row],[Ulga]]="B",SUM(E1792:I1792)*50%,0)</f>
        <v>0</v>
      </c>
      <c r="L1792">
        <f>IF(Tabela1[[#This Row],[Ulga]]="C",SUM(E1792:I1792)*10%,0)</f>
        <v>0</v>
      </c>
      <c r="M1792">
        <f>IF(Tabela1[[#This Row],[Ulga]]="D",SUM(E1792:I1792)*100%,0)</f>
        <v>27.441199999999998</v>
      </c>
      <c r="N1792">
        <f t="shared" si="28"/>
        <v>27.441199999999998</v>
      </c>
    </row>
    <row r="1793" spans="1:14" x14ac:dyDescent="0.25">
      <c r="A1793" t="s">
        <v>1803</v>
      </c>
      <c r="B1793">
        <v>665.64</v>
      </c>
      <c r="C1793" t="s">
        <v>5</v>
      </c>
      <c r="D1793" t="s">
        <v>7</v>
      </c>
      <c r="E1793">
        <f>IF(Tabela1[[#This Row],[Rodzaj]]="R",Tabela1[[#This Row],[Powierzchnia]]*0.65,0)</f>
        <v>0</v>
      </c>
      <c r="F1793">
        <f>IF(Tabela1[[#This Row],[Rodzaj]]="B",Tabela1[[#This Row],[Powierzchnia]]*0.77,0)</f>
        <v>512.54280000000006</v>
      </c>
      <c r="G1793">
        <f>IF(Tabela1[[#This Row],[Rodzaj]]="S",Tabela1[[#This Row],[Powierzchnia]]*0.21,0)</f>
        <v>0</v>
      </c>
      <c r="H1793">
        <f>IF(Tabela1[[#This Row],[Rodzaj]]="L",Tabela1[[#This Row],[Powierzchnia]]*0.04,0)</f>
        <v>0</v>
      </c>
      <c r="I1793">
        <f>IF(Tabela1[[#This Row],[Rodzaj]]="X",Tabela1[[#This Row],[Powierzchnia]]*0.43,0)</f>
        <v>0</v>
      </c>
      <c r="J1793">
        <f>IF(Tabela1[[#This Row],[Ulga]]="A",SUM(E1793:I1793)*80%,0)</f>
        <v>410.03424000000007</v>
      </c>
      <c r="K1793">
        <f>IF(Tabela1[[#This Row],[Ulga]]="B",SUM(E1793:I1793)*50%,0)</f>
        <v>0</v>
      </c>
      <c r="L1793">
        <f>IF(Tabela1[[#This Row],[Ulga]]="C",SUM(E1793:I1793)*10%,0)</f>
        <v>0</v>
      </c>
      <c r="M1793">
        <f>IF(Tabela1[[#This Row],[Ulga]]="D",SUM(E1793:I1793)*100%,0)</f>
        <v>0</v>
      </c>
      <c r="N1793">
        <f t="shared" si="28"/>
        <v>410.03424000000007</v>
      </c>
    </row>
    <row r="1794" spans="1:14" x14ac:dyDescent="0.25">
      <c r="A1794" t="s">
        <v>1804</v>
      </c>
      <c r="B1794">
        <v>1474.26</v>
      </c>
      <c r="C1794" t="s">
        <v>94</v>
      </c>
      <c r="D1794" t="s">
        <v>5</v>
      </c>
      <c r="E1794">
        <f>IF(Tabela1[[#This Row],[Rodzaj]]="R",Tabela1[[#This Row],[Powierzchnia]]*0.65,0)</f>
        <v>0</v>
      </c>
      <c r="F1794">
        <f>IF(Tabela1[[#This Row],[Rodzaj]]="B",Tabela1[[#This Row],[Powierzchnia]]*0.77,0)</f>
        <v>0</v>
      </c>
      <c r="G1794">
        <f>IF(Tabela1[[#This Row],[Rodzaj]]="S",Tabela1[[#This Row],[Powierzchnia]]*0.21,0)</f>
        <v>0</v>
      </c>
      <c r="H1794">
        <f>IF(Tabela1[[#This Row],[Rodzaj]]="L",Tabela1[[#This Row],[Powierzchnia]]*0.04,0)</f>
        <v>58.970399999999998</v>
      </c>
      <c r="I1794">
        <f>IF(Tabela1[[#This Row],[Rodzaj]]="X",Tabela1[[#This Row],[Powierzchnia]]*0.43,0)</f>
        <v>0</v>
      </c>
      <c r="J1794">
        <f>IF(Tabela1[[#This Row],[Ulga]]="A",SUM(E1794:I1794)*80%,0)</f>
        <v>0</v>
      </c>
      <c r="K1794">
        <f>IF(Tabela1[[#This Row],[Ulga]]="B",SUM(E1794:I1794)*50%,0)</f>
        <v>29.485199999999999</v>
      </c>
      <c r="L1794">
        <f>IF(Tabela1[[#This Row],[Ulga]]="C",SUM(E1794:I1794)*10%,0)</f>
        <v>0</v>
      </c>
      <c r="M1794">
        <f>IF(Tabela1[[#This Row],[Ulga]]="D",SUM(E1794:I1794)*100%,0)</f>
        <v>0</v>
      </c>
      <c r="N1794">
        <f t="shared" si="28"/>
        <v>29.485199999999999</v>
      </c>
    </row>
    <row r="1795" spans="1:14" x14ac:dyDescent="0.25">
      <c r="A1795" t="s">
        <v>1805</v>
      </c>
      <c r="B1795">
        <v>875.84</v>
      </c>
      <c r="C1795" t="s">
        <v>94</v>
      </c>
      <c r="D1795" t="s">
        <v>5</v>
      </c>
      <c r="E1795">
        <f>IF(Tabela1[[#This Row],[Rodzaj]]="R",Tabela1[[#This Row],[Powierzchnia]]*0.65,0)</f>
        <v>0</v>
      </c>
      <c r="F1795">
        <f>IF(Tabela1[[#This Row],[Rodzaj]]="B",Tabela1[[#This Row],[Powierzchnia]]*0.77,0)</f>
        <v>0</v>
      </c>
      <c r="G1795">
        <f>IF(Tabela1[[#This Row],[Rodzaj]]="S",Tabela1[[#This Row],[Powierzchnia]]*0.21,0)</f>
        <v>0</v>
      </c>
      <c r="H1795">
        <f>IF(Tabela1[[#This Row],[Rodzaj]]="L",Tabela1[[#This Row],[Powierzchnia]]*0.04,0)</f>
        <v>35.0336</v>
      </c>
      <c r="I1795">
        <f>IF(Tabela1[[#This Row],[Rodzaj]]="X",Tabela1[[#This Row],[Powierzchnia]]*0.43,0)</f>
        <v>0</v>
      </c>
      <c r="J1795">
        <f>IF(Tabela1[[#This Row],[Ulga]]="A",SUM(E1795:I1795)*80%,0)</f>
        <v>0</v>
      </c>
      <c r="K1795">
        <f>IF(Tabela1[[#This Row],[Ulga]]="B",SUM(E1795:I1795)*50%,0)</f>
        <v>17.5168</v>
      </c>
      <c r="L1795">
        <f>IF(Tabela1[[#This Row],[Ulga]]="C",SUM(E1795:I1795)*10%,0)</f>
        <v>0</v>
      </c>
      <c r="M1795">
        <f>IF(Tabela1[[#This Row],[Ulga]]="D",SUM(E1795:I1795)*100%,0)</f>
        <v>0</v>
      </c>
      <c r="N1795">
        <f t="shared" ref="N1795:N1858" si="29">SUM(J1795:M1795)</f>
        <v>17.5168</v>
      </c>
    </row>
    <row r="1796" spans="1:14" x14ac:dyDescent="0.25">
      <c r="A1796" t="s">
        <v>1806</v>
      </c>
      <c r="B1796">
        <v>813.98</v>
      </c>
      <c r="C1796" t="s">
        <v>52</v>
      </c>
      <c r="D1796" t="s">
        <v>5</v>
      </c>
      <c r="E1796">
        <f>IF(Tabela1[[#This Row],[Rodzaj]]="R",Tabela1[[#This Row],[Powierzchnia]]*0.65,0)</f>
        <v>0</v>
      </c>
      <c r="F1796">
        <f>IF(Tabela1[[#This Row],[Rodzaj]]="B",Tabela1[[#This Row],[Powierzchnia]]*0.77,0)</f>
        <v>0</v>
      </c>
      <c r="G1796">
        <f>IF(Tabela1[[#This Row],[Rodzaj]]="S",Tabela1[[#This Row],[Powierzchnia]]*0.21,0)</f>
        <v>170.9358</v>
      </c>
      <c r="H1796">
        <f>IF(Tabela1[[#This Row],[Rodzaj]]="L",Tabela1[[#This Row],[Powierzchnia]]*0.04,0)</f>
        <v>0</v>
      </c>
      <c r="I1796">
        <f>IF(Tabela1[[#This Row],[Rodzaj]]="X",Tabela1[[#This Row],[Powierzchnia]]*0.43,0)</f>
        <v>0</v>
      </c>
      <c r="J1796">
        <f>IF(Tabela1[[#This Row],[Ulga]]="A",SUM(E1796:I1796)*80%,0)</f>
        <v>0</v>
      </c>
      <c r="K1796">
        <f>IF(Tabela1[[#This Row],[Ulga]]="B",SUM(E1796:I1796)*50%,0)</f>
        <v>85.4679</v>
      </c>
      <c r="L1796">
        <f>IF(Tabela1[[#This Row],[Ulga]]="C",SUM(E1796:I1796)*10%,0)</f>
        <v>0</v>
      </c>
      <c r="M1796">
        <f>IF(Tabela1[[#This Row],[Ulga]]="D",SUM(E1796:I1796)*100%,0)</f>
        <v>0</v>
      </c>
      <c r="N1796">
        <f t="shared" si="29"/>
        <v>85.4679</v>
      </c>
    </row>
    <row r="1797" spans="1:14" x14ac:dyDescent="0.25">
      <c r="A1797" t="s">
        <v>1807</v>
      </c>
      <c r="B1797">
        <v>1309.23</v>
      </c>
      <c r="C1797" t="s">
        <v>5</v>
      </c>
      <c r="D1797" t="s">
        <v>21</v>
      </c>
      <c r="E1797">
        <f>IF(Tabela1[[#This Row],[Rodzaj]]="R",Tabela1[[#This Row],[Powierzchnia]]*0.65,0)</f>
        <v>0</v>
      </c>
      <c r="F1797">
        <f>IF(Tabela1[[#This Row],[Rodzaj]]="B",Tabela1[[#This Row],[Powierzchnia]]*0.77,0)</f>
        <v>1008.1071000000001</v>
      </c>
      <c r="G1797">
        <f>IF(Tabela1[[#This Row],[Rodzaj]]="S",Tabela1[[#This Row],[Powierzchnia]]*0.21,0)</f>
        <v>0</v>
      </c>
      <c r="H1797">
        <f>IF(Tabela1[[#This Row],[Rodzaj]]="L",Tabela1[[#This Row],[Powierzchnia]]*0.04,0)</f>
        <v>0</v>
      </c>
      <c r="I1797">
        <f>IF(Tabela1[[#This Row],[Rodzaj]]="X",Tabela1[[#This Row],[Powierzchnia]]*0.43,0)</f>
        <v>0</v>
      </c>
      <c r="J1797">
        <f>IF(Tabela1[[#This Row],[Ulga]]="A",SUM(E1797:I1797)*80%,0)</f>
        <v>0</v>
      </c>
      <c r="K1797">
        <f>IF(Tabela1[[#This Row],[Ulga]]="B",SUM(E1797:I1797)*50%,0)</f>
        <v>0</v>
      </c>
      <c r="L1797">
        <f>IF(Tabela1[[#This Row],[Ulga]]="C",SUM(E1797:I1797)*10%,0)</f>
        <v>0</v>
      </c>
      <c r="M1797">
        <f>IF(Tabela1[[#This Row],[Ulga]]="D",SUM(E1797:I1797)*100%,0)</f>
        <v>1008.1071000000001</v>
      </c>
      <c r="N1797">
        <f t="shared" si="29"/>
        <v>1008.1071000000001</v>
      </c>
    </row>
    <row r="1798" spans="1:14" x14ac:dyDescent="0.25">
      <c r="A1798" t="s">
        <v>1808</v>
      </c>
      <c r="B1798">
        <v>1145.19</v>
      </c>
      <c r="C1798" t="s">
        <v>31</v>
      </c>
      <c r="D1798" t="s">
        <v>11</v>
      </c>
      <c r="E1798">
        <f>IF(Tabela1[[#This Row],[Rodzaj]]="R",Tabela1[[#This Row],[Powierzchnia]]*0.65,0)</f>
        <v>0</v>
      </c>
      <c r="F1798">
        <f>IF(Tabela1[[#This Row],[Rodzaj]]="B",Tabela1[[#This Row],[Powierzchnia]]*0.77,0)</f>
        <v>0</v>
      </c>
      <c r="G1798">
        <f>IF(Tabela1[[#This Row],[Rodzaj]]="S",Tabela1[[#This Row],[Powierzchnia]]*0.21,0)</f>
        <v>0</v>
      </c>
      <c r="H1798">
        <f>IF(Tabela1[[#This Row],[Rodzaj]]="L",Tabela1[[#This Row],[Powierzchnia]]*0.04,0)</f>
        <v>0</v>
      </c>
      <c r="I1798">
        <f>IF(Tabela1[[#This Row],[Rodzaj]]="X",Tabela1[[#This Row],[Powierzchnia]]*0.43,0)</f>
        <v>492.43170000000003</v>
      </c>
      <c r="J1798">
        <f>IF(Tabela1[[#This Row],[Ulga]]="A",SUM(E1798:I1798)*80%,0)</f>
        <v>0</v>
      </c>
      <c r="K1798">
        <f>IF(Tabela1[[#This Row],[Ulga]]="B",SUM(E1798:I1798)*50%,0)</f>
        <v>0</v>
      </c>
      <c r="L1798">
        <f>IF(Tabela1[[#This Row],[Ulga]]="C",SUM(E1798:I1798)*10%,0)</f>
        <v>49.243170000000006</v>
      </c>
      <c r="M1798">
        <f>IF(Tabela1[[#This Row],[Ulga]]="D",SUM(E1798:I1798)*100%,0)</f>
        <v>0</v>
      </c>
      <c r="N1798">
        <f t="shared" si="29"/>
        <v>49.243170000000006</v>
      </c>
    </row>
    <row r="1799" spans="1:14" x14ac:dyDescent="0.25">
      <c r="A1799" t="s">
        <v>1809</v>
      </c>
      <c r="B1799">
        <v>1148.43</v>
      </c>
      <c r="C1799" t="s">
        <v>9</v>
      </c>
      <c r="D1799" t="s">
        <v>11</v>
      </c>
      <c r="E1799">
        <f>IF(Tabela1[[#This Row],[Rodzaj]]="R",Tabela1[[#This Row],[Powierzchnia]]*0.65,0)</f>
        <v>746.47950000000003</v>
      </c>
      <c r="F1799">
        <f>IF(Tabela1[[#This Row],[Rodzaj]]="B",Tabela1[[#This Row],[Powierzchnia]]*0.77,0)</f>
        <v>0</v>
      </c>
      <c r="G1799">
        <f>IF(Tabela1[[#This Row],[Rodzaj]]="S",Tabela1[[#This Row],[Powierzchnia]]*0.21,0)</f>
        <v>0</v>
      </c>
      <c r="H1799">
        <f>IF(Tabela1[[#This Row],[Rodzaj]]="L",Tabela1[[#This Row],[Powierzchnia]]*0.04,0)</f>
        <v>0</v>
      </c>
      <c r="I1799">
        <f>IF(Tabela1[[#This Row],[Rodzaj]]="X",Tabela1[[#This Row],[Powierzchnia]]*0.43,0)</f>
        <v>0</v>
      </c>
      <c r="J1799">
        <f>IF(Tabela1[[#This Row],[Ulga]]="A",SUM(E1799:I1799)*80%,0)</f>
        <v>0</v>
      </c>
      <c r="K1799">
        <f>IF(Tabela1[[#This Row],[Ulga]]="B",SUM(E1799:I1799)*50%,0)</f>
        <v>0</v>
      </c>
      <c r="L1799">
        <f>IF(Tabela1[[#This Row],[Ulga]]="C",SUM(E1799:I1799)*10%,0)</f>
        <v>74.647950000000009</v>
      </c>
      <c r="M1799">
        <f>IF(Tabela1[[#This Row],[Ulga]]="D",SUM(E1799:I1799)*100%,0)</f>
        <v>0</v>
      </c>
      <c r="N1799">
        <f t="shared" si="29"/>
        <v>74.647950000000009</v>
      </c>
    </row>
    <row r="1800" spans="1:14" x14ac:dyDescent="0.25">
      <c r="A1800" t="s">
        <v>1810</v>
      </c>
      <c r="B1800">
        <v>921.97</v>
      </c>
      <c r="C1800" t="s">
        <v>5</v>
      </c>
      <c r="D1800" t="s">
        <v>21</v>
      </c>
      <c r="E1800">
        <f>IF(Tabela1[[#This Row],[Rodzaj]]="R",Tabela1[[#This Row],[Powierzchnia]]*0.65,0)</f>
        <v>0</v>
      </c>
      <c r="F1800">
        <f>IF(Tabela1[[#This Row],[Rodzaj]]="B",Tabela1[[#This Row],[Powierzchnia]]*0.77,0)</f>
        <v>709.91690000000006</v>
      </c>
      <c r="G1800">
        <f>IF(Tabela1[[#This Row],[Rodzaj]]="S",Tabela1[[#This Row],[Powierzchnia]]*0.21,0)</f>
        <v>0</v>
      </c>
      <c r="H1800">
        <f>IF(Tabela1[[#This Row],[Rodzaj]]="L",Tabela1[[#This Row],[Powierzchnia]]*0.04,0)</f>
        <v>0</v>
      </c>
      <c r="I1800">
        <f>IF(Tabela1[[#This Row],[Rodzaj]]="X",Tabela1[[#This Row],[Powierzchnia]]*0.43,0)</f>
        <v>0</v>
      </c>
      <c r="J1800">
        <f>IF(Tabela1[[#This Row],[Ulga]]="A",SUM(E1800:I1800)*80%,0)</f>
        <v>0</v>
      </c>
      <c r="K1800">
        <f>IF(Tabela1[[#This Row],[Ulga]]="B",SUM(E1800:I1800)*50%,0)</f>
        <v>0</v>
      </c>
      <c r="L1800">
        <f>IF(Tabela1[[#This Row],[Ulga]]="C",SUM(E1800:I1800)*10%,0)</f>
        <v>0</v>
      </c>
      <c r="M1800">
        <f>IF(Tabela1[[#This Row],[Ulga]]="D",SUM(E1800:I1800)*100%,0)</f>
        <v>709.91690000000006</v>
      </c>
      <c r="N1800">
        <f t="shared" si="29"/>
        <v>709.91690000000006</v>
      </c>
    </row>
    <row r="1801" spans="1:14" x14ac:dyDescent="0.25">
      <c r="A1801" t="s">
        <v>1811</v>
      </c>
      <c r="B1801">
        <v>835.3</v>
      </c>
      <c r="C1801" t="s">
        <v>31</v>
      </c>
      <c r="D1801" t="s">
        <v>5</v>
      </c>
      <c r="E1801">
        <f>IF(Tabela1[[#This Row],[Rodzaj]]="R",Tabela1[[#This Row],[Powierzchnia]]*0.65,0)</f>
        <v>0</v>
      </c>
      <c r="F1801">
        <f>IF(Tabela1[[#This Row],[Rodzaj]]="B",Tabela1[[#This Row],[Powierzchnia]]*0.77,0)</f>
        <v>0</v>
      </c>
      <c r="G1801">
        <f>IF(Tabela1[[#This Row],[Rodzaj]]="S",Tabela1[[#This Row],[Powierzchnia]]*0.21,0)</f>
        <v>0</v>
      </c>
      <c r="H1801">
        <f>IF(Tabela1[[#This Row],[Rodzaj]]="L",Tabela1[[#This Row],[Powierzchnia]]*0.04,0)</f>
        <v>0</v>
      </c>
      <c r="I1801">
        <f>IF(Tabela1[[#This Row],[Rodzaj]]="X",Tabela1[[#This Row],[Powierzchnia]]*0.43,0)</f>
        <v>359.17899999999997</v>
      </c>
      <c r="J1801">
        <f>IF(Tabela1[[#This Row],[Ulga]]="A",SUM(E1801:I1801)*80%,0)</f>
        <v>0</v>
      </c>
      <c r="K1801">
        <f>IF(Tabela1[[#This Row],[Ulga]]="B",SUM(E1801:I1801)*50%,0)</f>
        <v>179.58949999999999</v>
      </c>
      <c r="L1801">
        <f>IF(Tabela1[[#This Row],[Ulga]]="C",SUM(E1801:I1801)*10%,0)</f>
        <v>0</v>
      </c>
      <c r="M1801">
        <f>IF(Tabela1[[#This Row],[Ulga]]="D",SUM(E1801:I1801)*100%,0)</f>
        <v>0</v>
      </c>
      <c r="N1801">
        <f t="shared" si="29"/>
        <v>179.58949999999999</v>
      </c>
    </row>
    <row r="1802" spans="1:14" x14ac:dyDescent="0.25">
      <c r="A1802" t="s">
        <v>1812</v>
      </c>
      <c r="B1802">
        <v>726.37</v>
      </c>
      <c r="C1802" t="s">
        <v>52</v>
      </c>
      <c r="D1802" t="s">
        <v>5</v>
      </c>
      <c r="E1802">
        <f>IF(Tabela1[[#This Row],[Rodzaj]]="R",Tabela1[[#This Row],[Powierzchnia]]*0.65,0)</f>
        <v>0</v>
      </c>
      <c r="F1802">
        <f>IF(Tabela1[[#This Row],[Rodzaj]]="B",Tabela1[[#This Row],[Powierzchnia]]*0.77,0)</f>
        <v>0</v>
      </c>
      <c r="G1802">
        <f>IF(Tabela1[[#This Row],[Rodzaj]]="S",Tabela1[[#This Row],[Powierzchnia]]*0.21,0)</f>
        <v>152.5377</v>
      </c>
      <c r="H1802">
        <f>IF(Tabela1[[#This Row],[Rodzaj]]="L",Tabela1[[#This Row],[Powierzchnia]]*0.04,0)</f>
        <v>0</v>
      </c>
      <c r="I1802">
        <f>IF(Tabela1[[#This Row],[Rodzaj]]="X",Tabela1[[#This Row],[Powierzchnia]]*0.43,0)</f>
        <v>0</v>
      </c>
      <c r="J1802">
        <f>IF(Tabela1[[#This Row],[Ulga]]="A",SUM(E1802:I1802)*80%,0)</f>
        <v>0</v>
      </c>
      <c r="K1802">
        <f>IF(Tabela1[[#This Row],[Ulga]]="B",SUM(E1802:I1802)*50%,0)</f>
        <v>76.26885</v>
      </c>
      <c r="L1802">
        <f>IF(Tabela1[[#This Row],[Ulga]]="C",SUM(E1802:I1802)*10%,0)</f>
        <v>0</v>
      </c>
      <c r="M1802">
        <f>IF(Tabela1[[#This Row],[Ulga]]="D",SUM(E1802:I1802)*100%,0)</f>
        <v>0</v>
      </c>
      <c r="N1802">
        <f t="shared" si="29"/>
        <v>76.26885</v>
      </c>
    </row>
    <row r="1803" spans="1:14" x14ac:dyDescent="0.25">
      <c r="A1803" t="s">
        <v>1813</v>
      </c>
      <c r="B1803">
        <v>920.45</v>
      </c>
      <c r="C1803" t="s">
        <v>5</v>
      </c>
      <c r="D1803" t="s">
        <v>5</v>
      </c>
      <c r="E1803">
        <f>IF(Tabela1[[#This Row],[Rodzaj]]="R",Tabela1[[#This Row],[Powierzchnia]]*0.65,0)</f>
        <v>0</v>
      </c>
      <c r="F1803">
        <f>IF(Tabela1[[#This Row],[Rodzaj]]="B",Tabela1[[#This Row],[Powierzchnia]]*0.77,0)</f>
        <v>708.74650000000008</v>
      </c>
      <c r="G1803">
        <f>IF(Tabela1[[#This Row],[Rodzaj]]="S",Tabela1[[#This Row],[Powierzchnia]]*0.21,0)</f>
        <v>0</v>
      </c>
      <c r="H1803">
        <f>IF(Tabela1[[#This Row],[Rodzaj]]="L",Tabela1[[#This Row],[Powierzchnia]]*0.04,0)</f>
        <v>0</v>
      </c>
      <c r="I1803">
        <f>IF(Tabela1[[#This Row],[Rodzaj]]="X",Tabela1[[#This Row],[Powierzchnia]]*0.43,0)</f>
        <v>0</v>
      </c>
      <c r="J1803">
        <f>IF(Tabela1[[#This Row],[Ulga]]="A",SUM(E1803:I1803)*80%,0)</f>
        <v>0</v>
      </c>
      <c r="K1803">
        <f>IF(Tabela1[[#This Row],[Ulga]]="B",SUM(E1803:I1803)*50%,0)</f>
        <v>354.37325000000004</v>
      </c>
      <c r="L1803">
        <f>IF(Tabela1[[#This Row],[Ulga]]="C",SUM(E1803:I1803)*10%,0)</f>
        <v>0</v>
      </c>
      <c r="M1803">
        <f>IF(Tabela1[[#This Row],[Ulga]]="D",SUM(E1803:I1803)*100%,0)</f>
        <v>0</v>
      </c>
      <c r="N1803">
        <f t="shared" si="29"/>
        <v>354.37325000000004</v>
      </c>
    </row>
    <row r="1804" spans="1:14" x14ac:dyDescent="0.25">
      <c r="A1804" t="s">
        <v>1814</v>
      </c>
      <c r="B1804">
        <v>998.29</v>
      </c>
      <c r="C1804" t="s">
        <v>5</v>
      </c>
      <c r="D1804" t="s">
        <v>11</v>
      </c>
      <c r="E1804">
        <f>IF(Tabela1[[#This Row],[Rodzaj]]="R",Tabela1[[#This Row],[Powierzchnia]]*0.65,0)</f>
        <v>0</v>
      </c>
      <c r="F1804">
        <f>IF(Tabela1[[#This Row],[Rodzaj]]="B",Tabela1[[#This Row],[Powierzchnia]]*0.77,0)</f>
        <v>768.68330000000003</v>
      </c>
      <c r="G1804">
        <f>IF(Tabela1[[#This Row],[Rodzaj]]="S",Tabela1[[#This Row],[Powierzchnia]]*0.21,0)</f>
        <v>0</v>
      </c>
      <c r="H1804">
        <f>IF(Tabela1[[#This Row],[Rodzaj]]="L",Tabela1[[#This Row],[Powierzchnia]]*0.04,0)</f>
        <v>0</v>
      </c>
      <c r="I1804">
        <f>IF(Tabela1[[#This Row],[Rodzaj]]="X",Tabela1[[#This Row],[Powierzchnia]]*0.43,0)</f>
        <v>0</v>
      </c>
      <c r="J1804">
        <f>IF(Tabela1[[#This Row],[Ulga]]="A",SUM(E1804:I1804)*80%,0)</f>
        <v>0</v>
      </c>
      <c r="K1804">
        <f>IF(Tabela1[[#This Row],[Ulga]]="B",SUM(E1804:I1804)*50%,0)</f>
        <v>0</v>
      </c>
      <c r="L1804">
        <f>IF(Tabela1[[#This Row],[Ulga]]="C",SUM(E1804:I1804)*10%,0)</f>
        <v>76.868330000000014</v>
      </c>
      <c r="M1804">
        <f>IF(Tabela1[[#This Row],[Ulga]]="D",SUM(E1804:I1804)*100%,0)</f>
        <v>0</v>
      </c>
      <c r="N1804">
        <f t="shared" si="29"/>
        <v>76.868330000000014</v>
      </c>
    </row>
    <row r="1805" spans="1:14" x14ac:dyDescent="0.25">
      <c r="A1805" t="s">
        <v>1815</v>
      </c>
      <c r="B1805">
        <v>1414.82</v>
      </c>
      <c r="C1805" t="s">
        <v>5</v>
      </c>
      <c r="D1805" t="s">
        <v>5</v>
      </c>
      <c r="E1805">
        <f>IF(Tabela1[[#This Row],[Rodzaj]]="R",Tabela1[[#This Row],[Powierzchnia]]*0.65,0)</f>
        <v>0</v>
      </c>
      <c r="F1805">
        <f>IF(Tabela1[[#This Row],[Rodzaj]]="B",Tabela1[[#This Row],[Powierzchnia]]*0.77,0)</f>
        <v>1089.4114</v>
      </c>
      <c r="G1805">
        <f>IF(Tabela1[[#This Row],[Rodzaj]]="S",Tabela1[[#This Row],[Powierzchnia]]*0.21,0)</f>
        <v>0</v>
      </c>
      <c r="H1805">
        <f>IF(Tabela1[[#This Row],[Rodzaj]]="L",Tabela1[[#This Row],[Powierzchnia]]*0.04,0)</f>
        <v>0</v>
      </c>
      <c r="I1805">
        <f>IF(Tabela1[[#This Row],[Rodzaj]]="X",Tabela1[[#This Row],[Powierzchnia]]*0.43,0)</f>
        <v>0</v>
      </c>
      <c r="J1805">
        <f>IF(Tabela1[[#This Row],[Ulga]]="A",SUM(E1805:I1805)*80%,0)</f>
        <v>0</v>
      </c>
      <c r="K1805">
        <f>IF(Tabela1[[#This Row],[Ulga]]="B",SUM(E1805:I1805)*50%,0)</f>
        <v>544.70569999999998</v>
      </c>
      <c r="L1805">
        <f>IF(Tabela1[[#This Row],[Ulga]]="C",SUM(E1805:I1805)*10%,0)</f>
        <v>0</v>
      </c>
      <c r="M1805">
        <f>IF(Tabela1[[#This Row],[Ulga]]="D",SUM(E1805:I1805)*100%,0)</f>
        <v>0</v>
      </c>
      <c r="N1805">
        <f t="shared" si="29"/>
        <v>544.70569999999998</v>
      </c>
    </row>
    <row r="1806" spans="1:14" x14ac:dyDescent="0.25">
      <c r="A1806" t="s">
        <v>1816</v>
      </c>
      <c r="B1806">
        <v>1159.75</v>
      </c>
      <c r="C1806" t="s">
        <v>5</v>
      </c>
      <c r="D1806" t="s">
        <v>21</v>
      </c>
      <c r="E1806">
        <f>IF(Tabela1[[#This Row],[Rodzaj]]="R",Tabela1[[#This Row],[Powierzchnia]]*0.65,0)</f>
        <v>0</v>
      </c>
      <c r="F1806">
        <f>IF(Tabela1[[#This Row],[Rodzaj]]="B",Tabela1[[#This Row],[Powierzchnia]]*0.77,0)</f>
        <v>893.00750000000005</v>
      </c>
      <c r="G1806">
        <f>IF(Tabela1[[#This Row],[Rodzaj]]="S",Tabela1[[#This Row],[Powierzchnia]]*0.21,0)</f>
        <v>0</v>
      </c>
      <c r="H1806">
        <f>IF(Tabela1[[#This Row],[Rodzaj]]="L",Tabela1[[#This Row],[Powierzchnia]]*0.04,0)</f>
        <v>0</v>
      </c>
      <c r="I1806">
        <f>IF(Tabela1[[#This Row],[Rodzaj]]="X",Tabela1[[#This Row],[Powierzchnia]]*0.43,0)</f>
        <v>0</v>
      </c>
      <c r="J1806">
        <f>IF(Tabela1[[#This Row],[Ulga]]="A",SUM(E1806:I1806)*80%,0)</f>
        <v>0</v>
      </c>
      <c r="K1806">
        <f>IF(Tabela1[[#This Row],[Ulga]]="B",SUM(E1806:I1806)*50%,0)</f>
        <v>0</v>
      </c>
      <c r="L1806">
        <f>IF(Tabela1[[#This Row],[Ulga]]="C",SUM(E1806:I1806)*10%,0)</f>
        <v>0</v>
      </c>
      <c r="M1806">
        <f>IF(Tabela1[[#This Row],[Ulga]]="D",SUM(E1806:I1806)*100%,0)</f>
        <v>893.00750000000005</v>
      </c>
      <c r="N1806">
        <f t="shared" si="29"/>
        <v>893.00750000000005</v>
      </c>
    </row>
    <row r="1807" spans="1:14" x14ac:dyDescent="0.25">
      <c r="A1807" t="s">
        <v>1817</v>
      </c>
      <c r="B1807">
        <v>1080.06</v>
      </c>
      <c r="C1807" t="s">
        <v>5</v>
      </c>
      <c r="D1807" t="s">
        <v>11</v>
      </c>
      <c r="E1807">
        <f>IF(Tabela1[[#This Row],[Rodzaj]]="R",Tabela1[[#This Row],[Powierzchnia]]*0.65,0)</f>
        <v>0</v>
      </c>
      <c r="F1807">
        <f>IF(Tabela1[[#This Row],[Rodzaj]]="B",Tabela1[[#This Row],[Powierzchnia]]*0.77,0)</f>
        <v>831.64620000000002</v>
      </c>
      <c r="G1807">
        <f>IF(Tabela1[[#This Row],[Rodzaj]]="S",Tabela1[[#This Row],[Powierzchnia]]*0.21,0)</f>
        <v>0</v>
      </c>
      <c r="H1807">
        <f>IF(Tabela1[[#This Row],[Rodzaj]]="L",Tabela1[[#This Row],[Powierzchnia]]*0.04,0)</f>
        <v>0</v>
      </c>
      <c r="I1807">
        <f>IF(Tabela1[[#This Row],[Rodzaj]]="X",Tabela1[[#This Row],[Powierzchnia]]*0.43,0)</f>
        <v>0</v>
      </c>
      <c r="J1807">
        <f>IF(Tabela1[[#This Row],[Ulga]]="A",SUM(E1807:I1807)*80%,0)</f>
        <v>0</v>
      </c>
      <c r="K1807">
        <f>IF(Tabela1[[#This Row],[Ulga]]="B",SUM(E1807:I1807)*50%,0)</f>
        <v>0</v>
      </c>
      <c r="L1807">
        <f>IF(Tabela1[[#This Row],[Ulga]]="C",SUM(E1807:I1807)*10%,0)</f>
        <v>83.164620000000014</v>
      </c>
      <c r="M1807">
        <f>IF(Tabela1[[#This Row],[Ulga]]="D",SUM(E1807:I1807)*100%,0)</f>
        <v>0</v>
      </c>
      <c r="N1807">
        <f t="shared" si="29"/>
        <v>83.164620000000014</v>
      </c>
    </row>
    <row r="1808" spans="1:14" x14ac:dyDescent="0.25">
      <c r="A1808" t="s">
        <v>1818</v>
      </c>
      <c r="B1808">
        <v>509.03</v>
      </c>
      <c r="C1808" t="s">
        <v>52</v>
      </c>
      <c r="D1808" t="s">
        <v>11</v>
      </c>
      <c r="E1808">
        <f>IF(Tabela1[[#This Row],[Rodzaj]]="R",Tabela1[[#This Row],[Powierzchnia]]*0.65,0)</f>
        <v>0</v>
      </c>
      <c r="F1808">
        <f>IF(Tabela1[[#This Row],[Rodzaj]]="B",Tabela1[[#This Row],[Powierzchnia]]*0.77,0)</f>
        <v>0</v>
      </c>
      <c r="G1808">
        <f>IF(Tabela1[[#This Row],[Rodzaj]]="S",Tabela1[[#This Row],[Powierzchnia]]*0.21,0)</f>
        <v>106.8963</v>
      </c>
      <c r="H1808">
        <f>IF(Tabela1[[#This Row],[Rodzaj]]="L",Tabela1[[#This Row],[Powierzchnia]]*0.04,0)</f>
        <v>0</v>
      </c>
      <c r="I1808">
        <f>IF(Tabela1[[#This Row],[Rodzaj]]="X",Tabela1[[#This Row],[Powierzchnia]]*0.43,0)</f>
        <v>0</v>
      </c>
      <c r="J1808">
        <f>IF(Tabela1[[#This Row],[Ulga]]="A",SUM(E1808:I1808)*80%,0)</f>
        <v>0</v>
      </c>
      <c r="K1808">
        <f>IF(Tabela1[[#This Row],[Ulga]]="B",SUM(E1808:I1808)*50%,0)</f>
        <v>0</v>
      </c>
      <c r="L1808">
        <f>IF(Tabela1[[#This Row],[Ulga]]="C",SUM(E1808:I1808)*10%,0)</f>
        <v>10.689630000000001</v>
      </c>
      <c r="M1808">
        <f>IF(Tabela1[[#This Row],[Ulga]]="D",SUM(E1808:I1808)*100%,0)</f>
        <v>0</v>
      </c>
      <c r="N1808">
        <f t="shared" si="29"/>
        <v>10.689630000000001</v>
      </c>
    </row>
    <row r="1809" spans="1:14" x14ac:dyDescent="0.25">
      <c r="A1809" t="s">
        <v>1819</v>
      </c>
      <c r="B1809">
        <v>1370.7</v>
      </c>
      <c r="C1809" t="s">
        <v>5</v>
      </c>
      <c r="D1809" t="s">
        <v>5</v>
      </c>
      <c r="E1809">
        <f>IF(Tabela1[[#This Row],[Rodzaj]]="R",Tabela1[[#This Row],[Powierzchnia]]*0.65,0)</f>
        <v>0</v>
      </c>
      <c r="F1809">
        <f>IF(Tabela1[[#This Row],[Rodzaj]]="B",Tabela1[[#This Row],[Powierzchnia]]*0.77,0)</f>
        <v>1055.4390000000001</v>
      </c>
      <c r="G1809">
        <f>IF(Tabela1[[#This Row],[Rodzaj]]="S",Tabela1[[#This Row],[Powierzchnia]]*0.21,0)</f>
        <v>0</v>
      </c>
      <c r="H1809">
        <f>IF(Tabela1[[#This Row],[Rodzaj]]="L",Tabela1[[#This Row],[Powierzchnia]]*0.04,0)</f>
        <v>0</v>
      </c>
      <c r="I1809">
        <f>IF(Tabela1[[#This Row],[Rodzaj]]="X",Tabela1[[#This Row],[Powierzchnia]]*0.43,0)</f>
        <v>0</v>
      </c>
      <c r="J1809">
        <f>IF(Tabela1[[#This Row],[Ulga]]="A",SUM(E1809:I1809)*80%,0)</f>
        <v>0</v>
      </c>
      <c r="K1809">
        <f>IF(Tabela1[[#This Row],[Ulga]]="B",SUM(E1809:I1809)*50%,0)</f>
        <v>527.71950000000004</v>
      </c>
      <c r="L1809">
        <f>IF(Tabela1[[#This Row],[Ulga]]="C",SUM(E1809:I1809)*10%,0)</f>
        <v>0</v>
      </c>
      <c r="M1809">
        <f>IF(Tabela1[[#This Row],[Ulga]]="D",SUM(E1809:I1809)*100%,0)</f>
        <v>0</v>
      </c>
      <c r="N1809">
        <f t="shared" si="29"/>
        <v>527.71950000000004</v>
      </c>
    </row>
    <row r="1810" spans="1:14" x14ac:dyDescent="0.25">
      <c r="A1810" t="s">
        <v>1820</v>
      </c>
      <c r="B1810">
        <v>853.04</v>
      </c>
      <c r="C1810" t="s">
        <v>5</v>
      </c>
      <c r="D1810" t="s">
        <v>11</v>
      </c>
      <c r="E1810">
        <f>IF(Tabela1[[#This Row],[Rodzaj]]="R",Tabela1[[#This Row],[Powierzchnia]]*0.65,0)</f>
        <v>0</v>
      </c>
      <c r="F1810">
        <f>IF(Tabela1[[#This Row],[Rodzaj]]="B",Tabela1[[#This Row],[Powierzchnia]]*0.77,0)</f>
        <v>656.84079999999994</v>
      </c>
      <c r="G1810">
        <f>IF(Tabela1[[#This Row],[Rodzaj]]="S",Tabela1[[#This Row],[Powierzchnia]]*0.21,0)</f>
        <v>0</v>
      </c>
      <c r="H1810">
        <f>IF(Tabela1[[#This Row],[Rodzaj]]="L",Tabela1[[#This Row],[Powierzchnia]]*0.04,0)</f>
        <v>0</v>
      </c>
      <c r="I1810">
        <f>IF(Tabela1[[#This Row],[Rodzaj]]="X",Tabela1[[#This Row],[Powierzchnia]]*0.43,0)</f>
        <v>0</v>
      </c>
      <c r="J1810">
        <f>IF(Tabela1[[#This Row],[Ulga]]="A",SUM(E1810:I1810)*80%,0)</f>
        <v>0</v>
      </c>
      <c r="K1810">
        <f>IF(Tabela1[[#This Row],[Ulga]]="B",SUM(E1810:I1810)*50%,0)</f>
        <v>0</v>
      </c>
      <c r="L1810">
        <f>IF(Tabela1[[#This Row],[Ulga]]="C",SUM(E1810:I1810)*10%,0)</f>
        <v>65.684079999999994</v>
      </c>
      <c r="M1810">
        <f>IF(Tabela1[[#This Row],[Ulga]]="D",SUM(E1810:I1810)*100%,0)</f>
        <v>0</v>
      </c>
      <c r="N1810">
        <f t="shared" si="29"/>
        <v>65.684079999999994</v>
      </c>
    </row>
    <row r="1811" spans="1:14" x14ac:dyDescent="0.25">
      <c r="A1811" t="s">
        <v>1821</v>
      </c>
      <c r="B1811">
        <v>951.76</v>
      </c>
      <c r="C1811" t="s">
        <v>9</v>
      </c>
      <c r="D1811" t="s">
        <v>11</v>
      </c>
      <c r="E1811">
        <f>IF(Tabela1[[#This Row],[Rodzaj]]="R",Tabela1[[#This Row],[Powierzchnia]]*0.65,0)</f>
        <v>618.64400000000001</v>
      </c>
      <c r="F1811">
        <f>IF(Tabela1[[#This Row],[Rodzaj]]="B",Tabela1[[#This Row],[Powierzchnia]]*0.77,0)</f>
        <v>0</v>
      </c>
      <c r="G1811">
        <f>IF(Tabela1[[#This Row],[Rodzaj]]="S",Tabela1[[#This Row],[Powierzchnia]]*0.21,0)</f>
        <v>0</v>
      </c>
      <c r="H1811">
        <f>IF(Tabela1[[#This Row],[Rodzaj]]="L",Tabela1[[#This Row],[Powierzchnia]]*0.04,0)</f>
        <v>0</v>
      </c>
      <c r="I1811">
        <f>IF(Tabela1[[#This Row],[Rodzaj]]="X",Tabela1[[#This Row],[Powierzchnia]]*0.43,0)</f>
        <v>0</v>
      </c>
      <c r="J1811">
        <f>IF(Tabela1[[#This Row],[Ulga]]="A",SUM(E1811:I1811)*80%,0)</f>
        <v>0</v>
      </c>
      <c r="K1811">
        <f>IF(Tabela1[[#This Row],[Ulga]]="B",SUM(E1811:I1811)*50%,0)</f>
        <v>0</v>
      </c>
      <c r="L1811">
        <f>IF(Tabela1[[#This Row],[Ulga]]="C",SUM(E1811:I1811)*10%,0)</f>
        <v>61.864400000000003</v>
      </c>
      <c r="M1811">
        <f>IF(Tabela1[[#This Row],[Ulga]]="D",SUM(E1811:I1811)*100%,0)</f>
        <v>0</v>
      </c>
      <c r="N1811">
        <f t="shared" si="29"/>
        <v>61.864400000000003</v>
      </c>
    </row>
    <row r="1812" spans="1:14" x14ac:dyDescent="0.25">
      <c r="A1812" t="s">
        <v>1822</v>
      </c>
      <c r="B1812">
        <v>1440.27</v>
      </c>
      <c r="C1812" t="s">
        <v>5</v>
      </c>
      <c r="D1812" t="s">
        <v>5</v>
      </c>
      <c r="E1812">
        <f>IF(Tabela1[[#This Row],[Rodzaj]]="R",Tabela1[[#This Row],[Powierzchnia]]*0.65,0)</f>
        <v>0</v>
      </c>
      <c r="F1812">
        <f>IF(Tabela1[[#This Row],[Rodzaj]]="B",Tabela1[[#This Row],[Powierzchnia]]*0.77,0)</f>
        <v>1109.0079000000001</v>
      </c>
      <c r="G1812">
        <f>IF(Tabela1[[#This Row],[Rodzaj]]="S",Tabela1[[#This Row],[Powierzchnia]]*0.21,0)</f>
        <v>0</v>
      </c>
      <c r="H1812">
        <f>IF(Tabela1[[#This Row],[Rodzaj]]="L",Tabela1[[#This Row],[Powierzchnia]]*0.04,0)</f>
        <v>0</v>
      </c>
      <c r="I1812">
        <f>IF(Tabela1[[#This Row],[Rodzaj]]="X",Tabela1[[#This Row],[Powierzchnia]]*0.43,0)</f>
        <v>0</v>
      </c>
      <c r="J1812">
        <f>IF(Tabela1[[#This Row],[Ulga]]="A",SUM(E1812:I1812)*80%,0)</f>
        <v>0</v>
      </c>
      <c r="K1812">
        <f>IF(Tabela1[[#This Row],[Ulga]]="B",SUM(E1812:I1812)*50%,0)</f>
        <v>554.50395000000003</v>
      </c>
      <c r="L1812">
        <f>IF(Tabela1[[#This Row],[Ulga]]="C",SUM(E1812:I1812)*10%,0)</f>
        <v>0</v>
      </c>
      <c r="M1812">
        <f>IF(Tabela1[[#This Row],[Ulga]]="D",SUM(E1812:I1812)*100%,0)</f>
        <v>0</v>
      </c>
      <c r="N1812">
        <f t="shared" si="29"/>
        <v>554.50395000000003</v>
      </c>
    </row>
    <row r="1813" spans="1:14" x14ac:dyDescent="0.25">
      <c r="A1813" t="s">
        <v>1823</v>
      </c>
      <c r="B1813">
        <v>1134.99</v>
      </c>
      <c r="C1813" t="s">
        <v>31</v>
      </c>
      <c r="D1813" t="s">
        <v>11</v>
      </c>
      <c r="E1813">
        <f>IF(Tabela1[[#This Row],[Rodzaj]]="R",Tabela1[[#This Row],[Powierzchnia]]*0.65,0)</f>
        <v>0</v>
      </c>
      <c r="F1813">
        <f>IF(Tabela1[[#This Row],[Rodzaj]]="B",Tabela1[[#This Row],[Powierzchnia]]*0.77,0)</f>
        <v>0</v>
      </c>
      <c r="G1813">
        <f>IF(Tabela1[[#This Row],[Rodzaj]]="S",Tabela1[[#This Row],[Powierzchnia]]*0.21,0)</f>
        <v>0</v>
      </c>
      <c r="H1813">
        <f>IF(Tabela1[[#This Row],[Rodzaj]]="L",Tabela1[[#This Row],[Powierzchnia]]*0.04,0)</f>
        <v>0</v>
      </c>
      <c r="I1813">
        <f>IF(Tabela1[[#This Row],[Rodzaj]]="X",Tabela1[[#This Row],[Powierzchnia]]*0.43,0)</f>
        <v>488.04570000000001</v>
      </c>
      <c r="J1813">
        <f>IF(Tabela1[[#This Row],[Ulga]]="A",SUM(E1813:I1813)*80%,0)</f>
        <v>0</v>
      </c>
      <c r="K1813">
        <f>IF(Tabela1[[#This Row],[Ulga]]="B",SUM(E1813:I1813)*50%,0)</f>
        <v>0</v>
      </c>
      <c r="L1813">
        <f>IF(Tabela1[[#This Row],[Ulga]]="C",SUM(E1813:I1813)*10%,0)</f>
        <v>48.804570000000005</v>
      </c>
      <c r="M1813">
        <f>IF(Tabela1[[#This Row],[Ulga]]="D",SUM(E1813:I1813)*100%,0)</f>
        <v>0</v>
      </c>
      <c r="N1813">
        <f t="shared" si="29"/>
        <v>48.804570000000005</v>
      </c>
    </row>
    <row r="1814" spans="1:14" x14ac:dyDescent="0.25">
      <c r="A1814" t="s">
        <v>1824</v>
      </c>
      <c r="B1814">
        <v>974.57</v>
      </c>
      <c r="C1814" t="s">
        <v>5</v>
      </c>
      <c r="D1814" t="s">
        <v>7</v>
      </c>
      <c r="E1814">
        <f>IF(Tabela1[[#This Row],[Rodzaj]]="R",Tabela1[[#This Row],[Powierzchnia]]*0.65,0)</f>
        <v>0</v>
      </c>
      <c r="F1814">
        <f>IF(Tabela1[[#This Row],[Rodzaj]]="B",Tabela1[[#This Row],[Powierzchnia]]*0.77,0)</f>
        <v>750.41890000000001</v>
      </c>
      <c r="G1814">
        <f>IF(Tabela1[[#This Row],[Rodzaj]]="S",Tabela1[[#This Row],[Powierzchnia]]*0.21,0)</f>
        <v>0</v>
      </c>
      <c r="H1814">
        <f>IF(Tabela1[[#This Row],[Rodzaj]]="L",Tabela1[[#This Row],[Powierzchnia]]*0.04,0)</f>
        <v>0</v>
      </c>
      <c r="I1814">
        <f>IF(Tabela1[[#This Row],[Rodzaj]]="X",Tabela1[[#This Row],[Powierzchnia]]*0.43,0)</f>
        <v>0</v>
      </c>
      <c r="J1814">
        <f>IF(Tabela1[[#This Row],[Ulga]]="A",SUM(E1814:I1814)*80%,0)</f>
        <v>600.33512000000007</v>
      </c>
      <c r="K1814">
        <f>IF(Tabela1[[#This Row],[Ulga]]="B",SUM(E1814:I1814)*50%,0)</f>
        <v>0</v>
      </c>
      <c r="L1814">
        <f>IF(Tabela1[[#This Row],[Ulga]]="C",SUM(E1814:I1814)*10%,0)</f>
        <v>0</v>
      </c>
      <c r="M1814">
        <f>IF(Tabela1[[#This Row],[Ulga]]="D",SUM(E1814:I1814)*100%,0)</f>
        <v>0</v>
      </c>
      <c r="N1814">
        <f t="shared" si="29"/>
        <v>600.33512000000007</v>
      </c>
    </row>
    <row r="1815" spans="1:14" x14ac:dyDescent="0.25">
      <c r="A1815" t="s">
        <v>1825</v>
      </c>
      <c r="B1815">
        <v>1480.01</v>
      </c>
      <c r="C1815" t="s">
        <v>5</v>
      </c>
      <c r="D1815" t="s">
        <v>21</v>
      </c>
      <c r="E1815">
        <f>IF(Tabela1[[#This Row],[Rodzaj]]="R",Tabela1[[#This Row],[Powierzchnia]]*0.65,0)</f>
        <v>0</v>
      </c>
      <c r="F1815">
        <f>IF(Tabela1[[#This Row],[Rodzaj]]="B",Tabela1[[#This Row],[Powierzchnia]]*0.77,0)</f>
        <v>1139.6077</v>
      </c>
      <c r="G1815">
        <f>IF(Tabela1[[#This Row],[Rodzaj]]="S",Tabela1[[#This Row],[Powierzchnia]]*0.21,0)</f>
        <v>0</v>
      </c>
      <c r="H1815">
        <f>IF(Tabela1[[#This Row],[Rodzaj]]="L",Tabela1[[#This Row],[Powierzchnia]]*0.04,0)</f>
        <v>0</v>
      </c>
      <c r="I1815">
        <f>IF(Tabela1[[#This Row],[Rodzaj]]="X",Tabela1[[#This Row],[Powierzchnia]]*0.43,0)</f>
        <v>0</v>
      </c>
      <c r="J1815">
        <f>IF(Tabela1[[#This Row],[Ulga]]="A",SUM(E1815:I1815)*80%,0)</f>
        <v>0</v>
      </c>
      <c r="K1815">
        <f>IF(Tabela1[[#This Row],[Ulga]]="B",SUM(E1815:I1815)*50%,0)</f>
        <v>0</v>
      </c>
      <c r="L1815">
        <f>IF(Tabela1[[#This Row],[Ulga]]="C",SUM(E1815:I1815)*10%,0)</f>
        <v>0</v>
      </c>
      <c r="M1815">
        <f>IF(Tabela1[[#This Row],[Ulga]]="D",SUM(E1815:I1815)*100%,0)</f>
        <v>1139.6077</v>
      </c>
      <c r="N1815">
        <f t="shared" si="29"/>
        <v>1139.6077</v>
      </c>
    </row>
    <row r="1816" spans="1:14" x14ac:dyDescent="0.25">
      <c r="A1816" t="s">
        <v>1826</v>
      </c>
      <c r="B1816">
        <v>1417.28</v>
      </c>
      <c r="C1816" t="s">
        <v>5</v>
      </c>
      <c r="D1816" t="s">
        <v>7</v>
      </c>
      <c r="E1816">
        <f>IF(Tabela1[[#This Row],[Rodzaj]]="R",Tabela1[[#This Row],[Powierzchnia]]*0.65,0)</f>
        <v>0</v>
      </c>
      <c r="F1816">
        <f>IF(Tabela1[[#This Row],[Rodzaj]]="B",Tabela1[[#This Row],[Powierzchnia]]*0.77,0)</f>
        <v>1091.3055999999999</v>
      </c>
      <c r="G1816">
        <f>IF(Tabela1[[#This Row],[Rodzaj]]="S",Tabela1[[#This Row],[Powierzchnia]]*0.21,0)</f>
        <v>0</v>
      </c>
      <c r="H1816">
        <f>IF(Tabela1[[#This Row],[Rodzaj]]="L",Tabela1[[#This Row],[Powierzchnia]]*0.04,0)</f>
        <v>0</v>
      </c>
      <c r="I1816">
        <f>IF(Tabela1[[#This Row],[Rodzaj]]="X",Tabela1[[#This Row],[Powierzchnia]]*0.43,0)</f>
        <v>0</v>
      </c>
      <c r="J1816">
        <f>IF(Tabela1[[#This Row],[Ulga]]="A",SUM(E1816:I1816)*80%,0)</f>
        <v>873.04448000000002</v>
      </c>
      <c r="K1816">
        <f>IF(Tabela1[[#This Row],[Ulga]]="B",SUM(E1816:I1816)*50%,0)</f>
        <v>0</v>
      </c>
      <c r="L1816">
        <f>IF(Tabela1[[#This Row],[Ulga]]="C",SUM(E1816:I1816)*10%,0)</f>
        <v>0</v>
      </c>
      <c r="M1816">
        <f>IF(Tabela1[[#This Row],[Ulga]]="D",SUM(E1816:I1816)*100%,0)</f>
        <v>0</v>
      </c>
      <c r="N1816">
        <f t="shared" si="29"/>
        <v>873.04448000000002</v>
      </c>
    </row>
    <row r="1817" spans="1:14" x14ac:dyDescent="0.25">
      <c r="A1817" t="s">
        <v>1827</v>
      </c>
      <c r="B1817">
        <v>1298.71</v>
      </c>
      <c r="C1817" t="s">
        <v>5</v>
      </c>
      <c r="D1817" t="s">
        <v>21</v>
      </c>
      <c r="E1817">
        <f>IF(Tabela1[[#This Row],[Rodzaj]]="R",Tabela1[[#This Row],[Powierzchnia]]*0.65,0)</f>
        <v>0</v>
      </c>
      <c r="F1817">
        <f>IF(Tabela1[[#This Row],[Rodzaj]]="B",Tabela1[[#This Row],[Powierzchnia]]*0.77,0)</f>
        <v>1000.0067</v>
      </c>
      <c r="G1817">
        <f>IF(Tabela1[[#This Row],[Rodzaj]]="S",Tabela1[[#This Row],[Powierzchnia]]*0.21,0)</f>
        <v>0</v>
      </c>
      <c r="H1817">
        <f>IF(Tabela1[[#This Row],[Rodzaj]]="L",Tabela1[[#This Row],[Powierzchnia]]*0.04,0)</f>
        <v>0</v>
      </c>
      <c r="I1817">
        <f>IF(Tabela1[[#This Row],[Rodzaj]]="X",Tabela1[[#This Row],[Powierzchnia]]*0.43,0)</f>
        <v>0</v>
      </c>
      <c r="J1817">
        <f>IF(Tabela1[[#This Row],[Ulga]]="A",SUM(E1817:I1817)*80%,0)</f>
        <v>0</v>
      </c>
      <c r="K1817">
        <f>IF(Tabela1[[#This Row],[Ulga]]="B",SUM(E1817:I1817)*50%,0)</f>
        <v>0</v>
      </c>
      <c r="L1817">
        <f>IF(Tabela1[[#This Row],[Ulga]]="C",SUM(E1817:I1817)*10%,0)</f>
        <v>0</v>
      </c>
      <c r="M1817">
        <f>IF(Tabela1[[#This Row],[Ulga]]="D",SUM(E1817:I1817)*100%,0)</f>
        <v>1000.0067</v>
      </c>
      <c r="N1817">
        <f t="shared" si="29"/>
        <v>1000.0067</v>
      </c>
    </row>
    <row r="1818" spans="1:14" x14ac:dyDescent="0.25">
      <c r="A1818" t="s">
        <v>1828</v>
      </c>
      <c r="B1818">
        <v>813.25</v>
      </c>
      <c r="C1818" t="s">
        <v>9</v>
      </c>
      <c r="D1818" t="s">
        <v>11</v>
      </c>
      <c r="E1818">
        <f>IF(Tabela1[[#This Row],[Rodzaj]]="R",Tabela1[[#This Row],[Powierzchnia]]*0.65,0)</f>
        <v>528.61250000000007</v>
      </c>
      <c r="F1818">
        <f>IF(Tabela1[[#This Row],[Rodzaj]]="B",Tabela1[[#This Row],[Powierzchnia]]*0.77,0)</f>
        <v>0</v>
      </c>
      <c r="G1818">
        <f>IF(Tabela1[[#This Row],[Rodzaj]]="S",Tabela1[[#This Row],[Powierzchnia]]*0.21,0)</f>
        <v>0</v>
      </c>
      <c r="H1818">
        <f>IF(Tabela1[[#This Row],[Rodzaj]]="L",Tabela1[[#This Row],[Powierzchnia]]*0.04,0)</f>
        <v>0</v>
      </c>
      <c r="I1818">
        <f>IF(Tabela1[[#This Row],[Rodzaj]]="X",Tabela1[[#This Row],[Powierzchnia]]*0.43,0)</f>
        <v>0</v>
      </c>
      <c r="J1818">
        <f>IF(Tabela1[[#This Row],[Ulga]]="A",SUM(E1818:I1818)*80%,0)</f>
        <v>0</v>
      </c>
      <c r="K1818">
        <f>IF(Tabela1[[#This Row],[Ulga]]="B",SUM(E1818:I1818)*50%,0)</f>
        <v>0</v>
      </c>
      <c r="L1818">
        <f>IF(Tabela1[[#This Row],[Ulga]]="C",SUM(E1818:I1818)*10%,0)</f>
        <v>52.861250000000013</v>
      </c>
      <c r="M1818">
        <f>IF(Tabela1[[#This Row],[Ulga]]="D",SUM(E1818:I1818)*100%,0)</f>
        <v>0</v>
      </c>
      <c r="N1818">
        <f t="shared" si="29"/>
        <v>52.861250000000013</v>
      </c>
    </row>
    <row r="1819" spans="1:14" x14ac:dyDescent="0.25">
      <c r="A1819" t="s">
        <v>1829</v>
      </c>
      <c r="B1819">
        <v>1126.28</v>
      </c>
      <c r="C1819" t="s">
        <v>31</v>
      </c>
      <c r="D1819" t="s">
        <v>11</v>
      </c>
      <c r="E1819">
        <f>IF(Tabela1[[#This Row],[Rodzaj]]="R",Tabela1[[#This Row],[Powierzchnia]]*0.65,0)</f>
        <v>0</v>
      </c>
      <c r="F1819">
        <f>IF(Tabela1[[#This Row],[Rodzaj]]="B",Tabela1[[#This Row],[Powierzchnia]]*0.77,0)</f>
        <v>0</v>
      </c>
      <c r="G1819">
        <f>IF(Tabela1[[#This Row],[Rodzaj]]="S",Tabela1[[#This Row],[Powierzchnia]]*0.21,0)</f>
        <v>0</v>
      </c>
      <c r="H1819">
        <f>IF(Tabela1[[#This Row],[Rodzaj]]="L",Tabela1[[#This Row],[Powierzchnia]]*0.04,0)</f>
        <v>0</v>
      </c>
      <c r="I1819">
        <f>IF(Tabela1[[#This Row],[Rodzaj]]="X",Tabela1[[#This Row],[Powierzchnia]]*0.43,0)</f>
        <v>484.30039999999997</v>
      </c>
      <c r="J1819">
        <f>IF(Tabela1[[#This Row],[Ulga]]="A",SUM(E1819:I1819)*80%,0)</f>
        <v>0</v>
      </c>
      <c r="K1819">
        <f>IF(Tabela1[[#This Row],[Ulga]]="B",SUM(E1819:I1819)*50%,0)</f>
        <v>0</v>
      </c>
      <c r="L1819">
        <f>IF(Tabela1[[#This Row],[Ulga]]="C",SUM(E1819:I1819)*10%,0)</f>
        <v>48.430039999999998</v>
      </c>
      <c r="M1819">
        <f>IF(Tabela1[[#This Row],[Ulga]]="D",SUM(E1819:I1819)*100%,0)</f>
        <v>0</v>
      </c>
      <c r="N1819">
        <f t="shared" si="29"/>
        <v>48.430039999999998</v>
      </c>
    </row>
    <row r="1820" spans="1:14" x14ac:dyDescent="0.25">
      <c r="A1820" t="s">
        <v>1830</v>
      </c>
      <c r="B1820">
        <v>1388.96</v>
      </c>
      <c r="C1820" t="s">
        <v>5</v>
      </c>
      <c r="D1820" t="s">
        <v>5</v>
      </c>
      <c r="E1820">
        <f>IF(Tabela1[[#This Row],[Rodzaj]]="R",Tabela1[[#This Row],[Powierzchnia]]*0.65,0)</f>
        <v>0</v>
      </c>
      <c r="F1820">
        <f>IF(Tabela1[[#This Row],[Rodzaj]]="B",Tabela1[[#This Row],[Powierzchnia]]*0.77,0)</f>
        <v>1069.4992</v>
      </c>
      <c r="G1820">
        <f>IF(Tabela1[[#This Row],[Rodzaj]]="S",Tabela1[[#This Row],[Powierzchnia]]*0.21,0)</f>
        <v>0</v>
      </c>
      <c r="H1820">
        <f>IF(Tabela1[[#This Row],[Rodzaj]]="L",Tabela1[[#This Row],[Powierzchnia]]*0.04,0)</f>
        <v>0</v>
      </c>
      <c r="I1820">
        <f>IF(Tabela1[[#This Row],[Rodzaj]]="X",Tabela1[[#This Row],[Powierzchnia]]*0.43,0)</f>
        <v>0</v>
      </c>
      <c r="J1820">
        <f>IF(Tabela1[[#This Row],[Ulga]]="A",SUM(E1820:I1820)*80%,0)</f>
        <v>0</v>
      </c>
      <c r="K1820">
        <f>IF(Tabela1[[#This Row],[Ulga]]="B",SUM(E1820:I1820)*50%,0)</f>
        <v>534.74959999999999</v>
      </c>
      <c r="L1820">
        <f>IF(Tabela1[[#This Row],[Ulga]]="C",SUM(E1820:I1820)*10%,0)</f>
        <v>0</v>
      </c>
      <c r="M1820">
        <f>IF(Tabela1[[#This Row],[Ulga]]="D",SUM(E1820:I1820)*100%,0)</f>
        <v>0</v>
      </c>
      <c r="N1820">
        <f t="shared" si="29"/>
        <v>534.74959999999999</v>
      </c>
    </row>
    <row r="1821" spans="1:14" x14ac:dyDescent="0.25">
      <c r="A1821" t="s">
        <v>1831</v>
      </c>
      <c r="B1821">
        <v>1219.4000000000001</v>
      </c>
      <c r="C1821" t="s">
        <v>5</v>
      </c>
      <c r="D1821" t="s">
        <v>11</v>
      </c>
      <c r="E1821">
        <f>IF(Tabela1[[#This Row],[Rodzaj]]="R",Tabela1[[#This Row],[Powierzchnia]]*0.65,0)</f>
        <v>0</v>
      </c>
      <c r="F1821">
        <f>IF(Tabela1[[#This Row],[Rodzaj]]="B",Tabela1[[#This Row],[Powierzchnia]]*0.77,0)</f>
        <v>938.9380000000001</v>
      </c>
      <c r="G1821">
        <f>IF(Tabela1[[#This Row],[Rodzaj]]="S",Tabela1[[#This Row],[Powierzchnia]]*0.21,0)</f>
        <v>0</v>
      </c>
      <c r="H1821">
        <f>IF(Tabela1[[#This Row],[Rodzaj]]="L",Tabela1[[#This Row],[Powierzchnia]]*0.04,0)</f>
        <v>0</v>
      </c>
      <c r="I1821">
        <f>IF(Tabela1[[#This Row],[Rodzaj]]="X",Tabela1[[#This Row],[Powierzchnia]]*0.43,0)</f>
        <v>0</v>
      </c>
      <c r="J1821">
        <f>IF(Tabela1[[#This Row],[Ulga]]="A",SUM(E1821:I1821)*80%,0)</f>
        <v>0</v>
      </c>
      <c r="K1821">
        <f>IF(Tabela1[[#This Row],[Ulga]]="B",SUM(E1821:I1821)*50%,0)</f>
        <v>0</v>
      </c>
      <c r="L1821">
        <f>IF(Tabela1[[#This Row],[Ulga]]="C",SUM(E1821:I1821)*10%,0)</f>
        <v>93.893800000000013</v>
      </c>
      <c r="M1821">
        <f>IF(Tabela1[[#This Row],[Ulga]]="D",SUM(E1821:I1821)*100%,0)</f>
        <v>0</v>
      </c>
      <c r="N1821">
        <f t="shared" si="29"/>
        <v>93.893800000000013</v>
      </c>
    </row>
    <row r="1822" spans="1:14" x14ac:dyDescent="0.25">
      <c r="A1822" t="s">
        <v>1832</v>
      </c>
      <c r="B1822">
        <v>912.41</v>
      </c>
      <c r="C1822" t="s">
        <v>52</v>
      </c>
      <c r="D1822" t="s">
        <v>11</v>
      </c>
      <c r="E1822">
        <f>IF(Tabela1[[#This Row],[Rodzaj]]="R",Tabela1[[#This Row],[Powierzchnia]]*0.65,0)</f>
        <v>0</v>
      </c>
      <c r="F1822">
        <f>IF(Tabela1[[#This Row],[Rodzaj]]="B",Tabela1[[#This Row],[Powierzchnia]]*0.77,0)</f>
        <v>0</v>
      </c>
      <c r="G1822">
        <f>IF(Tabela1[[#This Row],[Rodzaj]]="S",Tabela1[[#This Row],[Powierzchnia]]*0.21,0)</f>
        <v>191.6061</v>
      </c>
      <c r="H1822">
        <f>IF(Tabela1[[#This Row],[Rodzaj]]="L",Tabela1[[#This Row],[Powierzchnia]]*0.04,0)</f>
        <v>0</v>
      </c>
      <c r="I1822">
        <f>IF(Tabela1[[#This Row],[Rodzaj]]="X",Tabela1[[#This Row],[Powierzchnia]]*0.43,0)</f>
        <v>0</v>
      </c>
      <c r="J1822">
        <f>IF(Tabela1[[#This Row],[Ulga]]="A",SUM(E1822:I1822)*80%,0)</f>
        <v>0</v>
      </c>
      <c r="K1822">
        <f>IF(Tabela1[[#This Row],[Ulga]]="B",SUM(E1822:I1822)*50%,0)</f>
        <v>0</v>
      </c>
      <c r="L1822">
        <f>IF(Tabela1[[#This Row],[Ulga]]="C",SUM(E1822:I1822)*10%,0)</f>
        <v>19.160610000000002</v>
      </c>
      <c r="M1822">
        <f>IF(Tabela1[[#This Row],[Ulga]]="D",SUM(E1822:I1822)*100%,0)</f>
        <v>0</v>
      </c>
      <c r="N1822">
        <f t="shared" si="29"/>
        <v>19.160610000000002</v>
      </c>
    </row>
    <row r="1823" spans="1:14" x14ac:dyDescent="0.25">
      <c r="A1823" t="s">
        <v>1833</v>
      </c>
      <c r="B1823">
        <v>1031.3</v>
      </c>
      <c r="C1823" t="s">
        <v>5</v>
      </c>
      <c r="D1823" t="s">
        <v>5</v>
      </c>
      <c r="E1823">
        <f>IF(Tabela1[[#This Row],[Rodzaj]]="R",Tabela1[[#This Row],[Powierzchnia]]*0.65,0)</f>
        <v>0</v>
      </c>
      <c r="F1823">
        <f>IF(Tabela1[[#This Row],[Rodzaj]]="B",Tabela1[[#This Row],[Powierzchnia]]*0.77,0)</f>
        <v>794.101</v>
      </c>
      <c r="G1823">
        <f>IF(Tabela1[[#This Row],[Rodzaj]]="S",Tabela1[[#This Row],[Powierzchnia]]*0.21,0)</f>
        <v>0</v>
      </c>
      <c r="H1823">
        <f>IF(Tabela1[[#This Row],[Rodzaj]]="L",Tabela1[[#This Row],[Powierzchnia]]*0.04,0)</f>
        <v>0</v>
      </c>
      <c r="I1823">
        <f>IF(Tabela1[[#This Row],[Rodzaj]]="X",Tabela1[[#This Row],[Powierzchnia]]*0.43,0)</f>
        <v>0</v>
      </c>
      <c r="J1823">
        <f>IF(Tabela1[[#This Row],[Ulga]]="A",SUM(E1823:I1823)*80%,0)</f>
        <v>0</v>
      </c>
      <c r="K1823">
        <f>IF(Tabela1[[#This Row],[Ulga]]="B",SUM(E1823:I1823)*50%,0)</f>
        <v>397.0505</v>
      </c>
      <c r="L1823">
        <f>IF(Tabela1[[#This Row],[Ulga]]="C",SUM(E1823:I1823)*10%,0)</f>
        <v>0</v>
      </c>
      <c r="M1823">
        <f>IF(Tabela1[[#This Row],[Ulga]]="D",SUM(E1823:I1823)*100%,0)</f>
        <v>0</v>
      </c>
      <c r="N1823">
        <f t="shared" si="29"/>
        <v>397.0505</v>
      </c>
    </row>
    <row r="1824" spans="1:14" x14ac:dyDescent="0.25">
      <c r="A1824" t="s">
        <v>1834</v>
      </c>
      <c r="B1824">
        <v>647.97</v>
      </c>
      <c r="C1824" t="s">
        <v>52</v>
      </c>
      <c r="D1824" t="s">
        <v>5</v>
      </c>
      <c r="E1824">
        <f>IF(Tabela1[[#This Row],[Rodzaj]]="R",Tabela1[[#This Row],[Powierzchnia]]*0.65,0)</f>
        <v>0</v>
      </c>
      <c r="F1824">
        <f>IF(Tabela1[[#This Row],[Rodzaj]]="B",Tabela1[[#This Row],[Powierzchnia]]*0.77,0)</f>
        <v>0</v>
      </c>
      <c r="G1824">
        <f>IF(Tabela1[[#This Row],[Rodzaj]]="S",Tabela1[[#This Row],[Powierzchnia]]*0.21,0)</f>
        <v>136.0737</v>
      </c>
      <c r="H1824">
        <f>IF(Tabela1[[#This Row],[Rodzaj]]="L",Tabela1[[#This Row],[Powierzchnia]]*0.04,0)</f>
        <v>0</v>
      </c>
      <c r="I1824">
        <f>IF(Tabela1[[#This Row],[Rodzaj]]="X",Tabela1[[#This Row],[Powierzchnia]]*0.43,0)</f>
        <v>0</v>
      </c>
      <c r="J1824">
        <f>IF(Tabela1[[#This Row],[Ulga]]="A",SUM(E1824:I1824)*80%,0)</f>
        <v>0</v>
      </c>
      <c r="K1824">
        <f>IF(Tabela1[[#This Row],[Ulga]]="B",SUM(E1824:I1824)*50%,0)</f>
        <v>68.036850000000001</v>
      </c>
      <c r="L1824">
        <f>IF(Tabela1[[#This Row],[Ulga]]="C",SUM(E1824:I1824)*10%,0)</f>
        <v>0</v>
      </c>
      <c r="M1824">
        <f>IF(Tabela1[[#This Row],[Ulga]]="D",SUM(E1824:I1824)*100%,0)</f>
        <v>0</v>
      </c>
      <c r="N1824">
        <f t="shared" si="29"/>
        <v>68.036850000000001</v>
      </c>
    </row>
    <row r="1825" spans="1:14" x14ac:dyDescent="0.25">
      <c r="A1825" t="s">
        <v>1835</v>
      </c>
      <c r="B1825">
        <v>950.28</v>
      </c>
      <c r="C1825" t="s">
        <v>9</v>
      </c>
      <c r="D1825" t="s">
        <v>5</v>
      </c>
      <c r="E1825">
        <f>IF(Tabela1[[#This Row],[Rodzaj]]="R",Tabela1[[#This Row],[Powierzchnia]]*0.65,0)</f>
        <v>617.68200000000002</v>
      </c>
      <c r="F1825">
        <f>IF(Tabela1[[#This Row],[Rodzaj]]="B",Tabela1[[#This Row],[Powierzchnia]]*0.77,0)</f>
        <v>0</v>
      </c>
      <c r="G1825">
        <f>IF(Tabela1[[#This Row],[Rodzaj]]="S",Tabela1[[#This Row],[Powierzchnia]]*0.21,0)</f>
        <v>0</v>
      </c>
      <c r="H1825">
        <f>IF(Tabela1[[#This Row],[Rodzaj]]="L",Tabela1[[#This Row],[Powierzchnia]]*0.04,0)</f>
        <v>0</v>
      </c>
      <c r="I1825">
        <f>IF(Tabela1[[#This Row],[Rodzaj]]="X",Tabela1[[#This Row],[Powierzchnia]]*0.43,0)</f>
        <v>0</v>
      </c>
      <c r="J1825">
        <f>IF(Tabela1[[#This Row],[Ulga]]="A",SUM(E1825:I1825)*80%,0)</f>
        <v>0</v>
      </c>
      <c r="K1825">
        <f>IF(Tabela1[[#This Row],[Ulga]]="B",SUM(E1825:I1825)*50%,0)</f>
        <v>308.84100000000001</v>
      </c>
      <c r="L1825">
        <f>IF(Tabela1[[#This Row],[Ulga]]="C",SUM(E1825:I1825)*10%,0)</f>
        <v>0</v>
      </c>
      <c r="M1825">
        <f>IF(Tabela1[[#This Row],[Ulga]]="D",SUM(E1825:I1825)*100%,0)</f>
        <v>0</v>
      </c>
      <c r="N1825">
        <f t="shared" si="29"/>
        <v>308.84100000000001</v>
      </c>
    </row>
    <row r="1826" spans="1:14" x14ac:dyDescent="0.25">
      <c r="A1826" t="s">
        <v>1836</v>
      </c>
      <c r="B1826">
        <v>872.84</v>
      </c>
      <c r="C1826" t="s">
        <v>5</v>
      </c>
      <c r="D1826" t="s">
        <v>21</v>
      </c>
      <c r="E1826">
        <f>IF(Tabela1[[#This Row],[Rodzaj]]="R",Tabela1[[#This Row],[Powierzchnia]]*0.65,0)</f>
        <v>0</v>
      </c>
      <c r="F1826">
        <f>IF(Tabela1[[#This Row],[Rodzaj]]="B",Tabela1[[#This Row],[Powierzchnia]]*0.77,0)</f>
        <v>672.08680000000004</v>
      </c>
      <c r="G1826">
        <f>IF(Tabela1[[#This Row],[Rodzaj]]="S",Tabela1[[#This Row],[Powierzchnia]]*0.21,0)</f>
        <v>0</v>
      </c>
      <c r="H1826">
        <f>IF(Tabela1[[#This Row],[Rodzaj]]="L",Tabela1[[#This Row],[Powierzchnia]]*0.04,0)</f>
        <v>0</v>
      </c>
      <c r="I1826">
        <f>IF(Tabela1[[#This Row],[Rodzaj]]="X",Tabela1[[#This Row],[Powierzchnia]]*0.43,0)</f>
        <v>0</v>
      </c>
      <c r="J1826">
        <f>IF(Tabela1[[#This Row],[Ulga]]="A",SUM(E1826:I1826)*80%,0)</f>
        <v>0</v>
      </c>
      <c r="K1826">
        <f>IF(Tabela1[[#This Row],[Ulga]]="B",SUM(E1826:I1826)*50%,0)</f>
        <v>0</v>
      </c>
      <c r="L1826">
        <f>IF(Tabela1[[#This Row],[Ulga]]="C",SUM(E1826:I1826)*10%,0)</f>
        <v>0</v>
      </c>
      <c r="M1826">
        <f>IF(Tabela1[[#This Row],[Ulga]]="D",SUM(E1826:I1826)*100%,0)</f>
        <v>672.08680000000004</v>
      </c>
      <c r="N1826">
        <f t="shared" si="29"/>
        <v>672.08680000000004</v>
      </c>
    </row>
    <row r="1827" spans="1:14" x14ac:dyDescent="0.25">
      <c r="A1827" t="s">
        <v>1837</v>
      </c>
      <c r="B1827">
        <v>1343.79</v>
      </c>
      <c r="C1827" t="s">
        <v>5</v>
      </c>
      <c r="D1827" t="s">
        <v>5</v>
      </c>
      <c r="E1827">
        <f>IF(Tabela1[[#This Row],[Rodzaj]]="R",Tabela1[[#This Row],[Powierzchnia]]*0.65,0)</f>
        <v>0</v>
      </c>
      <c r="F1827">
        <f>IF(Tabela1[[#This Row],[Rodzaj]]="B",Tabela1[[#This Row],[Powierzchnia]]*0.77,0)</f>
        <v>1034.7183</v>
      </c>
      <c r="G1827">
        <f>IF(Tabela1[[#This Row],[Rodzaj]]="S",Tabela1[[#This Row],[Powierzchnia]]*0.21,0)</f>
        <v>0</v>
      </c>
      <c r="H1827">
        <f>IF(Tabela1[[#This Row],[Rodzaj]]="L",Tabela1[[#This Row],[Powierzchnia]]*0.04,0)</f>
        <v>0</v>
      </c>
      <c r="I1827">
        <f>IF(Tabela1[[#This Row],[Rodzaj]]="X",Tabela1[[#This Row],[Powierzchnia]]*0.43,0)</f>
        <v>0</v>
      </c>
      <c r="J1827">
        <f>IF(Tabela1[[#This Row],[Ulga]]="A",SUM(E1827:I1827)*80%,0)</f>
        <v>0</v>
      </c>
      <c r="K1827">
        <f>IF(Tabela1[[#This Row],[Ulga]]="B",SUM(E1827:I1827)*50%,0)</f>
        <v>517.35915</v>
      </c>
      <c r="L1827">
        <f>IF(Tabela1[[#This Row],[Ulga]]="C",SUM(E1827:I1827)*10%,0)</f>
        <v>0</v>
      </c>
      <c r="M1827">
        <f>IF(Tabela1[[#This Row],[Ulga]]="D",SUM(E1827:I1827)*100%,0)</f>
        <v>0</v>
      </c>
      <c r="N1827">
        <f t="shared" si="29"/>
        <v>517.35915</v>
      </c>
    </row>
    <row r="1828" spans="1:14" x14ac:dyDescent="0.25">
      <c r="A1828" t="s">
        <v>1838</v>
      </c>
      <c r="B1828">
        <v>577.63</v>
      </c>
      <c r="C1828" t="s">
        <v>9</v>
      </c>
      <c r="D1828" t="s">
        <v>21</v>
      </c>
      <c r="E1828">
        <f>IF(Tabela1[[#This Row],[Rodzaj]]="R",Tabela1[[#This Row],[Powierzchnia]]*0.65,0)</f>
        <v>375.45949999999999</v>
      </c>
      <c r="F1828">
        <f>IF(Tabela1[[#This Row],[Rodzaj]]="B",Tabela1[[#This Row],[Powierzchnia]]*0.77,0)</f>
        <v>0</v>
      </c>
      <c r="G1828">
        <f>IF(Tabela1[[#This Row],[Rodzaj]]="S",Tabela1[[#This Row],[Powierzchnia]]*0.21,0)</f>
        <v>0</v>
      </c>
      <c r="H1828">
        <f>IF(Tabela1[[#This Row],[Rodzaj]]="L",Tabela1[[#This Row],[Powierzchnia]]*0.04,0)</f>
        <v>0</v>
      </c>
      <c r="I1828">
        <f>IF(Tabela1[[#This Row],[Rodzaj]]="X",Tabela1[[#This Row],[Powierzchnia]]*0.43,0)</f>
        <v>0</v>
      </c>
      <c r="J1828">
        <f>IF(Tabela1[[#This Row],[Ulga]]="A",SUM(E1828:I1828)*80%,0)</f>
        <v>0</v>
      </c>
      <c r="K1828">
        <f>IF(Tabela1[[#This Row],[Ulga]]="B",SUM(E1828:I1828)*50%,0)</f>
        <v>0</v>
      </c>
      <c r="L1828">
        <f>IF(Tabela1[[#This Row],[Ulga]]="C",SUM(E1828:I1828)*10%,0)</f>
        <v>0</v>
      </c>
      <c r="M1828">
        <f>IF(Tabela1[[#This Row],[Ulga]]="D",SUM(E1828:I1828)*100%,0)</f>
        <v>375.45949999999999</v>
      </c>
      <c r="N1828">
        <f t="shared" si="29"/>
        <v>375.45949999999999</v>
      </c>
    </row>
    <row r="1829" spans="1:14" x14ac:dyDescent="0.25">
      <c r="A1829" t="s">
        <v>1839</v>
      </c>
      <c r="B1829">
        <v>1082.73</v>
      </c>
      <c r="C1829" t="s">
        <v>31</v>
      </c>
      <c r="D1829" t="s">
        <v>11</v>
      </c>
      <c r="E1829">
        <f>IF(Tabela1[[#This Row],[Rodzaj]]="R",Tabela1[[#This Row],[Powierzchnia]]*0.65,0)</f>
        <v>0</v>
      </c>
      <c r="F1829">
        <f>IF(Tabela1[[#This Row],[Rodzaj]]="B",Tabela1[[#This Row],[Powierzchnia]]*0.77,0)</f>
        <v>0</v>
      </c>
      <c r="G1829">
        <f>IF(Tabela1[[#This Row],[Rodzaj]]="S",Tabela1[[#This Row],[Powierzchnia]]*0.21,0)</f>
        <v>0</v>
      </c>
      <c r="H1829">
        <f>IF(Tabela1[[#This Row],[Rodzaj]]="L",Tabela1[[#This Row],[Powierzchnia]]*0.04,0)</f>
        <v>0</v>
      </c>
      <c r="I1829">
        <f>IF(Tabela1[[#This Row],[Rodzaj]]="X",Tabela1[[#This Row],[Powierzchnia]]*0.43,0)</f>
        <v>465.57389999999998</v>
      </c>
      <c r="J1829">
        <f>IF(Tabela1[[#This Row],[Ulga]]="A",SUM(E1829:I1829)*80%,0)</f>
        <v>0</v>
      </c>
      <c r="K1829">
        <f>IF(Tabela1[[#This Row],[Ulga]]="B",SUM(E1829:I1829)*50%,0)</f>
        <v>0</v>
      </c>
      <c r="L1829">
        <f>IF(Tabela1[[#This Row],[Ulga]]="C",SUM(E1829:I1829)*10%,0)</f>
        <v>46.557389999999998</v>
      </c>
      <c r="M1829">
        <f>IF(Tabela1[[#This Row],[Ulga]]="D",SUM(E1829:I1829)*100%,0)</f>
        <v>0</v>
      </c>
      <c r="N1829">
        <f t="shared" si="29"/>
        <v>46.557389999999998</v>
      </c>
    </row>
    <row r="1830" spans="1:14" x14ac:dyDescent="0.25">
      <c r="A1830" t="s">
        <v>1840</v>
      </c>
      <c r="B1830">
        <v>701.37</v>
      </c>
      <c r="C1830" t="s">
        <v>9</v>
      </c>
      <c r="D1830" t="s">
        <v>7</v>
      </c>
      <c r="E1830">
        <f>IF(Tabela1[[#This Row],[Rodzaj]]="R",Tabela1[[#This Row],[Powierzchnia]]*0.65,0)</f>
        <v>455.89050000000003</v>
      </c>
      <c r="F1830">
        <f>IF(Tabela1[[#This Row],[Rodzaj]]="B",Tabela1[[#This Row],[Powierzchnia]]*0.77,0)</f>
        <v>0</v>
      </c>
      <c r="G1830">
        <f>IF(Tabela1[[#This Row],[Rodzaj]]="S",Tabela1[[#This Row],[Powierzchnia]]*0.21,0)</f>
        <v>0</v>
      </c>
      <c r="H1830">
        <f>IF(Tabela1[[#This Row],[Rodzaj]]="L",Tabela1[[#This Row],[Powierzchnia]]*0.04,0)</f>
        <v>0</v>
      </c>
      <c r="I1830">
        <f>IF(Tabela1[[#This Row],[Rodzaj]]="X",Tabela1[[#This Row],[Powierzchnia]]*0.43,0)</f>
        <v>0</v>
      </c>
      <c r="J1830">
        <f>IF(Tabela1[[#This Row],[Ulga]]="A",SUM(E1830:I1830)*80%,0)</f>
        <v>364.71240000000006</v>
      </c>
      <c r="K1830">
        <f>IF(Tabela1[[#This Row],[Ulga]]="B",SUM(E1830:I1830)*50%,0)</f>
        <v>0</v>
      </c>
      <c r="L1830">
        <f>IF(Tabela1[[#This Row],[Ulga]]="C",SUM(E1830:I1830)*10%,0)</f>
        <v>0</v>
      </c>
      <c r="M1830">
        <f>IF(Tabela1[[#This Row],[Ulga]]="D",SUM(E1830:I1830)*100%,0)</f>
        <v>0</v>
      </c>
      <c r="N1830">
        <f t="shared" si="29"/>
        <v>364.71240000000006</v>
      </c>
    </row>
    <row r="1831" spans="1:14" x14ac:dyDescent="0.25">
      <c r="A1831" t="s">
        <v>1841</v>
      </c>
      <c r="B1831">
        <v>1334.56</v>
      </c>
      <c r="C1831" t="s">
        <v>31</v>
      </c>
      <c r="D1831" t="s">
        <v>5</v>
      </c>
      <c r="E1831">
        <f>IF(Tabela1[[#This Row],[Rodzaj]]="R",Tabela1[[#This Row],[Powierzchnia]]*0.65,0)</f>
        <v>0</v>
      </c>
      <c r="F1831">
        <f>IF(Tabela1[[#This Row],[Rodzaj]]="B",Tabela1[[#This Row],[Powierzchnia]]*0.77,0)</f>
        <v>0</v>
      </c>
      <c r="G1831">
        <f>IF(Tabela1[[#This Row],[Rodzaj]]="S",Tabela1[[#This Row],[Powierzchnia]]*0.21,0)</f>
        <v>0</v>
      </c>
      <c r="H1831">
        <f>IF(Tabela1[[#This Row],[Rodzaj]]="L",Tabela1[[#This Row],[Powierzchnia]]*0.04,0)</f>
        <v>0</v>
      </c>
      <c r="I1831">
        <f>IF(Tabela1[[#This Row],[Rodzaj]]="X",Tabela1[[#This Row],[Powierzchnia]]*0.43,0)</f>
        <v>573.86079999999993</v>
      </c>
      <c r="J1831">
        <f>IF(Tabela1[[#This Row],[Ulga]]="A",SUM(E1831:I1831)*80%,0)</f>
        <v>0</v>
      </c>
      <c r="K1831">
        <f>IF(Tabela1[[#This Row],[Ulga]]="B",SUM(E1831:I1831)*50%,0)</f>
        <v>286.93039999999996</v>
      </c>
      <c r="L1831">
        <f>IF(Tabela1[[#This Row],[Ulga]]="C",SUM(E1831:I1831)*10%,0)</f>
        <v>0</v>
      </c>
      <c r="M1831">
        <f>IF(Tabela1[[#This Row],[Ulga]]="D",SUM(E1831:I1831)*100%,0)</f>
        <v>0</v>
      </c>
      <c r="N1831">
        <f t="shared" si="29"/>
        <v>286.93039999999996</v>
      </c>
    </row>
    <row r="1832" spans="1:14" x14ac:dyDescent="0.25">
      <c r="A1832" t="s">
        <v>1842</v>
      </c>
      <c r="B1832">
        <v>925.46</v>
      </c>
      <c r="C1832" t="s">
        <v>5</v>
      </c>
      <c r="D1832" t="s">
        <v>21</v>
      </c>
      <c r="E1832">
        <f>IF(Tabela1[[#This Row],[Rodzaj]]="R",Tabela1[[#This Row],[Powierzchnia]]*0.65,0)</f>
        <v>0</v>
      </c>
      <c r="F1832">
        <f>IF(Tabela1[[#This Row],[Rodzaj]]="B",Tabela1[[#This Row],[Powierzchnia]]*0.77,0)</f>
        <v>712.60419999999999</v>
      </c>
      <c r="G1832">
        <f>IF(Tabela1[[#This Row],[Rodzaj]]="S",Tabela1[[#This Row],[Powierzchnia]]*0.21,0)</f>
        <v>0</v>
      </c>
      <c r="H1832">
        <f>IF(Tabela1[[#This Row],[Rodzaj]]="L",Tabela1[[#This Row],[Powierzchnia]]*0.04,0)</f>
        <v>0</v>
      </c>
      <c r="I1832">
        <f>IF(Tabela1[[#This Row],[Rodzaj]]="X",Tabela1[[#This Row],[Powierzchnia]]*0.43,0)</f>
        <v>0</v>
      </c>
      <c r="J1832">
        <f>IF(Tabela1[[#This Row],[Ulga]]="A",SUM(E1832:I1832)*80%,0)</f>
        <v>0</v>
      </c>
      <c r="K1832">
        <f>IF(Tabela1[[#This Row],[Ulga]]="B",SUM(E1832:I1832)*50%,0)</f>
        <v>0</v>
      </c>
      <c r="L1832">
        <f>IF(Tabela1[[#This Row],[Ulga]]="C",SUM(E1832:I1832)*10%,0)</f>
        <v>0</v>
      </c>
      <c r="M1832">
        <f>IF(Tabela1[[#This Row],[Ulga]]="D",SUM(E1832:I1832)*100%,0)</f>
        <v>712.60419999999999</v>
      </c>
      <c r="N1832">
        <f t="shared" si="29"/>
        <v>712.60419999999999</v>
      </c>
    </row>
    <row r="1833" spans="1:14" x14ac:dyDescent="0.25">
      <c r="A1833" t="s">
        <v>1843</v>
      </c>
      <c r="B1833">
        <v>1126.5899999999999</v>
      </c>
      <c r="C1833" t="s">
        <v>9</v>
      </c>
      <c r="D1833" t="s">
        <v>7</v>
      </c>
      <c r="E1833">
        <f>IF(Tabela1[[#This Row],[Rodzaj]]="R",Tabela1[[#This Row],[Powierzchnia]]*0.65,0)</f>
        <v>732.2835</v>
      </c>
      <c r="F1833">
        <f>IF(Tabela1[[#This Row],[Rodzaj]]="B",Tabela1[[#This Row],[Powierzchnia]]*0.77,0)</f>
        <v>0</v>
      </c>
      <c r="G1833">
        <f>IF(Tabela1[[#This Row],[Rodzaj]]="S",Tabela1[[#This Row],[Powierzchnia]]*0.21,0)</f>
        <v>0</v>
      </c>
      <c r="H1833">
        <f>IF(Tabela1[[#This Row],[Rodzaj]]="L",Tabela1[[#This Row],[Powierzchnia]]*0.04,0)</f>
        <v>0</v>
      </c>
      <c r="I1833">
        <f>IF(Tabela1[[#This Row],[Rodzaj]]="X",Tabela1[[#This Row],[Powierzchnia]]*0.43,0)</f>
        <v>0</v>
      </c>
      <c r="J1833">
        <f>IF(Tabela1[[#This Row],[Ulga]]="A",SUM(E1833:I1833)*80%,0)</f>
        <v>585.82680000000005</v>
      </c>
      <c r="K1833">
        <f>IF(Tabela1[[#This Row],[Ulga]]="B",SUM(E1833:I1833)*50%,0)</f>
        <v>0</v>
      </c>
      <c r="L1833">
        <f>IF(Tabela1[[#This Row],[Ulga]]="C",SUM(E1833:I1833)*10%,0)</f>
        <v>0</v>
      </c>
      <c r="M1833">
        <f>IF(Tabela1[[#This Row],[Ulga]]="D",SUM(E1833:I1833)*100%,0)</f>
        <v>0</v>
      </c>
      <c r="N1833">
        <f t="shared" si="29"/>
        <v>585.82680000000005</v>
      </c>
    </row>
    <row r="1834" spans="1:14" x14ac:dyDescent="0.25">
      <c r="A1834" t="s">
        <v>1844</v>
      </c>
      <c r="B1834">
        <v>1445.95</v>
      </c>
      <c r="C1834" t="s">
        <v>5</v>
      </c>
      <c r="D1834" t="s">
        <v>7</v>
      </c>
      <c r="E1834">
        <f>IF(Tabela1[[#This Row],[Rodzaj]]="R",Tabela1[[#This Row],[Powierzchnia]]*0.65,0)</f>
        <v>0</v>
      </c>
      <c r="F1834">
        <f>IF(Tabela1[[#This Row],[Rodzaj]]="B",Tabela1[[#This Row],[Powierzchnia]]*0.77,0)</f>
        <v>1113.3815</v>
      </c>
      <c r="G1834">
        <f>IF(Tabela1[[#This Row],[Rodzaj]]="S",Tabela1[[#This Row],[Powierzchnia]]*0.21,0)</f>
        <v>0</v>
      </c>
      <c r="H1834">
        <f>IF(Tabela1[[#This Row],[Rodzaj]]="L",Tabela1[[#This Row],[Powierzchnia]]*0.04,0)</f>
        <v>0</v>
      </c>
      <c r="I1834">
        <f>IF(Tabela1[[#This Row],[Rodzaj]]="X",Tabela1[[#This Row],[Powierzchnia]]*0.43,0)</f>
        <v>0</v>
      </c>
      <c r="J1834">
        <f>IF(Tabela1[[#This Row],[Ulga]]="A",SUM(E1834:I1834)*80%,0)</f>
        <v>890.70519999999999</v>
      </c>
      <c r="K1834">
        <f>IF(Tabela1[[#This Row],[Ulga]]="B",SUM(E1834:I1834)*50%,0)</f>
        <v>0</v>
      </c>
      <c r="L1834">
        <f>IF(Tabela1[[#This Row],[Ulga]]="C",SUM(E1834:I1834)*10%,0)</f>
        <v>0</v>
      </c>
      <c r="M1834">
        <f>IF(Tabela1[[#This Row],[Ulga]]="D",SUM(E1834:I1834)*100%,0)</f>
        <v>0</v>
      </c>
      <c r="N1834">
        <f t="shared" si="29"/>
        <v>890.70519999999999</v>
      </c>
    </row>
    <row r="1835" spans="1:14" x14ac:dyDescent="0.25">
      <c r="A1835" t="s">
        <v>1845</v>
      </c>
      <c r="B1835">
        <v>881.48</v>
      </c>
      <c r="C1835" t="s">
        <v>5</v>
      </c>
      <c r="D1835" t="s">
        <v>5</v>
      </c>
      <c r="E1835">
        <f>IF(Tabela1[[#This Row],[Rodzaj]]="R",Tabela1[[#This Row],[Powierzchnia]]*0.65,0)</f>
        <v>0</v>
      </c>
      <c r="F1835">
        <f>IF(Tabela1[[#This Row],[Rodzaj]]="B",Tabela1[[#This Row],[Powierzchnia]]*0.77,0)</f>
        <v>678.7396</v>
      </c>
      <c r="G1835">
        <f>IF(Tabela1[[#This Row],[Rodzaj]]="S",Tabela1[[#This Row],[Powierzchnia]]*0.21,0)</f>
        <v>0</v>
      </c>
      <c r="H1835">
        <f>IF(Tabela1[[#This Row],[Rodzaj]]="L",Tabela1[[#This Row],[Powierzchnia]]*0.04,0)</f>
        <v>0</v>
      </c>
      <c r="I1835">
        <f>IF(Tabela1[[#This Row],[Rodzaj]]="X",Tabela1[[#This Row],[Powierzchnia]]*0.43,0)</f>
        <v>0</v>
      </c>
      <c r="J1835">
        <f>IF(Tabela1[[#This Row],[Ulga]]="A",SUM(E1835:I1835)*80%,0)</f>
        <v>0</v>
      </c>
      <c r="K1835">
        <f>IF(Tabela1[[#This Row],[Ulga]]="B",SUM(E1835:I1835)*50%,0)</f>
        <v>339.3698</v>
      </c>
      <c r="L1835">
        <f>IF(Tabela1[[#This Row],[Ulga]]="C",SUM(E1835:I1835)*10%,0)</f>
        <v>0</v>
      </c>
      <c r="M1835">
        <f>IF(Tabela1[[#This Row],[Ulga]]="D",SUM(E1835:I1835)*100%,0)</f>
        <v>0</v>
      </c>
      <c r="N1835">
        <f t="shared" si="29"/>
        <v>339.3698</v>
      </c>
    </row>
    <row r="1836" spans="1:14" x14ac:dyDescent="0.25">
      <c r="A1836" t="s">
        <v>1846</v>
      </c>
      <c r="B1836">
        <v>1274.1300000000001</v>
      </c>
      <c r="C1836" t="s">
        <v>5</v>
      </c>
      <c r="D1836" t="s">
        <v>5</v>
      </c>
      <c r="E1836">
        <f>IF(Tabela1[[#This Row],[Rodzaj]]="R",Tabela1[[#This Row],[Powierzchnia]]*0.65,0)</f>
        <v>0</v>
      </c>
      <c r="F1836">
        <f>IF(Tabela1[[#This Row],[Rodzaj]]="B",Tabela1[[#This Row],[Powierzchnia]]*0.77,0)</f>
        <v>981.08010000000013</v>
      </c>
      <c r="G1836">
        <f>IF(Tabela1[[#This Row],[Rodzaj]]="S",Tabela1[[#This Row],[Powierzchnia]]*0.21,0)</f>
        <v>0</v>
      </c>
      <c r="H1836">
        <f>IF(Tabela1[[#This Row],[Rodzaj]]="L",Tabela1[[#This Row],[Powierzchnia]]*0.04,0)</f>
        <v>0</v>
      </c>
      <c r="I1836">
        <f>IF(Tabela1[[#This Row],[Rodzaj]]="X",Tabela1[[#This Row],[Powierzchnia]]*0.43,0)</f>
        <v>0</v>
      </c>
      <c r="J1836">
        <f>IF(Tabela1[[#This Row],[Ulga]]="A",SUM(E1836:I1836)*80%,0)</f>
        <v>0</v>
      </c>
      <c r="K1836">
        <f>IF(Tabela1[[#This Row],[Ulga]]="B",SUM(E1836:I1836)*50%,0)</f>
        <v>490.54005000000006</v>
      </c>
      <c r="L1836">
        <f>IF(Tabela1[[#This Row],[Ulga]]="C",SUM(E1836:I1836)*10%,0)</f>
        <v>0</v>
      </c>
      <c r="M1836">
        <f>IF(Tabela1[[#This Row],[Ulga]]="D",SUM(E1836:I1836)*100%,0)</f>
        <v>0</v>
      </c>
      <c r="N1836">
        <f t="shared" si="29"/>
        <v>490.54005000000006</v>
      </c>
    </row>
    <row r="1837" spans="1:14" x14ac:dyDescent="0.25">
      <c r="A1837" t="s">
        <v>1847</v>
      </c>
      <c r="B1837">
        <v>1441.72</v>
      </c>
      <c r="C1837" t="s">
        <v>5</v>
      </c>
      <c r="D1837" t="s">
        <v>21</v>
      </c>
      <c r="E1837">
        <f>IF(Tabela1[[#This Row],[Rodzaj]]="R",Tabela1[[#This Row],[Powierzchnia]]*0.65,0)</f>
        <v>0</v>
      </c>
      <c r="F1837">
        <f>IF(Tabela1[[#This Row],[Rodzaj]]="B",Tabela1[[#This Row],[Powierzchnia]]*0.77,0)</f>
        <v>1110.1244000000002</v>
      </c>
      <c r="G1837">
        <f>IF(Tabela1[[#This Row],[Rodzaj]]="S",Tabela1[[#This Row],[Powierzchnia]]*0.21,0)</f>
        <v>0</v>
      </c>
      <c r="H1837">
        <f>IF(Tabela1[[#This Row],[Rodzaj]]="L",Tabela1[[#This Row],[Powierzchnia]]*0.04,0)</f>
        <v>0</v>
      </c>
      <c r="I1837">
        <f>IF(Tabela1[[#This Row],[Rodzaj]]="X",Tabela1[[#This Row],[Powierzchnia]]*0.43,0)</f>
        <v>0</v>
      </c>
      <c r="J1837">
        <f>IF(Tabela1[[#This Row],[Ulga]]="A",SUM(E1837:I1837)*80%,0)</f>
        <v>0</v>
      </c>
      <c r="K1837">
        <f>IF(Tabela1[[#This Row],[Ulga]]="B",SUM(E1837:I1837)*50%,0)</f>
        <v>0</v>
      </c>
      <c r="L1837">
        <f>IF(Tabela1[[#This Row],[Ulga]]="C",SUM(E1837:I1837)*10%,0)</f>
        <v>0</v>
      </c>
      <c r="M1837">
        <f>IF(Tabela1[[#This Row],[Ulga]]="D",SUM(E1837:I1837)*100%,0)</f>
        <v>1110.1244000000002</v>
      </c>
      <c r="N1837">
        <f t="shared" si="29"/>
        <v>1110.1244000000002</v>
      </c>
    </row>
    <row r="1838" spans="1:14" x14ac:dyDescent="0.25">
      <c r="A1838" t="s">
        <v>1848</v>
      </c>
      <c r="B1838">
        <v>1349.76</v>
      </c>
      <c r="C1838" t="s">
        <v>31</v>
      </c>
      <c r="D1838" t="s">
        <v>5</v>
      </c>
      <c r="E1838">
        <f>IF(Tabela1[[#This Row],[Rodzaj]]="R",Tabela1[[#This Row],[Powierzchnia]]*0.65,0)</f>
        <v>0</v>
      </c>
      <c r="F1838">
        <f>IF(Tabela1[[#This Row],[Rodzaj]]="B",Tabela1[[#This Row],[Powierzchnia]]*0.77,0)</f>
        <v>0</v>
      </c>
      <c r="G1838">
        <f>IF(Tabela1[[#This Row],[Rodzaj]]="S",Tabela1[[#This Row],[Powierzchnia]]*0.21,0)</f>
        <v>0</v>
      </c>
      <c r="H1838">
        <f>IF(Tabela1[[#This Row],[Rodzaj]]="L",Tabela1[[#This Row],[Powierzchnia]]*0.04,0)</f>
        <v>0</v>
      </c>
      <c r="I1838">
        <f>IF(Tabela1[[#This Row],[Rodzaj]]="X",Tabela1[[#This Row],[Powierzchnia]]*0.43,0)</f>
        <v>580.39679999999998</v>
      </c>
      <c r="J1838">
        <f>IF(Tabela1[[#This Row],[Ulga]]="A",SUM(E1838:I1838)*80%,0)</f>
        <v>0</v>
      </c>
      <c r="K1838">
        <f>IF(Tabela1[[#This Row],[Ulga]]="B",SUM(E1838:I1838)*50%,0)</f>
        <v>290.19839999999999</v>
      </c>
      <c r="L1838">
        <f>IF(Tabela1[[#This Row],[Ulga]]="C",SUM(E1838:I1838)*10%,0)</f>
        <v>0</v>
      </c>
      <c r="M1838">
        <f>IF(Tabela1[[#This Row],[Ulga]]="D",SUM(E1838:I1838)*100%,0)</f>
        <v>0</v>
      </c>
      <c r="N1838">
        <f t="shared" si="29"/>
        <v>290.19839999999999</v>
      </c>
    </row>
    <row r="1839" spans="1:14" x14ac:dyDescent="0.25">
      <c r="A1839" t="s">
        <v>1849</v>
      </c>
      <c r="B1839">
        <v>1245</v>
      </c>
      <c r="C1839" t="s">
        <v>31</v>
      </c>
      <c r="D1839" t="s">
        <v>5</v>
      </c>
      <c r="E1839">
        <f>IF(Tabela1[[#This Row],[Rodzaj]]="R",Tabela1[[#This Row],[Powierzchnia]]*0.65,0)</f>
        <v>0</v>
      </c>
      <c r="F1839">
        <f>IF(Tabela1[[#This Row],[Rodzaj]]="B",Tabela1[[#This Row],[Powierzchnia]]*0.77,0)</f>
        <v>0</v>
      </c>
      <c r="G1839">
        <f>IF(Tabela1[[#This Row],[Rodzaj]]="S",Tabela1[[#This Row],[Powierzchnia]]*0.21,0)</f>
        <v>0</v>
      </c>
      <c r="H1839">
        <f>IF(Tabela1[[#This Row],[Rodzaj]]="L",Tabela1[[#This Row],[Powierzchnia]]*0.04,0)</f>
        <v>0</v>
      </c>
      <c r="I1839">
        <f>IF(Tabela1[[#This Row],[Rodzaj]]="X",Tabela1[[#This Row],[Powierzchnia]]*0.43,0)</f>
        <v>535.35</v>
      </c>
      <c r="J1839">
        <f>IF(Tabela1[[#This Row],[Ulga]]="A",SUM(E1839:I1839)*80%,0)</f>
        <v>0</v>
      </c>
      <c r="K1839">
        <f>IF(Tabela1[[#This Row],[Ulga]]="B",SUM(E1839:I1839)*50%,0)</f>
        <v>267.67500000000001</v>
      </c>
      <c r="L1839">
        <f>IF(Tabela1[[#This Row],[Ulga]]="C",SUM(E1839:I1839)*10%,0)</f>
        <v>0</v>
      </c>
      <c r="M1839">
        <f>IF(Tabela1[[#This Row],[Ulga]]="D",SUM(E1839:I1839)*100%,0)</f>
        <v>0</v>
      </c>
      <c r="N1839">
        <f t="shared" si="29"/>
        <v>267.67500000000001</v>
      </c>
    </row>
    <row r="1840" spans="1:14" x14ac:dyDescent="0.25">
      <c r="A1840" t="s">
        <v>1850</v>
      </c>
      <c r="B1840">
        <v>1352.65</v>
      </c>
      <c r="C1840" t="s">
        <v>5</v>
      </c>
      <c r="D1840" t="s">
        <v>5</v>
      </c>
      <c r="E1840">
        <f>IF(Tabela1[[#This Row],[Rodzaj]]="R",Tabela1[[#This Row],[Powierzchnia]]*0.65,0)</f>
        <v>0</v>
      </c>
      <c r="F1840">
        <f>IF(Tabela1[[#This Row],[Rodzaj]]="B",Tabela1[[#This Row],[Powierzchnia]]*0.77,0)</f>
        <v>1041.5405000000001</v>
      </c>
      <c r="G1840">
        <f>IF(Tabela1[[#This Row],[Rodzaj]]="S",Tabela1[[#This Row],[Powierzchnia]]*0.21,0)</f>
        <v>0</v>
      </c>
      <c r="H1840">
        <f>IF(Tabela1[[#This Row],[Rodzaj]]="L",Tabela1[[#This Row],[Powierzchnia]]*0.04,0)</f>
        <v>0</v>
      </c>
      <c r="I1840">
        <f>IF(Tabela1[[#This Row],[Rodzaj]]="X",Tabela1[[#This Row],[Powierzchnia]]*0.43,0)</f>
        <v>0</v>
      </c>
      <c r="J1840">
        <f>IF(Tabela1[[#This Row],[Ulga]]="A",SUM(E1840:I1840)*80%,0)</f>
        <v>0</v>
      </c>
      <c r="K1840">
        <f>IF(Tabela1[[#This Row],[Ulga]]="B",SUM(E1840:I1840)*50%,0)</f>
        <v>520.77025000000003</v>
      </c>
      <c r="L1840">
        <f>IF(Tabela1[[#This Row],[Ulga]]="C",SUM(E1840:I1840)*10%,0)</f>
        <v>0</v>
      </c>
      <c r="M1840">
        <f>IF(Tabela1[[#This Row],[Ulga]]="D",SUM(E1840:I1840)*100%,0)</f>
        <v>0</v>
      </c>
      <c r="N1840">
        <f t="shared" si="29"/>
        <v>520.77025000000003</v>
      </c>
    </row>
    <row r="1841" spans="1:14" x14ac:dyDescent="0.25">
      <c r="A1841" t="s">
        <v>1851</v>
      </c>
      <c r="B1841">
        <v>624.54</v>
      </c>
      <c r="C1841" t="s">
        <v>5</v>
      </c>
      <c r="D1841" t="s">
        <v>11</v>
      </c>
      <c r="E1841">
        <f>IF(Tabela1[[#This Row],[Rodzaj]]="R",Tabela1[[#This Row],[Powierzchnia]]*0.65,0)</f>
        <v>0</v>
      </c>
      <c r="F1841">
        <f>IF(Tabela1[[#This Row],[Rodzaj]]="B",Tabela1[[#This Row],[Powierzchnia]]*0.77,0)</f>
        <v>480.89580000000001</v>
      </c>
      <c r="G1841">
        <f>IF(Tabela1[[#This Row],[Rodzaj]]="S",Tabela1[[#This Row],[Powierzchnia]]*0.21,0)</f>
        <v>0</v>
      </c>
      <c r="H1841">
        <f>IF(Tabela1[[#This Row],[Rodzaj]]="L",Tabela1[[#This Row],[Powierzchnia]]*0.04,0)</f>
        <v>0</v>
      </c>
      <c r="I1841">
        <f>IF(Tabela1[[#This Row],[Rodzaj]]="X",Tabela1[[#This Row],[Powierzchnia]]*0.43,0)</f>
        <v>0</v>
      </c>
      <c r="J1841">
        <f>IF(Tabela1[[#This Row],[Ulga]]="A",SUM(E1841:I1841)*80%,0)</f>
        <v>0</v>
      </c>
      <c r="K1841">
        <f>IF(Tabela1[[#This Row],[Ulga]]="B",SUM(E1841:I1841)*50%,0)</f>
        <v>0</v>
      </c>
      <c r="L1841">
        <f>IF(Tabela1[[#This Row],[Ulga]]="C",SUM(E1841:I1841)*10%,0)</f>
        <v>48.089580000000005</v>
      </c>
      <c r="M1841">
        <f>IF(Tabela1[[#This Row],[Ulga]]="D",SUM(E1841:I1841)*100%,0)</f>
        <v>0</v>
      </c>
      <c r="N1841">
        <f t="shared" si="29"/>
        <v>48.089580000000005</v>
      </c>
    </row>
    <row r="1842" spans="1:14" x14ac:dyDescent="0.25">
      <c r="A1842" t="s">
        <v>1852</v>
      </c>
      <c r="B1842">
        <v>781.74</v>
      </c>
      <c r="C1842" t="s">
        <v>52</v>
      </c>
      <c r="D1842" t="s">
        <v>5</v>
      </c>
      <c r="E1842">
        <f>IF(Tabela1[[#This Row],[Rodzaj]]="R",Tabela1[[#This Row],[Powierzchnia]]*0.65,0)</f>
        <v>0</v>
      </c>
      <c r="F1842">
        <f>IF(Tabela1[[#This Row],[Rodzaj]]="B",Tabela1[[#This Row],[Powierzchnia]]*0.77,0)</f>
        <v>0</v>
      </c>
      <c r="G1842">
        <f>IF(Tabela1[[#This Row],[Rodzaj]]="S",Tabela1[[#This Row],[Powierzchnia]]*0.21,0)</f>
        <v>164.16540000000001</v>
      </c>
      <c r="H1842">
        <f>IF(Tabela1[[#This Row],[Rodzaj]]="L",Tabela1[[#This Row],[Powierzchnia]]*0.04,0)</f>
        <v>0</v>
      </c>
      <c r="I1842">
        <f>IF(Tabela1[[#This Row],[Rodzaj]]="X",Tabela1[[#This Row],[Powierzchnia]]*0.43,0)</f>
        <v>0</v>
      </c>
      <c r="J1842">
        <f>IF(Tabela1[[#This Row],[Ulga]]="A",SUM(E1842:I1842)*80%,0)</f>
        <v>0</v>
      </c>
      <c r="K1842">
        <f>IF(Tabela1[[#This Row],[Ulga]]="B",SUM(E1842:I1842)*50%,0)</f>
        <v>82.082700000000003</v>
      </c>
      <c r="L1842">
        <f>IF(Tabela1[[#This Row],[Ulga]]="C",SUM(E1842:I1842)*10%,0)</f>
        <v>0</v>
      </c>
      <c r="M1842">
        <f>IF(Tabela1[[#This Row],[Ulga]]="D",SUM(E1842:I1842)*100%,0)</f>
        <v>0</v>
      </c>
      <c r="N1842">
        <f t="shared" si="29"/>
        <v>82.082700000000003</v>
      </c>
    </row>
    <row r="1843" spans="1:14" x14ac:dyDescent="0.25">
      <c r="A1843" t="s">
        <v>1853</v>
      </c>
      <c r="B1843">
        <v>700.5</v>
      </c>
      <c r="C1843" t="s">
        <v>31</v>
      </c>
      <c r="D1843" t="s">
        <v>21</v>
      </c>
      <c r="E1843">
        <f>IF(Tabela1[[#This Row],[Rodzaj]]="R",Tabela1[[#This Row],[Powierzchnia]]*0.65,0)</f>
        <v>0</v>
      </c>
      <c r="F1843">
        <f>IF(Tabela1[[#This Row],[Rodzaj]]="B",Tabela1[[#This Row],[Powierzchnia]]*0.77,0)</f>
        <v>0</v>
      </c>
      <c r="G1843">
        <f>IF(Tabela1[[#This Row],[Rodzaj]]="S",Tabela1[[#This Row],[Powierzchnia]]*0.21,0)</f>
        <v>0</v>
      </c>
      <c r="H1843">
        <f>IF(Tabela1[[#This Row],[Rodzaj]]="L",Tabela1[[#This Row],[Powierzchnia]]*0.04,0)</f>
        <v>0</v>
      </c>
      <c r="I1843">
        <f>IF(Tabela1[[#This Row],[Rodzaj]]="X",Tabela1[[#This Row],[Powierzchnia]]*0.43,0)</f>
        <v>301.21499999999997</v>
      </c>
      <c r="J1843">
        <f>IF(Tabela1[[#This Row],[Ulga]]="A",SUM(E1843:I1843)*80%,0)</f>
        <v>0</v>
      </c>
      <c r="K1843">
        <f>IF(Tabela1[[#This Row],[Ulga]]="B",SUM(E1843:I1843)*50%,0)</f>
        <v>0</v>
      </c>
      <c r="L1843">
        <f>IF(Tabela1[[#This Row],[Ulga]]="C",SUM(E1843:I1843)*10%,0)</f>
        <v>0</v>
      </c>
      <c r="M1843">
        <f>IF(Tabela1[[#This Row],[Ulga]]="D",SUM(E1843:I1843)*100%,0)</f>
        <v>301.21499999999997</v>
      </c>
      <c r="N1843">
        <f t="shared" si="29"/>
        <v>301.21499999999997</v>
      </c>
    </row>
    <row r="1844" spans="1:14" x14ac:dyDescent="0.25">
      <c r="A1844" t="s">
        <v>1854</v>
      </c>
      <c r="B1844">
        <v>798.06</v>
      </c>
      <c r="C1844" t="s">
        <v>52</v>
      </c>
      <c r="D1844" t="s">
        <v>21</v>
      </c>
      <c r="E1844">
        <f>IF(Tabela1[[#This Row],[Rodzaj]]="R",Tabela1[[#This Row],[Powierzchnia]]*0.65,0)</f>
        <v>0</v>
      </c>
      <c r="F1844">
        <f>IF(Tabela1[[#This Row],[Rodzaj]]="B",Tabela1[[#This Row],[Powierzchnia]]*0.77,0)</f>
        <v>0</v>
      </c>
      <c r="G1844">
        <f>IF(Tabela1[[#This Row],[Rodzaj]]="S",Tabela1[[#This Row],[Powierzchnia]]*0.21,0)</f>
        <v>167.59259999999998</v>
      </c>
      <c r="H1844">
        <f>IF(Tabela1[[#This Row],[Rodzaj]]="L",Tabela1[[#This Row],[Powierzchnia]]*0.04,0)</f>
        <v>0</v>
      </c>
      <c r="I1844">
        <f>IF(Tabela1[[#This Row],[Rodzaj]]="X",Tabela1[[#This Row],[Powierzchnia]]*0.43,0)</f>
        <v>0</v>
      </c>
      <c r="J1844">
        <f>IF(Tabela1[[#This Row],[Ulga]]="A",SUM(E1844:I1844)*80%,0)</f>
        <v>0</v>
      </c>
      <c r="K1844">
        <f>IF(Tabela1[[#This Row],[Ulga]]="B",SUM(E1844:I1844)*50%,0)</f>
        <v>0</v>
      </c>
      <c r="L1844">
        <f>IF(Tabela1[[#This Row],[Ulga]]="C",SUM(E1844:I1844)*10%,0)</f>
        <v>0</v>
      </c>
      <c r="M1844">
        <f>IF(Tabela1[[#This Row],[Ulga]]="D",SUM(E1844:I1844)*100%,0)</f>
        <v>167.59259999999998</v>
      </c>
      <c r="N1844">
        <f t="shared" si="29"/>
        <v>167.59259999999998</v>
      </c>
    </row>
    <row r="1845" spans="1:14" x14ac:dyDescent="0.25">
      <c r="A1845" t="s">
        <v>1855</v>
      </c>
      <c r="B1845">
        <v>962.28</v>
      </c>
      <c r="C1845" t="s">
        <v>5</v>
      </c>
      <c r="D1845" t="s">
        <v>7</v>
      </c>
      <c r="E1845">
        <f>IF(Tabela1[[#This Row],[Rodzaj]]="R",Tabela1[[#This Row],[Powierzchnia]]*0.65,0)</f>
        <v>0</v>
      </c>
      <c r="F1845">
        <f>IF(Tabela1[[#This Row],[Rodzaj]]="B",Tabela1[[#This Row],[Powierzchnia]]*0.77,0)</f>
        <v>740.9556</v>
      </c>
      <c r="G1845">
        <f>IF(Tabela1[[#This Row],[Rodzaj]]="S",Tabela1[[#This Row],[Powierzchnia]]*0.21,0)</f>
        <v>0</v>
      </c>
      <c r="H1845">
        <f>IF(Tabela1[[#This Row],[Rodzaj]]="L",Tabela1[[#This Row],[Powierzchnia]]*0.04,0)</f>
        <v>0</v>
      </c>
      <c r="I1845">
        <f>IF(Tabela1[[#This Row],[Rodzaj]]="X",Tabela1[[#This Row],[Powierzchnia]]*0.43,0)</f>
        <v>0</v>
      </c>
      <c r="J1845">
        <f>IF(Tabela1[[#This Row],[Ulga]]="A",SUM(E1845:I1845)*80%,0)</f>
        <v>592.76448000000005</v>
      </c>
      <c r="K1845">
        <f>IF(Tabela1[[#This Row],[Ulga]]="B",SUM(E1845:I1845)*50%,0)</f>
        <v>0</v>
      </c>
      <c r="L1845">
        <f>IF(Tabela1[[#This Row],[Ulga]]="C",SUM(E1845:I1845)*10%,0)</f>
        <v>0</v>
      </c>
      <c r="M1845">
        <f>IF(Tabela1[[#This Row],[Ulga]]="D",SUM(E1845:I1845)*100%,0)</f>
        <v>0</v>
      </c>
      <c r="N1845">
        <f t="shared" si="29"/>
        <v>592.76448000000005</v>
      </c>
    </row>
    <row r="1846" spans="1:14" x14ac:dyDescent="0.25">
      <c r="A1846" t="s">
        <v>1856</v>
      </c>
      <c r="B1846">
        <v>781.34</v>
      </c>
      <c r="C1846" t="s">
        <v>5</v>
      </c>
      <c r="D1846" t="s">
        <v>5</v>
      </c>
      <c r="E1846">
        <f>IF(Tabela1[[#This Row],[Rodzaj]]="R",Tabela1[[#This Row],[Powierzchnia]]*0.65,0)</f>
        <v>0</v>
      </c>
      <c r="F1846">
        <f>IF(Tabela1[[#This Row],[Rodzaj]]="B",Tabela1[[#This Row],[Powierzchnia]]*0.77,0)</f>
        <v>601.6318</v>
      </c>
      <c r="G1846">
        <f>IF(Tabela1[[#This Row],[Rodzaj]]="S",Tabela1[[#This Row],[Powierzchnia]]*0.21,0)</f>
        <v>0</v>
      </c>
      <c r="H1846">
        <f>IF(Tabela1[[#This Row],[Rodzaj]]="L",Tabela1[[#This Row],[Powierzchnia]]*0.04,0)</f>
        <v>0</v>
      </c>
      <c r="I1846">
        <f>IF(Tabela1[[#This Row],[Rodzaj]]="X",Tabela1[[#This Row],[Powierzchnia]]*0.43,0)</f>
        <v>0</v>
      </c>
      <c r="J1846">
        <f>IF(Tabela1[[#This Row],[Ulga]]="A",SUM(E1846:I1846)*80%,0)</f>
        <v>0</v>
      </c>
      <c r="K1846">
        <f>IF(Tabela1[[#This Row],[Ulga]]="B",SUM(E1846:I1846)*50%,0)</f>
        <v>300.8159</v>
      </c>
      <c r="L1846">
        <f>IF(Tabela1[[#This Row],[Ulga]]="C",SUM(E1846:I1846)*10%,0)</f>
        <v>0</v>
      </c>
      <c r="M1846">
        <f>IF(Tabela1[[#This Row],[Ulga]]="D",SUM(E1846:I1846)*100%,0)</f>
        <v>0</v>
      </c>
      <c r="N1846">
        <f t="shared" si="29"/>
        <v>300.8159</v>
      </c>
    </row>
    <row r="1847" spans="1:14" x14ac:dyDescent="0.25">
      <c r="A1847" t="s">
        <v>1857</v>
      </c>
      <c r="B1847">
        <v>729.34</v>
      </c>
      <c r="C1847" t="s">
        <v>31</v>
      </c>
      <c r="D1847" t="s">
        <v>5</v>
      </c>
      <c r="E1847">
        <f>IF(Tabela1[[#This Row],[Rodzaj]]="R",Tabela1[[#This Row],[Powierzchnia]]*0.65,0)</f>
        <v>0</v>
      </c>
      <c r="F1847">
        <f>IF(Tabela1[[#This Row],[Rodzaj]]="B",Tabela1[[#This Row],[Powierzchnia]]*0.77,0)</f>
        <v>0</v>
      </c>
      <c r="G1847">
        <f>IF(Tabela1[[#This Row],[Rodzaj]]="S",Tabela1[[#This Row],[Powierzchnia]]*0.21,0)</f>
        <v>0</v>
      </c>
      <c r="H1847">
        <f>IF(Tabela1[[#This Row],[Rodzaj]]="L",Tabela1[[#This Row],[Powierzchnia]]*0.04,0)</f>
        <v>0</v>
      </c>
      <c r="I1847">
        <f>IF(Tabela1[[#This Row],[Rodzaj]]="X",Tabela1[[#This Row],[Powierzchnia]]*0.43,0)</f>
        <v>313.61619999999999</v>
      </c>
      <c r="J1847">
        <f>IF(Tabela1[[#This Row],[Ulga]]="A",SUM(E1847:I1847)*80%,0)</f>
        <v>0</v>
      </c>
      <c r="K1847">
        <f>IF(Tabela1[[#This Row],[Ulga]]="B",SUM(E1847:I1847)*50%,0)</f>
        <v>156.8081</v>
      </c>
      <c r="L1847">
        <f>IF(Tabela1[[#This Row],[Ulga]]="C",SUM(E1847:I1847)*10%,0)</f>
        <v>0</v>
      </c>
      <c r="M1847">
        <f>IF(Tabela1[[#This Row],[Ulga]]="D",SUM(E1847:I1847)*100%,0)</f>
        <v>0</v>
      </c>
      <c r="N1847">
        <f t="shared" si="29"/>
        <v>156.8081</v>
      </c>
    </row>
    <row r="1848" spans="1:14" x14ac:dyDescent="0.25">
      <c r="A1848" t="s">
        <v>1858</v>
      </c>
      <c r="B1848">
        <v>1071.9100000000001</v>
      </c>
      <c r="C1848" t="s">
        <v>5</v>
      </c>
      <c r="D1848" t="s">
        <v>7</v>
      </c>
      <c r="E1848">
        <f>IF(Tabela1[[#This Row],[Rodzaj]]="R",Tabela1[[#This Row],[Powierzchnia]]*0.65,0)</f>
        <v>0</v>
      </c>
      <c r="F1848">
        <f>IF(Tabela1[[#This Row],[Rodzaj]]="B",Tabela1[[#This Row],[Powierzchnia]]*0.77,0)</f>
        <v>825.37070000000006</v>
      </c>
      <c r="G1848">
        <f>IF(Tabela1[[#This Row],[Rodzaj]]="S",Tabela1[[#This Row],[Powierzchnia]]*0.21,0)</f>
        <v>0</v>
      </c>
      <c r="H1848">
        <f>IF(Tabela1[[#This Row],[Rodzaj]]="L",Tabela1[[#This Row],[Powierzchnia]]*0.04,0)</f>
        <v>0</v>
      </c>
      <c r="I1848">
        <f>IF(Tabela1[[#This Row],[Rodzaj]]="X",Tabela1[[#This Row],[Powierzchnia]]*0.43,0)</f>
        <v>0</v>
      </c>
      <c r="J1848">
        <f>IF(Tabela1[[#This Row],[Ulga]]="A",SUM(E1848:I1848)*80%,0)</f>
        <v>660.29656000000011</v>
      </c>
      <c r="K1848">
        <f>IF(Tabela1[[#This Row],[Ulga]]="B",SUM(E1848:I1848)*50%,0)</f>
        <v>0</v>
      </c>
      <c r="L1848">
        <f>IF(Tabela1[[#This Row],[Ulga]]="C",SUM(E1848:I1848)*10%,0)</f>
        <v>0</v>
      </c>
      <c r="M1848">
        <f>IF(Tabela1[[#This Row],[Ulga]]="D",SUM(E1848:I1848)*100%,0)</f>
        <v>0</v>
      </c>
      <c r="N1848">
        <f t="shared" si="29"/>
        <v>660.29656000000011</v>
      </c>
    </row>
    <row r="1849" spans="1:14" x14ac:dyDescent="0.25">
      <c r="A1849" t="s">
        <v>1859</v>
      </c>
      <c r="B1849">
        <v>1481.89</v>
      </c>
      <c r="C1849" t="s">
        <v>5</v>
      </c>
      <c r="D1849" t="s">
        <v>5</v>
      </c>
      <c r="E1849">
        <f>IF(Tabela1[[#This Row],[Rodzaj]]="R",Tabela1[[#This Row],[Powierzchnia]]*0.65,0)</f>
        <v>0</v>
      </c>
      <c r="F1849">
        <f>IF(Tabela1[[#This Row],[Rodzaj]]="B",Tabela1[[#This Row],[Powierzchnia]]*0.77,0)</f>
        <v>1141.0553000000002</v>
      </c>
      <c r="G1849">
        <f>IF(Tabela1[[#This Row],[Rodzaj]]="S",Tabela1[[#This Row],[Powierzchnia]]*0.21,0)</f>
        <v>0</v>
      </c>
      <c r="H1849">
        <f>IF(Tabela1[[#This Row],[Rodzaj]]="L",Tabela1[[#This Row],[Powierzchnia]]*0.04,0)</f>
        <v>0</v>
      </c>
      <c r="I1849">
        <f>IF(Tabela1[[#This Row],[Rodzaj]]="X",Tabela1[[#This Row],[Powierzchnia]]*0.43,0)</f>
        <v>0</v>
      </c>
      <c r="J1849">
        <f>IF(Tabela1[[#This Row],[Ulga]]="A",SUM(E1849:I1849)*80%,0)</f>
        <v>0</v>
      </c>
      <c r="K1849">
        <f>IF(Tabela1[[#This Row],[Ulga]]="B",SUM(E1849:I1849)*50%,0)</f>
        <v>570.52765000000011</v>
      </c>
      <c r="L1849">
        <f>IF(Tabela1[[#This Row],[Ulga]]="C",SUM(E1849:I1849)*10%,0)</f>
        <v>0</v>
      </c>
      <c r="M1849">
        <f>IF(Tabela1[[#This Row],[Ulga]]="D",SUM(E1849:I1849)*100%,0)</f>
        <v>0</v>
      </c>
      <c r="N1849">
        <f t="shared" si="29"/>
        <v>570.52765000000011</v>
      </c>
    </row>
    <row r="1850" spans="1:14" x14ac:dyDescent="0.25">
      <c r="A1850" t="s">
        <v>1860</v>
      </c>
      <c r="B1850">
        <v>811.99</v>
      </c>
      <c r="C1850" t="s">
        <v>5</v>
      </c>
      <c r="D1850" t="s">
        <v>11</v>
      </c>
      <c r="E1850">
        <f>IF(Tabela1[[#This Row],[Rodzaj]]="R",Tabela1[[#This Row],[Powierzchnia]]*0.65,0)</f>
        <v>0</v>
      </c>
      <c r="F1850">
        <f>IF(Tabela1[[#This Row],[Rodzaj]]="B",Tabela1[[#This Row],[Powierzchnia]]*0.77,0)</f>
        <v>625.23230000000001</v>
      </c>
      <c r="G1850">
        <f>IF(Tabela1[[#This Row],[Rodzaj]]="S",Tabela1[[#This Row],[Powierzchnia]]*0.21,0)</f>
        <v>0</v>
      </c>
      <c r="H1850">
        <f>IF(Tabela1[[#This Row],[Rodzaj]]="L",Tabela1[[#This Row],[Powierzchnia]]*0.04,0)</f>
        <v>0</v>
      </c>
      <c r="I1850">
        <f>IF(Tabela1[[#This Row],[Rodzaj]]="X",Tabela1[[#This Row],[Powierzchnia]]*0.43,0)</f>
        <v>0</v>
      </c>
      <c r="J1850">
        <f>IF(Tabela1[[#This Row],[Ulga]]="A",SUM(E1850:I1850)*80%,0)</f>
        <v>0</v>
      </c>
      <c r="K1850">
        <f>IF(Tabela1[[#This Row],[Ulga]]="B",SUM(E1850:I1850)*50%,0)</f>
        <v>0</v>
      </c>
      <c r="L1850">
        <f>IF(Tabela1[[#This Row],[Ulga]]="C",SUM(E1850:I1850)*10%,0)</f>
        <v>62.523230000000005</v>
      </c>
      <c r="M1850">
        <f>IF(Tabela1[[#This Row],[Ulga]]="D",SUM(E1850:I1850)*100%,0)</f>
        <v>0</v>
      </c>
      <c r="N1850">
        <f t="shared" si="29"/>
        <v>62.523230000000005</v>
      </c>
    </row>
    <row r="1851" spans="1:14" x14ac:dyDescent="0.25">
      <c r="A1851" t="s">
        <v>1861</v>
      </c>
      <c r="B1851">
        <v>720.13</v>
      </c>
      <c r="C1851" t="s">
        <v>5</v>
      </c>
      <c r="D1851" t="s">
        <v>5</v>
      </c>
      <c r="E1851">
        <f>IF(Tabela1[[#This Row],[Rodzaj]]="R",Tabela1[[#This Row],[Powierzchnia]]*0.65,0)</f>
        <v>0</v>
      </c>
      <c r="F1851">
        <f>IF(Tabela1[[#This Row],[Rodzaj]]="B",Tabela1[[#This Row],[Powierzchnia]]*0.77,0)</f>
        <v>554.50009999999997</v>
      </c>
      <c r="G1851">
        <f>IF(Tabela1[[#This Row],[Rodzaj]]="S",Tabela1[[#This Row],[Powierzchnia]]*0.21,0)</f>
        <v>0</v>
      </c>
      <c r="H1851">
        <f>IF(Tabela1[[#This Row],[Rodzaj]]="L",Tabela1[[#This Row],[Powierzchnia]]*0.04,0)</f>
        <v>0</v>
      </c>
      <c r="I1851">
        <f>IF(Tabela1[[#This Row],[Rodzaj]]="X",Tabela1[[#This Row],[Powierzchnia]]*0.43,0)</f>
        <v>0</v>
      </c>
      <c r="J1851">
        <f>IF(Tabela1[[#This Row],[Ulga]]="A",SUM(E1851:I1851)*80%,0)</f>
        <v>0</v>
      </c>
      <c r="K1851">
        <f>IF(Tabela1[[#This Row],[Ulga]]="B",SUM(E1851:I1851)*50%,0)</f>
        <v>277.25004999999999</v>
      </c>
      <c r="L1851">
        <f>IF(Tabela1[[#This Row],[Ulga]]="C",SUM(E1851:I1851)*10%,0)</f>
        <v>0</v>
      </c>
      <c r="M1851">
        <f>IF(Tabela1[[#This Row],[Ulga]]="D",SUM(E1851:I1851)*100%,0)</f>
        <v>0</v>
      </c>
      <c r="N1851">
        <f t="shared" si="29"/>
        <v>277.25004999999999</v>
      </c>
    </row>
    <row r="1852" spans="1:14" x14ac:dyDescent="0.25">
      <c r="A1852" t="s">
        <v>1862</v>
      </c>
      <c r="B1852">
        <v>626.17999999999995</v>
      </c>
      <c r="C1852" t="s">
        <v>5</v>
      </c>
      <c r="D1852" t="s">
        <v>11</v>
      </c>
      <c r="E1852">
        <f>IF(Tabela1[[#This Row],[Rodzaj]]="R",Tabela1[[#This Row],[Powierzchnia]]*0.65,0)</f>
        <v>0</v>
      </c>
      <c r="F1852">
        <f>IF(Tabela1[[#This Row],[Rodzaj]]="B",Tabela1[[#This Row],[Powierzchnia]]*0.77,0)</f>
        <v>482.15859999999998</v>
      </c>
      <c r="G1852">
        <f>IF(Tabela1[[#This Row],[Rodzaj]]="S",Tabela1[[#This Row],[Powierzchnia]]*0.21,0)</f>
        <v>0</v>
      </c>
      <c r="H1852">
        <f>IF(Tabela1[[#This Row],[Rodzaj]]="L",Tabela1[[#This Row],[Powierzchnia]]*0.04,0)</f>
        <v>0</v>
      </c>
      <c r="I1852">
        <f>IF(Tabela1[[#This Row],[Rodzaj]]="X",Tabela1[[#This Row],[Powierzchnia]]*0.43,0)</f>
        <v>0</v>
      </c>
      <c r="J1852">
        <f>IF(Tabela1[[#This Row],[Ulga]]="A",SUM(E1852:I1852)*80%,0)</f>
        <v>0</v>
      </c>
      <c r="K1852">
        <f>IF(Tabela1[[#This Row],[Ulga]]="B",SUM(E1852:I1852)*50%,0)</f>
        <v>0</v>
      </c>
      <c r="L1852">
        <f>IF(Tabela1[[#This Row],[Ulga]]="C",SUM(E1852:I1852)*10%,0)</f>
        <v>48.215859999999999</v>
      </c>
      <c r="M1852">
        <f>IF(Tabela1[[#This Row],[Ulga]]="D",SUM(E1852:I1852)*100%,0)</f>
        <v>0</v>
      </c>
      <c r="N1852">
        <f t="shared" si="29"/>
        <v>48.215859999999999</v>
      </c>
    </row>
    <row r="1853" spans="1:14" x14ac:dyDescent="0.25">
      <c r="A1853" t="s">
        <v>1863</v>
      </c>
      <c r="B1853">
        <v>895.2</v>
      </c>
      <c r="C1853" t="s">
        <v>94</v>
      </c>
      <c r="D1853" t="s">
        <v>7</v>
      </c>
      <c r="E1853">
        <f>IF(Tabela1[[#This Row],[Rodzaj]]="R",Tabela1[[#This Row],[Powierzchnia]]*0.65,0)</f>
        <v>0</v>
      </c>
      <c r="F1853">
        <f>IF(Tabela1[[#This Row],[Rodzaj]]="B",Tabela1[[#This Row],[Powierzchnia]]*0.77,0)</f>
        <v>0</v>
      </c>
      <c r="G1853">
        <f>IF(Tabela1[[#This Row],[Rodzaj]]="S",Tabela1[[#This Row],[Powierzchnia]]*0.21,0)</f>
        <v>0</v>
      </c>
      <c r="H1853">
        <f>IF(Tabela1[[#This Row],[Rodzaj]]="L",Tabela1[[#This Row],[Powierzchnia]]*0.04,0)</f>
        <v>35.808</v>
      </c>
      <c r="I1853">
        <f>IF(Tabela1[[#This Row],[Rodzaj]]="X",Tabela1[[#This Row],[Powierzchnia]]*0.43,0)</f>
        <v>0</v>
      </c>
      <c r="J1853">
        <f>IF(Tabela1[[#This Row],[Ulga]]="A",SUM(E1853:I1853)*80%,0)</f>
        <v>28.6464</v>
      </c>
      <c r="K1853">
        <f>IF(Tabela1[[#This Row],[Ulga]]="B",SUM(E1853:I1853)*50%,0)</f>
        <v>0</v>
      </c>
      <c r="L1853">
        <f>IF(Tabela1[[#This Row],[Ulga]]="C",SUM(E1853:I1853)*10%,0)</f>
        <v>0</v>
      </c>
      <c r="M1853">
        <f>IF(Tabela1[[#This Row],[Ulga]]="D",SUM(E1853:I1853)*100%,0)</f>
        <v>0</v>
      </c>
      <c r="N1853">
        <f t="shared" si="29"/>
        <v>28.6464</v>
      </c>
    </row>
    <row r="1854" spans="1:14" x14ac:dyDescent="0.25">
      <c r="A1854" t="s">
        <v>1864</v>
      </c>
      <c r="B1854">
        <v>940.62</v>
      </c>
      <c r="C1854" t="s">
        <v>5</v>
      </c>
      <c r="D1854" t="s">
        <v>5</v>
      </c>
      <c r="E1854">
        <f>IF(Tabela1[[#This Row],[Rodzaj]]="R",Tabela1[[#This Row],[Powierzchnia]]*0.65,0)</f>
        <v>0</v>
      </c>
      <c r="F1854">
        <f>IF(Tabela1[[#This Row],[Rodzaj]]="B",Tabela1[[#This Row],[Powierzchnia]]*0.77,0)</f>
        <v>724.27740000000006</v>
      </c>
      <c r="G1854">
        <f>IF(Tabela1[[#This Row],[Rodzaj]]="S",Tabela1[[#This Row],[Powierzchnia]]*0.21,0)</f>
        <v>0</v>
      </c>
      <c r="H1854">
        <f>IF(Tabela1[[#This Row],[Rodzaj]]="L",Tabela1[[#This Row],[Powierzchnia]]*0.04,0)</f>
        <v>0</v>
      </c>
      <c r="I1854">
        <f>IF(Tabela1[[#This Row],[Rodzaj]]="X",Tabela1[[#This Row],[Powierzchnia]]*0.43,0)</f>
        <v>0</v>
      </c>
      <c r="J1854">
        <f>IF(Tabela1[[#This Row],[Ulga]]="A",SUM(E1854:I1854)*80%,0)</f>
        <v>0</v>
      </c>
      <c r="K1854">
        <f>IF(Tabela1[[#This Row],[Ulga]]="B",SUM(E1854:I1854)*50%,0)</f>
        <v>362.13870000000003</v>
      </c>
      <c r="L1854">
        <f>IF(Tabela1[[#This Row],[Ulga]]="C",SUM(E1854:I1854)*10%,0)</f>
        <v>0</v>
      </c>
      <c r="M1854">
        <f>IF(Tabela1[[#This Row],[Ulga]]="D",SUM(E1854:I1854)*100%,0)</f>
        <v>0</v>
      </c>
      <c r="N1854">
        <f t="shared" si="29"/>
        <v>362.13870000000003</v>
      </c>
    </row>
    <row r="1855" spans="1:14" x14ac:dyDescent="0.25">
      <c r="A1855" t="s">
        <v>1865</v>
      </c>
      <c r="B1855">
        <v>1058.1500000000001</v>
      </c>
      <c r="C1855" t="s">
        <v>31</v>
      </c>
      <c r="D1855" t="s">
        <v>21</v>
      </c>
      <c r="E1855">
        <f>IF(Tabela1[[#This Row],[Rodzaj]]="R",Tabela1[[#This Row],[Powierzchnia]]*0.65,0)</f>
        <v>0</v>
      </c>
      <c r="F1855">
        <f>IF(Tabela1[[#This Row],[Rodzaj]]="B",Tabela1[[#This Row],[Powierzchnia]]*0.77,0)</f>
        <v>0</v>
      </c>
      <c r="G1855">
        <f>IF(Tabela1[[#This Row],[Rodzaj]]="S",Tabela1[[#This Row],[Powierzchnia]]*0.21,0)</f>
        <v>0</v>
      </c>
      <c r="H1855">
        <f>IF(Tabela1[[#This Row],[Rodzaj]]="L",Tabela1[[#This Row],[Powierzchnia]]*0.04,0)</f>
        <v>0</v>
      </c>
      <c r="I1855">
        <f>IF(Tabela1[[#This Row],[Rodzaj]]="X",Tabela1[[#This Row],[Powierzchnia]]*0.43,0)</f>
        <v>455.00450000000001</v>
      </c>
      <c r="J1855">
        <f>IF(Tabela1[[#This Row],[Ulga]]="A",SUM(E1855:I1855)*80%,0)</f>
        <v>0</v>
      </c>
      <c r="K1855">
        <f>IF(Tabela1[[#This Row],[Ulga]]="B",SUM(E1855:I1855)*50%,0)</f>
        <v>0</v>
      </c>
      <c r="L1855">
        <f>IF(Tabela1[[#This Row],[Ulga]]="C",SUM(E1855:I1855)*10%,0)</f>
        <v>0</v>
      </c>
      <c r="M1855">
        <f>IF(Tabela1[[#This Row],[Ulga]]="D",SUM(E1855:I1855)*100%,0)</f>
        <v>455.00450000000001</v>
      </c>
      <c r="N1855">
        <f t="shared" si="29"/>
        <v>455.00450000000001</v>
      </c>
    </row>
    <row r="1856" spans="1:14" x14ac:dyDescent="0.25">
      <c r="A1856" t="s">
        <v>1866</v>
      </c>
      <c r="B1856">
        <v>1266.58</v>
      </c>
      <c r="C1856" t="s">
        <v>94</v>
      </c>
      <c r="D1856" t="s">
        <v>21</v>
      </c>
      <c r="E1856">
        <f>IF(Tabela1[[#This Row],[Rodzaj]]="R",Tabela1[[#This Row],[Powierzchnia]]*0.65,0)</f>
        <v>0</v>
      </c>
      <c r="F1856">
        <f>IF(Tabela1[[#This Row],[Rodzaj]]="B",Tabela1[[#This Row],[Powierzchnia]]*0.77,0)</f>
        <v>0</v>
      </c>
      <c r="G1856">
        <f>IF(Tabela1[[#This Row],[Rodzaj]]="S",Tabela1[[#This Row],[Powierzchnia]]*0.21,0)</f>
        <v>0</v>
      </c>
      <c r="H1856">
        <f>IF(Tabela1[[#This Row],[Rodzaj]]="L",Tabela1[[#This Row],[Powierzchnia]]*0.04,0)</f>
        <v>50.663199999999996</v>
      </c>
      <c r="I1856">
        <f>IF(Tabela1[[#This Row],[Rodzaj]]="X",Tabela1[[#This Row],[Powierzchnia]]*0.43,0)</f>
        <v>0</v>
      </c>
      <c r="J1856">
        <f>IF(Tabela1[[#This Row],[Ulga]]="A",SUM(E1856:I1856)*80%,0)</f>
        <v>0</v>
      </c>
      <c r="K1856">
        <f>IF(Tabela1[[#This Row],[Ulga]]="B",SUM(E1856:I1856)*50%,0)</f>
        <v>0</v>
      </c>
      <c r="L1856">
        <f>IF(Tabela1[[#This Row],[Ulga]]="C",SUM(E1856:I1856)*10%,0)</f>
        <v>0</v>
      </c>
      <c r="M1856">
        <f>IF(Tabela1[[#This Row],[Ulga]]="D",SUM(E1856:I1856)*100%,0)</f>
        <v>50.663199999999996</v>
      </c>
      <c r="N1856">
        <f t="shared" si="29"/>
        <v>50.663199999999996</v>
      </c>
    </row>
    <row r="1857" spans="1:14" x14ac:dyDescent="0.25">
      <c r="A1857" t="s">
        <v>1867</v>
      </c>
      <c r="B1857">
        <v>1292.78</v>
      </c>
      <c r="C1857" t="s">
        <v>31</v>
      </c>
      <c r="D1857" t="s">
        <v>11</v>
      </c>
      <c r="E1857">
        <f>IF(Tabela1[[#This Row],[Rodzaj]]="R",Tabela1[[#This Row],[Powierzchnia]]*0.65,0)</f>
        <v>0</v>
      </c>
      <c r="F1857">
        <f>IF(Tabela1[[#This Row],[Rodzaj]]="B",Tabela1[[#This Row],[Powierzchnia]]*0.77,0)</f>
        <v>0</v>
      </c>
      <c r="G1857">
        <f>IF(Tabela1[[#This Row],[Rodzaj]]="S",Tabela1[[#This Row],[Powierzchnia]]*0.21,0)</f>
        <v>0</v>
      </c>
      <c r="H1857">
        <f>IF(Tabela1[[#This Row],[Rodzaj]]="L",Tabela1[[#This Row],[Powierzchnia]]*0.04,0)</f>
        <v>0</v>
      </c>
      <c r="I1857">
        <f>IF(Tabela1[[#This Row],[Rodzaj]]="X",Tabela1[[#This Row],[Powierzchnia]]*0.43,0)</f>
        <v>555.8954</v>
      </c>
      <c r="J1857">
        <f>IF(Tabela1[[#This Row],[Ulga]]="A",SUM(E1857:I1857)*80%,0)</f>
        <v>0</v>
      </c>
      <c r="K1857">
        <f>IF(Tabela1[[#This Row],[Ulga]]="B",SUM(E1857:I1857)*50%,0)</f>
        <v>0</v>
      </c>
      <c r="L1857">
        <f>IF(Tabela1[[#This Row],[Ulga]]="C",SUM(E1857:I1857)*10%,0)</f>
        <v>55.58954</v>
      </c>
      <c r="M1857">
        <f>IF(Tabela1[[#This Row],[Ulga]]="D",SUM(E1857:I1857)*100%,0)</f>
        <v>0</v>
      </c>
      <c r="N1857">
        <f t="shared" si="29"/>
        <v>55.58954</v>
      </c>
    </row>
    <row r="1858" spans="1:14" x14ac:dyDescent="0.25">
      <c r="A1858" t="s">
        <v>1868</v>
      </c>
      <c r="B1858">
        <v>564.76</v>
      </c>
      <c r="C1858" t="s">
        <v>94</v>
      </c>
      <c r="D1858" t="s">
        <v>21</v>
      </c>
      <c r="E1858">
        <f>IF(Tabela1[[#This Row],[Rodzaj]]="R",Tabela1[[#This Row],[Powierzchnia]]*0.65,0)</f>
        <v>0</v>
      </c>
      <c r="F1858">
        <f>IF(Tabela1[[#This Row],[Rodzaj]]="B",Tabela1[[#This Row],[Powierzchnia]]*0.77,0)</f>
        <v>0</v>
      </c>
      <c r="G1858">
        <f>IF(Tabela1[[#This Row],[Rodzaj]]="S",Tabela1[[#This Row],[Powierzchnia]]*0.21,0)</f>
        <v>0</v>
      </c>
      <c r="H1858">
        <f>IF(Tabela1[[#This Row],[Rodzaj]]="L",Tabela1[[#This Row],[Powierzchnia]]*0.04,0)</f>
        <v>22.590399999999999</v>
      </c>
      <c r="I1858">
        <f>IF(Tabela1[[#This Row],[Rodzaj]]="X",Tabela1[[#This Row],[Powierzchnia]]*0.43,0)</f>
        <v>0</v>
      </c>
      <c r="J1858">
        <f>IF(Tabela1[[#This Row],[Ulga]]="A",SUM(E1858:I1858)*80%,0)</f>
        <v>0</v>
      </c>
      <c r="K1858">
        <f>IF(Tabela1[[#This Row],[Ulga]]="B",SUM(E1858:I1858)*50%,0)</f>
        <v>0</v>
      </c>
      <c r="L1858">
        <f>IF(Tabela1[[#This Row],[Ulga]]="C",SUM(E1858:I1858)*10%,0)</f>
        <v>0</v>
      </c>
      <c r="M1858">
        <f>IF(Tabela1[[#This Row],[Ulga]]="D",SUM(E1858:I1858)*100%,0)</f>
        <v>22.590399999999999</v>
      </c>
      <c r="N1858">
        <f t="shared" si="29"/>
        <v>22.590399999999999</v>
      </c>
    </row>
    <row r="1859" spans="1:14" x14ac:dyDescent="0.25">
      <c r="A1859" t="s">
        <v>1869</v>
      </c>
      <c r="B1859">
        <v>691.38</v>
      </c>
      <c r="C1859" t="s">
        <v>52</v>
      </c>
      <c r="D1859" t="s">
        <v>5</v>
      </c>
      <c r="E1859">
        <f>IF(Tabela1[[#This Row],[Rodzaj]]="R",Tabela1[[#This Row],[Powierzchnia]]*0.65,0)</f>
        <v>0</v>
      </c>
      <c r="F1859">
        <f>IF(Tabela1[[#This Row],[Rodzaj]]="B",Tabela1[[#This Row],[Powierzchnia]]*0.77,0)</f>
        <v>0</v>
      </c>
      <c r="G1859">
        <f>IF(Tabela1[[#This Row],[Rodzaj]]="S",Tabela1[[#This Row],[Powierzchnia]]*0.21,0)</f>
        <v>145.18979999999999</v>
      </c>
      <c r="H1859">
        <f>IF(Tabela1[[#This Row],[Rodzaj]]="L",Tabela1[[#This Row],[Powierzchnia]]*0.04,0)</f>
        <v>0</v>
      </c>
      <c r="I1859">
        <f>IF(Tabela1[[#This Row],[Rodzaj]]="X",Tabela1[[#This Row],[Powierzchnia]]*0.43,0)</f>
        <v>0</v>
      </c>
      <c r="J1859">
        <f>IF(Tabela1[[#This Row],[Ulga]]="A",SUM(E1859:I1859)*80%,0)</f>
        <v>0</v>
      </c>
      <c r="K1859">
        <f>IF(Tabela1[[#This Row],[Ulga]]="B",SUM(E1859:I1859)*50%,0)</f>
        <v>72.594899999999996</v>
      </c>
      <c r="L1859">
        <f>IF(Tabela1[[#This Row],[Ulga]]="C",SUM(E1859:I1859)*10%,0)</f>
        <v>0</v>
      </c>
      <c r="M1859">
        <f>IF(Tabela1[[#This Row],[Ulga]]="D",SUM(E1859:I1859)*100%,0)</f>
        <v>0</v>
      </c>
      <c r="N1859">
        <f t="shared" ref="N1859:N1922" si="30">SUM(J1859:M1859)</f>
        <v>72.594899999999996</v>
      </c>
    </row>
    <row r="1860" spans="1:14" x14ac:dyDescent="0.25">
      <c r="A1860" t="s">
        <v>1870</v>
      </c>
      <c r="B1860">
        <v>1294.21</v>
      </c>
      <c r="C1860" t="s">
        <v>31</v>
      </c>
      <c r="D1860" t="s">
        <v>7</v>
      </c>
      <c r="E1860">
        <f>IF(Tabela1[[#This Row],[Rodzaj]]="R",Tabela1[[#This Row],[Powierzchnia]]*0.65,0)</f>
        <v>0</v>
      </c>
      <c r="F1860">
        <f>IF(Tabela1[[#This Row],[Rodzaj]]="B",Tabela1[[#This Row],[Powierzchnia]]*0.77,0)</f>
        <v>0</v>
      </c>
      <c r="G1860">
        <f>IF(Tabela1[[#This Row],[Rodzaj]]="S",Tabela1[[#This Row],[Powierzchnia]]*0.21,0)</f>
        <v>0</v>
      </c>
      <c r="H1860">
        <f>IF(Tabela1[[#This Row],[Rodzaj]]="L",Tabela1[[#This Row],[Powierzchnia]]*0.04,0)</f>
        <v>0</v>
      </c>
      <c r="I1860">
        <f>IF(Tabela1[[#This Row],[Rodzaj]]="X",Tabela1[[#This Row],[Powierzchnia]]*0.43,0)</f>
        <v>556.51030000000003</v>
      </c>
      <c r="J1860">
        <f>IF(Tabela1[[#This Row],[Ulga]]="A",SUM(E1860:I1860)*80%,0)</f>
        <v>445.20824000000005</v>
      </c>
      <c r="K1860">
        <f>IF(Tabela1[[#This Row],[Ulga]]="B",SUM(E1860:I1860)*50%,0)</f>
        <v>0</v>
      </c>
      <c r="L1860">
        <f>IF(Tabela1[[#This Row],[Ulga]]="C",SUM(E1860:I1860)*10%,0)</f>
        <v>0</v>
      </c>
      <c r="M1860">
        <f>IF(Tabela1[[#This Row],[Ulga]]="D",SUM(E1860:I1860)*100%,0)</f>
        <v>0</v>
      </c>
      <c r="N1860">
        <f t="shared" si="30"/>
        <v>445.20824000000005</v>
      </c>
    </row>
    <row r="1861" spans="1:14" x14ac:dyDescent="0.25">
      <c r="A1861" t="s">
        <v>1871</v>
      </c>
      <c r="B1861">
        <v>662.45</v>
      </c>
      <c r="C1861" t="s">
        <v>52</v>
      </c>
      <c r="D1861" t="s">
        <v>11</v>
      </c>
      <c r="E1861">
        <f>IF(Tabela1[[#This Row],[Rodzaj]]="R",Tabela1[[#This Row],[Powierzchnia]]*0.65,0)</f>
        <v>0</v>
      </c>
      <c r="F1861">
        <f>IF(Tabela1[[#This Row],[Rodzaj]]="B",Tabela1[[#This Row],[Powierzchnia]]*0.77,0)</f>
        <v>0</v>
      </c>
      <c r="G1861">
        <f>IF(Tabela1[[#This Row],[Rodzaj]]="S",Tabela1[[#This Row],[Powierzchnia]]*0.21,0)</f>
        <v>139.11449999999999</v>
      </c>
      <c r="H1861">
        <f>IF(Tabela1[[#This Row],[Rodzaj]]="L",Tabela1[[#This Row],[Powierzchnia]]*0.04,0)</f>
        <v>0</v>
      </c>
      <c r="I1861">
        <f>IF(Tabela1[[#This Row],[Rodzaj]]="X",Tabela1[[#This Row],[Powierzchnia]]*0.43,0)</f>
        <v>0</v>
      </c>
      <c r="J1861">
        <f>IF(Tabela1[[#This Row],[Ulga]]="A",SUM(E1861:I1861)*80%,0)</f>
        <v>0</v>
      </c>
      <c r="K1861">
        <f>IF(Tabela1[[#This Row],[Ulga]]="B",SUM(E1861:I1861)*50%,0)</f>
        <v>0</v>
      </c>
      <c r="L1861">
        <f>IF(Tabela1[[#This Row],[Ulga]]="C",SUM(E1861:I1861)*10%,0)</f>
        <v>13.91145</v>
      </c>
      <c r="M1861">
        <f>IF(Tabela1[[#This Row],[Ulga]]="D",SUM(E1861:I1861)*100%,0)</f>
        <v>0</v>
      </c>
      <c r="N1861">
        <f t="shared" si="30"/>
        <v>13.91145</v>
      </c>
    </row>
    <row r="1862" spans="1:14" x14ac:dyDescent="0.25">
      <c r="A1862" t="s">
        <v>1872</v>
      </c>
      <c r="B1862">
        <v>1169.19</v>
      </c>
      <c r="C1862" t="s">
        <v>9</v>
      </c>
      <c r="D1862" t="s">
        <v>11</v>
      </c>
      <c r="E1862">
        <f>IF(Tabela1[[#This Row],[Rodzaj]]="R",Tabela1[[#This Row],[Powierzchnia]]*0.65,0)</f>
        <v>759.97350000000006</v>
      </c>
      <c r="F1862">
        <f>IF(Tabela1[[#This Row],[Rodzaj]]="B",Tabela1[[#This Row],[Powierzchnia]]*0.77,0)</f>
        <v>0</v>
      </c>
      <c r="G1862">
        <f>IF(Tabela1[[#This Row],[Rodzaj]]="S",Tabela1[[#This Row],[Powierzchnia]]*0.21,0)</f>
        <v>0</v>
      </c>
      <c r="H1862">
        <f>IF(Tabela1[[#This Row],[Rodzaj]]="L",Tabela1[[#This Row],[Powierzchnia]]*0.04,0)</f>
        <v>0</v>
      </c>
      <c r="I1862">
        <f>IF(Tabela1[[#This Row],[Rodzaj]]="X",Tabela1[[#This Row],[Powierzchnia]]*0.43,0)</f>
        <v>0</v>
      </c>
      <c r="J1862">
        <f>IF(Tabela1[[#This Row],[Ulga]]="A",SUM(E1862:I1862)*80%,0)</f>
        <v>0</v>
      </c>
      <c r="K1862">
        <f>IF(Tabela1[[#This Row],[Ulga]]="B",SUM(E1862:I1862)*50%,0)</f>
        <v>0</v>
      </c>
      <c r="L1862">
        <f>IF(Tabela1[[#This Row],[Ulga]]="C",SUM(E1862:I1862)*10%,0)</f>
        <v>75.997350000000012</v>
      </c>
      <c r="M1862">
        <f>IF(Tabela1[[#This Row],[Ulga]]="D",SUM(E1862:I1862)*100%,0)</f>
        <v>0</v>
      </c>
      <c r="N1862">
        <f t="shared" si="30"/>
        <v>75.997350000000012</v>
      </c>
    </row>
    <row r="1863" spans="1:14" x14ac:dyDescent="0.25">
      <c r="A1863" t="s">
        <v>1873</v>
      </c>
      <c r="B1863">
        <v>783.35</v>
      </c>
      <c r="C1863" t="s">
        <v>31</v>
      </c>
      <c r="D1863" t="s">
        <v>11</v>
      </c>
      <c r="E1863">
        <f>IF(Tabela1[[#This Row],[Rodzaj]]="R",Tabela1[[#This Row],[Powierzchnia]]*0.65,0)</f>
        <v>0</v>
      </c>
      <c r="F1863">
        <f>IF(Tabela1[[#This Row],[Rodzaj]]="B",Tabela1[[#This Row],[Powierzchnia]]*0.77,0)</f>
        <v>0</v>
      </c>
      <c r="G1863">
        <f>IF(Tabela1[[#This Row],[Rodzaj]]="S",Tabela1[[#This Row],[Powierzchnia]]*0.21,0)</f>
        <v>0</v>
      </c>
      <c r="H1863">
        <f>IF(Tabela1[[#This Row],[Rodzaj]]="L",Tabela1[[#This Row],[Powierzchnia]]*0.04,0)</f>
        <v>0</v>
      </c>
      <c r="I1863">
        <f>IF(Tabela1[[#This Row],[Rodzaj]]="X",Tabela1[[#This Row],[Powierzchnia]]*0.43,0)</f>
        <v>336.84050000000002</v>
      </c>
      <c r="J1863">
        <f>IF(Tabela1[[#This Row],[Ulga]]="A",SUM(E1863:I1863)*80%,0)</f>
        <v>0</v>
      </c>
      <c r="K1863">
        <f>IF(Tabela1[[#This Row],[Ulga]]="B",SUM(E1863:I1863)*50%,0)</f>
        <v>0</v>
      </c>
      <c r="L1863">
        <f>IF(Tabela1[[#This Row],[Ulga]]="C",SUM(E1863:I1863)*10%,0)</f>
        <v>33.684050000000006</v>
      </c>
      <c r="M1863">
        <f>IF(Tabela1[[#This Row],[Ulga]]="D",SUM(E1863:I1863)*100%,0)</f>
        <v>0</v>
      </c>
      <c r="N1863">
        <f t="shared" si="30"/>
        <v>33.684050000000006</v>
      </c>
    </row>
    <row r="1864" spans="1:14" x14ac:dyDescent="0.25">
      <c r="A1864" t="s">
        <v>1874</v>
      </c>
      <c r="B1864">
        <v>520.34</v>
      </c>
      <c r="C1864" t="s">
        <v>52</v>
      </c>
      <c r="D1864" t="s">
        <v>5</v>
      </c>
      <c r="E1864">
        <f>IF(Tabela1[[#This Row],[Rodzaj]]="R",Tabela1[[#This Row],[Powierzchnia]]*0.65,0)</f>
        <v>0</v>
      </c>
      <c r="F1864">
        <f>IF(Tabela1[[#This Row],[Rodzaj]]="B",Tabela1[[#This Row],[Powierzchnia]]*0.77,0)</f>
        <v>0</v>
      </c>
      <c r="G1864">
        <f>IF(Tabela1[[#This Row],[Rodzaj]]="S",Tabela1[[#This Row],[Powierzchnia]]*0.21,0)</f>
        <v>109.2714</v>
      </c>
      <c r="H1864">
        <f>IF(Tabela1[[#This Row],[Rodzaj]]="L",Tabela1[[#This Row],[Powierzchnia]]*0.04,0)</f>
        <v>0</v>
      </c>
      <c r="I1864">
        <f>IF(Tabela1[[#This Row],[Rodzaj]]="X",Tabela1[[#This Row],[Powierzchnia]]*0.43,0)</f>
        <v>0</v>
      </c>
      <c r="J1864">
        <f>IF(Tabela1[[#This Row],[Ulga]]="A",SUM(E1864:I1864)*80%,0)</f>
        <v>0</v>
      </c>
      <c r="K1864">
        <f>IF(Tabela1[[#This Row],[Ulga]]="B",SUM(E1864:I1864)*50%,0)</f>
        <v>54.6357</v>
      </c>
      <c r="L1864">
        <f>IF(Tabela1[[#This Row],[Ulga]]="C",SUM(E1864:I1864)*10%,0)</f>
        <v>0</v>
      </c>
      <c r="M1864">
        <f>IF(Tabela1[[#This Row],[Ulga]]="D",SUM(E1864:I1864)*100%,0)</f>
        <v>0</v>
      </c>
      <c r="N1864">
        <f t="shared" si="30"/>
        <v>54.6357</v>
      </c>
    </row>
    <row r="1865" spans="1:14" x14ac:dyDescent="0.25">
      <c r="A1865" t="s">
        <v>1875</v>
      </c>
      <c r="B1865">
        <v>1447.47</v>
      </c>
      <c r="C1865" t="s">
        <v>5</v>
      </c>
      <c r="D1865" t="s">
        <v>7</v>
      </c>
      <c r="E1865">
        <f>IF(Tabela1[[#This Row],[Rodzaj]]="R",Tabela1[[#This Row],[Powierzchnia]]*0.65,0)</f>
        <v>0</v>
      </c>
      <c r="F1865">
        <f>IF(Tabela1[[#This Row],[Rodzaj]]="B",Tabela1[[#This Row],[Powierzchnia]]*0.77,0)</f>
        <v>1114.5519000000002</v>
      </c>
      <c r="G1865">
        <f>IF(Tabela1[[#This Row],[Rodzaj]]="S",Tabela1[[#This Row],[Powierzchnia]]*0.21,0)</f>
        <v>0</v>
      </c>
      <c r="H1865">
        <f>IF(Tabela1[[#This Row],[Rodzaj]]="L",Tabela1[[#This Row],[Powierzchnia]]*0.04,0)</f>
        <v>0</v>
      </c>
      <c r="I1865">
        <f>IF(Tabela1[[#This Row],[Rodzaj]]="X",Tabela1[[#This Row],[Powierzchnia]]*0.43,0)</f>
        <v>0</v>
      </c>
      <c r="J1865">
        <f>IF(Tabela1[[#This Row],[Ulga]]="A",SUM(E1865:I1865)*80%,0)</f>
        <v>891.64152000000013</v>
      </c>
      <c r="K1865">
        <f>IF(Tabela1[[#This Row],[Ulga]]="B",SUM(E1865:I1865)*50%,0)</f>
        <v>0</v>
      </c>
      <c r="L1865">
        <f>IF(Tabela1[[#This Row],[Ulga]]="C",SUM(E1865:I1865)*10%,0)</f>
        <v>0</v>
      </c>
      <c r="M1865">
        <f>IF(Tabela1[[#This Row],[Ulga]]="D",SUM(E1865:I1865)*100%,0)</f>
        <v>0</v>
      </c>
      <c r="N1865">
        <f t="shared" si="30"/>
        <v>891.64152000000013</v>
      </c>
    </row>
    <row r="1866" spans="1:14" x14ac:dyDescent="0.25">
      <c r="A1866" t="s">
        <v>1876</v>
      </c>
      <c r="B1866">
        <v>820.73</v>
      </c>
      <c r="C1866" t="s">
        <v>5</v>
      </c>
      <c r="D1866" t="s">
        <v>5</v>
      </c>
      <c r="E1866">
        <f>IF(Tabela1[[#This Row],[Rodzaj]]="R",Tabela1[[#This Row],[Powierzchnia]]*0.65,0)</f>
        <v>0</v>
      </c>
      <c r="F1866">
        <f>IF(Tabela1[[#This Row],[Rodzaj]]="B",Tabela1[[#This Row],[Powierzchnia]]*0.77,0)</f>
        <v>631.96210000000008</v>
      </c>
      <c r="G1866">
        <f>IF(Tabela1[[#This Row],[Rodzaj]]="S",Tabela1[[#This Row],[Powierzchnia]]*0.21,0)</f>
        <v>0</v>
      </c>
      <c r="H1866">
        <f>IF(Tabela1[[#This Row],[Rodzaj]]="L",Tabela1[[#This Row],[Powierzchnia]]*0.04,0)</f>
        <v>0</v>
      </c>
      <c r="I1866">
        <f>IF(Tabela1[[#This Row],[Rodzaj]]="X",Tabela1[[#This Row],[Powierzchnia]]*0.43,0)</f>
        <v>0</v>
      </c>
      <c r="J1866">
        <f>IF(Tabela1[[#This Row],[Ulga]]="A",SUM(E1866:I1866)*80%,0)</f>
        <v>0</v>
      </c>
      <c r="K1866">
        <f>IF(Tabela1[[#This Row],[Ulga]]="B",SUM(E1866:I1866)*50%,0)</f>
        <v>315.98105000000004</v>
      </c>
      <c r="L1866">
        <f>IF(Tabela1[[#This Row],[Ulga]]="C",SUM(E1866:I1866)*10%,0)</f>
        <v>0</v>
      </c>
      <c r="M1866">
        <f>IF(Tabela1[[#This Row],[Ulga]]="D",SUM(E1866:I1866)*100%,0)</f>
        <v>0</v>
      </c>
      <c r="N1866">
        <f t="shared" si="30"/>
        <v>315.98105000000004</v>
      </c>
    </row>
    <row r="1867" spans="1:14" x14ac:dyDescent="0.25">
      <c r="A1867" t="s">
        <v>1877</v>
      </c>
      <c r="B1867">
        <v>597.29</v>
      </c>
      <c r="C1867" t="s">
        <v>31</v>
      </c>
      <c r="D1867" t="s">
        <v>7</v>
      </c>
      <c r="E1867">
        <f>IF(Tabela1[[#This Row],[Rodzaj]]="R",Tabela1[[#This Row],[Powierzchnia]]*0.65,0)</f>
        <v>0</v>
      </c>
      <c r="F1867">
        <f>IF(Tabela1[[#This Row],[Rodzaj]]="B",Tabela1[[#This Row],[Powierzchnia]]*0.77,0)</f>
        <v>0</v>
      </c>
      <c r="G1867">
        <f>IF(Tabela1[[#This Row],[Rodzaj]]="S",Tabela1[[#This Row],[Powierzchnia]]*0.21,0)</f>
        <v>0</v>
      </c>
      <c r="H1867">
        <f>IF(Tabela1[[#This Row],[Rodzaj]]="L",Tabela1[[#This Row],[Powierzchnia]]*0.04,0)</f>
        <v>0</v>
      </c>
      <c r="I1867">
        <f>IF(Tabela1[[#This Row],[Rodzaj]]="X",Tabela1[[#This Row],[Powierzchnia]]*0.43,0)</f>
        <v>256.8347</v>
      </c>
      <c r="J1867">
        <f>IF(Tabela1[[#This Row],[Ulga]]="A",SUM(E1867:I1867)*80%,0)</f>
        <v>205.46776</v>
      </c>
      <c r="K1867">
        <f>IF(Tabela1[[#This Row],[Ulga]]="B",SUM(E1867:I1867)*50%,0)</f>
        <v>0</v>
      </c>
      <c r="L1867">
        <f>IF(Tabela1[[#This Row],[Ulga]]="C",SUM(E1867:I1867)*10%,0)</f>
        <v>0</v>
      </c>
      <c r="M1867">
        <f>IF(Tabela1[[#This Row],[Ulga]]="D",SUM(E1867:I1867)*100%,0)</f>
        <v>0</v>
      </c>
      <c r="N1867">
        <f t="shared" si="30"/>
        <v>205.46776</v>
      </c>
    </row>
    <row r="1868" spans="1:14" x14ac:dyDescent="0.25">
      <c r="A1868" t="s">
        <v>1878</v>
      </c>
      <c r="B1868">
        <v>1220.29</v>
      </c>
      <c r="C1868" t="s">
        <v>31</v>
      </c>
      <c r="D1868" t="s">
        <v>5</v>
      </c>
      <c r="E1868">
        <f>IF(Tabela1[[#This Row],[Rodzaj]]="R",Tabela1[[#This Row],[Powierzchnia]]*0.65,0)</f>
        <v>0</v>
      </c>
      <c r="F1868">
        <f>IF(Tabela1[[#This Row],[Rodzaj]]="B",Tabela1[[#This Row],[Powierzchnia]]*0.77,0)</f>
        <v>0</v>
      </c>
      <c r="G1868">
        <f>IF(Tabela1[[#This Row],[Rodzaj]]="S",Tabela1[[#This Row],[Powierzchnia]]*0.21,0)</f>
        <v>0</v>
      </c>
      <c r="H1868">
        <f>IF(Tabela1[[#This Row],[Rodzaj]]="L",Tabela1[[#This Row],[Powierzchnia]]*0.04,0)</f>
        <v>0</v>
      </c>
      <c r="I1868">
        <f>IF(Tabela1[[#This Row],[Rodzaj]]="X",Tabela1[[#This Row],[Powierzchnia]]*0.43,0)</f>
        <v>524.72469999999998</v>
      </c>
      <c r="J1868">
        <f>IF(Tabela1[[#This Row],[Ulga]]="A",SUM(E1868:I1868)*80%,0)</f>
        <v>0</v>
      </c>
      <c r="K1868">
        <f>IF(Tabela1[[#This Row],[Ulga]]="B",SUM(E1868:I1868)*50%,0)</f>
        <v>262.36234999999999</v>
      </c>
      <c r="L1868">
        <f>IF(Tabela1[[#This Row],[Ulga]]="C",SUM(E1868:I1868)*10%,0)</f>
        <v>0</v>
      </c>
      <c r="M1868">
        <f>IF(Tabela1[[#This Row],[Ulga]]="D",SUM(E1868:I1868)*100%,0)</f>
        <v>0</v>
      </c>
      <c r="N1868">
        <f t="shared" si="30"/>
        <v>262.36234999999999</v>
      </c>
    </row>
    <row r="1869" spans="1:14" x14ac:dyDescent="0.25">
      <c r="A1869" t="s">
        <v>1879</v>
      </c>
      <c r="B1869">
        <v>637.09</v>
      </c>
      <c r="C1869" t="s">
        <v>5</v>
      </c>
      <c r="D1869" t="s">
        <v>11</v>
      </c>
      <c r="E1869">
        <f>IF(Tabela1[[#This Row],[Rodzaj]]="R",Tabela1[[#This Row],[Powierzchnia]]*0.65,0)</f>
        <v>0</v>
      </c>
      <c r="F1869">
        <f>IF(Tabela1[[#This Row],[Rodzaj]]="B",Tabela1[[#This Row],[Powierzchnia]]*0.77,0)</f>
        <v>490.55930000000001</v>
      </c>
      <c r="G1869">
        <f>IF(Tabela1[[#This Row],[Rodzaj]]="S",Tabela1[[#This Row],[Powierzchnia]]*0.21,0)</f>
        <v>0</v>
      </c>
      <c r="H1869">
        <f>IF(Tabela1[[#This Row],[Rodzaj]]="L",Tabela1[[#This Row],[Powierzchnia]]*0.04,0)</f>
        <v>0</v>
      </c>
      <c r="I1869">
        <f>IF(Tabela1[[#This Row],[Rodzaj]]="X",Tabela1[[#This Row],[Powierzchnia]]*0.43,0)</f>
        <v>0</v>
      </c>
      <c r="J1869">
        <f>IF(Tabela1[[#This Row],[Ulga]]="A",SUM(E1869:I1869)*80%,0)</f>
        <v>0</v>
      </c>
      <c r="K1869">
        <f>IF(Tabela1[[#This Row],[Ulga]]="B",SUM(E1869:I1869)*50%,0)</f>
        <v>0</v>
      </c>
      <c r="L1869">
        <f>IF(Tabela1[[#This Row],[Ulga]]="C",SUM(E1869:I1869)*10%,0)</f>
        <v>49.055930000000004</v>
      </c>
      <c r="M1869">
        <f>IF(Tabela1[[#This Row],[Ulga]]="D",SUM(E1869:I1869)*100%,0)</f>
        <v>0</v>
      </c>
      <c r="N1869">
        <f t="shared" si="30"/>
        <v>49.055930000000004</v>
      </c>
    </row>
    <row r="1870" spans="1:14" x14ac:dyDescent="0.25">
      <c r="A1870" t="s">
        <v>1880</v>
      </c>
      <c r="B1870">
        <v>1082.3800000000001</v>
      </c>
      <c r="C1870" t="s">
        <v>31</v>
      </c>
      <c r="D1870" t="s">
        <v>11</v>
      </c>
      <c r="E1870">
        <f>IF(Tabela1[[#This Row],[Rodzaj]]="R",Tabela1[[#This Row],[Powierzchnia]]*0.65,0)</f>
        <v>0</v>
      </c>
      <c r="F1870">
        <f>IF(Tabela1[[#This Row],[Rodzaj]]="B",Tabela1[[#This Row],[Powierzchnia]]*0.77,0)</f>
        <v>0</v>
      </c>
      <c r="G1870">
        <f>IF(Tabela1[[#This Row],[Rodzaj]]="S",Tabela1[[#This Row],[Powierzchnia]]*0.21,0)</f>
        <v>0</v>
      </c>
      <c r="H1870">
        <f>IF(Tabela1[[#This Row],[Rodzaj]]="L",Tabela1[[#This Row],[Powierzchnia]]*0.04,0)</f>
        <v>0</v>
      </c>
      <c r="I1870">
        <f>IF(Tabela1[[#This Row],[Rodzaj]]="X",Tabela1[[#This Row],[Powierzchnia]]*0.43,0)</f>
        <v>465.42340000000002</v>
      </c>
      <c r="J1870">
        <f>IF(Tabela1[[#This Row],[Ulga]]="A",SUM(E1870:I1870)*80%,0)</f>
        <v>0</v>
      </c>
      <c r="K1870">
        <f>IF(Tabela1[[#This Row],[Ulga]]="B",SUM(E1870:I1870)*50%,0)</f>
        <v>0</v>
      </c>
      <c r="L1870">
        <f>IF(Tabela1[[#This Row],[Ulga]]="C",SUM(E1870:I1870)*10%,0)</f>
        <v>46.542340000000003</v>
      </c>
      <c r="M1870">
        <f>IF(Tabela1[[#This Row],[Ulga]]="D",SUM(E1870:I1870)*100%,0)</f>
        <v>0</v>
      </c>
      <c r="N1870">
        <f t="shared" si="30"/>
        <v>46.542340000000003</v>
      </c>
    </row>
    <row r="1871" spans="1:14" x14ac:dyDescent="0.25">
      <c r="A1871" t="s">
        <v>1881</v>
      </c>
      <c r="B1871">
        <v>1264.8900000000001</v>
      </c>
      <c r="C1871" t="s">
        <v>9</v>
      </c>
      <c r="D1871" t="s">
        <v>11</v>
      </c>
      <c r="E1871">
        <f>IF(Tabela1[[#This Row],[Rodzaj]]="R",Tabela1[[#This Row],[Powierzchnia]]*0.65,0)</f>
        <v>822.1785000000001</v>
      </c>
      <c r="F1871">
        <f>IF(Tabela1[[#This Row],[Rodzaj]]="B",Tabela1[[#This Row],[Powierzchnia]]*0.77,0)</f>
        <v>0</v>
      </c>
      <c r="G1871">
        <f>IF(Tabela1[[#This Row],[Rodzaj]]="S",Tabela1[[#This Row],[Powierzchnia]]*0.21,0)</f>
        <v>0</v>
      </c>
      <c r="H1871">
        <f>IF(Tabela1[[#This Row],[Rodzaj]]="L",Tabela1[[#This Row],[Powierzchnia]]*0.04,0)</f>
        <v>0</v>
      </c>
      <c r="I1871">
        <f>IF(Tabela1[[#This Row],[Rodzaj]]="X",Tabela1[[#This Row],[Powierzchnia]]*0.43,0)</f>
        <v>0</v>
      </c>
      <c r="J1871">
        <f>IF(Tabela1[[#This Row],[Ulga]]="A",SUM(E1871:I1871)*80%,0)</f>
        <v>0</v>
      </c>
      <c r="K1871">
        <f>IF(Tabela1[[#This Row],[Ulga]]="B",SUM(E1871:I1871)*50%,0)</f>
        <v>0</v>
      </c>
      <c r="L1871">
        <f>IF(Tabela1[[#This Row],[Ulga]]="C",SUM(E1871:I1871)*10%,0)</f>
        <v>82.217850000000013</v>
      </c>
      <c r="M1871">
        <f>IF(Tabela1[[#This Row],[Ulga]]="D",SUM(E1871:I1871)*100%,0)</f>
        <v>0</v>
      </c>
      <c r="N1871">
        <f t="shared" si="30"/>
        <v>82.217850000000013</v>
      </c>
    </row>
    <row r="1872" spans="1:14" x14ac:dyDescent="0.25">
      <c r="A1872" t="s">
        <v>1882</v>
      </c>
      <c r="B1872">
        <v>659.26</v>
      </c>
      <c r="C1872" t="s">
        <v>52</v>
      </c>
      <c r="D1872" t="s">
        <v>11</v>
      </c>
      <c r="E1872">
        <f>IF(Tabela1[[#This Row],[Rodzaj]]="R",Tabela1[[#This Row],[Powierzchnia]]*0.65,0)</f>
        <v>0</v>
      </c>
      <c r="F1872">
        <f>IF(Tabela1[[#This Row],[Rodzaj]]="B",Tabela1[[#This Row],[Powierzchnia]]*0.77,0)</f>
        <v>0</v>
      </c>
      <c r="G1872">
        <f>IF(Tabela1[[#This Row],[Rodzaj]]="S",Tabela1[[#This Row],[Powierzchnia]]*0.21,0)</f>
        <v>138.44459999999998</v>
      </c>
      <c r="H1872">
        <f>IF(Tabela1[[#This Row],[Rodzaj]]="L",Tabela1[[#This Row],[Powierzchnia]]*0.04,0)</f>
        <v>0</v>
      </c>
      <c r="I1872">
        <f>IF(Tabela1[[#This Row],[Rodzaj]]="X",Tabela1[[#This Row],[Powierzchnia]]*0.43,0)</f>
        <v>0</v>
      </c>
      <c r="J1872">
        <f>IF(Tabela1[[#This Row],[Ulga]]="A",SUM(E1872:I1872)*80%,0)</f>
        <v>0</v>
      </c>
      <c r="K1872">
        <f>IF(Tabela1[[#This Row],[Ulga]]="B",SUM(E1872:I1872)*50%,0)</f>
        <v>0</v>
      </c>
      <c r="L1872">
        <f>IF(Tabela1[[#This Row],[Ulga]]="C",SUM(E1872:I1872)*10%,0)</f>
        <v>13.844459999999998</v>
      </c>
      <c r="M1872">
        <f>IF(Tabela1[[#This Row],[Ulga]]="D",SUM(E1872:I1872)*100%,0)</f>
        <v>0</v>
      </c>
      <c r="N1872">
        <f t="shared" si="30"/>
        <v>13.844459999999998</v>
      </c>
    </row>
    <row r="1873" spans="1:14" x14ac:dyDescent="0.25">
      <c r="A1873" t="s">
        <v>1883</v>
      </c>
      <c r="B1873">
        <v>848.1</v>
      </c>
      <c r="C1873" t="s">
        <v>31</v>
      </c>
      <c r="D1873" t="s">
        <v>11</v>
      </c>
      <c r="E1873">
        <f>IF(Tabela1[[#This Row],[Rodzaj]]="R",Tabela1[[#This Row],[Powierzchnia]]*0.65,0)</f>
        <v>0</v>
      </c>
      <c r="F1873">
        <f>IF(Tabela1[[#This Row],[Rodzaj]]="B",Tabela1[[#This Row],[Powierzchnia]]*0.77,0)</f>
        <v>0</v>
      </c>
      <c r="G1873">
        <f>IF(Tabela1[[#This Row],[Rodzaj]]="S",Tabela1[[#This Row],[Powierzchnia]]*0.21,0)</f>
        <v>0</v>
      </c>
      <c r="H1873">
        <f>IF(Tabela1[[#This Row],[Rodzaj]]="L",Tabela1[[#This Row],[Powierzchnia]]*0.04,0)</f>
        <v>0</v>
      </c>
      <c r="I1873">
        <f>IF(Tabela1[[#This Row],[Rodzaj]]="X",Tabela1[[#This Row],[Powierzchnia]]*0.43,0)</f>
        <v>364.68299999999999</v>
      </c>
      <c r="J1873">
        <f>IF(Tabela1[[#This Row],[Ulga]]="A",SUM(E1873:I1873)*80%,0)</f>
        <v>0</v>
      </c>
      <c r="K1873">
        <f>IF(Tabela1[[#This Row],[Ulga]]="B",SUM(E1873:I1873)*50%,0)</f>
        <v>0</v>
      </c>
      <c r="L1873">
        <f>IF(Tabela1[[#This Row],[Ulga]]="C",SUM(E1873:I1873)*10%,0)</f>
        <v>36.468299999999999</v>
      </c>
      <c r="M1873">
        <f>IF(Tabela1[[#This Row],[Ulga]]="D",SUM(E1873:I1873)*100%,0)</f>
        <v>0</v>
      </c>
      <c r="N1873">
        <f t="shared" si="30"/>
        <v>36.468299999999999</v>
      </c>
    </row>
    <row r="1874" spans="1:14" x14ac:dyDescent="0.25">
      <c r="A1874" t="s">
        <v>1884</v>
      </c>
      <c r="B1874">
        <v>1430.72</v>
      </c>
      <c r="C1874" t="s">
        <v>5</v>
      </c>
      <c r="D1874" t="s">
        <v>21</v>
      </c>
      <c r="E1874">
        <f>IF(Tabela1[[#This Row],[Rodzaj]]="R",Tabela1[[#This Row],[Powierzchnia]]*0.65,0)</f>
        <v>0</v>
      </c>
      <c r="F1874">
        <f>IF(Tabela1[[#This Row],[Rodzaj]]="B",Tabela1[[#This Row],[Powierzchnia]]*0.77,0)</f>
        <v>1101.6544000000001</v>
      </c>
      <c r="G1874">
        <f>IF(Tabela1[[#This Row],[Rodzaj]]="S",Tabela1[[#This Row],[Powierzchnia]]*0.21,0)</f>
        <v>0</v>
      </c>
      <c r="H1874">
        <f>IF(Tabela1[[#This Row],[Rodzaj]]="L",Tabela1[[#This Row],[Powierzchnia]]*0.04,0)</f>
        <v>0</v>
      </c>
      <c r="I1874">
        <f>IF(Tabela1[[#This Row],[Rodzaj]]="X",Tabela1[[#This Row],[Powierzchnia]]*0.43,0)</f>
        <v>0</v>
      </c>
      <c r="J1874">
        <f>IF(Tabela1[[#This Row],[Ulga]]="A",SUM(E1874:I1874)*80%,0)</f>
        <v>0</v>
      </c>
      <c r="K1874">
        <f>IF(Tabela1[[#This Row],[Ulga]]="B",SUM(E1874:I1874)*50%,0)</f>
        <v>0</v>
      </c>
      <c r="L1874">
        <f>IF(Tabela1[[#This Row],[Ulga]]="C",SUM(E1874:I1874)*10%,0)</f>
        <v>0</v>
      </c>
      <c r="M1874">
        <f>IF(Tabela1[[#This Row],[Ulga]]="D",SUM(E1874:I1874)*100%,0)</f>
        <v>1101.6544000000001</v>
      </c>
      <c r="N1874">
        <f t="shared" si="30"/>
        <v>1101.6544000000001</v>
      </c>
    </row>
    <row r="1875" spans="1:14" x14ac:dyDescent="0.25">
      <c r="A1875" t="s">
        <v>1885</v>
      </c>
      <c r="B1875">
        <v>1294.06</v>
      </c>
      <c r="C1875" t="s">
        <v>31</v>
      </c>
      <c r="D1875" t="s">
        <v>5</v>
      </c>
      <c r="E1875">
        <f>IF(Tabela1[[#This Row],[Rodzaj]]="R",Tabela1[[#This Row],[Powierzchnia]]*0.65,0)</f>
        <v>0</v>
      </c>
      <c r="F1875">
        <f>IF(Tabela1[[#This Row],[Rodzaj]]="B",Tabela1[[#This Row],[Powierzchnia]]*0.77,0)</f>
        <v>0</v>
      </c>
      <c r="G1875">
        <f>IF(Tabela1[[#This Row],[Rodzaj]]="S",Tabela1[[#This Row],[Powierzchnia]]*0.21,0)</f>
        <v>0</v>
      </c>
      <c r="H1875">
        <f>IF(Tabela1[[#This Row],[Rodzaj]]="L",Tabela1[[#This Row],[Powierzchnia]]*0.04,0)</f>
        <v>0</v>
      </c>
      <c r="I1875">
        <f>IF(Tabela1[[#This Row],[Rodzaj]]="X",Tabela1[[#This Row],[Powierzchnia]]*0.43,0)</f>
        <v>556.44579999999996</v>
      </c>
      <c r="J1875">
        <f>IF(Tabela1[[#This Row],[Ulga]]="A",SUM(E1875:I1875)*80%,0)</f>
        <v>0</v>
      </c>
      <c r="K1875">
        <f>IF(Tabela1[[#This Row],[Ulga]]="B",SUM(E1875:I1875)*50%,0)</f>
        <v>278.22289999999998</v>
      </c>
      <c r="L1875">
        <f>IF(Tabela1[[#This Row],[Ulga]]="C",SUM(E1875:I1875)*10%,0)</f>
        <v>0</v>
      </c>
      <c r="M1875">
        <f>IF(Tabela1[[#This Row],[Ulga]]="D",SUM(E1875:I1875)*100%,0)</f>
        <v>0</v>
      </c>
      <c r="N1875">
        <f t="shared" si="30"/>
        <v>278.22289999999998</v>
      </c>
    </row>
    <row r="1876" spans="1:14" x14ac:dyDescent="0.25">
      <c r="A1876" t="s">
        <v>1886</v>
      </c>
      <c r="B1876">
        <v>1149.3</v>
      </c>
      <c r="C1876" t="s">
        <v>5</v>
      </c>
      <c r="D1876" t="s">
        <v>5</v>
      </c>
      <c r="E1876">
        <f>IF(Tabela1[[#This Row],[Rodzaj]]="R",Tabela1[[#This Row],[Powierzchnia]]*0.65,0)</f>
        <v>0</v>
      </c>
      <c r="F1876">
        <f>IF(Tabela1[[#This Row],[Rodzaj]]="B",Tabela1[[#This Row],[Powierzchnia]]*0.77,0)</f>
        <v>884.96100000000001</v>
      </c>
      <c r="G1876">
        <f>IF(Tabela1[[#This Row],[Rodzaj]]="S",Tabela1[[#This Row],[Powierzchnia]]*0.21,0)</f>
        <v>0</v>
      </c>
      <c r="H1876">
        <f>IF(Tabela1[[#This Row],[Rodzaj]]="L",Tabela1[[#This Row],[Powierzchnia]]*0.04,0)</f>
        <v>0</v>
      </c>
      <c r="I1876">
        <f>IF(Tabela1[[#This Row],[Rodzaj]]="X",Tabela1[[#This Row],[Powierzchnia]]*0.43,0)</f>
        <v>0</v>
      </c>
      <c r="J1876">
        <f>IF(Tabela1[[#This Row],[Ulga]]="A",SUM(E1876:I1876)*80%,0)</f>
        <v>0</v>
      </c>
      <c r="K1876">
        <f>IF(Tabela1[[#This Row],[Ulga]]="B",SUM(E1876:I1876)*50%,0)</f>
        <v>442.48050000000001</v>
      </c>
      <c r="L1876">
        <f>IF(Tabela1[[#This Row],[Ulga]]="C",SUM(E1876:I1876)*10%,0)</f>
        <v>0</v>
      </c>
      <c r="M1876">
        <f>IF(Tabela1[[#This Row],[Ulga]]="D",SUM(E1876:I1876)*100%,0)</f>
        <v>0</v>
      </c>
      <c r="N1876">
        <f t="shared" si="30"/>
        <v>442.48050000000001</v>
      </c>
    </row>
    <row r="1877" spans="1:14" x14ac:dyDescent="0.25">
      <c r="A1877" t="s">
        <v>1887</v>
      </c>
      <c r="B1877">
        <v>1456.27</v>
      </c>
      <c r="C1877" t="s">
        <v>31</v>
      </c>
      <c r="D1877" t="s">
        <v>5</v>
      </c>
      <c r="E1877">
        <f>IF(Tabela1[[#This Row],[Rodzaj]]="R",Tabela1[[#This Row],[Powierzchnia]]*0.65,0)</f>
        <v>0</v>
      </c>
      <c r="F1877">
        <f>IF(Tabela1[[#This Row],[Rodzaj]]="B",Tabela1[[#This Row],[Powierzchnia]]*0.77,0)</f>
        <v>0</v>
      </c>
      <c r="G1877">
        <f>IF(Tabela1[[#This Row],[Rodzaj]]="S",Tabela1[[#This Row],[Powierzchnia]]*0.21,0)</f>
        <v>0</v>
      </c>
      <c r="H1877">
        <f>IF(Tabela1[[#This Row],[Rodzaj]]="L",Tabela1[[#This Row],[Powierzchnia]]*0.04,0)</f>
        <v>0</v>
      </c>
      <c r="I1877">
        <f>IF(Tabela1[[#This Row],[Rodzaj]]="X",Tabela1[[#This Row],[Powierzchnia]]*0.43,0)</f>
        <v>626.1961</v>
      </c>
      <c r="J1877">
        <f>IF(Tabela1[[#This Row],[Ulga]]="A",SUM(E1877:I1877)*80%,0)</f>
        <v>0</v>
      </c>
      <c r="K1877">
        <f>IF(Tabela1[[#This Row],[Ulga]]="B",SUM(E1877:I1877)*50%,0)</f>
        <v>313.09805</v>
      </c>
      <c r="L1877">
        <f>IF(Tabela1[[#This Row],[Ulga]]="C",SUM(E1877:I1877)*10%,0)</f>
        <v>0</v>
      </c>
      <c r="M1877">
        <f>IF(Tabela1[[#This Row],[Ulga]]="D",SUM(E1877:I1877)*100%,0)</f>
        <v>0</v>
      </c>
      <c r="N1877">
        <f t="shared" si="30"/>
        <v>313.09805</v>
      </c>
    </row>
    <row r="1878" spans="1:14" x14ac:dyDescent="0.25">
      <c r="A1878" t="s">
        <v>1888</v>
      </c>
      <c r="B1878">
        <v>1222.8699999999999</v>
      </c>
      <c r="C1878" t="s">
        <v>5</v>
      </c>
      <c r="D1878" t="s">
        <v>7</v>
      </c>
      <c r="E1878">
        <f>IF(Tabela1[[#This Row],[Rodzaj]]="R",Tabela1[[#This Row],[Powierzchnia]]*0.65,0)</f>
        <v>0</v>
      </c>
      <c r="F1878">
        <f>IF(Tabela1[[#This Row],[Rodzaj]]="B",Tabela1[[#This Row],[Powierzchnia]]*0.77,0)</f>
        <v>941.60989999999993</v>
      </c>
      <c r="G1878">
        <f>IF(Tabela1[[#This Row],[Rodzaj]]="S",Tabela1[[#This Row],[Powierzchnia]]*0.21,0)</f>
        <v>0</v>
      </c>
      <c r="H1878">
        <f>IF(Tabela1[[#This Row],[Rodzaj]]="L",Tabela1[[#This Row],[Powierzchnia]]*0.04,0)</f>
        <v>0</v>
      </c>
      <c r="I1878">
        <f>IF(Tabela1[[#This Row],[Rodzaj]]="X",Tabela1[[#This Row],[Powierzchnia]]*0.43,0)</f>
        <v>0</v>
      </c>
      <c r="J1878">
        <f>IF(Tabela1[[#This Row],[Ulga]]="A",SUM(E1878:I1878)*80%,0)</f>
        <v>753.28791999999999</v>
      </c>
      <c r="K1878">
        <f>IF(Tabela1[[#This Row],[Ulga]]="B",SUM(E1878:I1878)*50%,0)</f>
        <v>0</v>
      </c>
      <c r="L1878">
        <f>IF(Tabela1[[#This Row],[Ulga]]="C",SUM(E1878:I1878)*10%,0)</f>
        <v>0</v>
      </c>
      <c r="M1878">
        <f>IF(Tabela1[[#This Row],[Ulga]]="D",SUM(E1878:I1878)*100%,0)</f>
        <v>0</v>
      </c>
      <c r="N1878">
        <f t="shared" si="30"/>
        <v>753.28791999999999</v>
      </c>
    </row>
    <row r="1879" spans="1:14" x14ac:dyDescent="0.25">
      <c r="A1879" t="s">
        <v>1889</v>
      </c>
      <c r="B1879">
        <v>1063.76</v>
      </c>
      <c r="C1879" t="s">
        <v>94</v>
      </c>
      <c r="D1879" t="s">
        <v>11</v>
      </c>
      <c r="E1879">
        <f>IF(Tabela1[[#This Row],[Rodzaj]]="R",Tabela1[[#This Row],[Powierzchnia]]*0.65,0)</f>
        <v>0</v>
      </c>
      <c r="F1879">
        <f>IF(Tabela1[[#This Row],[Rodzaj]]="B",Tabela1[[#This Row],[Powierzchnia]]*0.77,0)</f>
        <v>0</v>
      </c>
      <c r="G1879">
        <f>IF(Tabela1[[#This Row],[Rodzaj]]="S",Tabela1[[#This Row],[Powierzchnia]]*0.21,0)</f>
        <v>0</v>
      </c>
      <c r="H1879">
        <f>IF(Tabela1[[#This Row],[Rodzaj]]="L",Tabela1[[#This Row],[Powierzchnia]]*0.04,0)</f>
        <v>42.550400000000003</v>
      </c>
      <c r="I1879">
        <f>IF(Tabela1[[#This Row],[Rodzaj]]="X",Tabela1[[#This Row],[Powierzchnia]]*0.43,0)</f>
        <v>0</v>
      </c>
      <c r="J1879">
        <f>IF(Tabela1[[#This Row],[Ulga]]="A",SUM(E1879:I1879)*80%,0)</f>
        <v>0</v>
      </c>
      <c r="K1879">
        <f>IF(Tabela1[[#This Row],[Ulga]]="B",SUM(E1879:I1879)*50%,0)</f>
        <v>0</v>
      </c>
      <c r="L1879">
        <f>IF(Tabela1[[#This Row],[Ulga]]="C",SUM(E1879:I1879)*10%,0)</f>
        <v>4.2550400000000002</v>
      </c>
      <c r="M1879">
        <f>IF(Tabela1[[#This Row],[Ulga]]="D",SUM(E1879:I1879)*100%,0)</f>
        <v>0</v>
      </c>
      <c r="N1879">
        <f t="shared" si="30"/>
        <v>4.2550400000000002</v>
      </c>
    </row>
    <row r="1880" spans="1:14" x14ac:dyDescent="0.25">
      <c r="A1880" t="s">
        <v>1890</v>
      </c>
      <c r="B1880">
        <v>1386.03</v>
      </c>
      <c r="C1880" t="s">
        <v>9</v>
      </c>
      <c r="D1880" t="s">
        <v>11</v>
      </c>
      <c r="E1880">
        <f>IF(Tabela1[[#This Row],[Rodzaj]]="R",Tabela1[[#This Row],[Powierzchnia]]*0.65,0)</f>
        <v>900.91949999999997</v>
      </c>
      <c r="F1880">
        <f>IF(Tabela1[[#This Row],[Rodzaj]]="B",Tabela1[[#This Row],[Powierzchnia]]*0.77,0)</f>
        <v>0</v>
      </c>
      <c r="G1880">
        <f>IF(Tabela1[[#This Row],[Rodzaj]]="S",Tabela1[[#This Row],[Powierzchnia]]*0.21,0)</f>
        <v>0</v>
      </c>
      <c r="H1880">
        <f>IF(Tabela1[[#This Row],[Rodzaj]]="L",Tabela1[[#This Row],[Powierzchnia]]*0.04,0)</f>
        <v>0</v>
      </c>
      <c r="I1880">
        <f>IF(Tabela1[[#This Row],[Rodzaj]]="X",Tabela1[[#This Row],[Powierzchnia]]*0.43,0)</f>
        <v>0</v>
      </c>
      <c r="J1880">
        <f>IF(Tabela1[[#This Row],[Ulga]]="A",SUM(E1880:I1880)*80%,0)</f>
        <v>0</v>
      </c>
      <c r="K1880">
        <f>IF(Tabela1[[#This Row],[Ulga]]="B",SUM(E1880:I1880)*50%,0)</f>
        <v>0</v>
      </c>
      <c r="L1880">
        <f>IF(Tabela1[[#This Row],[Ulga]]="C",SUM(E1880:I1880)*10%,0)</f>
        <v>90.091949999999997</v>
      </c>
      <c r="M1880">
        <f>IF(Tabela1[[#This Row],[Ulga]]="D",SUM(E1880:I1880)*100%,0)</f>
        <v>0</v>
      </c>
      <c r="N1880">
        <f t="shared" si="30"/>
        <v>90.091949999999997</v>
      </c>
    </row>
    <row r="1881" spans="1:14" x14ac:dyDescent="0.25">
      <c r="A1881" t="s">
        <v>1891</v>
      </c>
      <c r="B1881">
        <v>1374.24</v>
      </c>
      <c r="C1881" t="s">
        <v>5</v>
      </c>
      <c r="D1881" t="s">
        <v>21</v>
      </c>
      <c r="E1881">
        <f>IF(Tabela1[[#This Row],[Rodzaj]]="R",Tabela1[[#This Row],[Powierzchnia]]*0.65,0)</f>
        <v>0</v>
      </c>
      <c r="F1881">
        <f>IF(Tabela1[[#This Row],[Rodzaj]]="B",Tabela1[[#This Row],[Powierzchnia]]*0.77,0)</f>
        <v>1058.1648</v>
      </c>
      <c r="G1881">
        <f>IF(Tabela1[[#This Row],[Rodzaj]]="S",Tabela1[[#This Row],[Powierzchnia]]*0.21,0)</f>
        <v>0</v>
      </c>
      <c r="H1881">
        <f>IF(Tabela1[[#This Row],[Rodzaj]]="L",Tabela1[[#This Row],[Powierzchnia]]*0.04,0)</f>
        <v>0</v>
      </c>
      <c r="I1881">
        <f>IF(Tabela1[[#This Row],[Rodzaj]]="X",Tabela1[[#This Row],[Powierzchnia]]*0.43,0)</f>
        <v>0</v>
      </c>
      <c r="J1881">
        <f>IF(Tabela1[[#This Row],[Ulga]]="A",SUM(E1881:I1881)*80%,0)</f>
        <v>0</v>
      </c>
      <c r="K1881">
        <f>IF(Tabela1[[#This Row],[Ulga]]="B",SUM(E1881:I1881)*50%,0)</f>
        <v>0</v>
      </c>
      <c r="L1881">
        <f>IF(Tabela1[[#This Row],[Ulga]]="C",SUM(E1881:I1881)*10%,0)</f>
        <v>0</v>
      </c>
      <c r="M1881">
        <f>IF(Tabela1[[#This Row],[Ulga]]="D",SUM(E1881:I1881)*100%,0)</f>
        <v>1058.1648</v>
      </c>
      <c r="N1881">
        <f t="shared" si="30"/>
        <v>1058.1648</v>
      </c>
    </row>
    <row r="1882" spans="1:14" x14ac:dyDescent="0.25">
      <c r="A1882" t="s">
        <v>1892</v>
      </c>
      <c r="B1882">
        <v>576.29</v>
      </c>
      <c r="C1882" t="s">
        <v>9</v>
      </c>
      <c r="D1882" t="s">
        <v>5</v>
      </c>
      <c r="E1882">
        <f>IF(Tabela1[[#This Row],[Rodzaj]]="R",Tabela1[[#This Row],[Powierzchnia]]*0.65,0)</f>
        <v>374.58850000000001</v>
      </c>
      <c r="F1882">
        <f>IF(Tabela1[[#This Row],[Rodzaj]]="B",Tabela1[[#This Row],[Powierzchnia]]*0.77,0)</f>
        <v>0</v>
      </c>
      <c r="G1882">
        <f>IF(Tabela1[[#This Row],[Rodzaj]]="S",Tabela1[[#This Row],[Powierzchnia]]*0.21,0)</f>
        <v>0</v>
      </c>
      <c r="H1882">
        <f>IF(Tabela1[[#This Row],[Rodzaj]]="L",Tabela1[[#This Row],[Powierzchnia]]*0.04,0)</f>
        <v>0</v>
      </c>
      <c r="I1882">
        <f>IF(Tabela1[[#This Row],[Rodzaj]]="X",Tabela1[[#This Row],[Powierzchnia]]*0.43,0)</f>
        <v>0</v>
      </c>
      <c r="J1882">
        <f>IF(Tabela1[[#This Row],[Ulga]]="A",SUM(E1882:I1882)*80%,0)</f>
        <v>0</v>
      </c>
      <c r="K1882">
        <f>IF(Tabela1[[#This Row],[Ulga]]="B",SUM(E1882:I1882)*50%,0)</f>
        <v>187.29425000000001</v>
      </c>
      <c r="L1882">
        <f>IF(Tabela1[[#This Row],[Ulga]]="C",SUM(E1882:I1882)*10%,0)</f>
        <v>0</v>
      </c>
      <c r="M1882">
        <f>IF(Tabela1[[#This Row],[Ulga]]="D",SUM(E1882:I1882)*100%,0)</f>
        <v>0</v>
      </c>
      <c r="N1882">
        <f t="shared" si="30"/>
        <v>187.29425000000001</v>
      </c>
    </row>
    <row r="1883" spans="1:14" x14ac:dyDescent="0.25">
      <c r="A1883" t="s">
        <v>1893</v>
      </c>
      <c r="B1883">
        <v>909.75</v>
      </c>
      <c r="C1883" t="s">
        <v>31</v>
      </c>
      <c r="D1883" t="s">
        <v>7</v>
      </c>
      <c r="E1883">
        <f>IF(Tabela1[[#This Row],[Rodzaj]]="R",Tabela1[[#This Row],[Powierzchnia]]*0.65,0)</f>
        <v>0</v>
      </c>
      <c r="F1883">
        <f>IF(Tabela1[[#This Row],[Rodzaj]]="B",Tabela1[[#This Row],[Powierzchnia]]*0.77,0)</f>
        <v>0</v>
      </c>
      <c r="G1883">
        <f>IF(Tabela1[[#This Row],[Rodzaj]]="S",Tabela1[[#This Row],[Powierzchnia]]*0.21,0)</f>
        <v>0</v>
      </c>
      <c r="H1883">
        <f>IF(Tabela1[[#This Row],[Rodzaj]]="L",Tabela1[[#This Row],[Powierzchnia]]*0.04,0)</f>
        <v>0</v>
      </c>
      <c r="I1883">
        <f>IF(Tabela1[[#This Row],[Rodzaj]]="X",Tabela1[[#This Row],[Powierzchnia]]*0.43,0)</f>
        <v>391.1925</v>
      </c>
      <c r="J1883">
        <f>IF(Tabela1[[#This Row],[Ulga]]="A",SUM(E1883:I1883)*80%,0)</f>
        <v>312.95400000000001</v>
      </c>
      <c r="K1883">
        <f>IF(Tabela1[[#This Row],[Ulga]]="B",SUM(E1883:I1883)*50%,0)</f>
        <v>0</v>
      </c>
      <c r="L1883">
        <f>IF(Tabela1[[#This Row],[Ulga]]="C",SUM(E1883:I1883)*10%,0)</f>
        <v>0</v>
      </c>
      <c r="M1883">
        <f>IF(Tabela1[[#This Row],[Ulga]]="D",SUM(E1883:I1883)*100%,0)</f>
        <v>0</v>
      </c>
      <c r="N1883">
        <f t="shared" si="30"/>
        <v>312.95400000000001</v>
      </c>
    </row>
    <row r="1884" spans="1:14" x14ac:dyDescent="0.25">
      <c r="A1884" t="s">
        <v>1894</v>
      </c>
      <c r="B1884">
        <v>835.28</v>
      </c>
      <c r="C1884" t="s">
        <v>9</v>
      </c>
      <c r="D1884" t="s">
        <v>21</v>
      </c>
      <c r="E1884">
        <f>IF(Tabela1[[#This Row],[Rodzaj]]="R",Tabela1[[#This Row],[Powierzchnia]]*0.65,0)</f>
        <v>542.93200000000002</v>
      </c>
      <c r="F1884">
        <f>IF(Tabela1[[#This Row],[Rodzaj]]="B",Tabela1[[#This Row],[Powierzchnia]]*0.77,0)</f>
        <v>0</v>
      </c>
      <c r="G1884">
        <f>IF(Tabela1[[#This Row],[Rodzaj]]="S",Tabela1[[#This Row],[Powierzchnia]]*0.21,0)</f>
        <v>0</v>
      </c>
      <c r="H1884">
        <f>IF(Tabela1[[#This Row],[Rodzaj]]="L",Tabela1[[#This Row],[Powierzchnia]]*0.04,0)</f>
        <v>0</v>
      </c>
      <c r="I1884">
        <f>IF(Tabela1[[#This Row],[Rodzaj]]="X",Tabela1[[#This Row],[Powierzchnia]]*0.43,0)</f>
        <v>0</v>
      </c>
      <c r="J1884">
        <f>IF(Tabela1[[#This Row],[Ulga]]="A",SUM(E1884:I1884)*80%,0)</f>
        <v>0</v>
      </c>
      <c r="K1884">
        <f>IF(Tabela1[[#This Row],[Ulga]]="B",SUM(E1884:I1884)*50%,0)</f>
        <v>0</v>
      </c>
      <c r="L1884">
        <f>IF(Tabela1[[#This Row],[Ulga]]="C",SUM(E1884:I1884)*10%,0)</f>
        <v>0</v>
      </c>
      <c r="M1884">
        <f>IF(Tabela1[[#This Row],[Ulga]]="D",SUM(E1884:I1884)*100%,0)</f>
        <v>542.93200000000002</v>
      </c>
      <c r="N1884">
        <f t="shared" si="30"/>
        <v>542.93200000000002</v>
      </c>
    </row>
    <row r="1885" spans="1:14" x14ac:dyDescent="0.25">
      <c r="A1885" t="s">
        <v>1895</v>
      </c>
      <c r="B1885">
        <v>502.87</v>
      </c>
      <c r="C1885" t="s">
        <v>94</v>
      </c>
      <c r="D1885" t="s">
        <v>11</v>
      </c>
      <c r="E1885">
        <f>IF(Tabela1[[#This Row],[Rodzaj]]="R",Tabela1[[#This Row],[Powierzchnia]]*0.65,0)</f>
        <v>0</v>
      </c>
      <c r="F1885">
        <f>IF(Tabela1[[#This Row],[Rodzaj]]="B",Tabela1[[#This Row],[Powierzchnia]]*0.77,0)</f>
        <v>0</v>
      </c>
      <c r="G1885">
        <f>IF(Tabela1[[#This Row],[Rodzaj]]="S",Tabela1[[#This Row],[Powierzchnia]]*0.21,0)</f>
        <v>0</v>
      </c>
      <c r="H1885">
        <f>IF(Tabela1[[#This Row],[Rodzaj]]="L",Tabela1[[#This Row],[Powierzchnia]]*0.04,0)</f>
        <v>20.114799999999999</v>
      </c>
      <c r="I1885">
        <f>IF(Tabela1[[#This Row],[Rodzaj]]="X",Tabela1[[#This Row],[Powierzchnia]]*0.43,0)</f>
        <v>0</v>
      </c>
      <c r="J1885">
        <f>IF(Tabela1[[#This Row],[Ulga]]="A",SUM(E1885:I1885)*80%,0)</f>
        <v>0</v>
      </c>
      <c r="K1885">
        <f>IF(Tabela1[[#This Row],[Ulga]]="B",SUM(E1885:I1885)*50%,0)</f>
        <v>0</v>
      </c>
      <c r="L1885">
        <f>IF(Tabela1[[#This Row],[Ulga]]="C",SUM(E1885:I1885)*10%,0)</f>
        <v>2.0114800000000002</v>
      </c>
      <c r="M1885">
        <f>IF(Tabela1[[#This Row],[Ulga]]="D",SUM(E1885:I1885)*100%,0)</f>
        <v>0</v>
      </c>
      <c r="N1885">
        <f t="shared" si="30"/>
        <v>2.0114800000000002</v>
      </c>
    </row>
    <row r="1886" spans="1:14" x14ac:dyDescent="0.25">
      <c r="A1886" t="s">
        <v>1896</v>
      </c>
      <c r="B1886">
        <v>928.15</v>
      </c>
      <c r="C1886" t="s">
        <v>31</v>
      </c>
      <c r="D1886" t="s">
        <v>7</v>
      </c>
      <c r="E1886">
        <f>IF(Tabela1[[#This Row],[Rodzaj]]="R",Tabela1[[#This Row],[Powierzchnia]]*0.65,0)</f>
        <v>0</v>
      </c>
      <c r="F1886">
        <f>IF(Tabela1[[#This Row],[Rodzaj]]="B",Tabela1[[#This Row],[Powierzchnia]]*0.77,0)</f>
        <v>0</v>
      </c>
      <c r="G1886">
        <f>IF(Tabela1[[#This Row],[Rodzaj]]="S",Tabela1[[#This Row],[Powierzchnia]]*0.21,0)</f>
        <v>0</v>
      </c>
      <c r="H1886">
        <f>IF(Tabela1[[#This Row],[Rodzaj]]="L",Tabela1[[#This Row],[Powierzchnia]]*0.04,0)</f>
        <v>0</v>
      </c>
      <c r="I1886">
        <f>IF(Tabela1[[#This Row],[Rodzaj]]="X",Tabela1[[#This Row],[Powierzchnia]]*0.43,0)</f>
        <v>399.10449999999997</v>
      </c>
      <c r="J1886">
        <f>IF(Tabela1[[#This Row],[Ulga]]="A",SUM(E1886:I1886)*80%,0)</f>
        <v>319.28359999999998</v>
      </c>
      <c r="K1886">
        <f>IF(Tabela1[[#This Row],[Ulga]]="B",SUM(E1886:I1886)*50%,0)</f>
        <v>0</v>
      </c>
      <c r="L1886">
        <f>IF(Tabela1[[#This Row],[Ulga]]="C",SUM(E1886:I1886)*10%,0)</f>
        <v>0</v>
      </c>
      <c r="M1886">
        <f>IF(Tabela1[[#This Row],[Ulga]]="D",SUM(E1886:I1886)*100%,0)</f>
        <v>0</v>
      </c>
      <c r="N1886">
        <f t="shared" si="30"/>
        <v>319.28359999999998</v>
      </c>
    </row>
    <row r="1887" spans="1:14" x14ac:dyDescent="0.25">
      <c r="A1887" t="s">
        <v>1897</v>
      </c>
      <c r="B1887">
        <v>610.48</v>
      </c>
      <c r="C1887" t="s">
        <v>31</v>
      </c>
      <c r="D1887" t="s">
        <v>7</v>
      </c>
      <c r="E1887">
        <f>IF(Tabela1[[#This Row],[Rodzaj]]="R",Tabela1[[#This Row],[Powierzchnia]]*0.65,0)</f>
        <v>0</v>
      </c>
      <c r="F1887">
        <f>IF(Tabela1[[#This Row],[Rodzaj]]="B",Tabela1[[#This Row],[Powierzchnia]]*0.77,0)</f>
        <v>0</v>
      </c>
      <c r="G1887">
        <f>IF(Tabela1[[#This Row],[Rodzaj]]="S",Tabela1[[#This Row],[Powierzchnia]]*0.21,0)</f>
        <v>0</v>
      </c>
      <c r="H1887">
        <f>IF(Tabela1[[#This Row],[Rodzaj]]="L",Tabela1[[#This Row],[Powierzchnia]]*0.04,0)</f>
        <v>0</v>
      </c>
      <c r="I1887">
        <f>IF(Tabela1[[#This Row],[Rodzaj]]="X",Tabela1[[#This Row],[Powierzchnia]]*0.43,0)</f>
        <v>262.50639999999999</v>
      </c>
      <c r="J1887">
        <f>IF(Tabela1[[#This Row],[Ulga]]="A",SUM(E1887:I1887)*80%,0)</f>
        <v>210.00512000000001</v>
      </c>
      <c r="K1887">
        <f>IF(Tabela1[[#This Row],[Ulga]]="B",SUM(E1887:I1887)*50%,0)</f>
        <v>0</v>
      </c>
      <c r="L1887">
        <f>IF(Tabela1[[#This Row],[Ulga]]="C",SUM(E1887:I1887)*10%,0)</f>
        <v>0</v>
      </c>
      <c r="M1887">
        <f>IF(Tabela1[[#This Row],[Ulga]]="D",SUM(E1887:I1887)*100%,0)</f>
        <v>0</v>
      </c>
      <c r="N1887">
        <f t="shared" si="30"/>
        <v>210.00512000000001</v>
      </c>
    </row>
    <row r="1888" spans="1:14" x14ac:dyDescent="0.25">
      <c r="A1888" t="s">
        <v>1898</v>
      </c>
      <c r="B1888">
        <v>747.67</v>
      </c>
      <c r="C1888" t="s">
        <v>5</v>
      </c>
      <c r="D1888" t="s">
        <v>21</v>
      </c>
      <c r="E1888">
        <f>IF(Tabela1[[#This Row],[Rodzaj]]="R",Tabela1[[#This Row],[Powierzchnia]]*0.65,0)</f>
        <v>0</v>
      </c>
      <c r="F1888">
        <f>IF(Tabela1[[#This Row],[Rodzaj]]="B",Tabela1[[#This Row],[Powierzchnia]]*0.77,0)</f>
        <v>575.70589999999993</v>
      </c>
      <c r="G1888">
        <f>IF(Tabela1[[#This Row],[Rodzaj]]="S",Tabela1[[#This Row],[Powierzchnia]]*0.21,0)</f>
        <v>0</v>
      </c>
      <c r="H1888">
        <f>IF(Tabela1[[#This Row],[Rodzaj]]="L",Tabela1[[#This Row],[Powierzchnia]]*0.04,0)</f>
        <v>0</v>
      </c>
      <c r="I1888">
        <f>IF(Tabela1[[#This Row],[Rodzaj]]="X",Tabela1[[#This Row],[Powierzchnia]]*0.43,0)</f>
        <v>0</v>
      </c>
      <c r="J1888">
        <f>IF(Tabela1[[#This Row],[Ulga]]="A",SUM(E1888:I1888)*80%,0)</f>
        <v>0</v>
      </c>
      <c r="K1888">
        <f>IF(Tabela1[[#This Row],[Ulga]]="B",SUM(E1888:I1888)*50%,0)</f>
        <v>0</v>
      </c>
      <c r="L1888">
        <f>IF(Tabela1[[#This Row],[Ulga]]="C",SUM(E1888:I1888)*10%,0)</f>
        <v>0</v>
      </c>
      <c r="M1888">
        <f>IF(Tabela1[[#This Row],[Ulga]]="D",SUM(E1888:I1888)*100%,0)</f>
        <v>575.70589999999993</v>
      </c>
      <c r="N1888">
        <f t="shared" si="30"/>
        <v>575.70589999999993</v>
      </c>
    </row>
    <row r="1889" spans="1:14" x14ac:dyDescent="0.25">
      <c r="A1889" t="s">
        <v>1899</v>
      </c>
      <c r="B1889">
        <v>1064.94</v>
      </c>
      <c r="C1889" t="s">
        <v>5</v>
      </c>
      <c r="D1889" t="s">
        <v>7</v>
      </c>
      <c r="E1889">
        <f>IF(Tabela1[[#This Row],[Rodzaj]]="R",Tabela1[[#This Row],[Powierzchnia]]*0.65,0)</f>
        <v>0</v>
      </c>
      <c r="F1889">
        <f>IF(Tabela1[[#This Row],[Rodzaj]]="B",Tabela1[[#This Row],[Powierzchnia]]*0.77,0)</f>
        <v>820.00380000000007</v>
      </c>
      <c r="G1889">
        <f>IF(Tabela1[[#This Row],[Rodzaj]]="S",Tabela1[[#This Row],[Powierzchnia]]*0.21,0)</f>
        <v>0</v>
      </c>
      <c r="H1889">
        <f>IF(Tabela1[[#This Row],[Rodzaj]]="L",Tabela1[[#This Row],[Powierzchnia]]*0.04,0)</f>
        <v>0</v>
      </c>
      <c r="I1889">
        <f>IF(Tabela1[[#This Row],[Rodzaj]]="X",Tabela1[[#This Row],[Powierzchnia]]*0.43,0)</f>
        <v>0</v>
      </c>
      <c r="J1889">
        <f>IF(Tabela1[[#This Row],[Ulga]]="A",SUM(E1889:I1889)*80%,0)</f>
        <v>656.00304000000006</v>
      </c>
      <c r="K1889">
        <f>IF(Tabela1[[#This Row],[Ulga]]="B",SUM(E1889:I1889)*50%,0)</f>
        <v>0</v>
      </c>
      <c r="L1889">
        <f>IF(Tabela1[[#This Row],[Ulga]]="C",SUM(E1889:I1889)*10%,0)</f>
        <v>0</v>
      </c>
      <c r="M1889">
        <f>IF(Tabela1[[#This Row],[Ulga]]="D",SUM(E1889:I1889)*100%,0)</f>
        <v>0</v>
      </c>
      <c r="N1889">
        <f t="shared" si="30"/>
        <v>656.00304000000006</v>
      </c>
    </row>
    <row r="1890" spans="1:14" x14ac:dyDescent="0.25">
      <c r="A1890" t="s">
        <v>1900</v>
      </c>
      <c r="B1890">
        <v>977.09</v>
      </c>
      <c r="C1890" t="s">
        <v>31</v>
      </c>
      <c r="D1890" t="s">
        <v>11</v>
      </c>
      <c r="E1890">
        <f>IF(Tabela1[[#This Row],[Rodzaj]]="R",Tabela1[[#This Row],[Powierzchnia]]*0.65,0)</f>
        <v>0</v>
      </c>
      <c r="F1890">
        <f>IF(Tabela1[[#This Row],[Rodzaj]]="B",Tabela1[[#This Row],[Powierzchnia]]*0.77,0)</f>
        <v>0</v>
      </c>
      <c r="G1890">
        <f>IF(Tabela1[[#This Row],[Rodzaj]]="S",Tabela1[[#This Row],[Powierzchnia]]*0.21,0)</f>
        <v>0</v>
      </c>
      <c r="H1890">
        <f>IF(Tabela1[[#This Row],[Rodzaj]]="L",Tabela1[[#This Row],[Powierzchnia]]*0.04,0)</f>
        <v>0</v>
      </c>
      <c r="I1890">
        <f>IF(Tabela1[[#This Row],[Rodzaj]]="X",Tabela1[[#This Row],[Powierzchnia]]*0.43,0)</f>
        <v>420.14870000000002</v>
      </c>
      <c r="J1890">
        <f>IF(Tabela1[[#This Row],[Ulga]]="A",SUM(E1890:I1890)*80%,0)</f>
        <v>0</v>
      </c>
      <c r="K1890">
        <f>IF(Tabela1[[#This Row],[Ulga]]="B",SUM(E1890:I1890)*50%,0)</f>
        <v>0</v>
      </c>
      <c r="L1890">
        <f>IF(Tabela1[[#This Row],[Ulga]]="C",SUM(E1890:I1890)*10%,0)</f>
        <v>42.014870000000002</v>
      </c>
      <c r="M1890">
        <f>IF(Tabela1[[#This Row],[Ulga]]="D",SUM(E1890:I1890)*100%,0)</f>
        <v>0</v>
      </c>
      <c r="N1890">
        <f t="shared" si="30"/>
        <v>42.014870000000002</v>
      </c>
    </row>
    <row r="1891" spans="1:14" x14ac:dyDescent="0.25">
      <c r="A1891" t="s">
        <v>1901</v>
      </c>
      <c r="B1891">
        <v>1252.08</v>
      </c>
      <c r="C1891" t="s">
        <v>31</v>
      </c>
      <c r="D1891" t="s">
        <v>11</v>
      </c>
      <c r="E1891">
        <f>IF(Tabela1[[#This Row],[Rodzaj]]="R",Tabela1[[#This Row],[Powierzchnia]]*0.65,0)</f>
        <v>0</v>
      </c>
      <c r="F1891">
        <f>IF(Tabela1[[#This Row],[Rodzaj]]="B",Tabela1[[#This Row],[Powierzchnia]]*0.77,0)</f>
        <v>0</v>
      </c>
      <c r="G1891">
        <f>IF(Tabela1[[#This Row],[Rodzaj]]="S",Tabela1[[#This Row],[Powierzchnia]]*0.21,0)</f>
        <v>0</v>
      </c>
      <c r="H1891">
        <f>IF(Tabela1[[#This Row],[Rodzaj]]="L",Tabela1[[#This Row],[Powierzchnia]]*0.04,0)</f>
        <v>0</v>
      </c>
      <c r="I1891">
        <f>IF(Tabela1[[#This Row],[Rodzaj]]="X",Tabela1[[#This Row],[Powierzchnia]]*0.43,0)</f>
        <v>538.39439999999991</v>
      </c>
      <c r="J1891">
        <f>IF(Tabela1[[#This Row],[Ulga]]="A",SUM(E1891:I1891)*80%,0)</f>
        <v>0</v>
      </c>
      <c r="K1891">
        <f>IF(Tabela1[[#This Row],[Ulga]]="B",SUM(E1891:I1891)*50%,0)</f>
        <v>0</v>
      </c>
      <c r="L1891">
        <f>IF(Tabela1[[#This Row],[Ulga]]="C",SUM(E1891:I1891)*10%,0)</f>
        <v>53.839439999999996</v>
      </c>
      <c r="M1891">
        <f>IF(Tabela1[[#This Row],[Ulga]]="D",SUM(E1891:I1891)*100%,0)</f>
        <v>0</v>
      </c>
      <c r="N1891">
        <f t="shared" si="30"/>
        <v>53.839439999999996</v>
      </c>
    </row>
    <row r="1892" spans="1:14" x14ac:dyDescent="0.25">
      <c r="A1892" t="s">
        <v>1902</v>
      </c>
      <c r="B1892">
        <v>900.66</v>
      </c>
      <c r="C1892" t="s">
        <v>5</v>
      </c>
      <c r="D1892" t="s">
        <v>7</v>
      </c>
      <c r="E1892">
        <f>IF(Tabela1[[#This Row],[Rodzaj]]="R",Tabela1[[#This Row],[Powierzchnia]]*0.65,0)</f>
        <v>0</v>
      </c>
      <c r="F1892">
        <f>IF(Tabela1[[#This Row],[Rodzaj]]="B",Tabela1[[#This Row],[Powierzchnia]]*0.77,0)</f>
        <v>693.50819999999999</v>
      </c>
      <c r="G1892">
        <f>IF(Tabela1[[#This Row],[Rodzaj]]="S",Tabela1[[#This Row],[Powierzchnia]]*0.21,0)</f>
        <v>0</v>
      </c>
      <c r="H1892">
        <f>IF(Tabela1[[#This Row],[Rodzaj]]="L",Tabela1[[#This Row],[Powierzchnia]]*0.04,0)</f>
        <v>0</v>
      </c>
      <c r="I1892">
        <f>IF(Tabela1[[#This Row],[Rodzaj]]="X",Tabela1[[#This Row],[Powierzchnia]]*0.43,0)</f>
        <v>0</v>
      </c>
      <c r="J1892">
        <f>IF(Tabela1[[#This Row],[Ulga]]="A",SUM(E1892:I1892)*80%,0)</f>
        <v>554.80655999999999</v>
      </c>
      <c r="K1892">
        <f>IF(Tabela1[[#This Row],[Ulga]]="B",SUM(E1892:I1892)*50%,0)</f>
        <v>0</v>
      </c>
      <c r="L1892">
        <f>IF(Tabela1[[#This Row],[Ulga]]="C",SUM(E1892:I1892)*10%,0)</f>
        <v>0</v>
      </c>
      <c r="M1892">
        <f>IF(Tabela1[[#This Row],[Ulga]]="D",SUM(E1892:I1892)*100%,0)</f>
        <v>0</v>
      </c>
      <c r="N1892">
        <f t="shared" si="30"/>
        <v>554.80655999999999</v>
      </c>
    </row>
    <row r="1893" spans="1:14" x14ac:dyDescent="0.25">
      <c r="A1893" t="s">
        <v>1903</v>
      </c>
      <c r="B1893">
        <v>568.96</v>
      </c>
      <c r="C1893" t="s">
        <v>9</v>
      </c>
      <c r="D1893" t="s">
        <v>5</v>
      </c>
      <c r="E1893">
        <f>IF(Tabela1[[#This Row],[Rodzaj]]="R",Tabela1[[#This Row],[Powierzchnia]]*0.65,0)</f>
        <v>369.82400000000001</v>
      </c>
      <c r="F1893">
        <f>IF(Tabela1[[#This Row],[Rodzaj]]="B",Tabela1[[#This Row],[Powierzchnia]]*0.77,0)</f>
        <v>0</v>
      </c>
      <c r="G1893">
        <f>IF(Tabela1[[#This Row],[Rodzaj]]="S",Tabela1[[#This Row],[Powierzchnia]]*0.21,0)</f>
        <v>0</v>
      </c>
      <c r="H1893">
        <f>IF(Tabela1[[#This Row],[Rodzaj]]="L",Tabela1[[#This Row],[Powierzchnia]]*0.04,0)</f>
        <v>0</v>
      </c>
      <c r="I1893">
        <f>IF(Tabela1[[#This Row],[Rodzaj]]="X",Tabela1[[#This Row],[Powierzchnia]]*0.43,0)</f>
        <v>0</v>
      </c>
      <c r="J1893">
        <f>IF(Tabela1[[#This Row],[Ulga]]="A",SUM(E1893:I1893)*80%,0)</f>
        <v>0</v>
      </c>
      <c r="K1893">
        <f>IF(Tabela1[[#This Row],[Ulga]]="B",SUM(E1893:I1893)*50%,0)</f>
        <v>184.91200000000001</v>
      </c>
      <c r="L1893">
        <f>IF(Tabela1[[#This Row],[Ulga]]="C",SUM(E1893:I1893)*10%,0)</f>
        <v>0</v>
      </c>
      <c r="M1893">
        <f>IF(Tabela1[[#This Row],[Ulga]]="D",SUM(E1893:I1893)*100%,0)</f>
        <v>0</v>
      </c>
      <c r="N1893">
        <f t="shared" si="30"/>
        <v>184.91200000000001</v>
      </c>
    </row>
    <row r="1894" spans="1:14" x14ac:dyDescent="0.25">
      <c r="A1894" t="s">
        <v>1904</v>
      </c>
      <c r="B1894">
        <v>993.76</v>
      </c>
      <c r="C1894" t="s">
        <v>5</v>
      </c>
      <c r="D1894" t="s">
        <v>21</v>
      </c>
      <c r="E1894">
        <f>IF(Tabela1[[#This Row],[Rodzaj]]="R",Tabela1[[#This Row],[Powierzchnia]]*0.65,0)</f>
        <v>0</v>
      </c>
      <c r="F1894">
        <f>IF(Tabela1[[#This Row],[Rodzaj]]="B",Tabela1[[#This Row],[Powierzchnia]]*0.77,0)</f>
        <v>765.1952</v>
      </c>
      <c r="G1894">
        <f>IF(Tabela1[[#This Row],[Rodzaj]]="S",Tabela1[[#This Row],[Powierzchnia]]*0.21,0)</f>
        <v>0</v>
      </c>
      <c r="H1894">
        <f>IF(Tabela1[[#This Row],[Rodzaj]]="L",Tabela1[[#This Row],[Powierzchnia]]*0.04,0)</f>
        <v>0</v>
      </c>
      <c r="I1894">
        <f>IF(Tabela1[[#This Row],[Rodzaj]]="X",Tabela1[[#This Row],[Powierzchnia]]*0.43,0)</f>
        <v>0</v>
      </c>
      <c r="J1894">
        <f>IF(Tabela1[[#This Row],[Ulga]]="A",SUM(E1894:I1894)*80%,0)</f>
        <v>0</v>
      </c>
      <c r="K1894">
        <f>IF(Tabela1[[#This Row],[Ulga]]="B",SUM(E1894:I1894)*50%,0)</f>
        <v>0</v>
      </c>
      <c r="L1894">
        <f>IF(Tabela1[[#This Row],[Ulga]]="C",SUM(E1894:I1894)*10%,0)</f>
        <v>0</v>
      </c>
      <c r="M1894">
        <f>IF(Tabela1[[#This Row],[Ulga]]="D",SUM(E1894:I1894)*100%,0)</f>
        <v>765.1952</v>
      </c>
      <c r="N1894">
        <f t="shared" si="30"/>
        <v>765.1952</v>
      </c>
    </row>
    <row r="1895" spans="1:14" x14ac:dyDescent="0.25">
      <c r="A1895" t="s">
        <v>1905</v>
      </c>
      <c r="B1895">
        <v>955.34</v>
      </c>
      <c r="C1895" t="s">
        <v>31</v>
      </c>
      <c r="D1895" t="s">
        <v>5</v>
      </c>
      <c r="E1895">
        <f>IF(Tabela1[[#This Row],[Rodzaj]]="R",Tabela1[[#This Row],[Powierzchnia]]*0.65,0)</f>
        <v>0</v>
      </c>
      <c r="F1895">
        <f>IF(Tabela1[[#This Row],[Rodzaj]]="B",Tabela1[[#This Row],[Powierzchnia]]*0.77,0)</f>
        <v>0</v>
      </c>
      <c r="G1895">
        <f>IF(Tabela1[[#This Row],[Rodzaj]]="S",Tabela1[[#This Row],[Powierzchnia]]*0.21,0)</f>
        <v>0</v>
      </c>
      <c r="H1895">
        <f>IF(Tabela1[[#This Row],[Rodzaj]]="L",Tabela1[[#This Row],[Powierzchnia]]*0.04,0)</f>
        <v>0</v>
      </c>
      <c r="I1895">
        <f>IF(Tabela1[[#This Row],[Rodzaj]]="X",Tabela1[[#This Row],[Powierzchnia]]*0.43,0)</f>
        <v>410.7962</v>
      </c>
      <c r="J1895">
        <f>IF(Tabela1[[#This Row],[Ulga]]="A",SUM(E1895:I1895)*80%,0)</f>
        <v>0</v>
      </c>
      <c r="K1895">
        <f>IF(Tabela1[[#This Row],[Ulga]]="B",SUM(E1895:I1895)*50%,0)</f>
        <v>205.3981</v>
      </c>
      <c r="L1895">
        <f>IF(Tabela1[[#This Row],[Ulga]]="C",SUM(E1895:I1895)*10%,0)</f>
        <v>0</v>
      </c>
      <c r="M1895">
        <f>IF(Tabela1[[#This Row],[Ulga]]="D",SUM(E1895:I1895)*100%,0)</f>
        <v>0</v>
      </c>
      <c r="N1895">
        <f t="shared" si="30"/>
        <v>205.3981</v>
      </c>
    </row>
    <row r="1896" spans="1:14" x14ac:dyDescent="0.25">
      <c r="A1896" t="s">
        <v>1906</v>
      </c>
      <c r="B1896">
        <v>635.21</v>
      </c>
      <c r="C1896" t="s">
        <v>31</v>
      </c>
      <c r="D1896" t="s">
        <v>11</v>
      </c>
      <c r="E1896">
        <f>IF(Tabela1[[#This Row],[Rodzaj]]="R",Tabela1[[#This Row],[Powierzchnia]]*0.65,0)</f>
        <v>0</v>
      </c>
      <c r="F1896">
        <f>IF(Tabela1[[#This Row],[Rodzaj]]="B",Tabela1[[#This Row],[Powierzchnia]]*0.77,0)</f>
        <v>0</v>
      </c>
      <c r="G1896">
        <f>IF(Tabela1[[#This Row],[Rodzaj]]="S",Tabela1[[#This Row],[Powierzchnia]]*0.21,0)</f>
        <v>0</v>
      </c>
      <c r="H1896">
        <f>IF(Tabela1[[#This Row],[Rodzaj]]="L",Tabela1[[#This Row],[Powierzchnia]]*0.04,0)</f>
        <v>0</v>
      </c>
      <c r="I1896">
        <f>IF(Tabela1[[#This Row],[Rodzaj]]="X",Tabela1[[#This Row],[Powierzchnia]]*0.43,0)</f>
        <v>273.14030000000002</v>
      </c>
      <c r="J1896">
        <f>IF(Tabela1[[#This Row],[Ulga]]="A",SUM(E1896:I1896)*80%,0)</f>
        <v>0</v>
      </c>
      <c r="K1896">
        <f>IF(Tabela1[[#This Row],[Ulga]]="B",SUM(E1896:I1896)*50%,0)</f>
        <v>0</v>
      </c>
      <c r="L1896">
        <f>IF(Tabela1[[#This Row],[Ulga]]="C",SUM(E1896:I1896)*10%,0)</f>
        <v>27.314030000000002</v>
      </c>
      <c r="M1896">
        <f>IF(Tabela1[[#This Row],[Ulga]]="D",SUM(E1896:I1896)*100%,0)</f>
        <v>0</v>
      </c>
      <c r="N1896">
        <f t="shared" si="30"/>
        <v>27.314030000000002</v>
      </c>
    </row>
    <row r="1897" spans="1:14" x14ac:dyDescent="0.25">
      <c r="A1897" t="s">
        <v>1907</v>
      </c>
      <c r="B1897">
        <v>592.38</v>
      </c>
      <c r="C1897" t="s">
        <v>31</v>
      </c>
      <c r="D1897" t="s">
        <v>11</v>
      </c>
      <c r="E1897">
        <f>IF(Tabela1[[#This Row],[Rodzaj]]="R",Tabela1[[#This Row],[Powierzchnia]]*0.65,0)</f>
        <v>0</v>
      </c>
      <c r="F1897">
        <f>IF(Tabela1[[#This Row],[Rodzaj]]="B",Tabela1[[#This Row],[Powierzchnia]]*0.77,0)</f>
        <v>0</v>
      </c>
      <c r="G1897">
        <f>IF(Tabela1[[#This Row],[Rodzaj]]="S",Tabela1[[#This Row],[Powierzchnia]]*0.21,0)</f>
        <v>0</v>
      </c>
      <c r="H1897">
        <f>IF(Tabela1[[#This Row],[Rodzaj]]="L",Tabela1[[#This Row],[Powierzchnia]]*0.04,0)</f>
        <v>0</v>
      </c>
      <c r="I1897">
        <f>IF(Tabela1[[#This Row],[Rodzaj]]="X",Tabela1[[#This Row],[Powierzchnia]]*0.43,0)</f>
        <v>254.7234</v>
      </c>
      <c r="J1897">
        <f>IF(Tabela1[[#This Row],[Ulga]]="A",SUM(E1897:I1897)*80%,0)</f>
        <v>0</v>
      </c>
      <c r="K1897">
        <f>IF(Tabela1[[#This Row],[Ulga]]="B",SUM(E1897:I1897)*50%,0)</f>
        <v>0</v>
      </c>
      <c r="L1897">
        <f>IF(Tabela1[[#This Row],[Ulga]]="C",SUM(E1897:I1897)*10%,0)</f>
        <v>25.472340000000003</v>
      </c>
      <c r="M1897">
        <f>IF(Tabela1[[#This Row],[Ulga]]="D",SUM(E1897:I1897)*100%,0)</f>
        <v>0</v>
      </c>
      <c r="N1897">
        <f t="shared" si="30"/>
        <v>25.472340000000003</v>
      </c>
    </row>
    <row r="1898" spans="1:14" x14ac:dyDescent="0.25">
      <c r="A1898" t="s">
        <v>1908</v>
      </c>
      <c r="B1898">
        <v>968.48</v>
      </c>
      <c r="C1898" t="s">
        <v>94</v>
      </c>
      <c r="D1898" t="s">
        <v>5</v>
      </c>
      <c r="E1898">
        <f>IF(Tabela1[[#This Row],[Rodzaj]]="R",Tabela1[[#This Row],[Powierzchnia]]*0.65,0)</f>
        <v>0</v>
      </c>
      <c r="F1898">
        <f>IF(Tabela1[[#This Row],[Rodzaj]]="B",Tabela1[[#This Row],[Powierzchnia]]*0.77,0)</f>
        <v>0</v>
      </c>
      <c r="G1898">
        <f>IF(Tabela1[[#This Row],[Rodzaj]]="S",Tabela1[[#This Row],[Powierzchnia]]*0.21,0)</f>
        <v>0</v>
      </c>
      <c r="H1898">
        <f>IF(Tabela1[[#This Row],[Rodzaj]]="L",Tabela1[[#This Row],[Powierzchnia]]*0.04,0)</f>
        <v>38.739200000000004</v>
      </c>
      <c r="I1898">
        <f>IF(Tabela1[[#This Row],[Rodzaj]]="X",Tabela1[[#This Row],[Powierzchnia]]*0.43,0)</f>
        <v>0</v>
      </c>
      <c r="J1898">
        <f>IF(Tabela1[[#This Row],[Ulga]]="A",SUM(E1898:I1898)*80%,0)</f>
        <v>0</v>
      </c>
      <c r="K1898">
        <f>IF(Tabela1[[#This Row],[Ulga]]="B",SUM(E1898:I1898)*50%,0)</f>
        <v>19.369600000000002</v>
      </c>
      <c r="L1898">
        <f>IF(Tabela1[[#This Row],[Ulga]]="C",SUM(E1898:I1898)*10%,0)</f>
        <v>0</v>
      </c>
      <c r="M1898">
        <f>IF(Tabela1[[#This Row],[Ulga]]="D",SUM(E1898:I1898)*100%,0)</f>
        <v>0</v>
      </c>
      <c r="N1898">
        <f t="shared" si="30"/>
        <v>19.369600000000002</v>
      </c>
    </row>
    <row r="1899" spans="1:14" x14ac:dyDescent="0.25">
      <c r="A1899" t="s">
        <v>1909</v>
      </c>
      <c r="B1899">
        <v>670.86</v>
      </c>
      <c r="C1899" t="s">
        <v>5</v>
      </c>
      <c r="D1899" t="s">
        <v>5</v>
      </c>
      <c r="E1899">
        <f>IF(Tabela1[[#This Row],[Rodzaj]]="R",Tabela1[[#This Row],[Powierzchnia]]*0.65,0)</f>
        <v>0</v>
      </c>
      <c r="F1899">
        <f>IF(Tabela1[[#This Row],[Rodzaj]]="B",Tabela1[[#This Row],[Powierzchnia]]*0.77,0)</f>
        <v>516.56220000000008</v>
      </c>
      <c r="G1899">
        <f>IF(Tabela1[[#This Row],[Rodzaj]]="S",Tabela1[[#This Row],[Powierzchnia]]*0.21,0)</f>
        <v>0</v>
      </c>
      <c r="H1899">
        <f>IF(Tabela1[[#This Row],[Rodzaj]]="L",Tabela1[[#This Row],[Powierzchnia]]*0.04,0)</f>
        <v>0</v>
      </c>
      <c r="I1899">
        <f>IF(Tabela1[[#This Row],[Rodzaj]]="X",Tabela1[[#This Row],[Powierzchnia]]*0.43,0)</f>
        <v>0</v>
      </c>
      <c r="J1899">
        <f>IF(Tabela1[[#This Row],[Ulga]]="A",SUM(E1899:I1899)*80%,0)</f>
        <v>0</v>
      </c>
      <c r="K1899">
        <f>IF(Tabela1[[#This Row],[Ulga]]="B",SUM(E1899:I1899)*50%,0)</f>
        <v>258.28110000000004</v>
      </c>
      <c r="L1899">
        <f>IF(Tabela1[[#This Row],[Ulga]]="C",SUM(E1899:I1899)*10%,0)</f>
        <v>0</v>
      </c>
      <c r="M1899">
        <f>IF(Tabela1[[#This Row],[Ulga]]="D",SUM(E1899:I1899)*100%,0)</f>
        <v>0</v>
      </c>
      <c r="N1899">
        <f t="shared" si="30"/>
        <v>258.28110000000004</v>
      </c>
    </row>
    <row r="1900" spans="1:14" x14ac:dyDescent="0.25">
      <c r="A1900" t="s">
        <v>1910</v>
      </c>
      <c r="B1900">
        <v>723.1</v>
      </c>
      <c r="C1900" t="s">
        <v>31</v>
      </c>
      <c r="D1900" t="s">
        <v>7</v>
      </c>
      <c r="E1900">
        <f>IF(Tabela1[[#This Row],[Rodzaj]]="R",Tabela1[[#This Row],[Powierzchnia]]*0.65,0)</f>
        <v>0</v>
      </c>
      <c r="F1900">
        <f>IF(Tabela1[[#This Row],[Rodzaj]]="B",Tabela1[[#This Row],[Powierzchnia]]*0.77,0)</f>
        <v>0</v>
      </c>
      <c r="G1900">
        <f>IF(Tabela1[[#This Row],[Rodzaj]]="S",Tabela1[[#This Row],[Powierzchnia]]*0.21,0)</f>
        <v>0</v>
      </c>
      <c r="H1900">
        <f>IF(Tabela1[[#This Row],[Rodzaj]]="L",Tabela1[[#This Row],[Powierzchnia]]*0.04,0)</f>
        <v>0</v>
      </c>
      <c r="I1900">
        <f>IF(Tabela1[[#This Row],[Rodzaj]]="X",Tabela1[[#This Row],[Powierzchnia]]*0.43,0)</f>
        <v>310.93299999999999</v>
      </c>
      <c r="J1900">
        <f>IF(Tabela1[[#This Row],[Ulga]]="A",SUM(E1900:I1900)*80%,0)</f>
        <v>248.74639999999999</v>
      </c>
      <c r="K1900">
        <f>IF(Tabela1[[#This Row],[Ulga]]="B",SUM(E1900:I1900)*50%,0)</f>
        <v>0</v>
      </c>
      <c r="L1900">
        <f>IF(Tabela1[[#This Row],[Ulga]]="C",SUM(E1900:I1900)*10%,0)</f>
        <v>0</v>
      </c>
      <c r="M1900">
        <f>IF(Tabela1[[#This Row],[Ulga]]="D",SUM(E1900:I1900)*100%,0)</f>
        <v>0</v>
      </c>
      <c r="N1900">
        <f t="shared" si="30"/>
        <v>248.74639999999999</v>
      </c>
    </row>
    <row r="1901" spans="1:14" x14ac:dyDescent="0.25">
      <c r="A1901" t="s">
        <v>1911</v>
      </c>
      <c r="B1901">
        <v>765.86</v>
      </c>
      <c r="C1901" t="s">
        <v>52</v>
      </c>
      <c r="D1901" t="s">
        <v>7</v>
      </c>
      <c r="E1901">
        <f>IF(Tabela1[[#This Row],[Rodzaj]]="R",Tabela1[[#This Row],[Powierzchnia]]*0.65,0)</f>
        <v>0</v>
      </c>
      <c r="F1901">
        <f>IF(Tabela1[[#This Row],[Rodzaj]]="B",Tabela1[[#This Row],[Powierzchnia]]*0.77,0)</f>
        <v>0</v>
      </c>
      <c r="G1901">
        <f>IF(Tabela1[[#This Row],[Rodzaj]]="S",Tabela1[[#This Row],[Powierzchnia]]*0.21,0)</f>
        <v>160.8306</v>
      </c>
      <c r="H1901">
        <f>IF(Tabela1[[#This Row],[Rodzaj]]="L",Tabela1[[#This Row],[Powierzchnia]]*0.04,0)</f>
        <v>0</v>
      </c>
      <c r="I1901">
        <f>IF(Tabela1[[#This Row],[Rodzaj]]="X",Tabela1[[#This Row],[Powierzchnia]]*0.43,0)</f>
        <v>0</v>
      </c>
      <c r="J1901">
        <f>IF(Tabela1[[#This Row],[Ulga]]="A",SUM(E1901:I1901)*80%,0)</f>
        <v>128.66448</v>
      </c>
      <c r="K1901">
        <f>IF(Tabela1[[#This Row],[Ulga]]="B",SUM(E1901:I1901)*50%,0)</f>
        <v>0</v>
      </c>
      <c r="L1901">
        <f>IF(Tabela1[[#This Row],[Ulga]]="C",SUM(E1901:I1901)*10%,0)</f>
        <v>0</v>
      </c>
      <c r="M1901">
        <f>IF(Tabela1[[#This Row],[Ulga]]="D",SUM(E1901:I1901)*100%,0)</f>
        <v>0</v>
      </c>
      <c r="N1901">
        <f t="shared" si="30"/>
        <v>128.66448</v>
      </c>
    </row>
    <row r="1902" spans="1:14" x14ac:dyDescent="0.25">
      <c r="A1902" t="s">
        <v>1912</v>
      </c>
      <c r="B1902">
        <v>701.84</v>
      </c>
      <c r="C1902" t="s">
        <v>31</v>
      </c>
      <c r="D1902" t="s">
        <v>11</v>
      </c>
      <c r="E1902">
        <f>IF(Tabela1[[#This Row],[Rodzaj]]="R",Tabela1[[#This Row],[Powierzchnia]]*0.65,0)</f>
        <v>0</v>
      </c>
      <c r="F1902">
        <f>IF(Tabela1[[#This Row],[Rodzaj]]="B",Tabela1[[#This Row],[Powierzchnia]]*0.77,0)</f>
        <v>0</v>
      </c>
      <c r="G1902">
        <f>IF(Tabela1[[#This Row],[Rodzaj]]="S",Tabela1[[#This Row],[Powierzchnia]]*0.21,0)</f>
        <v>0</v>
      </c>
      <c r="H1902">
        <f>IF(Tabela1[[#This Row],[Rodzaj]]="L",Tabela1[[#This Row],[Powierzchnia]]*0.04,0)</f>
        <v>0</v>
      </c>
      <c r="I1902">
        <f>IF(Tabela1[[#This Row],[Rodzaj]]="X",Tabela1[[#This Row],[Powierzchnia]]*0.43,0)</f>
        <v>301.7912</v>
      </c>
      <c r="J1902">
        <f>IF(Tabela1[[#This Row],[Ulga]]="A",SUM(E1902:I1902)*80%,0)</f>
        <v>0</v>
      </c>
      <c r="K1902">
        <f>IF(Tabela1[[#This Row],[Ulga]]="B",SUM(E1902:I1902)*50%,0)</f>
        <v>0</v>
      </c>
      <c r="L1902">
        <f>IF(Tabela1[[#This Row],[Ulga]]="C",SUM(E1902:I1902)*10%,0)</f>
        <v>30.179120000000001</v>
      </c>
      <c r="M1902">
        <f>IF(Tabela1[[#This Row],[Ulga]]="D",SUM(E1902:I1902)*100%,0)</f>
        <v>0</v>
      </c>
      <c r="N1902">
        <f t="shared" si="30"/>
        <v>30.179120000000001</v>
      </c>
    </row>
    <row r="1903" spans="1:14" x14ac:dyDescent="0.25">
      <c r="A1903" t="s">
        <v>1913</v>
      </c>
      <c r="B1903">
        <v>983.4</v>
      </c>
      <c r="C1903" t="s">
        <v>5</v>
      </c>
      <c r="D1903" t="s">
        <v>11</v>
      </c>
      <c r="E1903">
        <f>IF(Tabela1[[#This Row],[Rodzaj]]="R",Tabela1[[#This Row],[Powierzchnia]]*0.65,0)</f>
        <v>0</v>
      </c>
      <c r="F1903">
        <f>IF(Tabela1[[#This Row],[Rodzaj]]="B",Tabela1[[#This Row],[Powierzchnia]]*0.77,0)</f>
        <v>757.21799999999996</v>
      </c>
      <c r="G1903">
        <f>IF(Tabela1[[#This Row],[Rodzaj]]="S",Tabela1[[#This Row],[Powierzchnia]]*0.21,0)</f>
        <v>0</v>
      </c>
      <c r="H1903">
        <f>IF(Tabela1[[#This Row],[Rodzaj]]="L",Tabela1[[#This Row],[Powierzchnia]]*0.04,0)</f>
        <v>0</v>
      </c>
      <c r="I1903">
        <f>IF(Tabela1[[#This Row],[Rodzaj]]="X",Tabela1[[#This Row],[Powierzchnia]]*0.43,0)</f>
        <v>0</v>
      </c>
      <c r="J1903">
        <f>IF(Tabela1[[#This Row],[Ulga]]="A",SUM(E1903:I1903)*80%,0)</f>
        <v>0</v>
      </c>
      <c r="K1903">
        <f>IF(Tabela1[[#This Row],[Ulga]]="B",SUM(E1903:I1903)*50%,0)</f>
        <v>0</v>
      </c>
      <c r="L1903">
        <f>IF(Tabela1[[#This Row],[Ulga]]="C",SUM(E1903:I1903)*10%,0)</f>
        <v>75.721800000000002</v>
      </c>
      <c r="M1903">
        <f>IF(Tabela1[[#This Row],[Ulga]]="D",SUM(E1903:I1903)*100%,0)</f>
        <v>0</v>
      </c>
      <c r="N1903">
        <f t="shared" si="30"/>
        <v>75.721800000000002</v>
      </c>
    </row>
    <row r="1904" spans="1:14" x14ac:dyDescent="0.25">
      <c r="A1904" t="s">
        <v>1914</v>
      </c>
      <c r="B1904">
        <v>1229.46</v>
      </c>
      <c r="C1904" t="s">
        <v>94</v>
      </c>
      <c r="D1904" t="s">
        <v>11</v>
      </c>
      <c r="E1904">
        <f>IF(Tabela1[[#This Row],[Rodzaj]]="R",Tabela1[[#This Row],[Powierzchnia]]*0.65,0)</f>
        <v>0</v>
      </c>
      <c r="F1904">
        <f>IF(Tabela1[[#This Row],[Rodzaj]]="B",Tabela1[[#This Row],[Powierzchnia]]*0.77,0)</f>
        <v>0</v>
      </c>
      <c r="G1904">
        <f>IF(Tabela1[[#This Row],[Rodzaj]]="S",Tabela1[[#This Row],[Powierzchnia]]*0.21,0)</f>
        <v>0</v>
      </c>
      <c r="H1904">
        <f>IF(Tabela1[[#This Row],[Rodzaj]]="L",Tabela1[[#This Row],[Powierzchnia]]*0.04,0)</f>
        <v>49.178400000000003</v>
      </c>
      <c r="I1904">
        <f>IF(Tabela1[[#This Row],[Rodzaj]]="X",Tabela1[[#This Row],[Powierzchnia]]*0.43,0)</f>
        <v>0</v>
      </c>
      <c r="J1904">
        <f>IF(Tabela1[[#This Row],[Ulga]]="A",SUM(E1904:I1904)*80%,0)</f>
        <v>0</v>
      </c>
      <c r="K1904">
        <f>IF(Tabela1[[#This Row],[Ulga]]="B",SUM(E1904:I1904)*50%,0)</f>
        <v>0</v>
      </c>
      <c r="L1904">
        <f>IF(Tabela1[[#This Row],[Ulga]]="C",SUM(E1904:I1904)*10%,0)</f>
        <v>4.9178400000000009</v>
      </c>
      <c r="M1904">
        <f>IF(Tabela1[[#This Row],[Ulga]]="D",SUM(E1904:I1904)*100%,0)</f>
        <v>0</v>
      </c>
      <c r="N1904">
        <f t="shared" si="30"/>
        <v>4.9178400000000009</v>
      </c>
    </row>
    <row r="1905" spans="1:14" x14ac:dyDescent="0.25">
      <c r="A1905" t="s">
        <v>1915</v>
      </c>
      <c r="B1905">
        <v>702.21</v>
      </c>
      <c r="C1905" t="s">
        <v>52</v>
      </c>
      <c r="D1905" t="s">
        <v>11</v>
      </c>
      <c r="E1905">
        <f>IF(Tabela1[[#This Row],[Rodzaj]]="R",Tabela1[[#This Row],[Powierzchnia]]*0.65,0)</f>
        <v>0</v>
      </c>
      <c r="F1905">
        <f>IF(Tabela1[[#This Row],[Rodzaj]]="B",Tabela1[[#This Row],[Powierzchnia]]*0.77,0)</f>
        <v>0</v>
      </c>
      <c r="G1905">
        <f>IF(Tabela1[[#This Row],[Rodzaj]]="S",Tabela1[[#This Row],[Powierzchnia]]*0.21,0)</f>
        <v>147.4641</v>
      </c>
      <c r="H1905">
        <f>IF(Tabela1[[#This Row],[Rodzaj]]="L",Tabela1[[#This Row],[Powierzchnia]]*0.04,0)</f>
        <v>0</v>
      </c>
      <c r="I1905">
        <f>IF(Tabela1[[#This Row],[Rodzaj]]="X",Tabela1[[#This Row],[Powierzchnia]]*0.43,0)</f>
        <v>0</v>
      </c>
      <c r="J1905">
        <f>IF(Tabela1[[#This Row],[Ulga]]="A",SUM(E1905:I1905)*80%,0)</f>
        <v>0</v>
      </c>
      <c r="K1905">
        <f>IF(Tabela1[[#This Row],[Ulga]]="B",SUM(E1905:I1905)*50%,0)</f>
        <v>0</v>
      </c>
      <c r="L1905">
        <f>IF(Tabela1[[#This Row],[Ulga]]="C",SUM(E1905:I1905)*10%,0)</f>
        <v>14.746410000000001</v>
      </c>
      <c r="M1905">
        <f>IF(Tabela1[[#This Row],[Ulga]]="D",SUM(E1905:I1905)*100%,0)</f>
        <v>0</v>
      </c>
      <c r="N1905">
        <f t="shared" si="30"/>
        <v>14.746410000000001</v>
      </c>
    </row>
    <row r="1906" spans="1:14" x14ac:dyDescent="0.25">
      <c r="A1906" t="s">
        <v>1916</v>
      </c>
      <c r="B1906">
        <v>636.04</v>
      </c>
      <c r="C1906" t="s">
        <v>31</v>
      </c>
      <c r="D1906" t="s">
        <v>5</v>
      </c>
      <c r="E1906">
        <f>IF(Tabela1[[#This Row],[Rodzaj]]="R",Tabela1[[#This Row],[Powierzchnia]]*0.65,0)</f>
        <v>0</v>
      </c>
      <c r="F1906">
        <f>IF(Tabela1[[#This Row],[Rodzaj]]="B",Tabela1[[#This Row],[Powierzchnia]]*0.77,0)</f>
        <v>0</v>
      </c>
      <c r="G1906">
        <f>IF(Tabela1[[#This Row],[Rodzaj]]="S",Tabela1[[#This Row],[Powierzchnia]]*0.21,0)</f>
        <v>0</v>
      </c>
      <c r="H1906">
        <f>IF(Tabela1[[#This Row],[Rodzaj]]="L",Tabela1[[#This Row],[Powierzchnia]]*0.04,0)</f>
        <v>0</v>
      </c>
      <c r="I1906">
        <f>IF(Tabela1[[#This Row],[Rodzaj]]="X",Tabela1[[#This Row],[Powierzchnia]]*0.43,0)</f>
        <v>273.49719999999996</v>
      </c>
      <c r="J1906">
        <f>IF(Tabela1[[#This Row],[Ulga]]="A",SUM(E1906:I1906)*80%,0)</f>
        <v>0</v>
      </c>
      <c r="K1906">
        <f>IF(Tabela1[[#This Row],[Ulga]]="B",SUM(E1906:I1906)*50%,0)</f>
        <v>136.74859999999998</v>
      </c>
      <c r="L1906">
        <f>IF(Tabela1[[#This Row],[Ulga]]="C",SUM(E1906:I1906)*10%,0)</f>
        <v>0</v>
      </c>
      <c r="M1906">
        <f>IF(Tabela1[[#This Row],[Ulga]]="D",SUM(E1906:I1906)*100%,0)</f>
        <v>0</v>
      </c>
      <c r="N1906">
        <f t="shared" si="30"/>
        <v>136.74859999999998</v>
      </c>
    </row>
    <row r="1907" spans="1:14" x14ac:dyDescent="0.25">
      <c r="A1907" t="s">
        <v>1917</v>
      </c>
      <c r="B1907">
        <v>785.57</v>
      </c>
      <c r="C1907" t="s">
        <v>31</v>
      </c>
      <c r="D1907" t="s">
        <v>5</v>
      </c>
      <c r="E1907">
        <f>IF(Tabela1[[#This Row],[Rodzaj]]="R",Tabela1[[#This Row],[Powierzchnia]]*0.65,0)</f>
        <v>0</v>
      </c>
      <c r="F1907">
        <f>IF(Tabela1[[#This Row],[Rodzaj]]="B",Tabela1[[#This Row],[Powierzchnia]]*0.77,0)</f>
        <v>0</v>
      </c>
      <c r="G1907">
        <f>IF(Tabela1[[#This Row],[Rodzaj]]="S",Tabela1[[#This Row],[Powierzchnia]]*0.21,0)</f>
        <v>0</v>
      </c>
      <c r="H1907">
        <f>IF(Tabela1[[#This Row],[Rodzaj]]="L",Tabela1[[#This Row],[Powierzchnia]]*0.04,0)</f>
        <v>0</v>
      </c>
      <c r="I1907">
        <f>IF(Tabela1[[#This Row],[Rodzaj]]="X",Tabela1[[#This Row],[Powierzchnia]]*0.43,0)</f>
        <v>337.79509999999999</v>
      </c>
      <c r="J1907">
        <f>IF(Tabela1[[#This Row],[Ulga]]="A",SUM(E1907:I1907)*80%,0)</f>
        <v>0</v>
      </c>
      <c r="K1907">
        <f>IF(Tabela1[[#This Row],[Ulga]]="B",SUM(E1907:I1907)*50%,0)</f>
        <v>168.89755</v>
      </c>
      <c r="L1907">
        <f>IF(Tabela1[[#This Row],[Ulga]]="C",SUM(E1907:I1907)*10%,0)</f>
        <v>0</v>
      </c>
      <c r="M1907">
        <f>IF(Tabela1[[#This Row],[Ulga]]="D",SUM(E1907:I1907)*100%,0)</f>
        <v>0</v>
      </c>
      <c r="N1907">
        <f t="shared" si="30"/>
        <v>168.89755</v>
      </c>
    </row>
    <row r="1908" spans="1:14" x14ac:dyDescent="0.25">
      <c r="A1908" t="s">
        <v>1918</v>
      </c>
      <c r="B1908">
        <v>1324.22</v>
      </c>
      <c r="C1908" t="s">
        <v>5</v>
      </c>
      <c r="D1908" t="s">
        <v>21</v>
      </c>
      <c r="E1908">
        <f>IF(Tabela1[[#This Row],[Rodzaj]]="R",Tabela1[[#This Row],[Powierzchnia]]*0.65,0)</f>
        <v>0</v>
      </c>
      <c r="F1908">
        <f>IF(Tabela1[[#This Row],[Rodzaj]]="B",Tabela1[[#This Row],[Powierzchnia]]*0.77,0)</f>
        <v>1019.6494</v>
      </c>
      <c r="G1908">
        <f>IF(Tabela1[[#This Row],[Rodzaj]]="S",Tabela1[[#This Row],[Powierzchnia]]*0.21,0)</f>
        <v>0</v>
      </c>
      <c r="H1908">
        <f>IF(Tabela1[[#This Row],[Rodzaj]]="L",Tabela1[[#This Row],[Powierzchnia]]*0.04,0)</f>
        <v>0</v>
      </c>
      <c r="I1908">
        <f>IF(Tabela1[[#This Row],[Rodzaj]]="X",Tabela1[[#This Row],[Powierzchnia]]*0.43,0)</f>
        <v>0</v>
      </c>
      <c r="J1908">
        <f>IF(Tabela1[[#This Row],[Ulga]]="A",SUM(E1908:I1908)*80%,0)</f>
        <v>0</v>
      </c>
      <c r="K1908">
        <f>IF(Tabela1[[#This Row],[Ulga]]="B",SUM(E1908:I1908)*50%,0)</f>
        <v>0</v>
      </c>
      <c r="L1908">
        <f>IF(Tabela1[[#This Row],[Ulga]]="C",SUM(E1908:I1908)*10%,0)</f>
        <v>0</v>
      </c>
      <c r="M1908">
        <f>IF(Tabela1[[#This Row],[Ulga]]="D",SUM(E1908:I1908)*100%,0)</f>
        <v>1019.6494</v>
      </c>
      <c r="N1908">
        <f t="shared" si="30"/>
        <v>1019.6494</v>
      </c>
    </row>
    <row r="1909" spans="1:14" x14ac:dyDescent="0.25">
      <c r="A1909" t="s">
        <v>1919</v>
      </c>
      <c r="B1909">
        <v>1399.7</v>
      </c>
      <c r="C1909" t="s">
        <v>52</v>
      </c>
      <c r="D1909" t="s">
        <v>21</v>
      </c>
      <c r="E1909">
        <f>IF(Tabela1[[#This Row],[Rodzaj]]="R",Tabela1[[#This Row],[Powierzchnia]]*0.65,0)</f>
        <v>0</v>
      </c>
      <c r="F1909">
        <f>IF(Tabela1[[#This Row],[Rodzaj]]="B",Tabela1[[#This Row],[Powierzchnia]]*0.77,0)</f>
        <v>0</v>
      </c>
      <c r="G1909">
        <f>IF(Tabela1[[#This Row],[Rodzaj]]="S",Tabela1[[#This Row],[Powierzchnia]]*0.21,0)</f>
        <v>293.93700000000001</v>
      </c>
      <c r="H1909">
        <f>IF(Tabela1[[#This Row],[Rodzaj]]="L",Tabela1[[#This Row],[Powierzchnia]]*0.04,0)</f>
        <v>0</v>
      </c>
      <c r="I1909">
        <f>IF(Tabela1[[#This Row],[Rodzaj]]="X",Tabela1[[#This Row],[Powierzchnia]]*0.43,0)</f>
        <v>0</v>
      </c>
      <c r="J1909">
        <f>IF(Tabela1[[#This Row],[Ulga]]="A",SUM(E1909:I1909)*80%,0)</f>
        <v>0</v>
      </c>
      <c r="K1909">
        <f>IF(Tabela1[[#This Row],[Ulga]]="B",SUM(E1909:I1909)*50%,0)</f>
        <v>0</v>
      </c>
      <c r="L1909">
        <f>IF(Tabela1[[#This Row],[Ulga]]="C",SUM(E1909:I1909)*10%,0)</f>
        <v>0</v>
      </c>
      <c r="M1909">
        <f>IF(Tabela1[[#This Row],[Ulga]]="D",SUM(E1909:I1909)*100%,0)</f>
        <v>293.93700000000001</v>
      </c>
      <c r="N1909">
        <f t="shared" si="30"/>
        <v>293.93700000000001</v>
      </c>
    </row>
    <row r="1910" spans="1:14" x14ac:dyDescent="0.25">
      <c r="A1910" t="s">
        <v>1920</v>
      </c>
      <c r="B1910">
        <v>712.72</v>
      </c>
      <c r="C1910" t="s">
        <v>5</v>
      </c>
      <c r="D1910" t="s">
        <v>5</v>
      </c>
      <c r="E1910">
        <f>IF(Tabela1[[#This Row],[Rodzaj]]="R",Tabela1[[#This Row],[Powierzchnia]]*0.65,0)</f>
        <v>0</v>
      </c>
      <c r="F1910">
        <f>IF(Tabela1[[#This Row],[Rodzaj]]="B",Tabela1[[#This Row],[Powierzchnia]]*0.77,0)</f>
        <v>548.7944</v>
      </c>
      <c r="G1910">
        <f>IF(Tabela1[[#This Row],[Rodzaj]]="S",Tabela1[[#This Row],[Powierzchnia]]*0.21,0)</f>
        <v>0</v>
      </c>
      <c r="H1910">
        <f>IF(Tabela1[[#This Row],[Rodzaj]]="L",Tabela1[[#This Row],[Powierzchnia]]*0.04,0)</f>
        <v>0</v>
      </c>
      <c r="I1910">
        <f>IF(Tabela1[[#This Row],[Rodzaj]]="X",Tabela1[[#This Row],[Powierzchnia]]*0.43,0)</f>
        <v>0</v>
      </c>
      <c r="J1910">
        <f>IF(Tabela1[[#This Row],[Ulga]]="A",SUM(E1910:I1910)*80%,0)</f>
        <v>0</v>
      </c>
      <c r="K1910">
        <f>IF(Tabela1[[#This Row],[Ulga]]="B",SUM(E1910:I1910)*50%,0)</f>
        <v>274.3972</v>
      </c>
      <c r="L1910">
        <f>IF(Tabela1[[#This Row],[Ulga]]="C",SUM(E1910:I1910)*10%,0)</f>
        <v>0</v>
      </c>
      <c r="M1910">
        <f>IF(Tabela1[[#This Row],[Ulga]]="D",SUM(E1910:I1910)*100%,0)</f>
        <v>0</v>
      </c>
      <c r="N1910">
        <f t="shared" si="30"/>
        <v>274.3972</v>
      </c>
    </row>
    <row r="1911" spans="1:14" x14ac:dyDescent="0.25">
      <c r="A1911" t="s">
        <v>1921</v>
      </c>
      <c r="B1911">
        <v>788.44</v>
      </c>
      <c r="C1911" t="s">
        <v>5</v>
      </c>
      <c r="D1911" t="s">
        <v>5</v>
      </c>
      <c r="E1911">
        <f>IF(Tabela1[[#This Row],[Rodzaj]]="R",Tabela1[[#This Row],[Powierzchnia]]*0.65,0)</f>
        <v>0</v>
      </c>
      <c r="F1911">
        <f>IF(Tabela1[[#This Row],[Rodzaj]]="B",Tabela1[[#This Row],[Powierzchnia]]*0.77,0)</f>
        <v>607.0988000000001</v>
      </c>
      <c r="G1911">
        <f>IF(Tabela1[[#This Row],[Rodzaj]]="S",Tabela1[[#This Row],[Powierzchnia]]*0.21,0)</f>
        <v>0</v>
      </c>
      <c r="H1911">
        <f>IF(Tabela1[[#This Row],[Rodzaj]]="L",Tabela1[[#This Row],[Powierzchnia]]*0.04,0)</f>
        <v>0</v>
      </c>
      <c r="I1911">
        <f>IF(Tabela1[[#This Row],[Rodzaj]]="X",Tabela1[[#This Row],[Powierzchnia]]*0.43,0)</f>
        <v>0</v>
      </c>
      <c r="J1911">
        <f>IF(Tabela1[[#This Row],[Ulga]]="A",SUM(E1911:I1911)*80%,0)</f>
        <v>0</v>
      </c>
      <c r="K1911">
        <f>IF(Tabela1[[#This Row],[Ulga]]="B",SUM(E1911:I1911)*50%,0)</f>
        <v>303.54940000000005</v>
      </c>
      <c r="L1911">
        <f>IF(Tabela1[[#This Row],[Ulga]]="C",SUM(E1911:I1911)*10%,0)</f>
        <v>0</v>
      </c>
      <c r="M1911">
        <f>IF(Tabela1[[#This Row],[Ulga]]="D",SUM(E1911:I1911)*100%,0)</f>
        <v>0</v>
      </c>
      <c r="N1911">
        <f t="shared" si="30"/>
        <v>303.54940000000005</v>
      </c>
    </row>
    <row r="1912" spans="1:14" x14ac:dyDescent="0.25">
      <c r="A1912" t="s">
        <v>1922</v>
      </c>
      <c r="B1912">
        <v>1487.75</v>
      </c>
      <c r="C1912" t="s">
        <v>5</v>
      </c>
      <c r="D1912" t="s">
        <v>5</v>
      </c>
      <c r="E1912">
        <f>IF(Tabela1[[#This Row],[Rodzaj]]="R",Tabela1[[#This Row],[Powierzchnia]]*0.65,0)</f>
        <v>0</v>
      </c>
      <c r="F1912">
        <f>IF(Tabela1[[#This Row],[Rodzaj]]="B",Tabela1[[#This Row],[Powierzchnia]]*0.77,0)</f>
        <v>1145.5675000000001</v>
      </c>
      <c r="G1912">
        <f>IF(Tabela1[[#This Row],[Rodzaj]]="S",Tabela1[[#This Row],[Powierzchnia]]*0.21,0)</f>
        <v>0</v>
      </c>
      <c r="H1912">
        <f>IF(Tabela1[[#This Row],[Rodzaj]]="L",Tabela1[[#This Row],[Powierzchnia]]*0.04,0)</f>
        <v>0</v>
      </c>
      <c r="I1912">
        <f>IF(Tabela1[[#This Row],[Rodzaj]]="X",Tabela1[[#This Row],[Powierzchnia]]*0.43,0)</f>
        <v>0</v>
      </c>
      <c r="J1912">
        <f>IF(Tabela1[[#This Row],[Ulga]]="A",SUM(E1912:I1912)*80%,0)</f>
        <v>0</v>
      </c>
      <c r="K1912">
        <f>IF(Tabela1[[#This Row],[Ulga]]="B",SUM(E1912:I1912)*50%,0)</f>
        <v>572.78375000000005</v>
      </c>
      <c r="L1912">
        <f>IF(Tabela1[[#This Row],[Ulga]]="C",SUM(E1912:I1912)*10%,0)</f>
        <v>0</v>
      </c>
      <c r="M1912">
        <f>IF(Tabela1[[#This Row],[Ulga]]="D",SUM(E1912:I1912)*100%,0)</f>
        <v>0</v>
      </c>
      <c r="N1912">
        <f t="shared" si="30"/>
        <v>572.78375000000005</v>
      </c>
    </row>
    <row r="1913" spans="1:14" x14ac:dyDescent="0.25">
      <c r="A1913" t="s">
        <v>1923</v>
      </c>
      <c r="B1913">
        <v>1434.15</v>
      </c>
      <c r="C1913" t="s">
        <v>5</v>
      </c>
      <c r="D1913" t="s">
        <v>11</v>
      </c>
      <c r="E1913">
        <f>IF(Tabela1[[#This Row],[Rodzaj]]="R",Tabela1[[#This Row],[Powierzchnia]]*0.65,0)</f>
        <v>0</v>
      </c>
      <c r="F1913">
        <f>IF(Tabela1[[#This Row],[Rodzaj]]="B",Tabela1[[#This Row],[Powierzchnia]]*0.77,0)</f>
        <v>1104.2955000000002</v>
      </c>
      <c r="G1913">
        <f>IF(Tabela1[[#This Row],[Rodzaj]]="S",Tabela1[[#This Row],[Powierzchnia]]*0.21,0)</f>
        <v>0</v>
      </c>
      <c r="H1913">
        <f>IF(Tabela1[[#This Row],[Rodzaj]]="L",Tabela1[[#This Row],[Powierzchnia]]*0.04,0)</f>
        <v>0</v>
      </c>
      <c r="I1913">
        <f>IF(Tabela1[[#This Row],[Rodzaj]]="X",Tabela1[[#This Row],[Powierzchnia]]*0.43,0)</f>
        <v>0</v>
      </c>
      <c r="J1913">
        <f>IF(Tabela1[[#This Row],[Ulga]]="A",SUM(E1913:I1913)*80%,0)</f>
        <v>0</v>
      </c>
      <c r="K1913">
        <f>IF(Tabela1[[#This Row],[Ulga]]="B",SUM(E1913:I1913)*50%,0)</f>
        <v>0</v>
      </c>
      <c r="L1913">
        <f>IF(Tabela1[[#This Row],[Ulga]]="C",SUM(E1913:I1913)*10%,0)</f>
        <v>110.42955000000002</v>
      </c>
      <c r="M1913">
        <f>IF(Tabela1[[#This Row],[Ulga]]="D",SUM(E1913:I1913)*100%,0)</f>
        <v>0</v>
      </c>
      <c r="N1913">
        <f t="shared" si="30"/>
        <v>110.42955000000002</v>
      </c>
    </row>
    <row r="1914" spans="1:14" x14ac:dyDescent="0.25">
      <c r="A1914" t="s">
        <v>1924</v>
      </c>
      <c r="B1914">
        <v>1033.49</v>
      </c>
      <c r="C1914" t="s">
        <v>94</v>
      </c>
      <c r="D1914" t="s">
        <v>11</v>
      </c>
      <c r="E1914">
        <f>IF(Tabela1[[#This Row],[Rodzaj]]="R",Tabela1[[#This Row],[Powierzchnia]]*0.65,0)</f>
        <v>0</v>
      </c>
      <c r="F1914">
        <f>IF(Tabela1[[#This Row],[Rodzaj]]="B",Tabela1[[#This Row],[Powierzchnia]]*0.77,0)</f>
        <v>0</v>
      </c>
      <c r="G1914">
        <f>IF(Tabela1[[#This Row],[Rodzaj]]="S",Tabela1[[#This Row],[Powierzchnia]]*0.21,0)</f>
        <v>0</v>
      </c>
      <c r="H1914">
        <f>IF(Tabela1[[#This Row],[Rodzaj]]="L",Tabela1[[#This Row],[Powierzchnia]]*0.04,0)</f>
        <v>41.339600000000004</v>
      </c>
      <c r="I1914">
        <f>IF(Tabela1[[#This Row],[Rodzaj]]="X",Tabela1[[#This Row],[Powierzchnia]]*0.43,0)</f>
        <v>0</v>
      </c>
      <c r="J1914">
        <f>IF(Tabela1[[#This Row],[Ulga]]="A",SUM(E1914:I1914)*80%,0)</f>
        <v>0</v>
      </c>
      <c r="K1914">
        <f>IF(Tabela1[[#This Row],[Ulga]]="B",SUM(E1914:I1914)*50%,0)</f>
        <v>0</v>
      </c>
      <c r="L1914">
        <f>IF(Tabela1[[#This Row],[Ulga]]="C",SUM(E1914:I1914)*10%,0)</f>
        <v>4.133960000000001</v>
      </c>
      <c r="M1914">
        <f>IF(Tabela1[[#This Row],[Ulga]]="D",SUM(E1914:I1914)*100%,0)</f>
        <v>0</v>
      </c>
      <c r="N1914">
        <f t="shared" si="30"/>
        <v>4.133960000000001</v>
      </c>
    </row>
    <row r="1915" spans="1:14" x14ac:dyDescent="0.25">
      <c r="A1915" t="s">
        <v>1925</v>
      </c>
      <c r="B1915">
        <v>1164.24</v>
      </c>
      <c r="C1915" t="s">
        <v>94</v>
      </c>
      <c r="D1915" t="s">
        <v>11</v>
      </c>
      <c r="E1915">
        <f>IF(Tabela1[[#This Row],[Rodzaj]]="R",Tabela1[[#This Row],[Powierzchnia]]*0.65,0)</f>
        <v>0</v>
      </c>
      <c r="F1915">
        <f>IF(Tabela1[[#This Row],[Rodzaj]]="B",Tabela1[[#This Row],[Powierzchnia]]*0.77,0)</f>
        <v>0</v>
      </c>
      <c r="G1915">
        <f>IF(Tabela1[[#This Row],[Rodzaj]]="S",Tabela1[[#This Row],[Powierzchnia]]*0.21,0)</f>
        <v>0</v>
      </c>
      <c r="H1915">
        <f>IF(Tabela1[[#This Row],[Rodzaj]]="L",Tabela1[[#This Row],[Powierzchnia]]*0.04,0)</f>
        <v>46.569600000000001</v>
      </c>
      <c r="I1915">
        <f>IF(Tabela1[[#This Row],[Rodzaj]]="X",Tabela1[[#This Row],[Powierzchnia]]*0.43,0)</f>
        <v>0</v>
      </c>
      <c r="J1915">
        <f>IF(Tabela1[[#This Row],[Ulga]]="A",SUM(E1915:I1915)*80%,0)</f>
        <v>0</v>
      </c>
      <c r="K1915">
        <f>IF(Tabela1[[#This Row],[Ulga]]="B",SUM(E1915:I1915)*50%,0)</f>
        <v>0</v>
      </c>
      <c r="L1915">
        <f>IF(Tabela1[[#This Row],[Ulga]]="C",SUM(E1915:I1915)*10%,0)</f>
        <v>4.6569600000000007</v>
      </c>
      <c r="M1915">
        <f>IF(Tabela1[[#This Row],[Ulga]]="D",SUM(E1915:I1915)*100%,0)</f>
        <v>0</v>
      </c>
      <c r="N1915">
        <f t="shared" si="30"/>
        <v>4.6569600000000007</v>
      </c>
    </row>
    <row r="1916" spans="1:14" x14ac:dyDescent="0.25">
      <c r="A1916" t="s">
        <v>1926</v>
      </c>
      <c r="B1916">
        <v>1219.3800000000001</v>
      </c>
      <c r="C1916" t="s">
        <v>5</v>
      </c>
      <c r="D1916" t="s">
        <v>5</v>
      </c>
      <c r="E1916">
        <f>IF(Tabela1[[#This Row],[Rodzaj]]="R",Tabela1[[#This Row],[Powierzchnia]]*0.65,0)</f>
        <v>0</v>
      </c>
      <c r="F1916">
        <f>IF(Tabela1[[#This Row],[Rodzaj]]="B",Tabela1[[#This Row],[Powierzchnia]]*0.77,0)</f>
        <v>938.9226000000001</v>
      </c>
      <c r="G1916">
        <f>IF(Tabela1[[#This Row],[Rodzaj]]="S",Tabela1[[#This Row],[Powierzchnia]]*0.21,0)</f>
        <v>0</v>
      </c>
      <c r="H1916">
        <f>IF(Tabela1[[#This Row],[Rodzaj]]="L",Tabela1[[#This Row],[Powierzchnia]]*0.04,0)</f>
        <v>0</v>
      </c>
      <c r="I1916">
        <f>IF(Tabela1[[#This Row],[Rodzaj]]="X",Tabela1[[#This Row],[Powierzchnia]]*0.43,0)</f>
        <v>0</v>
      </c>
      <c r="J1916">
        <f>IF(Tabela1[[#This Row],[Ulga]]="A",SUM(E1916:I1916)*80%,0)</f>
        <v>0</v>
      </c>
      <c r="K1916">
        <f>IF(Tabela1[[#This Row],[Ulga]]="B",SUM(E1916:I1916)*50%,0)</f>
        <v>469.46130000000005</v>
      </c>
      <c r="L1916">
        <f>IF(Tabela1[[#This Row],[Ulga]]="C",SUM(E1916:I1916)*10%,0)</f>
        <v>0</v>
      </c>
      <c r="M1916">
        <f>IF(Tabela1[[#This Row],[Ulga]]="D",SUM(E1916:I1916)*100%,0)</f>
        <v>0</v>
      </c>
      <c r="N1916">
        <f t="shared" si="30"/>
        <v>469.46130000000005</v>
      </c>
    </row>
    <row r="1917" spans="1:14" x14ac:dyDescent="0.25">
      <c r="A1917" t="s">
        <v>1927</v>
      </c>
      <c r="B1917">
        <v>706.06</v>
      </c>
      <c r="C1917" t="s">
        <v>52</v>
      </c>
      <c r="D1917" t="s">
        <v>7</v>
      </c>
      <c r="E1917">
        <f>IF(Tabela1[[#This Row],[Rodzaj]]="R",Tabela1[[#This Row],[Powierzchnia]]*0.65,0)</f>
        <v>0</v>
      </c>
      <c r="F1917">
        <f>IF(Tabela1[[#This Row],[Rodzaj]]="B",Tabela1[[#This Row],[Powierzchnia]]*0.77,0)</f>
        <v>0</v>
      </c>
      <c r="G1917">
        <f>IF(Tabela1[[#This Row],[Rodzaj]]="S",Tabela1[[#This Row],[Powierzchnia]]*0.21,0)</f>
        <v>148.27259999999998</v>
      </c>
      <c r="H1917">
        <f>IF(Tabela1[[#This Row],[Rodzaj]]="L",Tabela1[[#This Row],[Powierzchnia]]*0.04,0)</f>
        <v>0</v>
      </c>
      <c r="I1917">
        <f>IF(Tabela1[[#This Row],[Rodzaj]]="X",Tabela1[[#This Row],[Powierzchnia]]*0.43,0)</f>
        <v>0</v>
      </c>
      <c r="J1917">
        <f>IF(Tabela1[[#This Row],[Ulga]]="A",SUM(E1917:I1917)*80%,0)</f>
        <v>118.61807999999999</v>
      </c>
      <c r="K1917">
        <f>IF(Tabela1[[#This Row],[Ulga]]="B",SUM(E1917:I1917)*50%,0)</f>
        <v>0</v>
      </c>
      <c r="L1917">
        <f>IF(Tabela1[[#This Row],[Ulga]]="C",SUM(E1917:I1917)*10%,0)</f>
        <v>0</v>
      </c>
      <c r="M1917">
        <f>IF(Tabela1[[#This Row],[Ulga]]="D",SUM(E1917:I1917)*100%,0)</f>
        <v>0</v>
      </c>
      <c r="N1917">
        <f t="shared" si="30"/>
        <v>118.61807999999999</v>
      </c>
    </row>
    <row r="1918" spans="1:14" x14ac:dyDescent="0.25">
      <c r="A1918" t="s">
        <v>1928</v>
      </c>
      <c r="B1918">
        <v>1468.98</v>
      </c>
      <c r="C1918" t="s">
        <v>94</v>
      </c>
      <c r="D1918" t="s">
        <v>5</v>
      </c>
      <c r="E1918">
        <f>IF(Tabela1[[#This Row],[Rodzaj]]="R",Tabela1[[#This Row],[Powierzchnia]]*0.65,0)</f>
        <v>0</v>
      </c>
      <c r="F1918">
        <f>IF(Tabela1[[#This Row],[Rodzaj]]="B",Tabela1[[#This Row],[Powierzchnia]]*0.77,0)</f>
        <v>0</v>
      </c>
      <c r="G1918">
        <f>IF(Tabela1[[#This Row],[Rodzaj]]="S",Tabela1[[#This Row],[Powierzchnia]]*0.21,0)</f>
        <v>0</v>
      </c>
      <c r="H1918">
        <f>IF(Tabela1[[#This Row],[Rodzaj]]="L",Tabela1[[#This Row],[Powierzchnia]]*0.04,0)</f>
        <v>58.7592</v>
      </c>
      <c r="I1918">
        <f>IF(Tabela1[[#This Row],[Rodzaj]]="X",Tabela1[[#This Row],[Powierzchnia]]*0.43,0)</f>
        <v>0</v>
      </c>
      <c r="J1918">
        <f>IF(Tabela1[[#This Row],[Ulga]]="A",SUM(E1918:I1918)*80%,0)</f>
        <v>0</v>
      </c>
      <c r="K1918">
        <f>IF(Tabela1[[#This Row],[Ulga]]="B",SUM(E1918:I1918)*50%,0)</f>
        <v>29.3796</v>
      </c>
      <c r="L1918">
        <f>IF(Tabela1[[#This Row],[Ulga]]="C",SUM(E1918:I1918)*10%,0)</f>
        <v>0</v>
      </c>
      <c r="M1918">
        <f>IF(Tabela1[[#This Row],[Ulga]]="D",SUM(E1918:I1918)*100%,0)</f>
        <v>0</v>
      </c>
      <c r="N1918">
        <f t="shared" si="30"/>
        <v>29.3796</v>
      </c>
    </row>
    <row r="1919" spans="1:14" x14ac:dyDescent="0.25">
      <c r="A1919" t="s">
        <v>1929</v>
      </c>
      <c r="B1919">
        <v>1033</v>
      </c>
      <c r="C1919" t="s">
        <v>5</v>
      </c>
      <c r="D1919" t="s">
        <v>5</v>
      </c>
      <c r="E1919">
        <f>IF(Tabela1[[#This Row],[Rodzaj]]="R",Tabela1[[#This Row],[Powierzchnia]]*0.65,0)</f>
        <v>0</v>
      </c>
      <c r="F1919">
        <f>IF(Tabela1[[#This Row],[Rodzaj]]="B",Tabela1[[#This Row],[Powierzchnia]]*0.77,0)</f>
        <v>795.41</v>
      </c>
      <c r="G1919">
        <f>IF(Tabela1[[#This Row],[Rodzaj]]="S",Tabela1[[#This Row],[Powierzchnia]]*0.21,0)</f>
        <v>0</v>
      </c>
      <c r="H1919">
        <f>IF(Tabela1[[#This Row],[Rodzaj]]="L",Tabela1[[#This Row],[Powierzchnia]]*0.04,0)</f>
        <v>0</v>
      </c>
      <c r="I1919">
        <f>IF(Tabela1[[#This Row],[Rodzaj]]="X",Tabela1[[#This Row],[Powierzchnia]]*0.43,0)</f>
        <v>0</v>
      </c>
      <c r="J1919">
        <f>IF(Tabela1[[#This Row],[Ulga]]="A",SUM(E1919:I1919)*80%,0)</f>
        <v>0</v>
      </c>
      <c r="K1919">
        <f>IF(Tabela1[[#This Row],[Ulga]]="B",SUM(E1919:I1919)*50%,0)</f>
        <v>397.70499999999998</v>
      </c>
      <c r="L1919">
        <f>IF(Tabela1[[#This Row],[Ulga]]="C",SUM(E1919:I1919)*10%,0)</f>
        <v>0</v>
      </c>
      <c r="M1919">
        <f>IF(Tabela1[[#This Row],[Ulga]]="D",SUM(E1919:I1919)*100%,0)</f>
        <v>0</v>
      </c>
      <c r="N1919">
        <f t="shared" si="30"/>
        <v>397.70499999999998</v>
      </c>
    </row>
    <row r="1920" spans="1:14" x14ac:dyDescent="0.25">
      <c r="A1920" t="s">
        <v>1930</v>
      </c>
      <c r="B1920">
        <v>1293.98</v>
      </c>
      <c r="C1920" t="s">
        <v>94</v>
      </c>
      <c r="D1920" t="s">
        <v>5</v>
      </c>
      <c r="E1920">
        <f>IF(Tabela1[[#This Row],[Rodzaj]]="R",Tabela1[[#This Row],[Powierzchnia]]*0.65,0)</f>
        <v>0</v>
      </c>
      <c r="F1920">
        <f>IF(Tabela1[[#This Row],[Rodzaj]]="B",Tabela1[[#This Row],[Powierzchnia]]*0.77,0)</f>
        <v>0</v>
      </c>
      <c r="G1920">
        <f>IF(Tabela1[[#This Row],[Rodzaj]]="S",Tabela1[[#This Row],[Powierzchnia]]*0.21,0)</f>
        <v>0</v>
      </c>
      <c r="H1920">
        <f>IF(Tabela1[[#This Row],[Rodzaj]]="L",Tabela1[[#This Row],[Powierzchnia]]*0.04,0)</f>
        <v>51.7592</v>
      </c>
      <c r="I1920">
        <f>IF(Tabela1[[#This Row],[Rodzaj]]="X",Tabela1[[#This Row],[Powierzchnia]]*0.43,0)</f>
        <v>0</v>
      </c>
      <c r="J1920">
        <f>IF(Tabela1[[#This Row],[Ulga]]="A",SUM(E1920:I1920)*80%,0)</f>
        <v>0</v>
      </c>
      <c r="K1920">
        <f>IF(Tabela1[[#This Row],[Ulga]]="B",SUM(E1920:I1920)*50%,0)</f>
        <v>25.8796</v>
      </c>
      <c r="L1920">
        <f>IF(Tabela1[[#This Row],[Ulga]]="C",SUM(E1920:I1920)*10%,0)</f>
        <v>0</v>
      </c>
      <c r="M1920">
        <f>IF(Tabela1[[#This Row],[Ulga]]="D",SUM(E1920:I1920)*100%,0)</f>
        <v>0</v>
      </c>
      <c r="N1920">
        <f t="shared" si="30"/>
        <v>25.8796</v>
      </c>
    </row>
    <row r="1921" spans="1:14" x14ac:dyDescent="0.25">
      <c r="A1921" t="s">
        <v>1931</v>
      </c>
      <c r="B1921">
        <v>1395.99</v>
      </c>
      <c r="C1921" t="s">
        <v>31</v>
      </c>
      <c r="D1921" t="s">
        <v>5</v>
      </c>
      <c r="E1921">
        <f>IF(Tabela1[[#This Row],[Rodzaj]]="R",Tabela1[[#This Row],[Powierzchnia]]*0.65,0)</f>
        <v>0</v>
      </c>
      <c r="F1921">
        <f>IF(Tabela1[[#This Row],[Rodzaj]]="B",Tabela1[[#This Row],[Powierzchnia]]*0.77,0)</f>
        <v>0</v>
      </c>
      <c r="G1921">
        <f>IF(Tabela1[[#This Row],[Rodzaj]]="S",Tabela1[[#This Row],[Powierzchnia]]*0.21,0)</f>
        <v>0</v>
      </c>
      <c r="H1921">
        <f>IF(Tabela1[[#This Row],[Rodzaj]]="L",Tabela1[[#This Row],[Powierzchnia]]*0.04,0)</f>
        <v>0</v>
      </c>
      <c r="I1921">
        <f>IF(Tabela1[[#This Row],[Rodzaj]]="X",Tabela1[[#This Row],[Powierzchnia]]*0.43,0)</f>
        <v>600.27570000000003</v>
      </c>
      <c r="J1921">
        <f>IF(Tabela1[[#This Row],[Ulga]]="A",SUM(E1921:I1921)*80%,0)</f>
        <v>0</v>
      </c>
      <c r="K1921">
        <f>IF(Tabela1[[#This Row],[Ulga]]="B",SUM(E1921:I1921)*50%,0)</f>
        <v>300.13785000000001</v>
      </c>
      <c r="L1921">
        <f>IF(Tabela1[[#This Row],[Ulga]]="C",SUM(E1921:I1921)*10%,0)</f>
        <v>0</v>
      </c>
      <c r="M1921">
        <f>IF(Tabela1[[#This Row],[Ulga]]="D",SUM(E1921:I1921)*100%,0)</f>
        <v>0</v>
      </c>
      <c r="N1921">
        <f t="shared" si="30"/>
        <v>300.13785000000001</v>
      </c>
    </row>
    <row r="1922" spans="1:14" x14ac:dyDescent="0.25">
      <c r="A1922" t="s">
        <v>1932</v>
      </c>
      <c r="B1922">
        <v>1218.56</v>
      </c>
      <c r="C1922" t="s">
        <v>5</v>
      </c>
      <c r="D1922" t="s">
        <v>5</v>
      </c>
      <c r="E1922">
        <f>IF(Tabela1[[#This Row],[Rodzaj]]="R",Tabela1[[#This Row],[Powierzchnia]]*0.65,0)</f>
        <v>0</v>
      </c>
      <c r="F1922">
        <f>IF(Tabela1[[#This Row],[Rodzaj]]="B",Tabela1[[#This Row],[Powierzchnia]]*0.77,0)</f>
        <v>938.2912</v>
      </c>
      <c r="G1922">
        <f>IF(Tabela1[[#This Row],[Rodzaj]]="S",Tabela1[[#This Row],[Powierzchnia]]*0.21,0)</f>
        <v>0</v>
      </c>
      <c r="H1922">
        <f>IF(Tabela1[[#This Row],[Rodzaj]]="L",Tabela1[[#This Row],[Powierzchnia]]*0.04,0)</f>
        <v>0</v>
      </c>
      <c r="I1922">
        <f>IF(Tabela1[[#This Row],[Rodzaj]]="X",Tabela1[[#This Row],[Powierzchnia]]*0.43,0)</f>
        <v>0</v>
      </c>
      <c r="J1922">
        <f>IF(Tabela1[[#This Row],[Ulga]]="A",SUM(E1922:I1922)*80%,0)</f>
        <v>0</v>
      </c>
      <c r="K1922">
        <f>IF(Tabela1[[#This Row],[Ulga]]="B",SUM(E1922:I1922)*50%,0)</f>
        <v>469.1456</v>
      </c>
      <c r="L1922">
        <f>IF(Tabela1[[#This Row],[Ulga]]="C",SUM(E1922:I1922)*10%,0)</f>
        <v>0</v>
      </c>
      <c r="M1922">
        <f>IF(Tabela1[[#This Row],[Ulga]]="D",SUM(E1922:I1922)*100%,0)</f>
        <v>0</v>
      </c>
      <c r="N1922">
        <f t="shared" si="30"/>
        <v>469.1456</v>
      </c>
    </row>
    <row r="1923" spans="1:14" x14ac:dyDescent="0.25">
      <c r="A1923" t="s">
        <v>1933</v>
      </c>
      <c r="B1923">
        <v>676.5</v>
      </c>
      <c r="C1923" t="s">
        <v>5</v>
      </c>
      <c r="D1923" t="s">
        <v>21</v>
      </c>
      <c r="E1923">
        <f>IF(Tabela1[[#This Row],[Rodzaj]]="R",Tabela1[[#This Row],[Powierzchnia]]*0.65,0)</f>
        <v>0</v>
      </c>
      <c r="F1923">
        <f>IF(Tabela1[[#This Row],[Rodzaj]]="B",Tabela1[[#This Row],[Powierzchnia]]*0.77,0)</f>
        <v>520.90499999999997</v>
      </c>
      <c r="G1923">
        <f>IF(Tabela1[[#This Row],[Rodzaj]]="S",Tabela1[[#This Row],[Powierzchnia]]*0.21,0)</f>
        <v>0</v>
      </c>
      <c r="H1923">
        <f>IF(Tabela1[[#This Row],[Rodzaj]]="L",Tabela1[[#This Row],[Powierzchnia]]*0.04,0)</f>
        <v>0</v>
      </c>
      <c r="I1923">
        <f>IF(Tabela1[[#This Row],[Rodzaj]]="X",Tabela1[[#This Row],[Powierzchnia]]*0.43,0)</f>
        <v>0</v>
      </c>
      <c r="J1923">
        <f>IF(Tabela1[[#This Row],[Ulga]]="A",SUM(E1923:I1923)*80%,0)</f>
        <v>0</v>
      </c>
      <c r="K1923">
        <f>IF(Tabela1[[#This Row],[Ulga]]="B",SUM(E1923:I1923)*50%,0)</f>
        <v>0</v>
      </c>
      <c r="L1923">
        <f>IF(Tabela1[[#This Row],[Ulga]]="C",SUM(E1923:I1923)*10%,0)</f>
        <v>0</v>
      </c>
      <c r="M1923">
        <f>IF(Tabela1[[#This Row],[Ulga]]="D",SUM(E1923:I1923)*100%,0)</f>
        <v>520.90499999999997</v>
      </c>
      <c r="N1923">
        <f t="shared" ref="N1923:N1986" si="31">SUM(J1923:M1923)</f>
        <v>520.90499999999997</v>
      </c>
    </row>
    <row r="1924" spans="1:14" x14ac:dyDescent="0.25">
      <c r="A1924" t="s">
        <v>1934</v>
      </c>
      <c r="B1924">
        <v>1126.26</v>
      </c>
      <c r="C1924" t="s">
        <v>94</v>
      </c>
      <c r="D1924" t="s">
        <v>5</v>
      </c>
      <c r="E1924">
        <f>IF(Tabela1[[#This Row],[Rodzaj]]="R",Tabela1[[#This Row],[Powierzchnia]]*0.65,0)</f>
        <v>0</v>
      </c>
      <c r="F1924">
        <f>IF(Tabela1[[#This Row],[Rodzaj]]="B",Tabela1[[#This Row],[Powierzchnia]]*0.77,0)</f>
        <v>0</v>
      </c>
      <c r="G1924">
        <f>IF(Tabela1[[#This Row],[Rodzaj]]="S",Tabela1[[#This Row],[Powierzchnia]]*0.21,0)</f>
        <v>0</v>
      </c>
      <c r="H1924">
        <f>IF(Tabela1[[#This Row],[Rodzaj]]="L",Tabela1[[#This Row],[Powierzchnia]]*0.04,0)</f>
        <v>45.050400000000003</v>
      </c>
      <c r="I1924">
        <f>IF(Tabela1[[#This Row],[Rodzaj]]="X",Tabela1[[#This Row],[Powierzchnia]]*0.43,0)</f>
        <v>0</v>
      </c>
      <c r="J1924">
        <f>IF(Tabela1[[#This Row],[Ulga]]="A",SUM(E1924:I1924)*80%,0)</f>
        <v>0</v>
      </c>
      <c r="K1924">
        <f>IF(Tabela1[[#This Row],[Ulga]]="B",SUM(E1924:I1924)*50%,0)</f>
        <v>22.525200000000002</v>
      </c>
      <c r="L1924">
        <f>IF(Tabela1[[#This Row],[Ulga]]="C",SUM(E1924:I1924)*10%,0)</f>
        <v>0</v>
      </c>
      <c r="M1924">
        <f>IF(Tabela1[[#This Row],[Ulga]]="D",SUM(E1924:I1924)*100%,0)</f>
        <v>0</v>
      </c>
      <c r="N1924">
        <f t="shared" si="31"/>
        <v>22.525200000000002</v>
      </c>
    </row>
    <row r="1925" spans="1:14" x14ac:dyDescent="0.25">
      <c r="A1925" t="s">
        <v>1935</v>
      </c>
      <c r="B1925">
        <v>1170.83</v>
      </c>
      <c r="C1925" t="s">
        <v>52</v>
      </c>
      <c r="D1925" t="s">
        <v>5</v>
      </c>
      <c r="E1925">
        <f>IF(Tabela1[[#This Row],[Rodzaj]]="R",Tabela1[[#This Row],[Powierzchnia]]*0.65,0)</f>
        <v>0</v>
      </c>
      <c r="F1925">
        <f>IF(Tabela1[[#This Row],[Rodzaj]]="B",Tabela1[[#This Row],[Powierzchnia]]*0.77,0)</f>
        <v>0</v>
      </c>
      <c r="G1925">
        <f>IF(Tabela1[[#This Row],[Rodzaj]]="S",Tabela1[[#This Row],[Powierzchnia]]*0.21,0)</f>
        <v>245.87429999999998</v>
      </c>
      <c r="H1925">
        <f>IF(Tabela1[[#This Row],[Rodzaj]]="L",Tabela1[[#This Row],[Powierzchnia]]*0.04,0)</f>
        <v>0</v>
      </c>
      <c r="I1925">
        <f>IF(Tabela1[[#This Row],[Rodzaj]]="X",Tabela1[[#This Row],[Powierzchnia]]*0.43,0)</f>
        <v>0</v>
      </c>
      <c r="J1925">
        <f>IF(Tabela1[[#This Row],[Ulga]]="A",SUM(E1925:I1925)*80%,0)</f>
        <v>0</v>
      </c>
      <c r="K1925">
        <f>IF(Tabela1[[#This Row],[Ulga]]="B",SUM(E1925:I1925)*50%,0)</f>
        <v>122.93714999999999</v>
      </c>
      <c r="L1925">
        <f>IF(Tabela1[[#This Row],[Ulga]]="C",SUM(E1925:I1925)*10%,0)</f>
        <v>0</v>
      </c>
      <c r="M1925">
        <f>IF(Tabela1[[#This Row],[Ulga]]="D",SUM(E1925:I1925)*100%,0)</f>
        <v>0</v>
      </c>
      <c r="N1925">
        <f t="shared" si="31"/>
        <v>122.93714999999999</v>
      </c>
    </row>
    <row r="1926" spans="1:14" x14ac:dyDescent="0.25">
      <c r="A1926" t="s">
        <v>1936</v>
      </c>
      <c r="B1926">
        <v>955.45</v>
      </c>
      <c r="C1926" t="s">
        <v>31</v>
      </c>
      <c r="D1926" t="s">
        <v>21</v>
      </c>
      <c r="E1926">
        <f>IF(Tabela1[[#This Row],[Rodzaj]]="R",Tabela1[[#This Row],[Powierzchnia]]*0.65,0)</f>
        <v>0</v>
      </c>
      <c r="F1926">
        <f>IF(Tabela1[[#This Row],[Rodzaj]]="B",Tabela1[[#This Row],[Powierzchnia]]*0.77,0)</f>
        <v>0</v>
      </c>
      <c r="G1926">
        <f>IF(Tabela1[[#This Row],[Rodzaj]]="S",Tabela1[[#This Row],[Powierzchnia]]*0.21,0)</f>
        <v>0</v>
      </c>
      <c r="H1926">
        <f>IF(Tabela1[[#This Row],[Rodzaj]]="L",Tabela1[[#This Row],[Powierzchnia]]*0.04,0)</f>
        <v>0</v>
      </c>
      <c r="I1926">
        <f>IF(Tabela1[[#This Row],[Rodzaj]]="X",Tabela1[[#This Row],[Powierzchnia]]*0.43,0)</f>
        <v>410.84350000000001</v>
      </c>
      <c r="J1926">
        <f>IF(Tabela1[[#This Row],[Ulga]]="A",SUM(E1926:I1926)*80%,0)</f>
        <v>0</v>
      </c>
      <c r="K1926">
        <f>IF(Tabela1[[#This Row],[Ulga]]="B",SUM(E1926:I1926)*50%,0)</f>
        <v>0</v>
      </c>
      <c r="L1926">
        <f>IF(Tabela1[[#This Row],[Ulga]]="C",SUM(E1926:I1926)*10%,0)</f>
        <v>0</v>
      </c>
      <c r="M1926">
        <f>IF(Tabela1[[#This Row],[Ulga]]="D",SUM(E1926:I1926)*100%,0)</f>
        <v>410.84350000000001</v>
      </c>
      <c r="N1926">
        <f t="shared" si="31"/>
        <v>410.84350000000001</v>
      </c>
    </row>
    <row r="1927" spans="1:14" x14ac:dyDescent="0.25">
      <c r="A1927" t="s">
        <v>1937</v>
      </c>
      <c r="B1927">
        <v>642.41999999999996</v>
      </c>
      <c r="C1927" t="s">
        <v>5</v>
      </c>
      <c r="D1927" t="s">
        <v>11</v>
      </c>
      <c r="E1927">
        <f>IF(Tabela1[[#This Row],[Rodzaj]]="R",Tabela1[[#This Row],[Powierzchnia]]*0.65,0)</f>
        <v>0</v>
      </c>
      <c r="F1927">
        <f>IF(Tabela1[[#This Row],[Rodzaj]]="B",Tabela1[[#This Row],[Powierzchnia]]*0.77,0)</f>
        <v>494.66339999999997</v>
      </c>
      <c r="G1927">
        <f>IF(Tabela1[[#This Row],[Rodzaj]]="S",Tabela1[[#This Row],[Powierzchnia]]*0.21,0)</f>
        <v>0</v>
      </c>
      <c r="H1927">
        <f>IF(Tabela1[[#This Row],[Rodzaj]]="L",Tabela1[[#This Row],[Powierzchnia]]*0.04,0)</f>
        <v>0</v>
      </c>
      <c r="I1927">
        <f>IF(Tabela1[[#This Row],[Rodzaj]]="X",Tabela1[[#This Row],[Powierzchnia]]*0.43,0)</f>
        <v>0</v>
      </c>
      <c r="J1927">
        <f>IF(Tabela1[[#This Row],[Ulga]]="A",SUM(E1927:I1927)*80%,0)</f>
        <v>0</v>
      </c>
      <c r="K1927">
        <f>IF(Tabela1[[#This Row],[Ulga]]="B",SUM(E1927:I1927)*50%,0)</f>
        <v>0</v>
      </c>
      <c r="L1927">
        <f>IF(Tabela1[[#This Row],[Ulga]]="C",SUM(E1927:I1927)*10%,0)</f>
        <v>49.466340000000002</v>
      </c>
      <c r="M1927">
        <f>IF(Tabela1[[#This Row],[Ulga]]="D",SUM(E1927:I1927)*100%,0)</f>
        <v>0</v>
      </c>
      <c r="N1927">
        <f t="shared" si="31"/>
        <v>49.466340000000002</v>
      </c>
    </row>
    <row r="1928" spans="1:14" x14ac:dyDescent="0.25">
      <c r="A1928" t="s">
        <v>1938</v>
      </c>
      <c r="B1928">
        <v>1408.66</v>
      </c>
      <c r="C1928" t="s">
        <v>52</v>
      </c>
      <c r="D1928" t="s">
        <v>21</v>
      </c>
      <c r="E1928">
        <f>IF(Tabela1[[#This Row],[Rodzaj]]="R",Tabela1[[#This Row],[Powierzchnia]]*0.65,0)</f>
        <v>0</v>
      </c>
      <c r="F1928">
        <f>IF(Tabela1[[#This Row],[Rodzaj]]="B",Tabela1[[#This Row],[Powierzchnia]]*0.77,0)</f>
        <v>0</v>
      </c>
      <c r="G1928">
        <f>IF(Tabela1[[#This Row],[Rodzaj]]="S",Tabela1[[#This Row],[Powierzchnia]]*0.21,0)</f>
        <v>295.8186</v>
      </c>
      <c r="H1928">
        <f>IF(Tabela1[[#This Row],[Rodzaj]]="L",Tabela1[[#This Row],[Powierzchnia]]*0.04,0)</f>
        <v>0</v>
      </c>
      <c r="I1928">
        <f>IF(Tabela1[[#This Row],[Rodzaj]]="X",Tabela1[[#This Row],[Powierzchnia]]*0.43,0)</f>
        <v>0</v>
      </c>
      <c r="J1928">
        <f>IF(Tabela1[[#This Row],[Ulga]]="A",SUM(E1928:I1928)*80%,0)</f>
        <v>0</v>
      </c>
      <c r="K1928">
        <f>IF(Tabela1[[#This Row],[Ulga]]="B",SUM(E1928:I1928)*50%,0)</f>
        <v>0</v>
      </c>
      <c r="L1928">
        <f>IF(Tabela1[[#This Row],[Ulga]]="C",SUM(E1928:I1928)*10%,0)</f>
        <v>0</v>
      </c>
      <c r="M1928">
        <f>IF(Tabela1[[#This Row],[Ulga]]="D",SUM(E1928:I1928)*100%,0)</f>
        <v>295.8186</v>
      </c>
      <c r="N1928">
        <f t="shared" si="31"/>
        <v>295.8186</v>
      </c>
    </row>
    <row r="1929" spans="1:14" x14ac:dyDescent="0.25">
      <c r="A1929" t="s">
        <v>1939</v>
      </c>
      <c r="B1929">
        <v>618.78</v>
      </c>
      <c r="C1929" t="s">
        <v>9</v>
      </c>
      <c r="D1929" t="s">
        <v>5</v>
      </c>
      <c r="E1929">
        <f>IF(Tabela1[[#This Row],[Rodzaj]]="R",Tabela1[[#This Row],[Powierzchnia]]*0.65,0)</f>
        <v>402.20699999999999</v>
      </c>
      <c r="F1929">
        <f>IF(Tabela1[[#This Row],[Rodzaj]]="B",Tabela1[[#This Row],[Powierzchnia]]*0.77,0)</f>
        <v>0</v>
      </c>
      <c r="G1929">
        <f>IF(Tabela1[[#This Row],[Rodzaj]]="S",Tabela1[[#This Row],[Powierzchnia]]*0.21,0)</f>
        <v>0</v>
      </c>
      <c r="H1929">
        <f>IF(Tabela1[[#This Row],[Rodzaj]]="L",Tabela1[[#This Row],[Powierzchnia]]*0.04,0)</f>
        <v>0</v>
      </c>
      <c r="I1929">
        <f>IF(Tabela1[[#This Row],[Rodzaj]]="X",Tabela1[[#This Row],[Powierzchnia]]*0.43,0)</f>
        <v>0</v>
      </c>
      <c r="J1929">
        <f>IF(Tabela1[[#This Row],[Ulga]]="A",SUM(E1929:I1929)*80%,0)</f>
        <v>0</v>
      </c>
      <c r="K1929">
        <f>IF(Tabela1[[#This Row],[Ulga]]="B",SUM(E1929:I1929)*50%,0)</f>
        <v>201.1035</v>
      </c>
      <c r="L1929">
        <f>IF(Tabela1[[#This Row],[Ulga]]="C",SUM(E1929:I1929)*10%,0)</f>
        <v>0</v>
      </c>
      <c r="M1929">
        <f>IF(Tabela1[[#This Row],[Ulga]]="D",SUM(E1929:I1929)*100%,0)</f>
        <v>0</v>
      </c>
      <c r="N1929">
        <f t="shared" si="31"/>
        <v>201.1035</v>
      </c>
    </row>
    <row r="1930" spans="1:14" x14ac:dyDescent="0.25">
      <c r="A1930" t="s">
        <v>1940</v>
      </c>
      <c r="B1930">
        <v>1292.52</v>
      </c>
      <c r="C1930" t="s">
        <v>31</v>
      </c>
      <c r="D1930" t="s">
        <v>5</v>
      </c>
      <c r="E1930">
        <f>IF(Tabela1[[#This Row],[Rodzaj]]="R",Tabela1[[#This Row],[Powierzchnia]]*0.65,0)</f>
        <v>0</v>
      </c>
      <c r="F1930">
        <f>IF(Tabela1[[#This Row],[Rodzaj]]="B",Tabela1[[#This Row],[Powierzchnia]]*0.77,0)</f>
        <v>0</v>
      </c>
      <c r="G1930">
        <f>IF(Tabela1[[#This Row],[Rodzaj]]="S",Tabela1[[#This Row],[Powierzchnia]]*0.21,0)</f>
        <v>0</v>
      </c>
      <c r="H1930">
        <f>IF(Tabela1[[#This Row],[Rodzaj]]="L",Tabela1[[#This Row],[Powierzchnia]]*0.04,0)</f>
        <v>0</v>
      </c>
      <c r="I1930">
        <f>IF(Tabela1[[#This Row],[Rodzaj]]="X",Tabela1[[#This Row],[Powierzchnia]]*0.43,0)</f>
        <v>555.78359999999998</v>
      </c>
      <c r="J1930">
        <f>IF(Tabela1[[#This Row],[Ulga]]="A",SUM(E1930:I1930)*80%,0)</f>
        <v>0</v>
      </c>
      <c r="K1930">
        <f>IF(Tabela1[[#This Row],[Ulga]]="B",SUM(E1930:I1930)*50%,0)</f>
        <v>277.89179999999999</v>
      </c>
      <c r="L1930">
        <f>IF(Tabela1[[#This Row],[Ulga]]="C",SUM(E1930:I1930)*10%,0)</f>
        <v>0</v>
      </c>
      <c r="M1930">
        <f>IF(Tabela1[[#This Row],[Ulga]]="D",SUM(E1930:I1930)*100%,0)</f>
        <v>0</v>
      </c>
      <c r="N1930">
        <f t="shared" si="31"/>
        <v>277.89179999999999</v>
      </c>
    </row>
    <row r="1931" spans="1:14" x14ac:dyDescent="0.25">
      <c r="A1931" t="s">
        <v>1941</v>
      </c>
      <c r="B1931">
        <v>1063.94</v>
      </c>
      <c r="C1931" t="s">
        <v>5</v>
      </c>
      <c r="D1931" t="s">
        <v>7</v>
      </c>
      <c r="E1931">
        <f>IF(Tabela1[[#This Row],[Rodzaj]]="R",Tabela1[[#This Row],[Powierzchnia]]*0.65,0)</f>
        <v>0</v>
      </c>
      <c r="F1931">
        <f>IF(Tabela1[[#This Row],[Rodzaj]]="B",Tabela1[[#This Row],[Powierzchnia]]*0.77,0)</f>
        <v>819.23380000000009</v>
      </c>
      <c r="G1931">
        <f>IF(Tabela1[[#This Row],[Rodzaj]]="S",Tabela1[[#This Row],[Powierzchnia]]*0.21,0)</f>
        <v>0</v>
      </c>
      <c r="H1931">
        <f>IF(Tabela1[[#This Row],[Rodzaj]]="L",Tabela1[[#This Row],[Powierzchnia]]*0.04,0)</f>
        <v>0</v>
      </c>
      <c r="I1931">
        <f>IF(Tabela1[[#This Row],[Rodzaj]]="X",Tabela1[[#This Row],[Powierzchnia]]*0.43,0)</f>
        <v>0</v>
      </c>
      <c r="J1931">
        <f>IF(Tabela1[[#This Row],[Ulga]]="A",SUM(E1931:I1931)*80%,0)</f>
        <v>655.38704000000007</v>
      </c>
      <c r="K1931">
        <f>IF(Tabela1[[#This Row],[Ulga]]="B",SUM(E1931:I1931)*50%,0)</f>
        <v>0</v>
      </c>
      <c r="L1931">
        <f>IF(Tabela1[[#This Row],[Ulga]]="C",SUM(E1931:I1931)*10%,0)</f>
        <v>0</v>
      </c>
      <c r="M1931">
        <f>IF(Tabela1[[#This Row],[Ulga]]="D",SUM(E1931:I1931)*100%,0)</f>
        <v>0</v>
      </c>
      <c r="N1931">
        <f t="shared" si="31"/>
        <v>655.38704000000007</v>
      </c>
    </row>
    <row r="1932" spans="1:14" x14ac:dyDescent="0.25">
      <c r="A1932" t="s">
        <v>1942</v>
      </c>
      <c r="B1932">
        <v>1202.08</v>
      </c>
      <c r="C1932" t="s">
        <v>94</v>
      </c>
      <c r="D1932" t="s">
        <v>7</v>
      </c>
      <c r="E1932">
        <f>IF(Tabela1[[#This Row],[Rodzaj]]="R",Tabela1[[#This Row],[Powierzchnia]]*0.65,0)</f>
        <v>0</v>
      </c>
      <c r="F1932">
        <f>IF(Tabela1[[#This Row],[Rodzaj]]="B",Tabela1[[#This Row],[Powierzchnia]]*0.77,0)</f>
        <v>0</v>
      </c>
      <c r="G1932">
        <f>IF(Tabela1[[#This Row],[Rodzaj]]="S",Tabela1[[#This Row],[Powierzchnia]]*0.21,0)</f>
        <v>0</v>
      </c>
      <c r="H1932">
        <f>IF(Tabela1[[#This Row],[Rodzaj]]="L",Tabela1[[#This Row],[Powierzchnia]]*0.04,0)</f>
        <v>48.083199999999998</v>
      </c>
      <c r="I1932">
        <f>IF(Tabela1[[#This Row],[Rodzaj]]="X",Tabela1[[#This Row],[Powierzchnia]]*0.43,0)</f>
        <v>0</v>
      </c>
      <c r="J1932">
        <f>IF(Tabela1[[#This Row],[Ulga]]="A",SUM(E1932:I1932)*80%,0)</f>
        <v>38.466560000000001</v>
      </c>
      <c r="K1932">
        <f>IF(Tabela1[[#This Row],[Ulga]]="B",SUM(E1932:I1932)*50%,0)</f>
        <v>0</v>
      </c>
      <c r="L1932">
        <f>IF(Tabela1[[#This Row],[Ulga]]="C",SUM(E1932:I1932)*10%,0)</f>
        <v>0</v>
      </c>
      <c r="M1932">
        <f>IF(Tabela1[[#This Row],[Ulga]]="D",SUM(E1932:I1932)*100%,0)</f>
        <v>0</v>
      </c>
      <c r="N1932">
        <f t="shared" si="31"/>
        <v>38.466560000000001</v>
      </c>
    </row>
    <row r="1933" spans="1:14" x14ac:dyDescent="0.25">
      <c r="A1933" t="s">
        <v>1943</v>
      </c>
      <c r="B1933">
        <v>857.01</v>
      </c>
      <c r="C1933" t="s">
        <v>9</v>
      </c>
      <c r="D1933" t="s">
        <v>21</v>
      </c>
      <c r="E1933">
        <f>IF(Tabela1[[#This Row],[Rodzaj]]="R",Tabela1[[#This Row],[Powierzchnia]]*0.65,0)</f>
        <v>557.05650000000003</v>
      </c>
      <c r="F1933">
        <f>IF(Tabela1[[#This Row],[Rodzaj]]="B",Tabela1[[#This Row],[Powierzchnia]]*0.77,0)</f>
        <v>0</v>
      </c>
      <c r="G1933">
        <f>IF(Tabela1[[#This Row],[Rodzaj]]="S",Tabela1[[#This Row],[Powierzchnia]]*0.21,0)</f>
        <v>0</v>
      </c>
      <c r="H1933">
        <f>IF(Tabela1[[#This Row],[Rodzaj]]="L",Tabela1[[#This Row],[Powierzchnia]]*0.04,0)</f>
        <v>0</v>
      </c>
      <c r="I1933">
        <f>IF(Tabela1[[#This Row],[Rodzaj]]="X",Tabela1[[#This Row],[Powierzchnia]]*0.43,0)</f>
        <v>0</v>
      </c>
      <c r="J1933">
        <f>IF(Tabela1[[#This Row],[Ulga]]="A",SUM(E1933:I1933)*80%,0)</f>
        <v>0</v>
      </c>
      <c r="K1933">
        <f>IF(Tabela1[[#This Row],[Ulga]]="B",SUM(E1933:I1933)*50%,0)</f>
        <v>0</v>
      </c>
      <c r="L1933">
        <f>IF(Tabela1[[#This Row],[Ulga]]="C",SUM(E1933:I1933)*10%,0)</f>
        <v>0</v>
      </c>
      <c r="M1933">
        <f>IF(Tabela1[[#This Row],[Ulga]]="D",SUM(E1933:I1933)*100%,0)</f>
        <v>557.05650000000003</v>
      </c>
      <c r="N1933">
        <f t="shared" si="31"/>
        <v>557.05650000000003</v>
      </c>
    </row>
    <row r="1934" spans="1:14" x14ac:dyDescent="0.25">
      <c r="A1934" t="s">
        <v>1944</v>
      </c>
      <c r="B1934">
        <v>907.47</v>
      </c>
      <c r="C1934" t="s">
        <v>52</v>
      </c>
      <c r="D1934" t="s">
        <v>21</v>
      </c>
      <c r="E1934">
        <f>IF(Tabela1[[#This Row],[Rodzaj]]="R",Tabela1[[#This Row],[Powierzchnia]]*0.65,0)</f>
        <v>0</v>
      </c>
      <c r="F1934">
        <f>IF(Tabela1[[#This Row],[Rodzaj]]="B",Tabela1[[#This Row],[Powierzchnia]]*0.77,0)</f>
        <v>0</v>
      </c>
      <c r="G1934">
        <f>IF(Tabela1[[#This Row],[Rodzaj]]="S",Tabela1[[#This Row],[Powierzchnia]]*0.21,0)</f>
        <v>190.56870000000001</v>
      </c>
      <c r="H1934">
        <f>IF(Tabela1[[#This Row],[Rodzaj]]="L",Tabela1[[#This Row],[Powierzchnia]]*0.04,0)</f>
        <v>0</v>
      </c>
      <c r="I1934">
        <f>IF(Tabela1[[#This Row],[Rodzaj]]="X",Tabela1[[#This Row],[Powierzchnia]]*0.43,0)</f>
        <v>0</v>
      </c>
      <c r="J1934">
        <f>IF(Tabela1[[#This Row],[Ulga]]="A",SUM(E1934:I1934)*80%,0)</f>
        <v>0</v>
      </c>
      <c r="K1934">
        <f>IF(Tabela1[[#This Row],[Ulga]]="B",SUM(E1934:I1934)*50%,0)</f>
        <v>0</v>
      </c>
      <c r="L1934">
        <f>IF(Tabela1[[#This Row],[Ulga]]="C",SUM(E1934:I1934)*10%,0)</f>
        <v>0</v>
      </c>
      <c r="M1934">
        <f>IF(Tabela1[[#This Row],[Ulga]]="D",SUM(E1934:I1934)*100%,0)</f>
        <v>190.56870000000001</v>
      </c>
      <c r="N1934">
        <f t="shared" si="31"/>
        <v>190.56870000000001</v>
      </c>
    </row>
    <row r="1935" spans="1:14" x14ac:dyDescent="0.25">
      <c r="A1935" t="s">
        <v>1945</v>
      </c>
      <c r="B1935">
        <v>502.34</v>
      </c>
      <c r="C1935" t="s">
        <v>31</v>
      </c>
      <c r="D1935" t="s">
        <v>5</v>
      </c>
      <c r="E1935">
        <f>IF(Tabela1[[#This Row],[Rodzaj]]="R",Tabela1[[#This Row],[Powierzchnia]]*0.65,0)</f>
        <v>0</v>
      </c>
      <c r="F1935">
        <f>IF(Tabela1[[#This Row],[Rodzaj]]="B",Tabela1[[#This Row],[Powierzchnia]]*0.77,0)</f>
        <v>0</v>
      </c>
      <c r="G1935">
        <f>IF(Tabela1[[#This Row],[Rodzaj]]="S",Tabela1[[#This Row],[Powierzchnia]]*0.21,0)</f>
        <v>0</v>
      </c>
      <c r="H1935">
        <f>IF(Tabela1[[#This Row],[Rodzaj]]="L",Tabela1[[#This Row],[Powierzchnia]]*0.04,0)</f>
        <v>0</v>
      </c>
      <c r="I1935">
        <f>IF(Tabela1[[#This Row],[Rodzaj]]="X",Tabela1[[#This Row],[Powierzchnia]]*0.43,0)</f>
        <v>216.00619999999998</v>
      </c>
      <c r="J1935">
        <f>IF(Tabela1[[#This Row],[Ulga]]="A",SUM(E1935:I1935)*80%,0)</f>
        <v>0</v>
      </c>
      <c r="K1935">
        <f>IF(Tabela1[[#This Row],[Ulga]]="B",SUM(E1935:I1935)*50%,0)</f>
        <v>108.00309999999999</v>
      </c>
      <c r="L1935">
        <f>IF(Tabela1[[#This Row],[Ulga]]="C",SUM(E1935:I1935)*10%,0)</f>
        <v>0</v>
      </c>
      <c r="M1935">
        <f>IF(Tabela1[[#This Row],[Ulga]]="D",SUM(E1935:I1935)*100%,0)</f>
        <v>0</v>
      </c>
      <c r="N1935">
        <f t="shared" si="31"/>
        <v>108.00309999999999</v>
      </c>
    </row>
    <row r="1936" spans="1:14" x14ac:dyDescent="0.25">
      <c r="A1936" t="s">
        <v>1946</v>
      </c>
      <c r="B1936">
        <v>739.38</v>
      </c>
      <c r="C1936" t="s">
        <v>31</v>
      </c>
      <c r="D1936" t="s">
        <v>7</v>
      </c>
      <c r="E1936">
        <f>IF(Tabela1[[#This Row],[Rodzaj]]="R",Tabela1[[#This Row],[Powierzchnia]]*0.65,0)</f>
        <v>0</v>
      </c>
      <c r="F1936">
        <f>IF(Tabela1[[#This Row],[Rodzaj]]="B",Tabela1[[#This Row],[Powierzchnia]]*0.77,0)</f>
        <v>0</v>
      </c>
      <c r="G1936">
        <f>IF(Tabela1[[#This Row],[Rodzaj]]="S",Tabela1[[#This Row],[Powierzchnia]]*0.21,0)</f>
        <v>0</v>
      </c>
      <c r="H1936">
        <f>IF(Tabela1[[#This Row],[Rodzaj]]="L",Tabela1[[#This Row],[Powierzchnia]]*0.04,0)</f>
        <v>0</v>
      </c>
      <c r="I1936">
        <f>IF(Tabela1[[#This Row],[Rodzaj]]="X",Tabela1[[#This Row],[Powierzchnia]]*0.43,0)</f>
        <v>317.93340000000001</v>
      </c>
      <c r="J1936">
        <f>IF(Tabela1[[#This Row],[Ulga]]="A",SUM(E1936:I1936)*80%,0)</f>
        <v>254.34672</v>
      </c>
      <c r="K1936">
        <f>IF(Tabela1[[#This Row],[Ulga]]="B",SUM(E1936:I1936)*50%,0)</f>
        <v>0</v>
      </c>
      <c r="L1936">
        <f>IF(Tabela1[[#This Row],[Ulga]]="C",SUM(E1936:I1936)*10%,0)</f>
        <v>0</v>
      </c>
      <c r="M1936">
        <f>IF(Tabela1[[#This Row],[Ulga]]="D",SUM(E1936:I1936)*100%,0)</f>
        <v>0</v>
      </c>
      <c r="N1936">
        <f t="shared" si="31"/>
        <v>254.34672</v>
      </c>
    </row>
    <row r="1937" spans="1:14" x14ac:dyDescent="0.25">
      <c r="A1937" t="s">
        <v>1947</v>
      </c>
      <c r="B1937">
        <v>673.86</v>
      </c>
      <c r="C1937" t="s">
        <v>5</v>
      </c>
      <c r="D1937" t="s">
        <v>11</v>
      </c>
      <c r="E1937">
        <f>IF(Tabela1[[#This Row],[Rodzaj]]="R",Tabela1[[#This Row],[Powierzchnia]]*0.65,0)</f>
        <v>0</v>
      </c>
      <c r="F1937">
        <f>IF(Tabela1[[#This Row],[Rodzaj]]="B",Tabela1[[#This Row],[Powierzchnia]]*0.77,0)</f>
        <v>518.87220000000002</v>
      </c>
      <c r="G1937">
        <f>IF(Tabela1[[#This Row],[Rodzaj]]="S",Tabela1[[#This Row],[Powierzchnia]]*0.21,0)</f>
        <v>0</v>
      </c>
      <c r="H1937">
        <f>IF(Tabela1[[#This Row],[Rodzaj]]="L",Tabela1[[#This Row],[Powierzchnia]]*0.04,0)</f>
        <v>0</v>
      </c>
      <c r="I1937">
        <f>IF(Tabela1[[#This Row],[Rodzaj]]="X",Tabela1[[#This Row],[Powierzchnia]]*0.43,0)</f>
        <v>0</v>
      </c>
      <c r="J1937">
        <f>IF(Tabela1[[#This Row],[Ulga]]="A",SUM(E1937:I1937)*80%,0)</f>
        <v>0</v>
      </c>
      <c r="K1937">
        <f>IF(Tabela1[[#This Row],[Ulga]]="B",SUM(E1937:I1937)*50%,0)</f>
        <v>0</v>
      </c>
      <c r="L1937">
        <f>IF(Tabela1[[#This Row],[Ulga]]="C",SUM(E1937:I1937)*10%,0)</f>
        <v>51.887220000000006</v>
      </c>
      <c r="M1937">
        <f>IF(Tabela1[[#This Row],[Ulga]]="D",SUM(E1937:I1937)*100%,0)</f>
        <v>0</v>
      </c>
      <c r="N1937">
        <f t="shared" si="31"/>
        <v>51.887220000000006</v>
      </c>
    </row>
    <row r="1938" spans="1:14" x14ac:dyDescent="0.25">
      <c r="A1938" t="s">
        <v>1948</v>
      </c>
      <c r="B1938">
        <v>1148.8699999999999</v>
      </c>
      <c r="C1938" t="s">
        <v>94</v>
      </c>
      <c r="D1938" t="s">
        <v>11</v>
      </c>
      <c r="E1938">
        <f>IF(Tabela1[[#This Row],[Rodzaj]]="R",Tabela1[[#This Row],[Powierzchnia]]*0.65,0)</f>
        <v>0</v>
      </c>
      <c r="F1938">
        <f>IF(Tabela1[[#This Row],[Rodzaj]]="B",Tabela1[[#This Row],[Powierzchnia]]*0.77,0)</f>
        <v>0</v>
      </c>
      <c r="G1938">
        <f>IF(Tabela1[[#This Row],[Rodzaj]]="S",Tabela1[[#This Row],[Powierzchnia]]*0.21,0)</f>
        <v>0</v>
      </c>
      <c r="H1938">
        <f>IF(Tabela1[[#This Row],[Rodzaj]]="L",Tabela1[[#This Row],[Powierzchnia]]*0.04,0)</f>
        <v>45.954799999999999</v>
      </c>
      <c r="I1938">
        <f>IF(Tabela1[[#This Row],[Rodzaj]]="X",Tabela1[[#This Row],[Powierzchnia]]*0.43,0)</f>
        <v>0</v>
      </c>
      <c r="J1938">
        <f>IF(Tabela1[[#This Row],[Ulga]]="A",SUM(E1938:I1938)*80%,0)</f>
        <v>0</v>
      </c>
      <c r="K1938">
        <f>IF(Tabela1[[#This Row],[Ulga]]="B",SUM(E1938:I1938)*50%,0)</f>
        <v>0</v>
      </c>
      <c r="L1938">
        <f>IF(Tabela1[[#This Row],[Ulga]]="C",SUM(E1938:I1938)*10%,0)</f>
        <v>4.5954800000000002</v>
      </c>
      <c r="M1938">
        <f>IF(Tabela1[[#This Row],[Ulga]]="D",SUM(E1938:I1938)*100%,0)</f>
        <v>0</v>
      </c>
      <c r="N1938">
        <f t="shared" si="31"/>
        <v>4.5954800000000002</v>
      </c>
    </row>
    <row r="1939" spans="1:14" x14ac:dyDescent="0.25">
      <c r="A1939" t="s">
        <v>1949</v>
      </c>
      <c r="B1939">
        <v>1270.78</v>
      </c>
      <c r="C1939" t="s">
        <v>31</v>
      </c>
      <c r="D1939" t="s">
        <v>5</v>
      </c>
      <c r="E1939">
        <f>IF(Tabela1[[#This Row],[Rodzaj]]="R",Tabela1[[#This Row],[Powierzchnia]]*0.65,0)</f>
        <v>0</v>
      </c>
      <c r="F1939">
        <f>IF(Tabela1[[#This Row],[Rodzaj]]="B",Tabela1[[#This Row],[Powierzchnia]]*0.77,0)</f>
        <v>0</v>
      </c>
      <c r="G1939">
        <f>IF(Tabela1[[#This Row],[Rodzaj]]="S",Tabela1[[#This Row],[Powierzchnia]]*0.21,0)</f>
        <v>0</v>
      </c>
      <c r="H1939">
        <f>IF(Tabela1[[#This Row],[Rodzaj]]="L",Tabela1[[#This Row],[Powierzchnia]]*0.04,0)</f>
        <v>0</v>
      </c>
      <c r="I1939">
        <f>IF(Tabela1[[#This Row],[Rodzaj]]="X",Tabela1[[#This Row],[Powierzchnia]]*0.43,0)</f>
        <v>546.43539999999996</v>
      </c>
      <c r="J1939">
        <f>IF(Tabela1[[#This Row],[Ulga]]="A",SUM(E1939:I1939)*80%,0)</f>
        <v>0</v>
      </c>
      <c r="K1939">
        <f>IF(Tabela1[[#This Row],[Ulga]]="B",SUM(E1939:I1939)*50%,0)</f>
        <v>273.21769999999998</v>
      </c>
      <c r="L1939">
        <f>IF(Tabela1[[#This Row],[Ulga]]="C",SUM(E1939:I1939)*10%,0)</f>
        <v>0</v>
      </c>
      <c r="M1939">
        <f>IF(Tabela1[[#This Row],[Ulga]]="D",SUM(E1939:I1939)*100%,0)</f>
        <v>0</v>
      </c>
      <c r="N1939">
        <f t="shared" si="31"/>
        <v>273.21769999999998</v>
      </c>
    </row>
    <row r="1940" spans="1:14" x14ac:dyDescent="0.25">
      <c r="A1940" t="s">
        <v>1950</v>
      </c>
      <c r="B1940">
        <v>583.99</v>
      </c>
      <c r="C1940" t="s">
        <v>31</v>
      </c>
      <c r="D1940" t="s">
        <v>11</v>
      </c>
      <c r="E1940">
        <f>IF(Tabela1[[#This Row],[Rodzaj]]="R",Tabela1[[#This Row],[Powierzchnia]]*0.65,0)</f>
        <v>0</v>
      </c>
      <c r="F1940">
        <f>IF(Tabela1[[#This Row],[Rodzaj]]="B",Tabela1[[#This Row],[Powierzchnia]]*0.77,0)</f>
        <v>0</v>
      </c>
      <c r="G1940">
        <f>IF(Tabela1[[#This Row],[Rodzaj]]="S",Tabela1[[#This Row],[Powierzchnia]]*0.21,0)</f>
        <v>0</v>
      </c>
      <c r="H1940">
        <f>IF(Tabela1[[#This Row],[Rodzaj]]="L",Tabela1[[#This Row],[Powierzchnia]]*0.04,0)</f>
        <v>0</v>
      </c>
      <c r="I1940">
        <f>IF(Tabela1[[#This Row],[Rodzaj]]="X",Tabela1[[#This Row],[Powierzchnia]]*0.43,0)</f>
        <v>251.1157</v>
      </c>
      <c r="J1940">
        <f>IF(Tabela1[[#This Row],[Ulga]]="A",SUM(E1940:I1940)*80%,0)</f>
        <v>0</v>
      </c>
      <c r="K1940">
        <f>IF(Tabela1[[#This Row],[Ulga]]="B",SUM(E1940:I1940)*50%,0)</f>
        <v>0</v>
      </c>
      <c r="L1940">
        <f>IF(Tabela1[[#This Row],[Ulga]]="C",SUM(E1940:I1940)*10%,0)</f>
        <v>25.11157</v>
      </c>
      <c r="M1940">
        <f>IF(Tabela1[[#This Row],[Ulga]]="D",SUM(E1940:I1940)*100%,0)</f>
        <v>0</v>
      </c>
      <c r="N1940">
        <f t="shared" si="31"/>
        <v>25.11157</v>
      </c>
    </row>
    <row r="1941" spans="1:14" x14ac:dyDescent="0.25">
      <c r="A1941" t="s">
        <v>1951</v>
      </c>
      <c r="B1941">
        <v>623.92999999999995</v>
      </c>
      <c r="C1941" t="s">
        <v>5</v>
      </c>
      <c r="D1941" t="s">
        <v>5</v>
      </c>
      <c r="E1941">
        <f>IF(Tabela1[[#This Row],[Rodzaj]]="R",Tabela1[[#This Row],[Powierzchnia]]*0.65,0)</f>
        <v>0</v>
      </c>
      <c r="F1941">
        <f>IF(Tabela1[[#This Row],[Rodzaj]]="B",Tabela1[[#This Row],[Powierzchnia]]*0.77,0)</f>
        <v>480.42609999999996</v>
      </c>
      <c r="G1941">
        <f>IF(Tabela1[[#This Row],[Rodzaj]]="S",Tabela1[[#This Row],[Powierzchnia]]*0.21,0)</f>
        <v>0</v>
      </c>
      <c r="H1941">
        <f>IF(Tabela1[[#This Row],[Rodzaj]]="L",Tabela1[[#This Row],[Powierzchnia]]*0.04,0)</f>
        <v>0</v>
      </c>
      <c r="I1941">
        <f>IF(Tabela1[[#This Row],[Rodzaj]]="X",Tabela1[[#This Row],[Powierzchnia]]*0.43,0)</f>
        <v>0</v>
      </c>
      <c r="J1941">
        <f>IF(Tabela1[[#This Row],[Ulga]]="A",SUM(E1941:I1941)*80%,0)</f>
        <v>0</v>
      </c>
      <c r="K1941">
        <f>IF(Tabela1[[#This Row],[Ulga]]="B",SUM(E1941:I1941)*50%,0)</f>
        <v>240.21304999999998</v>
      </c>
      <c r="L1941">
        <f>IF(Tabela1[[#This Row],[Ulga]]="C",SUM(E1941:I1941)*10%,0)</f>
        <v>0</v>
      </c>
      <c r="M1941">
        <f>IF(Tabela1[[#This Row],[Ulga]]="D",SUM(E1941:I1941)*100%,0)</f>
        <v>0</v>
      </c>
      <c r="N1941">
        <f t="shared" si="31"/>
        <v>240.21304999999998</v>
      </c>
    </row>
    <row r="1942" spans="1:14" x14ac:dyDescent="0.25">
      <c r="A1942" t="s">
        <v>1952</v>
      </c>
      <c r="B1942">
        <v>858.97</v>
      </c>
      <c r="C1942" t="s">
        <v>52</v>
      </c>
      <c r="D1942" t="s">
        <v>5</v>
      </c>
      <c r="E1942">
        <f>IF(Tabela1[[#This Row],[Rodzaj]]="R",Tabela1[[#This Row],[Powierzchnia]]*0.65,0)</f>
        <v>0</v>
      </c>
      <c r="F1942">
        <f>IF(Tabela1[[#This Row],[Rodzaj]]="B",Tabela1[[#This Row],[Powierzchnia]]*0.77,0)</f>
        <v>0</v>
      </c>
      <c r="G1942">
        <f>IF(Tabela1[[#This Row],[Rodzaj]]="S",Tabela1[[#This Row],[Powierzchnia]]*0.21,0)</f>
        <v>180.3837</v>
      </c>
      <c r="H1942">
        <f>IF(Tabela1[[#This Row],[Rodzaj]]="L",Tabela1[[#This Row],[Powierzchnia]]*0.04,0)</f>
        <v>0</v>
      </c>
      <c r="I1942">
        <f>IF(Tabela1[[#This Row],[Rodzaj]]="X",Tabela1[[#This Row],[Powierzchnia]]*0.43,0)</f>
        <v>0</v>
      </c>
      <c r="J1942">
        <f>IF(Tabela1[[#This Row],[Ulga]]="A",SUM(E1942:I1942)*80%,0)</f>
        <v>0</v>
      </c>
      <c r="K1942">
        <f>IF(Tabela1[[#This Row],[Ulga]]="B",SUM(E1942:I1942)*50%,0)</f>
        <v>90.191850000000002</v>
      </c>
      <c r="L1942">
        <f>IF(Tabela1[[#This Row],[Ulga]]="C",SUM(E1942:I1942)*10%,0)</f>
        <v>0</v>
      </c>
      <c r="M1942">
        <f>IF(Tabela1[[#This Row],[Ulga]]="D",SUM(E1942:I1942)*100%,0)</f>
        <v>0</v>
      </c>
      <c r="N1942">
        <f t="shared" si="31"/>
        <v>90.191850000000002</v>
      </c>
    </row>
    <row r="1943" spans="1:14" x14ac:dyDescent="0.25">
      <c r="A1943" t="s">
        <v>1953</v>
      </c>
      <c r="B1943">
        <v>1165.6500000000001</v>
      </c>
      <c r="C1943" t="s">
        <v>9</v>
      </c>
      <c r="D1943" t="s">
        <v>7</v>
      </c>
      <c r="E1943">
        <f>IF(Tabela1[[#This Row],[Rodzaj]]="R",Tabela1[[#This Row],[Powierzchnia]]*0.65,0)</f>
        <v>757.67250000000013</v>
      </c>
      <c r="F1943">
        <f>IF(Tabela1[[#This Row],[Rodzaj]]="B",Tabela1[[#This Row],[Powierzchnia]]*0.77,0)</f>
        <v>0</v>
      </c>
      <c r="G1943">
        <f>IF(Tabela1[[#This Row],[Rodzaj]]="S",Tabela1[[#This Row],[Powierzchnia]]*0.21,0)</f>
        <v>0</v>
      </c>
      <c r="H1943">
        <f>IF(Tabela1[[#This Row],[Rodzaj]]="L",Tabela1[[#This Row],[Powierzchnia]]*0.04,0)</f>
        <v>0</v>
      </c>
      <c r="I1943">
        <f>IF(Tabela1[[#This Row],[Rodzaj]]="X",Tabela1[[#This Row],[Powierzchnia]]*0.43,0)</f>
        <v>0</v>
      </c>
      <c r="J1943">
        <f>IF(Tabela1[[#This Row],[Ulga]]="A",SUM(E1943:I1943)*80%,0)</f>
        <v>606.13800000000015</v>
      </c>
      <c r="K1943">
        <f>IF(Tabela1[[#This Row],[Ulga]]="B",SUM(E1943:I1943)*50%,0)</f>
        <v>0</v>
      </c>
      <c r="L1943">
        <f>IF(Tabela1[[#This Row],[Ulga]]="C",SUM(E1943:I1943)*10%,0)</f>
        <v>0</v>
      </c>
      <c r="M1943">
        <f>IF(Tabela1[[#This Row],[Ulga]]="D",SUM(E1943:I1943)*100%,0)</f>
        <v>0</v>
      </c>
      <c r="N1943">
        <f t="shared" si="31"/>
        <v>606.13800000000015</v>
      </c>
    </row>
    <row r="1944" spans="1:14" x14ac:dyDescent="0.25">
      <c r="A1944" t="s">
        <v>1954</v>
      </c>
      <c r="B1944">
        <v>1094.68</v>
      </c>
      <c r="C1944" t="s">
        <v>52</v>
      </c>
      <c r="D1944" t="s">
        <v>11</v>
      </c>
      <c r="E1944">
        <f>IF(Tabela1[[#This Row],[Rodzaj]]="R",Tabela1[[#This Row],[Powierzchnia]]*0.65,0)</f>
        <v>0</v>
      </c>
      <c r="F1944">
        <f>IF(Tabela1[[#This Row],[Rodzaj]]="B",Tabela1[[#This Row],[Powierzchnia]]*0.77,0)</f>
        <v>0</v>
      </c>
      <c r="G1944">
        <f>IF(Tabela1[[#This Row],[Rodzaj]]="S",Tabela1[[#This Row],[Powierzchnia]]*0.21,0)</f>
        <v>229.8828</v>
      </c>
      <c r="H1944">
        <f>IF(Tabela1[[#This Row],[Rodzaj]]="L",Tabela1[[#This Row],[Powierzchnia]]*0.04,0)</f>
        <v>0</v>
      </c>
      <c r="I1944">
        <f>IF(Tabela1[[#This Row],[Rodzaj]]="X",Tabela1[[#This Row],[Powierzchnia]]*0.43,0)</f>
        <v>0</v>
      </c>
      <c r="J1944">
        <f>IF(Tabela1[[#This Row],[Ulga]]="A",SUM(E1944:I1944)*80%,0)</f>
        <v>0</v>
      </c>
      <c r="K1944">
        <f>IF(Tabela1[[#This Row],[Ulga]]="B",SUM(E1944:I1944)*50%,0)</f>
        <v>0</v>
      </c>
      <c r="L1944">
        <f>IF(Tabela1[[#This Row],[Ulga]]="C",SUM(E1944:I1944)*10%,0)</f>
        <v>22.988280000000003</v>
      </c>
      <c r="M1944">
        <f>IF(Tabela1[[#This Row],[Ulga]]="D",SUM(E1944:I1944)*100%,0)</f>
        <v>0</v>
      </c>
      <c r="N1944">
        <f t="shared" si="31"/>
        <v>22.988280000000003</v>
      </c>
    </row>
    <row r="1945" spans="1:14" x14ac:dyDescent="0.25">
      <c r="A1945" t="s">
        <v>1955</v>
      </c>
      <c r="B1945">
        <v>1056.8599999999999</v>
      </c>
      <c r="C1945" t="s">
        <v>5</v>
      </c>
      <c r="D1945" t="s">
        <v>11</v>
      </c>
      <c r="E1945">
        <f>IF(Tabela1[[#This Row],[Rodzaj]]="R",Tabela1[[#This Row],[Powierzchnia]]*0.65,0)</f>
        <v>0</v>
      </c>
      <c r="F1945">
        <f>IF(Tabela1[[#This Row],[Rodzaj]]="B",Tabela1[[#This Row],[Powierzchnia]]*0.77,0)</f>
        <v>813.78219999999999</v>
      </c>
      <c r="G1945">
        <f>IF(Tabela1[[#This Row],[Rodzaj]]="S",Tabela1[[#This Row],[Powierzchnia]]*0.21,0)</f>
        <v>0</v>
      </c>
      <c r="H1945">
        <f>IF(Tabela1[[#This Row],[Rodzaj]]="L",Tabela1[[#This Row],[Powierzchnia]]*0.04,0)</f>
        <v>0</v>
      </c>
      <c r="I1945">
        <f>IF(Tabela1[[#This Row],[Rodzaj]]="X",Tabela1[[#This Row],[Powierzchnia]]*0.43,0)</f>
        <v>0</v>
      </c>
      <c r="J1945">
        <f>IF(Tabela1[[#This Row],[Ulga]]="A",SUM(E1945:I1945)*80%,0)</f>
        <v>0</v>
      </c>
      <c r="K1945">
        <f>IF(Tabela1[[#This Row],[Ulga]]="B",SUM(E1945:I1945)*50%,0)</f>
        <v>0</v>
      </c>
      <c r="L1945">
        <f>IF(Tabela1[[#This Row],[Ulga]]="C",SUM(E1945:I1945)*10%,0)</f>
        <v>81.378219999999999</v>
      </c>
      <c r="M1945">
        <f>IF(Tabela1[[#This Row],[Ulga]]="D",SUM(E1945:I1945)*100%,0)</f>
        <v>0</v>
      </c>
      <c r="N1945">
        <f t="shared" si="31"/>
        <v>81.378219999999999</v>
      </c>
    </row>
    <row r="1946" spans="1:14" x14ac:dyDescent="0.25">
      <c r="A1946" t="s">
        <v>1956</v>
      </c>
      <c r="B1946">
        <v>663.68</v>
      </c>
      <c r="C1946" t="s">
        <v>52</v>
      </c>
      <c r="D1946" t="s">
        <v>11</v>
      </c>
      <c r="E1946">
        <f>IF(Tabela1[[#This Row],[Rodzaj]]="R",Tabela1[[#This Row],[Powierzchnia]]*0.65,0)</f>
        <v>0</v>
      </c>
      <c r="F1946">
        <f>IF(Tabela1[[#This Row],[Rodzaj]]="B",Tabela1[[#This Row],[Powierzchnia]]*0.77,0)</f>
        <v>0</v>
      </c>
      <c r="G1946">
        <f>IF(Tabela1[[#This Row],[Rodzaj]]="S",Tabela1[[#This Row],[Powierzchnia]]*0.21,0)</f>
        <v>139.37279999999998</v>
      </c>
      <c r="H1946">
        <f>IF(Tabela1[[#This Row],[Rodzaj]]="L",Tabela1[[#This Row],[Powierzchnia]]*0.04,0)</f>
        <v>0</v>
      </c>
      <c r="I1946">
        <f>IF(Tabela1[[#This Row],[Rodzaj]]="X",Tabela1[[#This Row],[Powierzchnia]]*0.43,0)</f>
        <v>0</v>
      </c>
      <c r="J1946">
        <f>IF(Tabela1[[#This Row],[Ulga]]="A",SUM(E1946:I1946)*80%,0)</f>
        <v>0</v>
      </c>
      <c r="K1946">
        <f>IF(Tabela1[[#This Row],[Ulga]]="B",SUM(E1946:I1946)*50%,0)</f>
        <v>0</v>
      </c>
      <c r="L1946">
        <f>IF(Tabela1[[#This Row],[Ulga]]="C",SUM(E1946:I1946)*10%,0)</f>
        <v>13.937279999999999</v>
      </c>
      <c r="M1946">
        <f>IF(Tabela1[[#This Row],[Ulga]]="D",SUM(E1946:I1946)*100%,0)</f>
        <v>0</v>
      </c>
      <c r="N1946">
        <f t="shared" si="31"/>
        <v>13.937279999999999</v>
      </c>
    </row>
    <row r="1947" spans="1:14" x14ac:dyDescent="0.25">
      <c r="A1947" t="s">
        <v>1957</v>
      </c>
      <c r="B1947">
        <v>1227.3699999999999</v>
      </c>
      <c r="C1947" t="s">
        <v>52</v>
      </c>
      <c r="D1947" t="s">
        <v>5</v>
      </c>
      <c r="E1947">
        <f>IF(Tabela1[[#This Row],[Rodzaj]]="R",Tabela1[[#This Row],[Powierzchnia]]*0.65,0)</f>
        <v>0</v>
      </c>
      <c r="F1947">
        <f>IF(Tabela1[[#This Row],[Rodzaj]]="B",Tabela1[[#This Row],[Powierzchnia]]*0.77,0)</f>
        <v>0</v>
      </c>
      <c r="G1947">
        <f>IF(Tabela1[[#This Row],[Rodzaj]]="S",Tabela1[[#This Row],[Powierzchnia]]*0.21,0)</f>
        <v>257.74769999999995</v>
      </c>
      <c r="H1947">
        <f>IF(Tabela1[[#This Row],[Rodzaj]]="L",Tabela1[[#This Row],[Powierzchnia]]*0.04,0)</f>
        <v>0</v>
      </c>
      <c r="I1947">
        <f>IF(Tabela1[[#This Row],[Rodzaj]]="X",Tabela1[[#This Row],[Powierzchnia]]*0.43,0)</f>
        <v>0</v>
      </c>
      <c r="J1947">
        <f>IF(Tabela1[[#This Row],[Ulga]]="A",SUM(E1947:I1947)*80%,0)</f>
        <v>0</v>
      </c>
      <c r="K1947">
        <f>IF(Tabela1[[#This Row],[Ulga]]="B",SUM(E1947:I1947)*50%,0)</f>
        <v>128.87384999999998</v>
      </c>
      <c r="L1947">
        <f>IF(Tabela1[[#This Row],[Ulga]]="C",SUM(E1947:I1947)*10%,0)</f>
        <v>0</v>
      </c>
      <c r="M1947">
        <f>IF(Tabela1[[#This Row],[Ulga]]="D",SUM(E1947:I1947)*100%,0)</f>
        <v>0</v>
      </c>
      <c r="N1947">
        <f t="shared" si="31"/>
        <v>128.87384999999998</v>
      </c>
    </row>
    <row r="1948" spans="1:14" x14ac:dyDescent="0.25">
      <c r="A1948" t="s">
        <v>1958</v>
      </c>
      <c r="B1948">
        <v>1245.6099999999999</v>
      </c>
      <c r="C1948" t="s">
        <v>52</v>
      </c>
      <c r="D1948" t="s">
        <v>21</v>
      </c>
      <c r="E1948">
        <f>IF(Tabela1[[#This Row],[Rodzaj]]="R",Tabela1[[#This Row],[Powierzchnia]]*0.65,0)</f>
        <v>0</v>
      </c>
      <c r="F1948">
        <f>IF(Tabela1[[#This Row],[Rodzaj]]="B",Tabela1[[#This Row],[Powierzchnia]]*0.77,0)</f>
        <v>0</v>
      </c>
      <c r="G1948">
        <f>IF(Tabela1[[#This Row],[Rodzaj]]="S",Tabela1[[#This Row],[Powierzchnia]]*0.21,0)</f>
        <v>261.57809999999995</v>
      </c>
      <c r="H1948">
        <f>IF(Tabela1[[#This Row],[Rodzaj]]="L",Tabela1[[#This Row],[Powierzchnia]]*0.04,0)</f>
        <v>0</v>
      </c>
      <c r="I1948">
        <f>IF(Tabela1[[#This Row],[Rodzaj]]="X",Tabela1[[#This Row],[Powierzchnia]]*0.43,0)</f>
        <v>0</v>
      </c>
      <c r="J1948">
        <f>IF(Tabela1[[#This Row],[Ulga]]="A",SUM(E1948:I1948)*80%,0)</f>
        <v>0</v>
      </c>
      <c r="K1948">
        <f>IF(Tabela1[[#This Row],[Ulga]]="B",SUM(E1948:I1948)*50%,0)</f>
        <v>0</v>
      </c>
      <c r="L1948">
        <f>IF(Tabela1[[#This Row],[Ulga]]="C",SUM(E1948:I1948)*10%,0)</f>
        <v>0</v>
      </c>
      <c r="M1948">
        <f>IF(Tabela1[[#This Row],[Ulga]]="D",SUM(E1948:I1948)*100%,0)</f>
        <v>261.57809999999995</v>
      </c>
      <c r="N1948">
        <f t="shared" si="31"/>
        <v>261.57809999999995</v>
      </c>
    </row>
    <row r="1949" spans="1:14" x14ac:dyDescent="0.25">
      <c r="A1949" t="s">
        <v>1959</v>
      </c>
      <c r="B1949">
        <v>1330.61</v>
      </c>
      <c r="C1949" t="s">
        <v>5</v>
      </c>
      <c r="D1949" t="s">
        <v>11</v>
      </c>
      <c r="E1949">
        <f>IF(Tabela1[[#This Row],[Rodzaj]]="R",Tabela1[[#This Row],[Powierzchnia]]*0.65,0)</f>
        <v>0</v>
      </c>
      <c r="F1949">
        <f>IF(Tabela1[[#This Row],[Rodzaj]]="B",Tabela1[[#This Row],[Powierzchnia]]*0.77,0)</f>
        <v>1024.5697</v>
      </c>
      <c r="G1949">
        <f>IF(Tabela1[[#This Row],[Rodzaj]]="S",Tabela1[[#This Row],[Powierzchnia]]*0.21,0)</f>
        <v>0</v>
      </c>
      <c r="H1949">
        <f>IF(Tabela1[[#This Row],[Rodzaj]]="L",Tabela1[[#This Row],[Powierzchnia]]*0.04,0)</f>
        <v>0</v>
      </c>
      <c r="I1949">
        <f>IF(Tabela1[[#This Row],[Rodzaj]]="X",Tabela1[[#This Row],[Powierzchnia]]*0.43,0)</f>
        <v>0</v>
      </c>
      <c r="J1949">
        <f>IF(Tabela1[[#This Row],[Ulga]]="A",SUM(E1949:I1949)*80%,0)</f>
        <v>0</v>
      </c>
      <c r="K1949">
        <f>IF(Tabela1[[#This Row],[Ulga]]="B",SUM(E1949:I1949)*50%,0)</f>
        <v>0</v>
      </c>
      <c r="L1949">
        <f>IF(Tabela1[[#This Row],[Ulga]]="C",SUM(E1949:I1949)*10%,0)</f>
        <v>102.45697000000001</v>
      </c>
      <c r="M1949">
        <f>IF(Tabela1[[#This Row],[Ulga]]="D",SUM(E1949:I1949)*100%,0)</f>
        <v>0</v>
      </c>
      <c r="N1949">
        <f t="shared" si="31"/>
        <v>102.45697000000001</v>
      </c>
    </row>
    <row r="1950" spans="1:14" x14ac:dyDescent="0.25">
      <c r="A1950" t="s">
        <v>1960</v>
      </c>
      <c r="B1950">
        <v>1102.6400000000001</v>
      </c>
      <c r="C1950" t="s">
        <v>94</v>
      </c>
      <c r="D1950" t="s">
        <v>5</v>
      </c>
      <c r="E1950">
        <f>IF(Tabela1[[#This Row],[Rodzaj]]="R",Tabela1[[#This Row],[Powierzchnia]]*0.65,0)</f>
        <v>0</v>
      </c>
      <c r="F1950">
        <f>IF(Tabela1[[#This Row],[Rodzaj]]="B",Tabela1[[#This Row],[Powierzchnia]]*0.77,0)</f>
        <v>0</v>
      </c>
      <c r="G1950">
        <f>IF(Tabela1[[#This Row],[Rodzaj]]="S",Tabela1[[#This Row],[Powierzchnia]]*0.21,0)</f>
        <v>0</v>
      </c>
      <c r="H1950">
        <f>IF(Tabela1[[#This Row],[Rodzaj]]="L",Tabela1[[#This Row],[Powierzchnia]]*0.04,0)</f>
        <v>44.105600000000003</v>
      </c>
      <c r="I1950">
        <f>IF(Tabela1[[#This Row],[Rodzaj]]="X",Tabela1[[#This Row],[Powierzchnia]]*0.43,0)</f>
        <v>0</v>
      </c>
      <c r="J1950">
        <f>IF(Tabela1[[#This Row],[Ulga]]="A",SUM(E1950:I1950)*80%,0)</f>
        <v>0</v>
      </c>
      <c r="K1950">
        <f>IF(Tabela1[[#This Row],[Ulga]]="B",SUM(E1950:I1950)*50%,0)</f>
        <v>22.052800000000001</v>
      </c>
      <c r="L1950">
        <f>IF(Tabela1[[#This Row],[Ulga]]="C",SUM(E1950:I1950)*10%,0)</f>
        <v>0</v>
      </c>
      <c r="M1950">
        <f>IF(Tabela1[[#This Row],[Ulga]]="D",SUM(E1950:I1950)*100%,0)</f>
        <v>0</v>
      </c>
      <c r="N1950">
        <f t="shared" si="31"/>
        <v>22.052800000000001</v>
      </c>
    </row>
    <row r="1951" spans="1:14" x14ac:dyDescent="0.25">
      <c r="A1951" t="s">
        <v>1961</v>
      </c>
      <c r="B1951">
        <v>1191.08</v>
      </c>
      <c r="C1951" t="s">
        <v>52</v>
      </c>
      <c r="D1951" t="s">
        <v>5</v>
      </c>
      <c r="E1951">
        <f>IF(Tabela1[[#This Row],[Rodzaj]]="R",Tabela1[[#This Row],[Powierzchnia]]*0.65,0)</f>
        <v>0</v>
      </c>
      <c r="F1951">
        <f>IF(Tabela1[[#This Row],[Rodzaj]]="B",Tabela1[[#This Row],[Powierzchnia]]*0.77,0)</f>
        <v>0</v>
      </c>
      <c r="G1951">
        <f>IF(Tabela1[[#This Row],[Rodzaj]]="S",Tabela1[[#This Row],[Powierzchnia]]*0.21,0)</f>
        <v>250.12679999999997</v>
      </c>
      <c r="H1951">
        <f>IF(Tabela1[[#This Row],[Rodzaj]]="L",Tabela1[[#This Row],[Powierzchnia]]*0.04,0)</f>
        <v>0</v>
      </c>
      <c r="I1951">
        <f>IF(Tabela1[[#This Row],[Rodzaj]]="X",Tabela1[[#This Row],[Powierzchnia]]*0.43,0)</f>
        <v>0</v>
      </c>
      <c r="J1951">
        <f>IF(Tabela1[[#This Row],[Ulga]]="A",SUM(E1951:I1951)*80%,0)</f>
        <v>0</v>
      </c>
      <c r="K1951">
        <f>IF(Tabela1[[#This Row],[Ulga]]="B",SUM(E1951:I1951)*50%,0)</f>
        <v>125.06339999999999</v>
      </c>
      <c r="L1951">
        <f>IF(Tabela1[[#This Row],[Ulga]]="C",SUM(E1951:I1951)*10%,0)</f>
        <v>0</v>
      </c>
      <c r="M1951">
        <f>IF(Tabela1[[#This Row],[Ulga]]="D",SUM(E1951:I1951)*100%,0)</f>
        <v>0</v>
      </c>
      <c r="N1951">
        <f t="shared" si="31"/>
        <v>125.06339999999999</v>
      </c>
    </row>
    <row r="1952" spans="1:14" x14ac:dyDescent="0.25">
      <c r="A1952" t="s">
        <v>1962</v>
      </c>
      <c r="B1952">
        <v>831.01</v>
      </c>
      <c r="C1952" t="s">
        <v>31</v>
      </c>
      <c r="D1952" t="s">
        <v>5</v>
      </c>
      <c r="E1952">
        <f>IF(Tabela1[[#This Row],[Rodzaj]]="R",Tabela1[[#This Row],[Powierzchnia]]*0.65,0)</f>
        <v>0</v>
      </c>
      <c r="F1952">
        <f>IF(Tabela1[[#This Row],[Rodzaj]]="B",Tabela1[[#This Row],[Powierzchnia]]*0.77,0)</f>
        <v>0</v>
      </c>
      <c r="G1952">
        <f>IF(Tabela1[[#This Row],[Rodzaj]]="S",Tabela1[[#This Row],[Powierzchnia]]*0.21,0)</f>
        <v>0</v>
      </c>
      <c r="H1952">
        <f>IF(Tabela1[[#This Row],[Rodzaj]]="L",Tabela1[[#This Row],[Powierzchnia]]*0.04,0)</f>
        <v>0</v>
      </c>
      <c r="I1952">
        <f>IF(Tabela1[[#This Row],[Rodzaj]]="X",Tabela1[[#This Row],[Powierzchnia]]*0.43,0)</f>
        <v>357.33429999999998</v>
      </c>
      <c r="J1952">
        <f>IF(Tabela1[[#This Row],[Ulga]]="A",SUM(E1952:I1952)*80%,0)</f>
        <v>0</v>
      </c>
      <c r="K1952">
        <f>IF(Tabela1[[#This Row],[Ulga]]="B",SUM(E1952:I1952)*50%,0)</f>
        <v>178.66714999999999</v>
      </c>
      <c r="L1952">
        <f>IF(Tabela1[[#This Row],[Ulga]]="C",SUM(E1952:I1952)*10%,0)</f>
        <v>0</v>
      </c>
      <c r="M1952">
        <f>IF(Tabela1[[#This Row],[Ulga]]="D",SUM(E1952:I1952)*100%,0)</f>
        <v>0</v>
      </c>
      <c r="N1952">
        <f t="shared" si="31"/>
        <v>178.66714999999999</v>
      </c>
    </row>
    <row r="1953" spans="1:14" x14ac:dyDescent="0.25">
      <c r="A1953" t="s">
        <v>1963</v>
      </c>
      <c r="B1953">
        <v>590.44000000000005</v>
      </c>
      <c r="C1953" t="s">
        <v>52</v>
      </c>
      <c r="D1953" t="s">
        <v>5</v>
      </c>
      <c r="E1953">
        <f>IF(Tabela1[[#This Row],[Rodzaj]]="R",Tabela1[[#This Row],[Powierzchnia]]*0.65,0)</f>
        <v>0</v>
      </c>
      <c r="F1953">
        <f>IF(Tabela1[[#This Row],[Rodzaj]]="B",Tabela1[[#This Row],[Powierzchnia]]*0.77,0)</f>
        <v>0</v>
      </c>
      <c r="G1953">
        <f>IF(Tabela1[[#This Row],[Rodzaj]]="S",Tabela1[[#This Row],[Powierzchnia]]*0.21,0)</f>
        <v>123.9924</v>
      </c>
      <c r="H1953">
        <f>IF(Tabela1[[#This Row],[Rodzaj]]="L",Tabela1[[#This Row],[Powierzchnia]]*0.04,0)</f>
        <v>0</v>
      </c>
      <c r="I1953">
        <f>IF(Tabela1[[#This Row],[Rodzaj]]="X",Tabela1[[#This Row],[Powierzchnia]]*0.43,0)</f>
        <v>0</v>
      </c>
      <c r="J1953">
        <f>IF(Tabela1[[#This Row],[Ulga]]="A",SUM(E1953:I1953)*80%,0)</f>
        <v>0</v>
      </c>
      <c r="K1953">
        <f>IF(Tabela1[[#This Row],[Ulga]]="B",SUM(E1953:I1953)*50%,0)</f>
        <v>61.996200000000002</v>
      </c>
      <c r="L1953">
        <f>IF(Tabela1[[#This Row],[Ulga]]="C",SUM(E1953:I1953)*10%,0)</f>
        <v>0</v>
      </c>
      <c r="M1953">
        <f>IF(Tabela1[[#This Row],[Ulga]]="D",SUM(E1953:I1953)*100%,0)</f>
        <v>0</v>
      </c>
      <c r="N1953">
        <f t="shared" si="31"/>
        <v>61.996200000000002</v>
      </c>
    </row>
    <row r="1954" spans="1:14" x14ac:dyDescent="0.25">
      <c r="A1954" t="s">
        <v>1964</v>
      </c>
      <c r="B1954">
        <v>898.17</v>
      </c>
      <c r="C1954" t="s">
        <v>52</v>
      </c>
      <c r="D1954" t="s">
        <v>7</v>
      </c>
      <c r="E1954">
        <f>IF(Tabela1[[#This Row],[Rodzaj]]="R",Tabela1[[#This Row],[Powierzchnia]]*0.65,0)</f>
        <v>0</v>
      </c>
      <c r="F1954">
        <f>IF(Tabela1[[#This Row],[Rodzaj]]="B",Tabela1[[#This Row],[Powierzchnia]]*0.77,0)</f>
        <v>0</v>
      </c>
      <c r="G1954">
        <f>IF(Tabela1[[#This Row],[Rodzaj]]="S",Tabela1[[#This Row],[Powierzchnia]]*0.21,0)</f>
        <v>188.61569999999998</v>
      </c>
      <c r="H1954">
        <f>IF(Tabela1[[#This Row],[Rodzaj]]="L",Tabela1[[#This Row],[Powierzchnia]]*0.04,0)</f>
        <v>0</v>
      </c>
      <c r="I1954">
        <f>IF(Tabela1[[#This Row],[Rodzaj]]="X",Tabela1[[#This Row],[Powierzchnia]]*0.43,0)</f>
        <v>0</v>
      </c>
      <c r="J1954">
        <f>IF(Tabela1[[#This Row],[Ulga]]="A",SUM(E1954:I1954)*80%,0)</f>
        <v>150.89255999999997</v>
      </c>
      <c r="K1954">
        <f>IF(Tabela1[[#This Row],[Ulga]]="B",SUM(E1954:I1954)*50%,0)</f>
        <v>0</v>
      </c>
      <c r="L1954">
        <f>IF(Tabela1[[#This Row],[Ulga]]="C",SUM(E1954:I1954)*10%,0)</f>
        <v>0</v>
      </c>
      <c r="M1954">
        <f>IF(Tabela1[[#This Row],[Ulga]]="D",SUM(E1954:I1954)*100%,0)</f>
        <v>0</v>
      </c>
      <c r="N1954">
        <f t="shared" si="31"/>
        <v>150.89255999999997</v>
      </c>
    </row>
    <row r="1955" spans="1:14" x14ac:dyDescent="0.25">
      <c r="A1955" t="s">
        <v>1965</v>
      </c>
      <c r="B1955">
        <v>1097.32</v>
      </c>
      <c r="C1955" t="s">
        <v>5</v>
      </c>
      <c r="D1955" t="s">
        <v>5</v>
      </c>
      <c r="E1955">
        <f>IF(Tabela1[[#This Row],[Rodzaj]]="R",Tabela1[[#This Row],[Powierzchnia]]*0.65,0)</f>
        <v>0</v>
      </c>
      <c r="F1955">
        <f>IF(Tabela1[[#This Row],[Rodzaj]]="B",Tabela1[[#This Row],[Powierzchnia]]*0.77,0)</f>
        <v>844.93639999999994</v>
      </c>
      <c r="G1955">
        <f>IF(Tabela1[[#This Row],[Rodzaj]]="S",Tabela1[[#This Row],[Powierzchnia]]*0.21,0)</f>
        <v>0</v>
      </c>
      <c r="H1955">
        <f>IF(Tabela1[[#This Row],[Rodzaj]]="L",Tabela1[[#This Row],[Powierzchnia]]*0.04,0)</f>
        <v>0</v>
      </c>
      <c r="I1955">
        <f>IF(Tabela1[[#This Row],[Rodzaj]]="X",Tabela1[[#This Row],[Powierzchnia]]*0.43,0)</f>
        <v>0</v>
      </c>
      <c r="J1955">
        <f>IF(Tabela1[[#This Row],[Ulga]]="A",SUM(E1955:I1955)*80%,0)</f>
        <v>0</v>
      </c>
      <c r="K1955">
        <f>IF(Tabela1[[#This Row],[Ulga]]="B",SUM(E1955:I1955)*50%,0)</f>
        <v>422.46819999999997</v>
      </c>
      <c r="L1955">
        <f>IF(Tabela1[[#This Row],[Ulga]]="C",SUM(E1955:I1955)*10%,0)</f>
        <v>0</v>
      </c>
      <c r="M1955">
        <f>IF(Tabela1[[#This Row],[Ulga]]="D",SUM(E1955:I1955)*100%,0)</f>
        <v>0</v>
      </c>
      <c r="N1955">
        <f t="shared" si="31"/>
        <v>422.46819999999997</v>
      </c>
    </row>
    <row r="1956" spans="1:14" x14ac:dyDescent="0.25">
      <c r="A1956" t="s">
        <v>1966</v>
      </c>
      <c r="B1956">
        <v>985.38</v>
      </c>
      <c r="C1956" t="s">
        <v>31</v>
      </c>
      <c r="D1956" t="s">
        <v>21</v>
      </c>
      <c r="E1956">
        <f>IF(Tabela1[[#This Row],[Rodzaj]]="R",Tabela1[[#This Row],[Powierzchnia]]*0.65,0)</f>
        <v>0</v>
      </c>
      <c r="F1956">
        <f>IF(Tabela1[[#This Row],[Rodzaj]]="B",Tabela1[[#This Row],[Powierzchnia]]*0.77,0)</f>
        <v>0</v>
      </c>
      <c r="G1956">
        <f>IF(Tabela1[[#This Row],[Rodzaj]]="S",Tabela1[[#This Row],[Powierzchnia]]*0.21,0)</f>
        <v>0</v>
      </c>
      <c r="H1956">
        <f>IF(Tabela1[[#This Row],[Rodzaj]]="L",Tabela1[[#This Row],[Powierzchnia]]*0.04,0)</f>
        <v>0</v>
      </c>
      <c r="I1956">
        <f>IF(Tabela1[[#This Row],[Rodzaj]]="X",Tabela1[[#This Row],[Powierzchnia]]*0.43,0)</f>
        <v>423.71339999999998</v>
      </c>
      <c r="J1956">
        <f>IF(Tabela1[[#This Row],[Ulga]]="A",SUM(E1956:I1956)*80%,0)</f>
        <v>0</v>
      </c>
      <c r="K1956">
        <f>IF(Tabela1[[#This Row],[Ulga]]="B",SUM(E1956:I1956)*50%,0)</f>
        <v>0</v>
      </c>
      <c r="L1956">
        <f>IF(Tabela1[[#This Row],[Ulga]]="C",SUM(E1956:I1956)*10%,0)</f>
        <v>0</v>
      </c>
      <c r="M1956">
        <f>IF(Tabela1[[#This Row],[Ulga]]="D",SUM(E1956:I1956)*100%,0)</f>
        <v>423.71339999999998</v>
      </c>
      <c r="N1956">
        <f t="shared" si="31"/>
        <v>423.71339999999998</v>
      </c>
    </row>
    <row r="1957" spans="1:14" x14ac:dyDescent="0.25">
      <c r="A1957" t="s">
        <v>1967</v>
      </c>
      <c r="B1957">
        <v>667.5</v>
      </c>
      <c r="C1957" t="s">
        <v>94</v>
      </c>
      <c r="D1957" t="s">
        <v>7</v>
      </c>
      <c r="E1957">
        <f>IF(Tabela1[[#This Row],[Rodzaj]]="R",Tabela1[[#This Row],[Powierzchnia]]*0.65,0)</f>
        <v>0</v>
      </c>
      <c r="F1957">
        <f>IF(Tabela1[[#This Row],[Rodzaj]]="B",Tabela1[[#This Row],[Powierzchnia]]*0.77,0)</f>
        <v>0</v>
      </c>
      <c r="G1957">
        <f>IF(Tabela1[[#This Row],[Rodzaj]]="S",Tabela1[[#This Row],[Powierzchnia]]*0.21,0)</f>
        <v>0</v>
      </c>
      <c r="H1957">
        <f>IF(Tabela1[[#This Row],[Rodzaj]]="L",Tabela1[[#This Row],[Powierzchnia]]*0.04,0)</f>
        <v>26.7</v>
      </c>
      <c r="I1957">
        <f>IF(Tabela1[[#This Row],[Rodzaj]]="X",Tabela1[[#This Row],[Powierzchnia]]*0.43,0)</f>
        <v>0</v>
      </c>
      <c r="J1957">
        <f>IF(Tabela1[[#This Row],[Ulga]]="A",SUM(E1957:I1957)*80%,0)</f>
        <v>21.36</v>
      </c>
      <c r="K1957">
        <f>IF(Tabela1[[#This Row],[Ulga]]="B",SUM(E1957:I1957)*50%,0)</f>
        <v>0</v>
      </c>
      <c r="L1957">
        <f>IF(Tabela1[[#This Row],[Ulga]]="C",SUM(E1957:I1957)*10%,0)</f>
        <v>0</v>
      </c>
      <c r="M1957">
        <f>IF(Tabela1[[#This Row],[Ulga]]="D",SUM(E1957:I1957)*100%,0)</f>
        <v>0</v>
      </c>
      <c r="N1957">
        <f t="shared" si="31"/>
        <v>21.36</v>
      </c>
    </row>
    <row r="1958" spans="1:14" x14ac:dyDescent="0.25">
      <c r="A1958" t="s">
        <v>1968</v>
      </c>
      <c r="B1958">
        <v>688.2</v>
      </c>
      <c r="C1958" t="s">
        <v>5</v>
      </c>
      <c r="D1958" t="s">
        <v>21</v>
      </c>
      <c r="E1958">
        <f>IF(Tabela1[[#This Row],[Rodzaj]]="R",Tabela1[[#This Row],[Powierzchnia]]*0.65,0)</f>
        <v>0</v>
      </c>
      <c r="F1958">
        <f>IF(Tabela1[[#This Row],[Rodzaj]]="B",Tabela1[[#This Row],[Powierzchnia]]*0.77,0)</f>
        <v>529.9140000000001</v>
      </c>
      <c r="G1958">
        <f>IF(Tabela1[[#This Row],[Rodzaj]]="S",Tabela1[[#This Row],[Powierzchnia]]*0.21,0)</f>
        <v>0</v>
      </c>
      <c r="H1958">
        <f>IF(Tabela1[[#This Row],[Rodzaj]]="L",Tabela1[[#This Row],[Powierzchnia]]*0.04,0)</f>
        <v>0</v>
      </c>
      <c r="I1958">
        <f>IF(Tabela1[[#This Row],[Rodzaj]]="X",Tabela1[[#This Row],[Powierzchnia]]*0.43,0)</f>
        <v>0</v>
      </c>
      <c r="J1958">
        <f>IF(Tabela1[[#This Row],[Ulga]]="A",SUM(E1958:I1958)*80%,0)</f>
        <v>0</v>
      </c>
      <c r="K1958">
        <f>IF(Tabela1[[#This Row],[Ulga]]="B",SUM(E1958:I1958)*50%,0)</f>
        <v>0</v>
      </c>
      <c r="L1958">
        <f>IF(Tabela1[[#This Row],[Ulga]]="C",SUM(E1958:I1958)*10%,0)</f>
        <v>0</v>
      </c>
      <c r="M1958">
        <f>IF(Tabela1[[#This Row],[Ulga]]="D",SUM(E1958:I1958)*100%,0)</f>
        <v>529.9140000000001</v>
      </c>
      <c r="N1958">
        <f t="shared" si="31"/>
        <v>529.9140000000001</v>
      </c>
    </row>
    <row r="1959" spans="1:14" x14ac:dyDescent="0.25">
      <c r="A1959" t="s">
        <v>1969</v>
      </c>
      <c r="B1959">
        <v>1028.43</v>
      </c>
      <c r="C1959" t="s">
        <v>5</v>
      </c>
      <c r="D1959" t="s">
        <v>5</v>
      </c>
      <c r="E1959">
        <f>IF(Tabela1[[#This Row],[Rodzaj]]="R",Tabela1[[#This Row],[Powierzchnia]]*0.65,0)</f>
        <v>0</v>
      </c>
      <c r="F1959">
        <f>IF(Tabela1[[#This Row],[Rodzaj]]="B",Tabela1[[#This Row],[Powierzchnia]]*0.77,0)</f>
        <v>791.89110000000005</v>
      </c>
      <c r="G1959">
        <f>IF(Tabela1[[#This Row],[Rodzaj]]="S",Tabela1[[#This Row],[Powierzchnia]]*0.21,0)</f>
        <v>0</v>
      </c>
      <c r="H1959">
        <f>IF(Tabela1[[#This Row],[Rodzaj]]="L",Tabela1[[#This Row],[Powierzchnia]]*0.04,0)</f>
        <v>0</v>
      </c>
      <c r="I1959">
        <f>IF(Tabela1[[#This Row],[Rodzaj]]="X",Tabela1[[#This Row],[Powierzchnia]]*0.43,0)</f>
        <v>0</v>
      </c>
      <c r="J1959">
        <f>IF(Tabela1[[#This Row],[Ulga]]="A",SUM(E1959:I1959)*80%,0)</f>
        <v>0</v>
      </c>
      <c r="K1959">
        <f>IF(Tabela1[[#This Row],[Ulga]]="B",SUM(E1959:I1959)*50%,0)</f>
        <v>395.94555000000003</v>
      </c>
      <c r="L1959">
        <f>IF(Tabela1[[#This Row],[Ulga]]="C",SUM(E1959:I1959)*10%,0)</f>
        <v>0</v>
      </c>
      <c r="M1959">
        <f>IF(Tabela1[[#This Row],[Ulga]]="D",SUM(E1959:I1959)*100%,0)</f>
        <v>0</v>
      </c>
      <c r="N1959">
        <f t="shared" si="31"/>
        <v>395.94555000000003</v>
      </c>
    </row>
    <row r="1960" spans="1:14" x14ac:dyDescent="0.25">
      <c r="A1960" t="s">
        <v>1970</v>
      </c>
      <c r="B1960">
        <v>1377.89</v>
      </c>
      <c r="C1960" t="s">
        <v>31</v>
      </c>
      <c r="D1960" t="s">
        <v>5</v>
      </c>
      <c r="E1960">
        <f>IF(Tabela1[[#This Row],[Rodzaj]]="R",Tabela1[[#This Row],[Powierzchnia]]*0.65,0)</f>
        <v>0</v>
      </c>
      <c r="F1960">
        <f>IF(Tabela1[[#This Row],[Rodzaj]]="B",Tabela1[[#This Row],[Powierzchnia]]*0.77,0)</f>
        <v>0</v>
      </c>
      <c r="G1960">
        <f>IF(Tabela1[[#This Row],[Rodzaj]]="S",Tabela1[[#This Row],[Powierzchnia]]*0.21,0)</f>
        <v>0</v>
      </c>
      <c r="H1960">
        <f>IF(Tabela1[[#This Row],[Rodzaj]]="L",Tabela1[[#This Row],[Powierzchnia]]*0.04,0)</f>
        <v>0</v>
      </c>
      <c r="I1960">
        <f>IF(Tabela1[[#This Row],[Rodzaj]]="X",Tabela1[[#This Row],[Powierzchnia]]*0.43,0)</f>
        <v>592.49270000000001</v>
      </c>
      <c r="J1960">
        <f>IF(Tabela1[[#This Row],[Ulga]]="A",SUM(E1960:I1960)*80%,0)</f>
        <v>0</v>
      </c>
      <c r="K1960">
        <f>IF(Tabela1[[#This Row],[Ulga]]="B",SUM(E1960:I1960)*50%,0)</f>
        <v>296.24635000000001</v>
      </c>
      <c r="L1960">
        <f>IF(Tabela1[[#This Row],[Ulga]]="C",SUM(E1960:I1960)*10%,0)</f>
        <v>0</v>
      </c>
      <c r="M1960">
        <f>IF(Tabela1[[#This Row],[Ulga]]="D",SUM(E1960:I1960)*100%,0)</f>
        <v>0</v>
      </c>
      <c r="N1960">
        <f t="shared" si="31"/>
        <v>296.24635000000001</v>
      </c>
    </row>
    <row r="1961" spans="1:14" x14ac:dyDescent="0.25">
      <c r="A1961" t="s">
        <v>1971</v>
      </c>
      <c r="B1961">
        <v>516.08000000000004</v>
      </c>
      <c r="C1961" t="s">
        <v>5</v>
      </c>
      <c r="D1961" t="s">
        <v>21</v>
      </c>
      <c r="E1961">
        <f>IF(Tabela1[[#This Row],[Rodzaj]]="R",Tabela1[[#This Row],[Powierzchnia]]*0.65,0)</f>
        <v>0</v>
      </c>
      <c r="F1961">
        <f>IF(Tabela1[[#This Row],[Rodzaj]]="B",Tabela1[[#This Row],[Powierzchnia]]*0.77,0)</f>
        <v>397.38160000000005</v>
      </c>
      <c r="G1961">
        <f>IF(Tabela1[[#This Row],[Rodzaj]]="S",Tabela1[[#This Row],[Powierzchnia]]*0.21,0)</f>
        <v>0</v>
      </c>
      <c r="H1961">
        <f>IF(Tabela1[[#This Row],[Rodzaj]]="L",Tabela1[[#This Row],[Powierzchnia]]*0.04,0)</f>
        <v>0</v>
      </c>
      <c r="I1961">
        <f>IF(Tabela1[[#This Row],[Rodzaj]]="X",Tabela1[[#This Row],[Powierzchnia]]*0.43,0)</f>
        <v>0</v>
      </c>
      <c r="J1961">
        <f>IF(Tabela1[[#This Row],[Ulga]]="A",SUM(E1961:I1961)*80%,0)</f>
        <v>0</v>
      </c>
      <c r="K1961">
        <f>IF(Tabela1[[#This Row],[Ulga]]="B",SUM(E1961:I1961)*50%,0)</f>
        <v>0</v>
      </c>
      <c r="L1961">
        <f>IF(Tabela1[[#This Row],[Ulga]]="C",SUM(E1961:I1961)*10%,0)</f>
        <v>0</v>
      </c>
      <c r="M1961">
        <f>IF(Tabela1[[#This Row],[Ulga]]="D",SUM(E1961:I1961)*100%,0)</f>
        <v>397.38160000000005</v>
      </c>
      <c r="N1961">
        <f t="shared" si="31"/>
        <v>397.38160000000005</v>
      </c>
    </row>
    <row r="1962" spans="1:14" x14ac:dyDescent="0.25">
      <c r="A1962" t="s">
        <v>1972</v>
      </c>
      <c r="B1962">
        <v>604.86</v>
      </c>
      <c r="C1962" t="s">
        <v>5</v>
      </c>
      <c r="D1962" t="s">
        <v>11</v>
      </c>
      <c r="E1962">
        <f>IF(Tabela1[[#This Row],[Rodzaj]]="R",Tabela1[[#This Row],[Powierzchnia]]*0.65,0)</f>
        <v>0</v>
      </c>
      <c r="F1962">
        <f>IF(Tabela1[[#This Row],[Rodzaj]]="B",Tabela1[[#This Row],[Powierzchnia]]*0.77,0)</f>
        <v>465.74220000000003</v>
      </c>
      <c r="G1962">
        <f>IF(Tabela1[[#This Row],[Rodzaj]]="S",Tabela1[[#This Row],[Powierzchnia]]*0.21,0)</f>
        <v>0</v>
      </c>
      <c r="H1962">
        <f>IF(Tabela1[[#This Row],[Rodzaj]]="L",Tabela1[[#This Row],[Powierzchnia]]*0.04,0)</f>
        <v>0</v>
      </c>
      <c r="I1962">
        <f>IF(Tabela1[[#This Row],[Rodzaj]]="X",Tabela1[[#This Row],[Powierzchnia]]*0.43,0)</f>
        <v>0</v>
      </c>
      <c r="J1962">
        <f>IF(Tabela1[[#This Row],[Ulga]]="A",SUM(E1962:I1962)*80%,0)</f>
        <v>0</v>
      </c>
      <c r="K1962">
        <f>IF(Tabela1[[#This Row],[Ulga]]="B",SUM(E1962:I1962)*50%,0)</f>
        <v>0</v>
      </c>
      <c r="L1962">
        <f>IF(Tabela1[[#This Row],[Ulga]]="C",SUM(E1962:I1962)*10%,0)</f>
        <v>46.574220000000004</v>
      </c>
      <c r="M1962">
        <f>IF(Tabela1[[#This Row],[Ulga]]="D",SUM(E1962:I1962)*100%,0)</f>
        <v>0</v>
      </c>
      <c r="N1962">
        <f t="shared" si="31"/>
        <v>46.574220000000004</v>
      </c>
    </row>
    <row r="1963" spans="1:14" x14ac:dyDescent="0.25">
      <c r="A1963" t="s">
        <v>1973</v>
      </c>
      <c r="B1963">
        <v>557.36</v>
      </c>
      <c r="C1963" t="s">
        <v>52</v>
      </c>
      <c r="D1963" t="s">
        <v>11</v>
      </c>
      <c r="E1963">
        <f>IF(Tabela1[[#This Row],[Rodzaj]]="R",Tabela1[[#This Row],[Powierzchnia]]*0.65,0)</f>
        <v>0</v>
      </c>
      <c r="F1963">
        <f>IF(Tabela1[[#This Row],[Rodzaj]]="B",Tabela1[[#This Row],[Powierzchnia]]*0.77,0)</f>
        <v>0</v>
      </c>
      <c r="G1963">
        <f>IF(Tabela1[[#This Row],[Rodzaj]]="S",Tabela1[[#This Row],[Powierzchnia]]*0.21,0)</f>
        <v>117.04559999999999</v>
      </c>
      <c r="H1963">
        <f>IF(Tabela1[[#This Row],[Rodzaj]]="L",Tabela1[[#This Row],[Powierzchnia]]*0.04,0)</f>
        <v>0</v>
      </c>
      <c r="I1963">
        <f>IF(Tabela1[[#This Row],[Rodzaj]]="X",Tabela1[[#This Row],[Powierzchnia]]*0.43,0)</f>
        <v>0</v>
      </c>
      <c r="J1963">
        <f>IF(Tabela1[[#This Row],[Ulga]]="A",SUM(E1963:I1963)*80%,0)</f>
        <v>0</v>
      </c>
      <c r="K1963">
        <f>IF(Tabela1[[#This Row],[Ulga]]="B",SUM(E1963:I1963)*50%,0)</f>
        <v>0</v>
      </c>
      <c r="L1963">
        <f>IF(Tabela1[[#This Row],[Ulga]]="C",SUM(E1963:I1963)*10%,0)</f>
        <v>11.704560000000001</v>
      </c>
      <c r="M1963">
        <f>IF(Tabela1[[#This Row],[Ulga]]="D",SUM(E1963:I1963)*100%,0)</f>
        <v>0</v>
      </c>
      <c r="N1963">
        <f t="shared" si="31"/>
        <v>11.704560000000001</v>
      </c>
    </row>
    <row r="1964" spans="1:14" x14ac:dyDescent="0.25">
      <c r="A1964" t="s">
        <v>1974</v>
      </c>
      <c r="B1964">
        <v>1018.86</v>
      </c>
      <c r="C1964" t="s">
        <v>52</v>
      </c>
      <c r="D1964" t="s">
        <v>21</v>
      </c>
      <c r="E1964">
        <f>IF(Tabela1[[#This Row],[Rodzaj]]="R",Tabela1[[#This Row],[Powierzchnia]]*0.65,0)</f>
        <v>0</v>
      </c>
      <c r="F1964">
        <f>IF(Tabela1[[#This Row],[Rodzaj]]="B",Tabela1[[#This Row],[Powierzchnia]]*0.77,0)</f>
        <v>0</v>
      </c>
      <c r="G1964">
        <f>IF(Tabela1[[#This Row],[Rodzaj]]="S",Tabela1[[#This Row],[Powierzchnia]]*0.21,0)</f>
        <v>213.9606</v>
      </c>
      <c r="H1964">
        <f>IF(Tabela1[[#This Row],[Rodzaj]]="L",Tabela1[[#This Row],[Powierzchnia]]*0.04,0)</f>
        <v>0</v>
      </c>
      <c r="I1964">
        <f>IF(Tabela1[[#This Row],[Rodzaj]]="X",Tabela1[[#This Row],[Powierzchnia]]*0.43,0)</f>
        <v>0</v>
      </c>
      <c r="J1964">
        <f>IF(Tabela1[[#This Row],[Ulga]]="A",SUM(E1964:I1964)*80%,0)</f>
        <v>0</v>
      </c>
      <c r="K1964">
        <f>IF(Tabela1[[#This Row],[Ulga]]="B",SUM(E1964:I1964)*50%,0)</f>
        <v>0</v>
      </c>
      <c r="L1964">
        <f>IF(Tabela1[[#This Row],[Ulga]]="C",SUM(E1964:I1964)*10%,0)</f>
        <v>0</v>
      </c>
      <c r="M1964">
        <f>IF(Tabela1[[#This Row],[Ulga]]="D",SUM(E1964:I1964)*100%,0)</f>
        <v>213.9606</v>
      </c>
      <c r="N1964">
        <f t="shared" si="31"/>
        <v>213.9606</v>
      </c>
    </row>
    <row r="1965" spans="1:14" x14ac:dyDescent="0.25">
      <c r="A1965" t="s">
        <v>1975</v>
      </c>
      <c r="B1965">
        <v>1448.2</v>
      </c>
      <c r="C1965" t="s">
        <v>9</v>
      </c>
      <c r="D1965" t="s">
        <v>11</v>
      </c>
      <c r="E1965">
        <f>IF(Tabela1[[#This Row],[Rodzaj]]="R",Tabela1[[#This Row],[Powierzchnia]]*0.65,0)</f>
        <v>941.33</v>
      </c>
      <c r="F1965">
        <f>IF(Tabela1[[#This Row],[Rodzaj]]="B",Tabela1[[#This Row],[Powierzchnia]]*0.77,0)</f>
        <v>0</v>
      </c>
      <c r="G1965">
        <f>IF(Tabela1[[#This Row],[Rodzaj]]="S",Tabela1[[#This Row],[Powierzchnia]]*0.21,0)</f>
        <v>0</v>
      </c>
      <c r="H1965">
        <f>IF(Tabela1[[#This Row],[Rodzaj]]="L",Tabela1[[#This Row],[Powierzchnia]]*0.04,0)</f>
        <v>0</v>
      </c>
      <c r="I1965">
        <f>IF(Tabela1[[#This Row],[Rodzaj]]="X",Tabela1[[#This Row],[Powierzchnia]]*0.43,0)</f>
        <v>0</v>
      </c>
      <c r="J1965">
        <f>IF(Tabela1[[#This Row],[Ulga]]="A",SUM(E1965:I1965)*80%,0)</f>
        <v>0</v>
      </c>
      <c r="K1965">
        <f>IF(Tabela1[[#This Row],[Ulga]]="B",SUM(E1965:I1965)*50%,0)</f>
        <v>0</v>
      </c>
      <c r="L1965">
        <f>IF(Tabela1[[#This Row],[Ulga]]="C",SUM(E1965:I1965)*10%,0)</f>
        <v>94.13300000000001</v>
      </c>
      <c r="M1965">
        <f>IF(Tabela1[[#This Row],[Ulga]]="D",SUM(E1965:I1965)*100%,0)</f>
        <v>0</v>
      </c>
      <c r="N1965">
        <f t="shared" si="31"/>
        <v>94.13300000000001</v>
      </c>
    </row>
    <row r="1966" spans="1:14" x14ac:dyDescent="0.25">
      <c r="A1966" t="s">
        <v>1976</v>
      </c>
      <c r="B1966">
        <v>936.1</v>
      </c>
      <c r="C1966" t="s">
        <v>52</v>
      </c>
      <c r="D1966" t="s">
        <v>5</v>
      </c>
      <c r="E1966">
        <f>IF(Tabela1[[#This Row],[Rodzaj]]="R",Tabela1[[#This Row],[Powierzchnia]]*0.65,0)</f>
        <v>0</v>
      </c>
      <c r="F1966">
        <f>IF(Tabela1[[#This Row],[Rodzaj]]="B",Tabela1[[#This Row],[Powierzchnia]]*0.77,0)</f>
        <v>0</v>
      </c>
      <c r="G1966">
        <f>IF(Tabela1[[#This Row],[Rodzaj]]="S",Tabela1[[#This Row],[Powierzchnia]]*0.21,0)</f>
        <v>196.58099999999999</v>
      </c>
      <c r="H1966">
        <f>IF(Tabela1[[#This Row],[Rodzaj]]="L",Tabela1[[#This Row],[Powierzchnia]]*0.04,0)</f>
        <v>0</v>
      </c>
      <c r="I1966">
        <f>IF(Tabela1[[#This Row],[Rodzaj]]="X",Tabela1[[#This Row],[Powierzchnia]]*0.43,0)</f>
        <v>0</v>
      </c>
      <c r="J1966">
        <f>IF(Tabela1[[#This Row],[Ulga]]="A",SUM(E1966:I1966)*80%,0)</f>
        <v>0</v>
      </c>
      <c r="K1966">
        <f>IF(Tabela1[[#This Row],[Ulga]]="B",SUM(E1966:I1966)*50%,0)</f>
        <v>98.290499999999994</v>
      </c>
      <c r="L1966">
        <f>IF(Tabela1[[#This Row],[Ulga]]="C",SUM(E1966:I1966)*10%,0)</f>
        <v>0</v>
      </c>
      <c r="M1966">
        <f>IF(Tabela1[[#This Row],[Ulga]]="D",SUM(E1966:I1966)*100%,0)</f>
        <v>0</v>
      </c>
      <c r="N1966">
        <f t="shared" si="31"/>
        <v>98.290499999999994</v>
      </c>
    </row>
    <row r="1967" spans="1:14" x14ac:dyDescent="0.25">
      <c r="A1967" t="s">
        <v>1977</v>
      </c>
      <c r="B1967">
        <v>607.22</v>
      </c>
      <c r="C1967" t="s">
        <v>31</v>
      </c>
      <c r="D1967" t="s">
        <v>11</v>
      </c>
      <c r="E1967">
        <f>IF(Tabela1[[#This Row],[Rodzaj]]="R",Tabela1[[#This Row],[Powierzchnia]]*0.65,0)</f>
        <v>0</v>
      </c>
      <c r="F1967">
        <f>IF(Tabela1[[#This Row],[Rodzaj]]="B",Tabela1[[#This Row],[Powierzchnia]]*0.77,0)</f>
        <v>0</v>
      </c>
      <c r="G1967">
        <f>IF(Tabela1[[#This Row],[Rodzaj]]="S",Tabela1[[#This Row],[Powierzchnia]]*0.21,0)</f>
        <v>0</v>
      </c>
      <c r="H1967">
        <f>IF(Tabela1[[#This Row],[Rodzaj]]="L",Tabela1[[#This Row],[Powierzchnia]]*0.04,0)</f>
        <v>0</v>
      </c>
      <c r="I1967">
        <f>IF(Tabela1[[#This Row],[Rodzaj]]="X",Tabela1[[#This Row],[Powierzchnia]]*0.43,0)</f>
        <v>261.1046</v>
      </c>
      <c r="J1967">
        <f>IF(Tabela1[[#This Row],[Ulga]]="A",SUM(E1967:I1967)*80%,0)</f>
        <v>0</v>
      </c>
      <c r="K1967">
        <f>IF(Tabela1[[#This Row],[Ulga]]="B",SUM(E1967:I1967)*50%,0)</f>
        <v>0</v>
      </c>
      <c r="L1967">
        <f>IF(Tabela1[[#This Row],[Ulga]]="C",SUM(E1967:I1967)*10%,0)</f>
        <v>26.110460000000003</v>
      </c>
      <c r="M1967">
        <f>IF(Tabela1[[#This Row],[Ulga]]="D",SUM(E1967:I1967)*100%,0)</f>
        <v>0</v>
      </c>
      <c r="N1967">
        <f t="shared" si="31"/>
        <v>26.110460000000003</v>
      </c>
    </row>
    <row r="1968" spans="1:14" x14ac:dyDescent="0.25">
      <c r="A1968" t="s">
        <v>1978</v>
      </c>
      <c r="B1968">
        <v>764.53</v>
      </c>
      <c r="C1968" t="s">
        <v>52</v>
      </c>
      <c r="D1968" t="s">
        <v>5</v>
      </c>
      <c r="E1968">
        <f>IF(Tabela1[[#This Row],[Rodzaj]]="R",Tabela1[[#This Row],[Powierzchnia]]*0.65,0)</f>
        <v>0</v>
      </c>
      <c r="F1968">
        <f>IF(Tabela1[[#This Row],[Rodzaj]]="B",Tabela1[[#This Row],[Powierzchnia]]*0.77,0)</f>
        <v>0</v>
      </c>
      <c r="G1968">
        <f>IF(Tabela1[[#This Row],[Rodzaj]]="S",Tabela1[[#This Row],[Powierzchnia]]*0.21,0)</f>
        <v>160.5513</v>
      </c>
      <c r="H1968">
        <f>IF(Tabela1[[#This Row],[Rodzaj]]="L",Tabela1[[#This Row],[Powierzchnia]]*0.04,0)</f>
        <v>0</v>
      </c>
      <c r="I1968">
        <f>IF(Tabela1[[#This Row],[Rodzaj]]="X",Tabela1[[#This Row],[Powierzchnia]]*0.43,0)</f>
        <v>0</v>
      </c>
      <c r="J1968">
        <f>IF(Tabela1[[#This Row],[Ulga]]="A",SUM(E1968:I1968)*80%,0)</f>
        <v>0</v>
      </c>
      <c r="K1968">
        <f>IF(Tabela1[[#This Row],[Ulga]]="B",SUM(E1968:I1968)*50%,0)</f>
        <v>80.275649999999999</v>
      </c>
      <c r="L1968">
        <f>IF(Tabela1[[#This Row],[Ulga]]="C",SUM(E1968:I1968)*10%,0)</f>
        <v>0</v>
      </c>
      <c r="M1968">
        <f>IF(Tabela1[[#This Row],[Ulga]]="D",SUM(E1968:I1968)*100%,0)</f>
        <v>0</v>
      </c>
      <c r="N1968">
        <f t="shared" si="31"/>
        <v>80.275649999999999</v>
      </c>
    </row>
    <row r="1969" spans="1:14" x14ac:dyDescent="0.25">
      <c r="A1969" t="s">
        <v>1979</v>
      </c>
      <c r="B1969">
        <v>677.27</v>
      </c>
      <c r="C1969" t="s">
        <v>5</v>
      </c>
      <c r="D1969" t="s">
        <v>7</v>
      </c>
      <c r="E1969">
        <f>IF(Tabela1[[#This Row],[Rodzaj]]="R",Tabela1[[#This Row],[Powierzchnia]]*0.65,0)</f>
        <v>0</v>
      </c>
      <c r="F1969">
        <f>IF(Tabela1[[#This Row],[Rodzaj]]="B",Tabela1[[#This Row],[Powierzchnia]]*0.77,0)</f>
        <v>521.49789999999996</v>
      </c>
      <c r="G1969">
        <f>IF(Tabela1[[#This Row],[Rodzaj]]="S",Tabela1[[#This Row],[Powierzchnia]]*0.21,0)</f>
        <v>0</v>
      </c>
      <c r="H1969">
        <f>IF(Tabela1[[#This Row],[Rodzaj]]="L",Tabela1[[#This Row],[Powierzchnia]]*0.04,0)</f>
        <v>0</v>
      </c>
      <c r="I1969">
        <f>IF(Tabela1[[#This Row],[Rodzaj]]="X",Tabela1[[#This Row],[Powierzchnia]]*0.43,0)</f>
        <v>0</v>
      </c>
      <c r="J1969">
        <f>IF(Tabela1[[#This Row],[Ulga]]="A",SUM(E1969:I1969)*80%,0)</f>
        <v>417.19831999999997</v>
      </c>
      <c r="K1969">
        <f>IF(Tabela1[[#This Row],[Ulga]]="B",SUM(E1969:I1969)*50%,0)</f>
        <v>0</v>
      </c>
      <c r="L1969">
        <f>IF(Tabela1[[#This Row],[Ulga]]="C",SUM(E1969:I1969)*10%,0)</f>
        <v>0</v>
      </c>
      <c r="M1969">
        <f>IF(Tabela1[[#This Row],[Ulga]]="D",SUM(E1969:I1969)*100%,0)</f>
        <v>0</v>
      </c>
      <c r="N1969">
        <f t="shared" si="31"/>
        <v>417.19831999999997</v>
      </c>
    </row>
    <row r="1970" spans="1:14" x14ac:dyDescent="0.25">
      <c r="A1970" t="s">
        <v>1980</v>
      </c>
      <c r="B1970">
        <v>667.08</v>
      </c>
      <c r="C1970" t="s">
        <v>5</v>
      </c>
      <c r="D1970" t="s">
        <v>5</v>
      </c>
      <c r="E1970">
        <f>IF(Tabela1[[#This Row],[Rodzaj]]="R",Tabela1[[#This Row],[Powierzchnia]]*0.65,0)</f>
        <v>0</v>
      </c>
      <c r="F1970">
        <f>IF(Tabela1[[#This Row],[Rodzaj]]="B",Tabela1[[#This Row],[Powierzchnia]]*0.77,0)</f>
        <v>513.65160000000003</v>
      </c>
      <c r="G1970">
        <f>IF(Tabela1[[#This Row],[Rodzaj]]="S",Tabela1[[#This Row],[Powierzchnia]]*0.21,0)</f>
        <v>0</v>
      </c>
      <c r="H1970">
        <f>IF(Tabela1[[#This Row],[Rodzaj]]="L",Tabela1[[#This Row],[Powierzchnia]]*0.04,0)</f>
        <v>0</v>
      </c>
      <c r="I1970">
        <f>IF(Tabela1[[#This Row],[Rodzaj]]="X",Tabela1[[#This Row],[Powierzchnia]]*0.43,0)</f>
        <v>0</v>
      </c>
      <c r="J1970">
        <f>IF(Tabela1[[#This Row],[Ulga]]="A",SUM(E1970:I1970)*80%,0)</f>
        <v>0</v>
      </c>
      <c r="K1970">
        <f>IF(Tabela1[[#This Row],[Ulga]]="B",SUM(E1970:I1970)*50%,0)</f>
        <v>256.82580000000002</v>
      </c>
      <c r="L1970">
        <f>IF(Tabela1[[#This Row],[Ulga]]="C",SUM(E1970:I1970)*10%,0)</f>
        <v>0</v>
      </c>
      <c r="M1970">
        <f>IF(Tabela1[[#This Row],[Ulga]]="D",SUM(E1970:I1970)*100%,0)</f>
        <v>0</v>
      </c>
      <c r="N1970">
        <f t="shared" si="31"/>
        <v>256.82580000000002</v>
      </c>
    </row>
    <row r="1971" spans="1:14" x14ac:dyDescent="0.25">
      <c r="A1971" t="s">
        <v>1981</v>
      </c>
      <c r="B1971">
        <v>561.96</v>
      </c>
      <c r="C1971" t="s">
        <v>94</v>
      </c>
      <c r="D1971" t="s">
        <v>7</v>
      </c>
      <c r="E1971">
        <f>IF(Tabela1[[#This Row],[Rodzaj]]="R",Tabela1[[#This Row],[Powierzchnia]]*0.65,0)</f>
        <v>0</v>
      </c>
      <c r="F1971">
        <f>IF(Tabela1[[#This Row],[Rodzaj]]="B",Tabela1[[#This Row],[Powierzchnia]]*0.77,0)</f>
        <v>0</v>
      </c>
      <c r="G1971">
        <f>IF(Tabela1[[#This Row],[Rodzaj]]="S",Tabela1[[#This Row],[Powierzchnia]]*0.21,0)</f>
        <v>0</v>
      </c>
      <c r="H1971">
        <f>IF(Tabela1[[#This Row],[Rodzaj]]="L",Tabela1[[#This Row],[Powierzchnia]]*0.04,0)</f>
        <v>22.478400000000001</v>
      </c>
      <c r="I1971">
        <f>IF(Tabela1[[#This Row],[Rodzaj]]="X",Tabela1[[#This Row],[Powierzchnia]]*0.43,0)</f>
        <v>0</v>
      </c>
      <c r="J1971">
        <f>IF(Tabela1[[#This Row],[Ulga]]="A",SUM(E1971:I1971)*80%,0)</f>
        <v>17.98272</v>
      </c>
      <c r="K1971">
        <f>IF(Tabela1[[#This Row],[Ulga]]="B",SUM(E1971:I1971)*50%,0)</f>
        <v>0</v>
      </c>
      <c r="L1971">
        <f>IF(Tabela1[[#This Row],[Ulga]]="C",SUM(E1971:I1971)*10%,0)</f>
        <v>0</v>
      </c>
      <c r="M1971">
        <f>IF(Tabela1[[#This Row],[Ulga]]="D",SUM(E1971:I1971)*100%,0)</f>
        <v>0</v>
      </c>
      <c r="N1971">
        <f t="shared" si="31"/>
        <v>17.98272</v>
      </c>
    </row>
    <row r="1972" spans="1:14" x14ac:dyDescent="0.25">
      <c r="A1972" t="s">
        <v>1982</v>
      </c>
      <c r="B1972">
        <v>1193.3</v>
      </c>
      <c r="C1972" t="s">
        <v>31</v>
      </c>
      <c r="D1972" t="s">
        <v>5</v>
      </c>
      <c r="E1972">
        <f>IF(Tabela1[[#This Row],[Rodzaj]]="R",Tabela1[[#This Row],[Powierzchnia]]*0.65,0)</f>
        <v>0</v>
      </c>
      <c r="F1972">
        <f>IF(Tabela1[[#This Row],[Rodzaj]]="B",Tabela1[[#This Row],[Powierzchnia]]*0.77,0)</f>
        <v>0</v>
      </c>
      <c r="G1972">
        <f>IF(Tabela1[[#This Row],[Rodzaj]]="S",Tabela1[[#This Row],[Powierzchnia]]*0.21,0)</f>
        <v>0</v>
      </c>
      <c r="H1972">
        <f>IF(Tabela1[[#This Row],[Rodzaj]]="L",Tabela1[[#This Row],[Powierzchnia]]*0.04,0)</f>
        <v>0</v>
      </c>
      <c r="I1972">
        <f>IF(Tabela1[[#This Row],[Rodzaj]]="X",Tabela1[[#This Row],[Powierzchnia]]*0.43,0)</f>
        <v>513.11900000000003</v>
      </c>
      <c r="J1972">
        <f>IF(Tabela1[[#This Row],[Ulga]]="A",SUM(E1972:I1972)*80%,0)</f>
        <v>0</v>
      </c>
      <c r="K1972">
        <f>IF(Tabela1[[#This Row],[Ulga]]="B",SUM(E1972:I1972)*50%,0)</f>
        <v>256.55950000000001</v>
      </c>
      <c r="L1972">
        <f>IF(Tabela1[[#This Row],[Ulga]]="C",SUM(E1972:I1972)*10%,0)</f>
        <v>0</v>
      </c>
      <c r="M1972">
        <f>IF(Tabela1[[#This Row],[Ulga]]="D",SUM(E1972:I1972)*100%,0)</f>
        <v>0</v>
      </c>
      <c r="N1972">
        <f t="shared" si="31"/>
        <v>256.55950000000001</v>
      </c>
    </row>
    <row r="1973" spans="1:14" x14ac:dyDescent="0.25">
      <c r="A1973" t="s">
        <v>1983</v>
      </c>
      <c r="B1973">
        <v>589.35</v>
      </c>
      <c r="C1973" t="s">
        <v>5</v>
      </c>
      <c r="D1973" t="s">
        <v>5</v>
      </c>
      <c r="E1973">
        <f>IF(Tabela1[[#This Row],[Rodzaj]]="R",Tabela1[[#This Row],[Powierzchnia]]*0.65,0)</f>
        <v>0</v>
      </c>
      <c r="F1973">
        <f>IF(Tabela1[[#This Row],[Rodzaj]]="B",Tabela1[[#This Row],[Powierzchnia]]*0.77,0)</f>
        <v>453.79950000000002</v>
      </c>
      <c r="G1973">
        <f>IF(Tabela1[[#This Row],[Rodzaj]]="S",Tabela1[[#This Row],[Powierzchnia]]*0.21,0)</f>
        <v>0</v>
      </c>
      <c r="H1973">
        <f>IF(Tabela1[[#This Row],[Rodzaj]]="L",Tabela1[[#This Row],[Powierzchnia]]*0.04,0)</f>
        <v>0</v>
      </c>
      <c r="I1973">
        <f>IF(Tabela1[[#This Row],[Rodzaj]]="X",Tabela1[[#This Row],[Powierzchnia]]*0.43,0)</f>
        <v>0</v>
      </c>
      <c r="J1973">
        <f>IF(Tabela1[[#This Row],[Ulga]]="A",SUM(E1973:I1973)*80%,0)</f>
        <v>0</v>
      </c>
      <c r="K1973">
        <f>IF(Tabela1[[#This Row],[Ulga]]="B",SUM(E1973:I1973)*50%,0)</f>
        <v>226.89975000000001</v>
      </c>
      <c r="L1973">
        <f>IF(Tabela1[[#This Row],[Ulga]]="C",SUM(E1973:I1973)*10%,0)</f>
        <v>0</v>
      </c>
      <c r="M1973">
        <f>IF(Tabela1[[#This Row],[Ulga]]="D",SUM(E1973:I1973)*100%,0)</f>
        <v>0</v>
      </c>
      <c r="N1973">
        <f t="shared" si="31"/>
        <v>226.89975000000001</v>
      </c>
    </row>
    <row r="1974" spans="1:14" x14ac:dyDescent="0.25">
      <c r="A1974" t="s">
        <v>1984</v>
      </c>
      <c r="B1974">
        <v>1173.23</v>
      </c>
      <c r="C1974" t="s">
        <v>9</v>
      </c>
      <c r="D1974" t="s">
        <v>7</v>
      </c>
      <c r="E1974">
        <f>IF(Tabela1[[#This Row],[Rodzaj]]="R",Tabela1[[#This Row],[Powierzchnia]]*0.65,0)</f>
        <v>762.59950000000003</v>
      </c>
      <c r="F1974">
        <f>IF(Tabela1[[#This Row],[Rodzaj]]="B",Tabela1[[#This Row],[Powierzchnia]]*0.77,0)</f>
        <v>0</v>
      </c>
      <c r="G1974">
        <f>IF(Tabela1[[#This Row],[Rodzaj]]="S",Tabela1[[#This Row],[Powierzchnia]]*0.21,0)</f>
        <v>0</v>
      </c>
      <c r="H1974">
        <f>IF(Tabela1[[#This Row],[Rodzaj]]="L",Tabela1[[#This Row],[Powierzchnia]]*0.04,0)</f>
        <v>0</v>
      </c>
      <c r="I1974">
        <f>IF(Tabela1[[#This Row],[Rodzaj]]="X",Tabela1[[#This Row],[Powierzchnia]]*0.43,0)</f>
        <v>0</v>
      </c>
      <c r="J1974">
        <f>IF(Tabela1[[#This Row],[Ulga]]="A",SUM(E1974:I1974)*80%,0)</f>
        <v>610.07960000000003</v>
      </c>
      <c r="K1974">
        <f>IF(Tabela1[[#This Row],[Ulga]]="B",SUM(E1974:I1974)*50%,0)</f>
        <v>0</v>
      </c>
      <c r="L1974">
        <f>IF(Tabela1[[#This Row],[Ulga]]="C",SUM(E1974:I1974)*10%,0)</f>
        <v>0</v>
      </c>
      <c r="M1974">
        <f>IF(Tabela1[[#This Row],[Ulga]]="D",SUM(E1974:I1974)*100%,0)</f>
        <v>0</v>
      </c>
      <c r="N1974">
        <f t="shared" si="31"/>
        <v>610.07960000000003</v>
      </c>
    </row>
    <row r="1975" spans="1:14" x14ac:dyDescent="0.25">
      <c r="A1975" t="s">
        <v>1985</v>
      </c>
      <c r="B1975">
        <v>1498.85</v>
      </c>
      <c r="C1975" t="s">
        <v>5</v>
      </c>
      <c r="D1975" t="s">
        <v>11</v>
      </c>
      <c r="E1975">
        <f>IF(Tabela1[[#This Row],[Rodzaj]]="R",Tabela1[[#This Row],[Powierzchnia]]*0.65,0)</f>
        <v>0</v>
      </c>
      <c r="F1975">
        <f>IF(Tabela1[[#This Row],[Rodzaj]]="B",Tabela1[[#This Row],[Powierzchnia]]*0.77,0)</f>
        <v>1154.1144999999999</v>
      </c>
      <c r="G1975">
        <f>IF(Tabela1[[#This Row],[Rodzaj]]="S",Tabela1[[#This Row],[Powierzchnia]]*0.21,0)</f>
        <v>0</v>
      </c>
      <c r="H1975">
        <f>IF(Tabela1[[#This Row],[Rodzaj]]="L",Tabela1[[#This Row],[Powierzchnia]]*0.04,0)</f>
        <v>0</v>
      </c>
      <c r="I1975">
        <f>IF(Tabela1[[#This Row],[Rodzaj]]="X",Tabela1[[#This Row],[Powierzchnia]]*0.43,0)</f>
        <v>0</v>
      </c>
      <c r="J1975">
        <f>IF(Tabela1[[#This Row],[Ulga]]="A",SUM(E1975:I1975)*80%,0)</f>
        <v>0</v>
      </c>
      <c r="K1975">
        <f>IF(Tabela1[[#This Row],[Ulga]]="B",SUM(E1975:I1975)*50%,0)</f>
        <v>0</v>
      </c>
      <c r="L1975">
        <f>IF(Tabela1[[#This Row],[Ulga]]="C",SUM(E1975:I1975)*10%,0)</f>
        <v>115.41145</v>
      </c>
      <c r="M1975">
        <f>IF(Tabela1[[#This Row],[Ulga]]="D",SUM(E1975:I1975)*100%,0)</f>
        <v>0</v>
      </c>
      <c r="N1975">
        <f t="shared" si="31"/>
        <v>115.41145</v>
      </c>
    </row>
    <row r="1976" spans="1:14" x14ac:dyDescent="0.25">
      <c r="A1976" t="s">
        <v>1986</v>
      </c>
      <c r="B1976">
        <v>1461.63</v>
      </c>
      <c r="C1976" t="s">
        <v>5</v>
      </c>
      <c r="D1976" t="s">
        <v>7</v>
      </c>
      <c r="E1976">
        <f>IF(Tabela1[[#This Row],[Rodzaj]]="R",Tabela1[[#This Row],[Powierzchnia]]*0.65,0)</f>
        <v>0</v>
      </c>
      <c r="F1976">
        <f>IF(Tabela1[[#This Row],[Rodzaj]]="B",Tabela1[[#This Row],[Powierzchnia]]*0.77,0)</f>
        <v>1125.4551000000001</v>
      </c>
      <c r="G1976">
        <f>IF(Tabela1[[#This Row],[Rodzaj]]="S",Tabela1[[#This Row],[Powierzchnia]]*0.21,0)</f>
        <v>0</v>
      </c>
      <c r="H1976">
        <f>IF(Tabela1[[#This Row],[Rodzaj]]="L",Tabela1[[#This Row],[Powierzchnia]]*0.04,0)</f>
        <v>0</v>
      </c>
      <c r="I1976">
        <f>IF(Tabela1[[#This Row],[Rodzaj]]="X",Tabela1[[#This Row],[Powierzchnia]]*0.43,0)</f>
        <v>0</v>
      </c>
      <c r="J1976">
        <f>IF(Tabela1[[#This Row],[Ulga]]="A",SUM(E1976:I1976)*80%,0)</f>
        <v>900.36408000000017</v>
      </c>
      <c r="K1976">
        <f>IF(Tabela1[[#This Row],[Ulga]]="B",SUM(E1976:I1976)*50%,0)</f>
        <v>0</v>
      </c>
      <c r="L1976">
        <f>IF(Tabela1[[#This Row],[Ulga]]="C",SUM(E1976:I1976)*10%,0)</f>
        <v>0</v>
      </c>
      <c r="M1976">
        <f>IF(Tabela1[[#This Row],[Ulga]]="D",SUM(E1976:I1976)*100%,0)</f>
        <v>0</v>
      </c>
      <c r="N1976">
        <f t="shared" si="31"/>
        <v>900.36408000000017</v>
      </c>
    </row>
    <row r="1977" spans="1:14" x14ac:dyDescent="0.25">
      <c r="A1977" t="s">
        <v>1987</v>
      </c>
      <c r="B1977">
        <v>871.43</v>
      </c>
      <c r="C1977" t="s">
        <v>52</v>
      </c>
      <c r="D1977" t="s">
        <v>5</v>
      </c>
      <c r="E1977">
        <f>IF(Tabela1[[#This Row],[Rodzaj]]="R",Tabela1[[#This Row],[Powierzchnia]]*0.65,0)</f>
        <v>0</v>
      </c>
      <c r="F1977">
        <f>IF(Tabela1[[#This Row],[Rodzaj]]="B",Tabela1[[#This Row],[Powierzchnia]]*0.77,0)</f>
        <v>0</v>
      </c>
      <c r="G1977">
        <f>IF(Tabela1[[#This Row],[Rodzaj]]="S",Tabela1[[#This Row],[Powierzchnia]]*0.21,0)</f>
        <v>183.00029999999998</v>
      </c>
      <c r="H1977">
        <f>IF(Tabela1[[#This Row],[Rodzaj]]="L",Tabela1[[#This Row],[Powierzchnia]]*0.04,0)</f>
        <v>0</v>
      </c>
      <c r="I1977">
        <f>IF(Tabela1[[#This Row],[Rodzaj]]="X",Tabela1[[#This Row],[Powierzchnia]]*0.43,0)</f>
        <v>0</v>
      </c>
      <c r="J1977">
        <f>IF(Tabela1[[#This Row],[Ulga]]="A",SUM(E1977:I1977)*80%,0)</f>
        <v>0</v>
      </c>
      <c r="K1977">
        <f>IF(Tabela1[[#This Row],[Ulga]]="B",SUM(E1977:I1977)*50%,0)</f>
        <v>91.500149999999991</v>
      </c>
      <c r="L1977">
        <f>IF(Tabela1[[#This Row],[Ulga]]="C",SUM(E1977:I1977)*10%,0)</f>
        <v>0</v>
      </c>
      <c r="M1977">
        <f>IF(Tabela1[[#This Row],[Ulga]]="D",SUM(E1977:I1977)*100%,0)</f>
        <v>0</v>
      </c>
      <c r="N1977">
        <f t="shared" si="31"/>
        <v>91.500149999999991</v>
      </c>
    </row>
    <row r="1978" spans="1:14" x14ac:dyDescent="0.25">
      <c r="A1978" t="s">
        <v>1988</v>
      </c>
      <c r="B1978">
        <v>522.22</v>
      </c>
      <c r="C1978" t="s">
        <v>52</v>
      </c>
      <c r="D1978" t="s">
        <v>21</v>
      </c>
      <c r="E1978">
        <f>IF(Tabela1[[#This Row],[Rodzaj]]="R",Tabela1[[#This Row],[Powierzchnia]]*0.65,0)</f>
        <v>0</v>
      </c>
      <c r="F1978">
        <f>IF(Tabela1[[#This Row],[Rodzaj]]="B",Tabela1[[#This Row],[Powierzchnia]]*0.77,0)</f>
        <v>0</v>
      </c>
      <c r="G1978">
        <f>IF(Tabela1[[#This Row],[Rodzaj]]="S",Tabela1[[#This Row],[Powierzchnia]]*0.21,0)</f>
        <v>109.6662</v>
      </c>
      <c r="H1978">
        <f>IF(Tabela1[[#This Row],[Rodzaj]]="L",Tabela1[[#This Row],[Powierzchnia]]*0.04,0)</f>
        <v>0</v>
      </c>
      <c r="I1978">
        <f>IF(Tabela1[[#This Row],[Rodzaj]]="X",Tabela1[[#This Row],[Powierzchnia]]*0.43,0)</f>
        <v>0</v>
      </c>
      <c r="J1978">
        <f>IF(Tabela1[[#This Row],[Ulga]]="A",SUM(E1978:I1978)*80%,0)</f>
        <v>0</v>
      </c>
      <c r="K1978">
        <f>IF(Tabela1[[#This Row],[Ulga]]="B",SUM(E1978:I1978)*50%,0)</f>
        <v>0</v>
      </c>
      <c r="L1978">
        <f>IF(Tabela1[[#This Row],[Ulga]]="C",SUM(E1978:I1978)*10%,0)</f>
        <v>0</v>
      </c>
      <c r="M1978">
        <f>IF(Tabela1[[#This Row],[Ulga]]="D",SUM(E1978:I1978)*100%,0)</f>
        <v>109.6662</v>
      </c>
      <c r="N1978">
        <f t="shared" si="31"/>
        <v>109.6662</v>
      </c>
    </row>
    <row r="1979" spans="1:14" x14ac:dyDescent="0.25">
      <c r="A1979" t="s">
        <v>1989</v>
      </c>
      <c r="B1979">
        <v>917.75</v>
      </c>
      <c r="C1979" t="s">
        <v>52</v>
      </c>
      <c r="D1979" t="s">
        <v>11</v>
      </c>
      <c r="E1979">
        <f>IF(Tabela1[[#This Row],[Rodzaj]]="R",Tabela1[[#This Row],[Powierzchnia]]*0.65,0)</f>
        <v>0</v>
      </c>
      <c r="F1979">
        <f>IF(Tabela1[[#This Row],[Rodzaj]]="B",Tabela1[[#This Row],[Powierzchnia]]*0.77,0)</f>
        <v>0</v>
      </c>
      <c r="G1979">
        <f>IF(Tabela1[[#This Row],[Rodzaj]]="S",Tabela1[[#This Row],[Powierzchnia]]*0.21,0)</f>
        <v>192.72749999999999</v>
      </c>
      <c r="H1979">
        <f>IF(Tabela1[[#This Row],[Rodzaj]]="L",Tabela1[[#This Row],[Powierzchnia]]*0.04,0)</f>
        <v>0</v>
      </c>
      <c r="I1979">
        <f>IF(Tabela1[[#This Row],[Rodzaj]]="X",Tabela1[[#This Row],[Powierzchnia]]*0.43,0)</f>
        <v>0</v>
      </c>
      <c r="J1979">
        <f>IF(Tabela1[[#This Row],[Ulga]]="A",SUM(E1979:I1979)*80%,0)</f>
        <v>0</v>
      </c>
      <c r="K1979">
        <f>IF(Tabela1[[#This Row],[Ulga]]="B",SUM(E1979:I1979)*50%,0)</f>
        <v>0</v>
      </c>
      <c r="L1979">
        <f>IF(Tabela1[[#This Row],[Ulga]]="C",SUM(E1979:I1979)*10%,0)</f>
        <v>19.272750000000002</v>
      </c>
      <c r="M1979">
        <f>IF(Tabela1[[#This Row],[Ulga]]="D",SUM(E1979:I1979)*100%,0)</f>
        <v>0</v>
      </c>
      <c r="N1979">
        <f t="shared" si="31"/>
        <v>19.272750000000002</v>
      </c>
    </row>
    <row r="1980" spans="1:14" x14ac:dyDescent="0.25">
      <c r="A1980" t="s">
        <v>1990</v>
      </c>
      <c r="B1980">
        <v>1421.27</v>
      </c>
      <c r="C1980" t="s">
        <v>5</v>
      </c>
      <c r="D1980" t="s">
        <v>7</v>
      </c>
      <c r="E1980">
        <f>IF(Tabela1[[#This Row],[Rodzaj]]="R",Tabela1[[#This Row],[Powierzchnia]]*0.65,0)</f>
        <v>0</v>
      </c>
      <c r="F1980">
        <f>IF(Tabela1[[#This Row],[Rodzaj]]="B",Tabela1[[#This Row],[Powierzchnia]]*0.77,0)</f>
        <v>1094.3779</v>
      </c>
      <c r="G1980">
        <f>IF(Tabela1[[#This Row],[Rodzaj]]="S",Tabela1[[#This Row],[Powierzchnia]]*0.21,0)</f>
        <v>0</v>
      </c>
      <c r="H1980">
        <f>IF(Tabela1[[#This Row],[Rodzaj]]="L",Tabela1[[#This Row],[Powierzchnia]]*0.04,0)</f>
        <v>0</v>
      </c>
      <c r="I1980">
        <f>IF(Tabela1[[#This Row],[Rodzaj]]="X",Tabela1[[#This Row],[Powierzchnia]]*0.43,0)</f>
        <v>0</v>
      </c>
      <c r="J1980">
        <f>IF(Tabela1[[#This Row],[Ulga]]="A",SUM(E1980:I1980)*80%,0)</f>
        <v>875.50232000000005</v>
      </c>
      <c r="K1980">
        <f>IF(Tabela1[[#This Row],[Ulga]]="B",SUM(E1980:I1980)*50%,0)</f>
        <v>0</v>
      </c>
      <c r="L1980">
        <f>IF(Tabela1[[#This Row],[Ulga]]="C",SUM(E1980:I1980)*10%,0)</f>
        <v>0</v>
      </c>
      <c r="M1980">
        <f>IF(Tabela1[[#This Row],[Ulga]]="D",SUM(E1980:I1980)*100%,0)</f>
        <v>0</v>
      </c>
      <c r="N1980">
        <f t="shared" si="31"/>
        <v>875.50232000000005</v>
      </c>
    </row>
    <row r="1981" spans="1:14" x14ac:dyDescent="0.25">
      <c r="A1981" t="s">
        <v>1991</v>
      </c>
      <c r="B1981">
        <v>1488.54</v>
      </c>
      <c r="C1981" t="s">
        <v>5</v>
      </c>
      <c r="D1981" t="s">
        <v>11</v>
      </c>
      <c r="E1981">
        <f>IF(Tabela1[[#This Row],[Rodzaj]]="R",Tabela1[[#This Row],[Powierzchnia]]*0.65,0)</f>
        <v>0</v>
      </c>
      <c r="F1981">
        <f>IF(Tabela1[[#This Row],[Rodzaj]]="B",Tabela1[[#This Row],[Powierzchnia]]*0.77,0)</f>
        <v>1146.1758</v>
      </c>
      <c r="G1981">
        <f>IF(Tabela1[[#This Row],[Rodzaj]]="S",Tabela1[[#This Row],[Powierzchnia]]*0.21,0)</f>
        <v>0</v>
      </c>
      <c r="H1981">
        <f>IF(Tabela1[[#This Row],[Rodzaj]]="L",Tabela1[[#This Row],[Powierzchnia]]*0.04,0)</f>
        <v>0</v>
      </c>
      <c r="I1981">
        <f>IF(Tabela1[[#This Row],[Rodzaj]]="X",Tabela1[[#This Row],[Powierzchnia]]*0.43,0)</f>
        <v>0</v>
      </c>
      <c r="J1981">
        <f>IF(Tabela1[[#This Row],[Ulga]]="A",SUM(E1981:I1981)*80%,0)</f>
        <v>0</v>
      </c>
      <c r="K1981">
        <f>IF(Tabela1[[#This Row],[Ulga]]="B",SUM(E1981:I1981)*50%,0)</f>
        <v>0</v>
      </c>
      <c r="L1981">
        <f>IF(Tabela1[[#This Row],[Ulga]]="C",SUM(E1981:I1981)*10%,0)</f>
        <v>114.61758</v>
      </c>
      <c r="M1981">
        <f>IF(Tabela1[[#This Row],[Ulga]]="D",SUM(E1981:I1981)*100%,0)</f>
        <v>0</v>
      </c>
      <c r="N1981">
        <f t="shared" si="31"/>
        <v>114.61758</v>
      </c>
    </row>
    <row r="1982" spans="1:14" x14ac:dyDescent="0.25">
      <c r="A1982" t="s">
        <v>1992</v>
      </c>
      <c r="B1982">
        <v>1147.43</v>
      </c>
      <c r="C1982" t="s">
        <v>5</v>
      </c>
      <c r="D1982" t="s">
        <v>21</v>
      </c>
      <c r="E1982">
        <f>IF(Tabela1[[#This Row],[Rodzaj]]="R",Tabela1[[#This Row],[Powierzchnia]]*0.65,0)</f>
        <v>0</v>
      </c>
      <c r="F1982">
        <f>IF(Tabela1[[#This Row],[Rodzaj]]="B",Tabela1[[#This Row],[Powierzchnia]]*0.77,0)</f>
        <v>883.52110000000005</v>
      </c>
      <c r="G1982">
        <f>IF(Tabela1[[#This Row],[Rodzaj]]="S",Tabela1[[#This Row],[Powierzchnia]]*0.21,0)</f>
        <v>0</v>
      </c>
      <c r="H1982">
        <f>IF(Tabela1[[#This Row],[Rodzaj]]="L",Tabela1[[#This Row],[Powierzchnia]]*0.04,0)</f>
        <v>0</v>
      </c>
      <c r="I1982">
        <f>IF(Tabela1[[#This Row],[Rodzaj]]="X",Tabela1[[#This Row],[Powierzchnia]]*0.43,0)</f>
        <v>0</v>
      </c>
      <c r="J1982">
        <f>IF(Tabela1[[#This Row],[Ulga]]="A",SUM(E1982:I1982)*80%,0)</f>
        <v>0</v>
      </c>
      <c r="K1982">
        <f>IF(Tabela1[[#This Row],[Ulga]]="B",SUM(E1982:I1982)*50%,0)</f>
        <v>0</v>
      </c>
      <c r="L1982">
        <f>IF(Tabela1[[#This Row],[Ulga]]="C",SUM(E1982:I1982)*10%,0)</f>
        <v>0</v>
      </c>
      <c r="M1982">
        <f>IF(Tabela1[[#This Row],[Ulga]]="D",SUM(E1982:I1982)*100%,0)</f>
        <v>883.52110000000005</v>
      </c>
      <c r="N1982">
        <f t="shared" si="31"/>
        <v>883.52110000000005</v>
      </c>
    </row>
    <row r="1983" spans="1:14" x14ac:dyDescent="0.25">
      <c r="A1983" t="s">
        <v>1993</v>
      </c>
      <c r="B1983">
        <v>1152.82</v>
      </c>
      <c r="C1983" t="s">
        <v>5</v>
      </c>
      <c r="D1983" t="s">
        <v>11</v>
      </c>
      <c r="E1983">
        <f>IF(Tabela1[[#This Row],[Rodzaj]]="R",Tabela1[[#This Row],[Powierzchnia]]*0.65,0)</f>
        <v>0</v>
      </c>
      <c r="F1983">
        <f>IF(Tabela1[[#This Row],[Rodzaj]]="B",Tabela1[[#This Row],[Powierzchnia]]*0.77,0)</f>
        <v>887.67139999999995</v>
      </c>
      <c r="G1983">
        <f>IF(Tabela1[[#This Row],[Rodzaj]]="S",Tabela1[[#This Row],[Powierzchnia]]*0.21,0)</f>
        <v>0</v>
      </c>
      <c r="H1983">
        <f>IF(Tabela1[[#This Row],[Rodzaj]]="L",Tabela1[[#This Row],[Powierzchnia]]*0.04,0)</f>
        <v>0</v>
      </c>
      <c r="I1983">
        <f>IF(Tabela1[[#This Row],[Rodzaj]]="X",Tabela1[[#This Row],[Powierzchnia]]*0.43,0)</f>
        <v>0</v>
      </c>
      <c r="J1983">
        <f>IF(Tabela1[[#This Row],[Ulga]]="A",SUM(E1983:I1983)*80%,0)</f>
        <v>0</v>
      </c>
      <c r="K1983">
        <f>IF(Tabela1[[#This Row],[Ulga]]="B",SUM(E1983:I1983)*50%,0)</f>
        <v>0</v>
      </c>
      <c r="L1983">
        <f>IF(Tabela1[[#This Row],[Ulga]]="C",SUM(E1983:I1983)*10%,0)</f>
        <v>88.767139999999998</v>
      </c>
      <c r="M1983">
        <f>IF(Tabela1[[#This Row],[Ulga]]="D",SUM(E1983:I1983)*100%,0)</f>
        <v>0</v>
      </c>
      <c r="N1983">
        <f t="shared" si="31"/>
        <v>88.767139999999998</v>
      </c>
    </row>
    <row r="1984" spans="1:14" x14ac:dyDescent="0.25">
      <c r="A1984" t="s">
        <v>1994</v>
      </c>
      <c r="B1984">
        <v>1016.69</v>
      </c>
      <c r="C1984" t="s">
        <v>31</v>
      </c>
      <c r="D1984" t="s">
        <v>7</v>
      </c>
      <c r="E1984">
        <f>IF(Tabela1[[#This Row],[Rodzaj]]="R",Tabela1[[#This Row],[Powierzchnia]]*0.65,0)</f>
        <v>0</v>
      </c>
      <c r="F1984">
        <f>IF(Tabela1[[#This Row],[Rodzaj]]="B",Tabela1[[#This Row],[Powierzchnia]]*0.77,0)</f>
        <v>0</v>
      </c>
      <c r="G1984">
        <f>IF(Tabela1[[#This Row],[Rodzaj]]="S",Tabela1[[#This Row],[Powierzchnia]]*0.21,0)</f>
        <v>0</v>
      </c>
      <c r="H1984">
        <f>IF(Tabela1[[#This Row],[Rodzaj]]="L",Tabela1[[#This Row],[Powierzchnia]]*0.04,0)</f>
        <v>0</v>
      </c>
      <c r="I1984">
        <f>IF(Tabela1[[#This Row],[Rodzaj]]="X",Tabela1[[#This Row],[Powierzchnia]]*0.43,0)</f>
        <v>437.17670000000004</v>
      </c>
      <c r="J1984">
        <f>IF(Tabela1[[#This Row],[Ulga]]="A",SUM(E1984:I1984)*80%,0)</f>
        <v>349.74136000000004</v>
      </c>
      <c r="K1984">
        <f>IF(Tabela1[[#This Row],[Ulga]]="B",SUM(E1984:I1984)*50%,0)</f>
        <v>0</v>
      </c>
      <c r="L1984">
        <f>IF(Tabela1[[#This Row],[Ulga]]="C",SUM(E1984:I1984)*10%,0)</f>
        <v>0</v>
      </c>
      <c r="M1984">
        <f>IF(Tabela1[[#This Row],[Ulga]]="D",SUM(E1984:I1984)*100%,0)</f>
        <v>0</v>
      </c>
      <c r="N1984">
        <f t="shared" si="31"/>
        <v>349.74136000000004</v>
      </c>
    </row>
    <row r="1985" spans="1:14" x14ac:dyDescent="0.25">
      <c r="A1985" t="s">
        <v>1995</v>
      </c>
      <c r="B1985">
        <v>1095.6300000000001</v>
      </c>
      <c r="C1985" t="s">
        <v>31</v>
      </c>
      <c r="D1985" t="s">
        <v>11</v>
      </c>
      <c r="E1985">
        <f>IF(Tabela1[[#This Row],[Rodzaj]]="R",Tabela1[[#This Row],[Powierzchnia]]*0.65,0)</f>
        <v>0</v>
      </c>
      <c r="F1985">
        <f>IF(Tabela1[[#This Row],[Rodzaj]]="B",Tabela1[[#This Row],[Powierzchnia]]*0.77,0)</f>
        <v>0</v>
      </c>
      <c r="G1985">
        <f>IF(Tabela1[[#This Row],[Rodzaj]]="S",Tabela1[[#This Row],[Powierzchnia]]*0.21,0)</f>
        <v>0</v>
      </c>
      <c r="H1985">
        <f>IF(Tabela1[[#This Row],[Rodzaj]]="L",Tabela1[[#This Row],[Powierzchnia]]*0.04,0)</f>
        <v>0</v>
      </c>
      <c r="I1985">
        <f>IF(Tabela1[[#This Row],[Rodzaj]]="X",Tabela1[[#This Row],[Powierzchnia]]*0.43,0)</f>
        <v>471.12090000000006</v>
      </c>
      <c r="J1985">
        <f>IF(Tabela1[[#This Row],[Ulga]]="A",SUM(E1985:I1985)*80%,0)</f>
        <v>0</v>
      </c>
      <c r="K1985">
        <f>IF(Tabela1[[#This Row],[Ulga]]="B",SUM(E1985:I1985)*50%,0)</f>
        <v>0</v>
      </c>
      <c r="L1985">
        <f>IF(Tabela1[[#This Row],[Ulga]]="C",SUM(E1985:I1985)*10%,0)</f>
        <v>47.112090000000009</v>
      </c>
      <c r="M1985">
        <f>IF(Tabela1[[#This Row],[Ulga]]="D",SUM(E1985:I1985)*100%,0)</f>
        <v>0</v>
      </c>
      <c r="N1985">
        <f t="shared" si="31"/>
        <v>47.112090000000009</v>
      </c>
    </row>
    <row r="1986" spans="1:14" x14ac:dyDescent="0.25">
      <c r="A1986" t="s">
        <v>1996</v>
      </c>
      <c r="B1986">
        <v>1383.46</v>
      </c>
      <c r="C1986" t="s">
        <v>94</v>
      </c>
      <c r="D1986" t="s">
        <v>7</v>
      </c>
      <c r="E1986">
        <f>IF(Tabela1[[#This Row],[Rodzaj]]="R",Tabela1[[#This Row],[Powierzchnia]]*0.65,0)</f>
        <v>0</v>
      </c>
      <c r="F1986">
        <f>IF(Tabela1[[#This Row],[Rodzaj]]="B",Tabela1[[#This Row],[Powierzchnia]]*0.77,0)</f>
        <v>0</v>
      </c>
      <c r="G1986">
        <f>IF(Tabela1[[#This Row],[Rodzaj]]="S",Tabela1[[#This Row],[Powierzchnia]]*0.21,0)</f>
        <v>0</v>
      </c>
      <c r="H1986">
        <f>IF(Tabela1[[#This Row],[Rodzaj]]="L",Tabela1[[#This Row],[Powierzchnia]]*0.04,0)</f>
        <v>55.3384</v>
      </c>
      <c r="I1986">
        <f>IF(Tabela1[[#This Row],[Rodzaj]]="X",Tabela1[[#This Row],[Powierzchnia]]*0.43,0)</f>
        <v>0</v>
      </c>
      <c r="J1986">
        <f>IF(Tabela1[[#This Row],[Ulga]]="A",SUM(E1986:I1986)*80%,0)</f>
        <v>44.270720000000004</v>
      </c>
      <c r="K1986">
        <f>IF(Tabela1[[#This Row],[Ulga]]="B",SUM(E1986:I1986)*50%,0)</f>
        <v>0</v>
      </c>
      <c r="L1986">
        <f>IF(Tabela1[[#This Row],[Ulga]]="C",SUM(E1986:I1986)*10%,0)</f>
        <v>0</v>
      </c>
      <c r="M1986">
        <f>IF(Tabela1[[#This Row],[Ulga]]="D",SUM(E1986:I1986)*100%,0)</f>
        <v>0</v>
      </c>
      <c r="N1986">
        <f t="shared" si="31"/>
        <v>44.270720000000004</v>
      </c>
    </row>
    <row r="1987" spans="1:14" x14ac:dyDescent="0.25">
      <c r="A1987" t="s">
        <v>1997</v>
      </c>
      <c r="B1987">
        <v>1166.8</v>
      </c>
      <c r="C1987" t="s">
        <v>5</v>
      </c>
      <c r="D1987" t="s">
        <v>7</v>
      </c>
      <c r="E1987">
        <f>IF(Tabela1[[#This Row],[Rodzaj]]="R",Tabela1[[#This Row],[Powierzchnia]]*0.65,0)</f>
        <v>0</v>
      </c>
      <c r="F1987">
        <f>IF(Tabela1[[#This Row],[Rodzaj]]="B",Tabela1[[#This Row],[Powierzchnia]]*0.77,0)</f>
        <v>898.43600000000004</v>
      </c>
      <c r="G1987">
        <f>IF(Tabela1[[#This Row],[Rodzaj]]="S",Tabela1[[#This Row],[Powierzchnia]]*0.21,0)</f>
        <v>0</v>
      </c>
      <c r="H1987">
        <f>IF(Tabela1[[#This Row],[Rodzaj]]="L",Tabela1[[#This Row],[Powierzchnia]]*0.04,0)</f>
        <v>0</v>
      </c>
      <c r="I1987">
        <f>IF(Tabela1[[#This Row],[Rodzaj]]="X",Tabela1[[#This Row],[Powierzchnia]]*0.43,0)</f>
        <v>0</v>
      </c>
      <c r="J1987">
        <f>IF(Tabela1[[#This Row],[Ulga]]="A",SUM(E1987:I1987)*80%,0)</f>
        <v>718.74880000000007</v>
      </c>
      <c r="K1987">
        <f>IF(Tabela1[[#This Row],[Ulga]]="B",SUM(E1987:I1987)*50%,0)</f>
        <v>0</v>
      </c>
      <c r="L1987">
        <f>IF(Tabela1[[#This Row],[Ulga]]="C",SUM(E1987:I1987)*10%,0)</f>
        <v>0</v>
      </c>
      <c r="M1987">
        <f>IF(Tabela1[[#This Row],[Ulga]]="D",SUM(E1987:I1987)*100%,0)</f>
        <v>0</v>
      </c>
      <c r="N1987">
        <f t="shared" ref="N1987:N2050" si="32">SUM(J1987:M1987)</f>
        <v>718.74880000000007</v>
      </c>
    </row>
    <row r="1988" spans="1:14" x14ac:dyDescent="0.25">
      <c r="A1988" t="s">
        <v>1998</v>
      </c>
      <c r="B1988">
        <v>1402.55</v>
      </c>
      <c r="C1988" t="s">
        <v>31</v>
      </c>
      <c r="D1988" t="s">
        <v>5</v>
      </c>
      <c r="E1988">
        <f>IF(Tabela1[[#This Row],[Rodzaj]]="R",Tabela1[[#This Row],[Powierzchnia]]*0.65,0)</f>
        <v>0</v>
      </c>
      <c r="F1988">
        <f>IF(Tabela1[[#This Row],[Rodzaj]]="B",Tabela1[[#This Row],[Powierzchnia]]*0.77,0)</f>
        <v>0</v>
      </c>
      <c r="G1988">
        <f>IF(Tabela1[[#This Row],[Rodzaj]]="S",Tabela1[[#This Row],[Powierzchnia]]*0.21,0)</f>
        <v>0</v>
      </c>
      <c r="H1988">
        <f>IF(Tabela1[[#This Row],[Rodzaj]]="L",Tabela1[[#This Row],[Powierzchnia]]*0.04,0)</f>
        <v>0</v>
      </c>
      <c r="I1988">
        <f>IF(Tabela1[[#This Row],[Rodzaj]]="X",Tabela1[[#This Row],[Powierzchnia]]*0.43,0)</f>
        <v>603.09649999999999</v>
      </c>
      <c r="J1988">
        <f>IF(Tabela1[[#This Row],[Ulga]]="A",SUM(E1988:I1988)*80%,0)</f>
        <v>0</v>
      </c>
      <c r="K1988">
        <f>IF(Tabela1[[#This Row],[Ulga]]="B",SUM(E1988:I1988)*50%,0)</f>
        <v>301.54825</v>
      </c>
      <c r="L1988">
        <f>IF(Tabela1[[#This Row],[Ulga]]="C",SUM(E1988:I1988)*10%,0)</f>
        <v>0</v>
      </c>
      <c r="M1988">
        <f>IF(Tabela1[[#This Row],[Ulga]]="D",SUM(E1988:I1988)*100%,0)</f>
        <v>0</v>
      </c>
      <c r="N1988">
        <f t="shared" si="32"/>
        <v>301.54825</v>
      </c>
    </row>
    <row r="1989" spans="1:14" x14ac:dyDescent="0.25">
      <c r="A1989" t="s">
        <v>1999</v>
      </c>
      <c r="B1989">
        <v>696.71</v>
      </c>
      <c r="C1989" t="s">
        <v>31</v>
      </c>
      <c r="D1989" t="s">
        <v>5</v>
      </c>
      <c r="E1989">
        <f>IF(Tabela1[[#This Row],[Rodzaj]]="R",Tabela1[[#This Row],[Powierzchnia]]*0.65,0)</f>
        <v>0</v>
      </c>
      <c r="F1989">
        <f>IF(Tabela1[[#This Row],[Rodzaj]]="B",Tabela1[[#This Row],[Powierzchnia]]*0.77,0)</f>
        <v>0</v>
      </c>
      <c r="G1989">
        <f>IF(Tabela1[[#This Row],[Rodzaj]]="S",Tabela1[[#This Row],[Powierzchnia]]*0.21,0)</f>
        <v>0</v>
      </c>
      <c r="H1989">
        <f>IF(Tabela1[[#This Row],[Rodzaj]]="L",Tabela1[[#This Row],[Powierzchnia]]*0.04,0)</f>
        <v>0</v>
      </c>
      <c r="I1989">
        <f>IF(Tabela1[[#This Row],[Rodzaj]]="X",Tabela1[[#This Row],[Powierzchnia]]*0.43,0)</f>
        <v>299.58530000000002</v>
      </c>
      <c r="J1989">
        <f>IF(Tabela1[[#This Row],[Ulga]]="A",SUM(E1989:I1989)*80%,0)</f>
        <v>0</v>
      </c>
      <c r="K1989">
        <f>IF(Tabela1[[#This Row],[Ulga]]="B",SUM(E1989:I1989)*50%,0)</f>
        <v>149.79265000000001</v>
      </c>
      <c r="L1989">
        <f>IF(Tabela1[[#This Row],[Ulga]]="C",SUM(E1989:I1989)*10%,0)</f>
        <v>0</v>
      </c>
      <c r="M1989">
        <f>IF(Tabela1[[#This Row],[Ulga]]="D",SUM(E1989:I1989)*100%,0)</f>
        <v>0</v>
      </c>
      <c r="N1989">
        <f t="shared" si="32"/>
        <v>149.79265000000001</v>
      </c>
    </row>
    <row r="1990" spans="1:14" x14ac:dyDescent="0.25">
      <c r="A1990" t="s">
        <v>2000</v>
      </c>
      <c r="B1990">
        <v>569.25</v>
      </c>
      <c r="C1990" t="s">
        <v>94</v>
      </c>
      <c r="D1990" t="s">
        <v>5</v>
      </c>
      <c r="E1990">
        <f>IF(Tabela1[[#This Row],[Rodzaj]]="R",Tabela1[[#This Row],[Powierzchnia]]*0.65,0)</f>
        <v>0</v>
      </c>
      <c r="F1990">
        <f>IF(Tabela1[[#This Row],[Rodzaj]]="B",Tabela1[[#This Row],[Powierzchnia]]*0.77,0)</f>
        <v>0</v>
      </c>
      <c r="G1990">
        <f>IF(Tabela1[[#This Row],[Rodzaj]]="S",Tabela1[[#This Row],[Powierzchnia]]*0.21,0)</f>
        <v>0</v>
      </c>
      <c r="H1990">
        <f>IF(Tabela1[[#This Row],[Rodzaj]]="L",Tabela1[[#This Row],[Powierzchnia]]*0.04,0)</f>
        <v>22.77</v>
      </c>
      <c r="I1990">
        <f>IF(Tabela1[[#This Row],[Rodzaj]]="X",Tabela1[[#This Row],[Powierzchnia]]*0.43,0)</f>
        <v>0</v>
      </c>
      <c r="J1990">
        <f>IF(Tabela1[[#This Row],[Ulga]]="A",SUM(E1990:I1990)*80%,0)</f>
        <v>0</v>
      </c>
      <c r="K1990">
        <f>IF(Tabela1[[#This Row],[Ulga]]="B",SUM(E1990:I1990)*50%,0)</f>
        <v>11.385</v>
      </c>
      <c r="L1990">
        <f>IF(Tabela1[[#This Row],[Ulga]]="C",SUM(E1990:I1990)*10%,0)</f>
        <v>0</v>
      </c>
      <c r="M1990">
        <f>IF(Tabela1[[#This Row],[Ulga]]="D",SUM(E1990:I1990)*100%,0)</f>
        <v>0</v>
      </c>
      <c r="N1990">
        <f t="shared" si="32"/>
        <v>11.385</v>
      </c>
    </row>
    <row r="1991" spans="1:14" x14ac:dyDescent="0.25">
      <c r="A1991" t="s">
        <v>2001</v>
      </c>
      <c r="B1991">
        <v>804.13</v>
      </c>
      <c r="C1991" t="s">
        <v>31</v>
      </c>
      <c r="D1991" t="s">
        <v>7</v>
      </c>
      <c r="E1991">
        <f>IF(Tabela1[[#This Row],[Rodzaj]]="R",Tabela1[[#This Row],[Powierzchnia]]*0.65,0)</f>
        <v>0</v>
      </c>
      <c r="F1991">
        <f>IF(Tabela1[[#This Row],[Rodzaj]]="B",Tabela1[[#This Row],[Powierzchnia]]*0.77,0)</f>
        <v>0</v>
      </c>
      <c r="G1991">
        <f>IF(Tabela1[[#This Row],[Rodzaj]]="S",Tabela1[[#This Row],[Powierzchnia]]*0.21,0)</f>
        <v>0</v>
      </c>
      <c r="H1991">
        <f>IF(Tabela1[[#This Row],[Rodzaj]]="L",Tabela1[[#This Row],[Powierzchnia]]*0.04,0)</f>
        <v>0</v>
      </c>
      <c r="I1991">
        <f>IF(Tabela1[[#This Row],[Rodzaj]]="X",Tabela1[[#This Row],[Powierzchnia]]*0.43,0)</f>
        <v>345.77589999999998</v>
      </c>
      <c r="J1991">
        <f>IF(Tabela1[[#This Row],[Ulga]]="A",SUM(E1991:I1991)*80%,0)</f>
        <v>276.62072000000001</v>
      </c>
      <c r="K1991">
        <f>IF(Tabela1[[#This Row],[Ulga]]="B",SUM(E1991:I1991)*50%,0)</f>
        <v>0</v>
      </c>
      <c r="L1991">
        <f>IF(Tabela1[[#This Row],[Ulga]]="C",SUM(E1991:I1991)*10%,0)</f>
        <v>0</v>
      </c>
      <c r="M1991">
        <f>IF(Tabela1[[#This Row],[Ulga]]="D",SUM(E1991:I1991)*100%,0)</f>
        <v>0</v>
      </c>
      <c r="N1991">
        <f t="shared" si="32"/>
        <v>276.62072000000001</v>
      </c>
    </row>
    <row r="1992" spans="1:14" x14ac:dyDescent="0.25">
      <c r="A1992" t="s">
        <v>2002</v>
      </c>
      <c r="B1992">
        <v>607.04999999999995</v>
      </c>
      <c r="C1992" t="s">
        <v>94</v>
      </c>
      <c r="D1992" t="s">
        <v>21</v>
      </c>
      <c r="E1992">
        <f>IF(Tabela1[[#This Row],[Rodzaj]]="R",Tabela1[[#This Row],[Powierzchnia]]*0.65,0)</f>
        <v>0</v>
      </c>
      <c r="F1992">
        <f>IF(Tabela1[[#This Row],[Rodzaj]]="B",Tabela1[[#This Row],[Powierzchnia]]*0.77,0)</f>
        <v>0</v>
      </c>
      <c r="G1992">
        <f>IF(Tabela1[[#This Row],[Rodzaj]]="S",Tabela1[[#This Row],[Powierzchnia]]*0.21,0)</f>
        <v>0</v>
      </c>
      <c r="H1992">
        <f>IF(Tabela1[[#This Row],[Rodzaj]]="L",Tabela1[[#This Row],[Powierzchnia]]*0.04,0)</f>
        <v>24.282</v>
      </c>
      <c r="I1992">
        <f>IF(Tabela1[[#This Row],[Rodzaj]]="X",Tabela1[[#This Row],[Powierzchnia]]*0.43,0)</f>
        <v>0</v>
      </c>
      <c r="J1992">
        <f>IF(Tabela1[[#This Row],[Ulga]]="A",SUM(E1992:I1992)*80%,0)</f>
        <v>0</v>
      </c>
      <c r="K1992">
        <f>IF(Tabela1[[#This Row],[Ulga]]="B",SUM(E1992:I1992)*50%,0)</f>
        <v>0</v>
      </c>
      <c r="L1992">
        <f>IF(Tabela1[[#This Row],[Ulga]]="C",SUM(E1992:I1992)*10%,0)</f>
        <v>0</v>
      </c>
      <c r="M1992">
        <f>IF(Tabela1[[#This Row],[Ulga]]="D",SUM(E1992:I1992)*100%,0)</f>
        <v>24.282</v>
      </c>
      <c r="N1992">
        <f t="shared" si="32"/>
        <v>24.282</v>
      </c>
    </row>
    <row r="1993" spans="1:14" x14ac:dyDescent="0.25">
      <c r="A1993" t="s">
        <v>2003</v>
      </c>
      <c r="B1993">
        <v>1085.6600000000001</v>
      </c>
      <c r="C1993" t="s">
        <v>31</v>
      </c>
      <c r="D1993" t="s">
        <v>7</v>
      </c>
      <c r="E1993">
        <f>IF(Tabela1[[#This Row],[Rodzaj]]="R",Tabela1[[#This Row],[Powierzchnia]]*0.65,0)</f>
        <v>0</v>
      </c>
      <c r="F1993">
        <f>IF(Tabela1[[#This Row],[Rodzaj]]="B",Tabela1[[#This Row],[Powierzchnia]]*0.77,0)</f>
        <v>0</v>
      </c>
      <c r="G1993">
        <f>IF(Tabela1[[#This Row],[Rodzaj]]="S",Tabela1[[#This Row],[Powierzchnia]]*0.21,0)</f>
        <v>0</v>
      </c>
      <c r="H1993">
        <f>IF(Tabela1[[#This Row],[Rodzaj]]="L",Tabela1[[#This Row],[Powierzchnia]]*0.04,0)</f>
        <v>0</v>
      </c>
      <c r="I1993">
        <f>IF(Tabela1[[#This Row],[Rodzaj]]="X",Tabela1[[#This Row],[Powierzchnia]]*0.43,0)</f>
        <v>466.83380000000005</v>
      </c>
      <c r="J1993">
        <f>IF(Tabela1[[#This Row],[Ulga]]="A",SUM(E1993:I1993)*80%,0)</f>
        <v>373.46704000000005</v>
      </c>
      <c r="K1993">
        <f>IF(Tabela1[[#This Row],[Ulga]]="B",SUM(E1993:I1993)*50%,0)</f>
        <v>0</v>
      </c>
      <c r="L1993">
        <f>IF(Tabela1[[#This Row],[Ulga]]="C",SUM(E1993:I1993)*10%,0)</f>
        <v>0</v>
      </c>
      <c r="M1993">
        <f>IF(Tabela1[[#This Row],[Ulga]]="D",SUM(E1993:I1993)*100%,0)</f>
        <v>0</v>
      </c>
      <c r="N1993">
        <f t="shared" si="32"/>
        <v>373.46704000000005</v>
      </c>
    </row>
    <row r="1994" spans="1:14" x14ac:dyDescent="0.25">
      <c r="A1994" t="s">
        <v>2004</v>
      </c>
      <c r="B1994">
        <v>507.66</v>
      </c>
      <c r="C1994" t="s">
        <v>5</v>
      </c>
      <c r="D1994" t="s">
        <v>21</v>
      </c>
      <c r="E1994">
        <f>IF(Tabela1[[#This Row],[Rodzaj]]="R",Tabela1[[#This Row],[Powierzchnia]]*0.65,0)</f>
        <v>0</v>
      </c>
      <c r="F1994">
        <f>IF(Tabela1[[#This Row],[Rodzaj]]="B",Tabela1[[#This Row],[Powierzchnia]]*0.77,0)</f>
        <v>390.89820000000003</v>
      </c>
      <c r="G1994">
        <f>IF(Tabela1[[#This Row],[Rodzaj]]="S",Tabela1[[#This Row],[Powierzchnia]]*0.21,0)</f>
        <v>0</v>
      </c>
      <c r="H1994">
        <f>IF(Tabela1[[#This Row],[Rodzaj]]="L",Tabela1[[#This Row],[Powierzchnia]]*0.04,0)</f>
        <v>0</v>
      </c>
      <c r="I1994">
        <f>IF(Tabela1[[#This Row],[Rodzaj]]="X",Tabela1[[#This Row],[Powierzchnia]]*0.43,0)</f>
        <v>0</v>
      </c>
      <c r="J1994">
        <f>IF(Tabela1[[#This Row],[Ulga]]="A",SUM(E1994:I1994)*80%,0)</f>
        <v>0</v>
      </c>
      <c r="K1994">
        <f>IF(Tabela1[[#This Row],[Ulga]]="B",SUM(E1994:I1994)*50%,0)</f>
        <v>0</v>
      </c>
      <c r="L1994">
        <f>IF(Tabela1[[#This Row],[Ulga]]="C",SUM(E1994:I1994)*10%,0)</f>
        <v>0</v>
      </c>
      <c r="M1994">
        <f>IF(Tabela1[[#This Row],[Ulga]]="D",SUM(E1994:I1994)*100%,0)</f>
        <v>390.89820000000003</v>
      </c>
      <c r="N1994">
        <f t="shared" si="32"/>
        <v>390.89820000000003</v>
      </c>
    </row>
    <row r="1995" spans="1:14" x14ac:dyDescent="0.25">
      <c r="A1995" t="s">
        <v>2005</v>
      </c>
      <c r="B1995">
        <v>944.22</v>
      </c>
      <c r="C1995" t="s">
        <v>5</v>
      </c>
      <c r="D1995" t="s">
        <v>21</v>
      </c>
      <c r="E1995">
        <f>IF(Tabela1[[#This Row],[Rodzaj]]="R",Tabela1[[#This Row],[Powierzchnia]]*0.65,0)</f>
        <v>0</v>
      </c>
      <c r="F1995">
        <f>IF(Tabela1[[#This Row],[Rodzaj]]="B",Tabela1[[#This Row],[Powierzchnia]]*0.77,0)</f>
        <v>727.04939999999999</v>
      </c>
      <c r="G1995">
        <f>IF(Tabela1[[#This Row],[Rodzaj]]="S",Tabela1[[#This Row],[Powierzchnia]]*0.21,0)</f>
        <v>0</v>
      </c>
      <c r="H1995">
        <f>IF(Tabela1[[#This Row],[Rodzaj]]="L",Tabela1[[#This Row],[Powierzchnia]]*0.04,0)</f>
        <v>0</v>
      </c>
      <c r="I1995">
        <f>IF(Tabela1[[#This Row],[Rodzaj]]="X",Tabela1[[#This Row],[Powierzchnia]]*0.43,0)</f>
        <v>0</v>
      </c>
      <c r="J1995">
        <f>IF(Tabela1[[#This Row],[Ulga]]="A",SUM(E1995:I1995)*80%,0)</f>
        <v>0</v>
      </c>
      <c r="K1995">
        <f>IF(Tabela1[[#This Row],[Ulga]]="B",SUM(E1995:I1995)*50%,0)</f>
        <v>0</v>
      </c>
      <c r="L1995">
        <f>IF(Tabela1[[#This Row],[Ulga]]="C",SUM(E1995:I1995)*10%,0)</f>
        <v>0</v>
      </c>
      <c r="M1995">
        <f>IF(Tabela1[[#This Row],[Ulga]]="D",SUM(E1995:I1995)*100%,0)</f>
        <v>727.04939999999999</v>
      </c>
      <c r="N1995">
        <f t="shared" si="32"/>
        <v>727.04939999999999</v>
      </c>
    </row>
    <row r="1996" spans="1:14" x14ac:dyDescent="0.25">
      <c r="A1996" t="s">
        <v>2006</v>
      </c>
      <c r="B1996">
        <v>1396.67</v>
      </c>
      <c r="C1996" t="s">
        <v>5</v>
      </c>
      <c r="D1996" t="s">
        <v>11</v>
      </c>
      <c r="E1996">
        <f>IF(Tabela1[[#This Row],[Rodzaj]]="R",Tabela1[[#This Row],[Powierzchnia]]*0.65,0)</f>
        <v>0</v>
      </c>
      <c r="F1996">
        <f>IF(Tabela1[[#This Row],[Rodzaj]]="B",Tabela1[[#This Row],[Powierzchnia]]*0.77,0)</f>
        <v>1075.4359000000002</v>
      </c>
      <c r="G1996">
        <f>IF(Tabela1[[#This Row],[Rodzaj]]="S",Tabela1[[#This Row],[Powierzchnia]]*0.21,0)</f>
        <v>0</v>
      </c>
      <c r="H1996">
        <f>IF(Tabela1[[#This Row],[Rodzaj]]="L",Tabela1[[#This Row],[Powierzchnia]]*0.04,0)</f>
        <v>0</v>
      </c>
      <c r="I1996">
        <f>IF(Tabela1[[#This Row],[Rodzaj]]="X",Tabela1[[#This Row],[Powierzchnia]]*0.43,0)</f>
        <v>0</v>
      </c>
      <c r="J1996">
        <f>IF(Tabela1[[#This Row],[Ulga]]="A",SUM(E1996:I1996)*80%,0)</f>
        <v>0</v>
      </c>
      <c r="K1996">
        <f>IF(Tabela1[[#This Row],[Ulga]]="B",SUM(E1996:I1996)*50%,0)</f>
        <v>0</v>
      </c>
      <c r="L1996">
        <f>IF(Tabela1[[#This Row],[Ulga]]="C",SUM(E1996:I1996)*10%,0)</f>
        <v>107.54359000000002</v>
      </c>
      <c r="M1996">
        <f>IF(Tabela1[[#This Row],[Ulga]]="D",SUM(E1996:I1996)*100%,0)</f>
        <v>0</v>
      </c>
      <c r="N1996">
        <f t="shared" si="32"/>
        <v>107.54359000000002</v>
      </c>
    </row>
    <row r="1997" spans="1:14" x14ac:dyDescent="0.25">
      <c r="A1997" t="s">
        <v>2007</v>
      </c>
      <c r="B1997">
        <v>949.53</v>
      </c>
      <c r="C1997" t="s">
        <v>5</v>
      </c>
      <c r="D1997" t="s">
        <v>11</v>
      </c>
      <c r="E1997">
        <f>IF(Tabela1[[#This Row],[Rodzaj]]="R",Tabela1[[#This Row],[Powierzchnia]]*0.65,0)</f>
        <v>0</v>
      </c>
      <c r="F1997">
        <f>IF(Tabela1[[#This Row],[Rodzaj]]="B",Tabela1[[#This Row],[Powierzchnia]]*0.77,0)</f>
        <v>731.13810000000001</v>
      </c>
      <c r="G1997">
        <f>IF(Tabela1[[#This Row],[Rodzaj]]="S",Tabela1[[#This Row],[Powierzchnia]]*0.21,0)</f>
        <v>0</v>
      </c>
      <c r="H1997">
        <f>IF(Tabela1[[#This Row],[Rodzaj]]="L",Tabela1[[#This Row],[Powierzchnia]]*0.04,0)</f>
        <v>0</v>
      </c>
      <c r="I1997">
        <f>IF(Tabela1[[#This Row],[Rodzaj]]="X",Tabela1[[#This Row],[Powierzchnia]]*0.43,0)</f>
        <v>0</v>
      </c>
      <c r="J1997">
        <f>IF(Tabela1[[#This Row],[Ulga]]="A",SUM(E1997:I1997)*80%,0)</f>
        <v>0</v>
      </c>
      <c r="K1997">
        <f>IF(Tabela1[[#This Row],[Ulga]]="B",SUM(E1997:I1997)*50%,0)</f>
        <v>0</v>
      </c>
      <c r="L1997">
        <f>IF(Tabela1[[#This Row],[Ulga]]="C",SUM(E1997:I1997)*10%,0)</f>
        <v>73.113810000000001</v>
      </c>
      <c r="M1997">
        <f>IF(Tabela1[[#This Row],[Ulga]]="D",SUM(E1997:I1997)*100%,0)</f>
        <v>0</v>
      </c>
      <c r="N1997">
        <f t="shared" si="32"/>
        <v>73.113810000000001</v>
      </c>
    </row>
    <row r="1998" spans="1:14" x14ac:dyDescent="0.25">
      <c r="A1998" t="s">
        <v>2008</v>
      </c>
      <c r="B1998">
        <v>594.14</v>
      </c>
      <c r="C1998" t="s">
        <v>9</v>
      </c>
      <c r="D1998" t="s">
        <v>21</v>
      </c>
      <c r="E1998">
        <f>IF(Tabela1[[#This Row],[Rodzaj]]="R",Tabela1[[#This Row],[Powierzchnia]]*0.65,0)</f>
        <v>386.19100000000003</v>
      </c>
      <c r="F1998">
        <f>IF(Tabela1[[#This Row],[Rodzaj]]="B",Tabela1[[#This Row],[Powierzchnia]]*0.77,0)</f>
        <v>0</v>
      </c>
      <c r="G1998">
        <f>IF(Tabela1[[#This Row],[Rodzaj]]="S",Tabela1[[#This Row],[Powierzchnia]]*0.21,0)</f>
        <v>0</v>
      </c>
      <c r="H1998">
        <f>IF(Tabela1[[#This Row],[Rodzaj]]="L",Tabela1[[#This Row],[Powierzchnia]]*0.04,0)</f>
        <v>0</v>
      </c>
      <c r="I1998">
        <f>IF(Tabela1[[#This Row],[Rodzaj]]="X",Tabela1[[#This Row],[Powierzchnia]]*0.43,0)</f>
        <v>0</v>
      </c>
      <c r="J1998">
        <f>IF(Tabela1[[#This Row],[Ulga]]="A",SUM(E1998:I1998)*80%,0)</f>
        <v>0</v>
      </c>
      <c r="K1998">
        <f>IF(Tabela1[[#This Row],[Ulga]]="B",SUM(E1998:I1998)*50%,0)</f>
        <v>0</v>
      </c>
      <c r="L1998">
        <f>IF(Tabela1[[#This Row],[Ulga]]="C",SUM(E1998:I1998)*10%,0)</f>
        <v>0</v>
      </c>
      <c r="M1998">
        <f>IF(Tabela1[[#This Row],[Ulga]]="D",SUM(E1998:I1998)*100%,0)</f>
        <v>386.19100000000003</v>
      </c>
      <c r="N1998">
        <f t="shared" si="32"/>
        <v>386.19100000000003</v>
      </c>
    </row>
    <row r="1999" spans="1:14" x14ac:dyDescent="0.25">
      <c r="A1999" t="s">
        <v>2009</v>
      </c>
      <c r="B1999">
        <v>1293.79</v>
      </c>
      <c r="C1999" t="s">
        <v>52</v>
      </c>
      <c r="D1999" t="s">
        <v>7</v>
      </c>
      <c r="E1999">
        <f>IF(Tabela1[[#This Row],[Rodzaj]]="R",Tabela1[[#This Row],[Powierzchnia]]*0.65,0)</f>
        <v>0</v>
      </c>
      <c r="F1999">
        <f>IF(Tabela1[[#This Row],[Rodzaj]]="B",Tabela1[[#This Row],[Powierzchnia]]*0.77,0)</f>
        <v>0</v>
      </c>
      <c r="G1999">
        <f>IF(Tabela1[[#This Row],[Rodzaj]]="S",Tabela1[[#This Row],[Powierzchnia]]*0.21,0)</f>
        <v>271.69589999999999</v>
      </c>
      <c r="H1999">
        <f>IF(Tabela1[[#This Row],[Rodzaj]]="L",Tabela1[[#This Row],[Powierzchnia]]*0.04,0)</f>
        <v>0</v>
      </c>
      <c r="I1999">
        <f>IF(Tabela1[[#This Row],[Rodzaj]]="X",Tabela1[[#This Row],[Powierzchnia]]*0.43,0)</f>
        <v>0</v>
      </c>
      <c r="J1999">
        <f>IF(Tabela1[[#This Row],[Ulga]]="A",SUM(E1999:I1999)*80%,0)</f>
        <v>217.35672</v>
      </c>
      <c r="K1999">
        <f>IF(Tabela1[[#This Row],[Ulga]]="B",SUM(E1999:I1999)*50%,0)</f>
        <v>0</v>
      </c>
      <c r="L1999">
        <f>IF(Tabela1[[#This Row],[Ulga]]="C",SUM(E1999:I1999)*10%,0)</f>
        <v>0</v>
      </c>
      <c r="M1999">
        <f>IF(Tabela1[[#This Row],[Ulga]]="D",SUM(E1999:I1999)*100%,0)</f>
        <v>0</v>
      </c>
      <c r="N1999">
        <f t="shared" si="32"/>
        <v>217.35672</v>
      </c>
    </row>
    <row r="2000" spans="1:14" x14ac:dyDescent="0.25">
      <c r="A2000" t="s">
        <v>2010</v>
      </c>
      <c r="B2000">
        <v>1474.28</v>
      </c>
      <c r="C2000" t="s">
        <v>5</v>
      </c>
      <c r="D2000" t="s">
        <v>5</v>
      </c>
      <c r="E2000">
        <f>IF(Tabela1[[#This Row],[Rodzaj]]="R",Tabela1[[#This Row],[Powierzchnia]]*0.65,0)</f>
        <v>0</v>
      </c>
      <c r="F2000">
        <f>IF(Tabela1[[#This Row],[Rodzaj]]="B",Tabela1[[#This Row],[Powierzchnia]]*0.77,0)</f>
        <v>1135.1956</v>
      </c>
      <c r="G2000">
        <f>IF(Tabela1[[#This Row],[Rodzaj]]="S",Tabela1[[#This Row],[Powierzchnia]]*0.21,0)</f>
        <v>0</v>
      </c>
      <c r="H2000">
        <f>IF(Tabela1[[#This Row],[Rodzaj]]="L",Tabela1[[#This Row],[Powierzchnia]]*0.04,0)</f>
        <v>0</v>
      </c>
      <c r="I2000">
        <f>IF(Tabela1[[#This Row],[Rodzaj]]="X",Tabela1[[#This Row],[Powierzchnia]]*0.43,0)</f>
        <v>0</v>
      </c>
      <c r="J2000">
        <f>IF(Tabela1[[#This Row],[Ulga]]="A",SUM(E2000:I2000)*80%,0)</f>
        <v>0</v>
      </c>
      <c r="K2000">
        <f>IF(Tabela1[[#This Row],[Ulga]]="B",SUM(E2000:I2000)*50%,0)</f>
        <v>567.59780000000001</v>
      </c>
      <c r="L2000">
        <f>IF(Tabela1[[#This Row],[Ulga]]="C",SUM(E2000:I2000)*10%,0)</f>
        <v>0</v>
      </c>
      <c r="M2000">
        <f>IF(Tabela1[[#This Row],[Ulga]]="D",SUM(E2000:I2000)*100%,0)</f>
        <v>0</v>
      </c>
      <c r="N2000">
        <f t="shared" si="32"/>
        <v>567.59780000000001</v>
      </c>
    </row>
    <row r="2001" spans="1:14" x14ac:dyDescent="0.25">
      <c r="A2001" t="s">
        <v>2011</v>
      </c>
      <c r="B2001">
        <v>1109.52</v>
      </c>
      <c r="C2001" t="s">
        <v>9</v>
      </c>
      <c r="D2001" t="s">
        <v>7</v>
      </c>
      <c r="E2001">
        <f>IF(Tabela1[[#This Row],[Rodzaj]]="R",Tabela1[[#This Row],[Powierzchnia]]*0.65,0)</f>
        <v>721.18799999999999</v>
      </c>
      <c r="F2001">
        <f>IF(Tabela1[[#This Row],[Rodzaj]]="B",Tabela1[[#This Row],[Powierzchnia]]*0.77,0)</f>
        <v>0</v>
      </c>
      <c r="G2001">
        <f>IF(Tabela1[[#This Row],[Rodzaj]]="S",Tabela1[[#This Row],[Powierzchnia]]*0.21,0)</f>
        <v>0</v>
      </c>
      <c r="H2001">
        <f>IF(Tabela1[[#This Row],[Rodzaj]]="L",Tabela1[[#This Row],[Powierzchnia]]*0.04,0)</f>
        <v>0</v>
      </c>
      <c r="I2001">
        <f>IF(Tabela1[[#This Row],[Rodzaj]]="X",Tabela1[[#This Row],[Powierzchnia]]*0.43,0)</f>
        <v>0</v>
      </c>
      <c r="J2001">
        <f>IF(Tabela1[[#This Row],[Ulga]]="A",SUM(E2001:I2001)*80%,0)</f>
        <v>576.95040000000006</v>
      </c>
      <c r="K2001">
        <f>IF(Tabela1[[#This Row],[Ulga]]="B",SUM(E2001:I2001)*50%,0)</f>
        <v>0</v>
      </c>
      <c r="L2001">
        <f>IF(Tabela1[[#This Row],[Ulga]]="C",SUM(E2001:I2001)*10%,0)</f>
        <v>0</v>
      </c>
      <c r="M2001">
        <f>IF(Tabela1[[#This Row],[Ulga]]="D",SUM(E2001:I2001)*100%,0)</f>
        <v>0</v>
      </c>
      <c r="N2001">
        <f t="shared" si="32"/>
        <v>576.95040000000006</v>
      </c>
    </row>
    <row r="2002" spans="1:14" x14ac:dyDescent="0.25">
      <c r="A2002" t="s">
        <v>2012</v>
      </c>
      <c r="B2002">
        <v>811.37</v>
      </c>
      <c r="C2002" t="s">
        <v>31</v>
      </c>
      <c r="D2002" t="s">
        <v>5</v>
      </c>
      <c r="E2002">
        <f>IF(Tabela1[[#This Row],[Rodzaj]]="R",Tabela1[[#This Row],[Powierzchnia]]*0.65,0)</f>
        <v>0</v>
      </c>
      <c r="F2002">
        <f>IF(Tabela1[[#This Row],[Rodzaj]]="B",Tabela1[[#This Row],[Powierzchnia]]*0.77,0)</f>
        <v>0</v>
      </c>
      <c r="G2002">
        <f>IF(Tabela1[[#This Row],[Rodzaj]]="S",Tabela1[[#This Row],[Powierzchnia]]*0.21,0)</f>
        <v>0</v>
      </c>
      <c r="H2002">
        <f>IF(Tabela1[[#This Row],[Rodzaj]]="L",Tabela1[[#This Row],[Powierzchnia]]*0.04,0)</f>
        <v>0</v>
      </c>
      <c r="I2002">
        <f>IF(Tabela1[[#This Row],[Rodzaj]]="X",Tabela1[[#This Row],[Powierzchnia]]*0.43,0)</f>
        <v>348.88909999999998</v>
      </c>
      <c r="J2002">
        <f>IF(Tabela1[[#This Row],[Ulga]]="A",SUM(E2002:I2002)*80%,0)</f>
        <v>0</v>
      </c>
      <c r="K2002">
        <f>IF(Tabela1[[#This Row],[Ulga]]="B",SUM(E2002:I2002)*50%,0)</f>
        <v>174.44454999999999</v>
      </c>
      <c r="L2002">
        <f>IF(Tabela1[[#This Row],[Ulga]]="C",SUM(E2002:I2002)*10%,0)</f>
        <v>0</v>
      </c>
      <c r="M2002">
        <f>IF(Tabela1[[#This Row],[Ulga]]="D",SUM(E2002:I2002)*100%,0)</f>
        <v>0</v>
      </c>
      <c r="N2002">
        <f t="shared" si="32"/>
        <v>174.44454999999999</v>
      </c>
    </row>
    <row r="2003" spans="1:14" x14ac:dyDescent="0.25">
      <c r="A2003" t="s">
        <v>2013</v>
      </c>
      <c r="B2003">
        <v>679.88</v>
      </c>
      <c r="C2003" t="s">
        <v>5</v>
      </c>
      <c r="D2003" t="s">
        <v>11</v>
      </c>
      <c r="E2003">
        <f>IF(Tabela1[[#This Row],[Rodzaj]]="R",Tabela1[[#This Row],[Powierzchnia]]*0.65,0)</f>
        <v>0</v>
      </c>
      <c r="F2003">
        <f>IF(Tabela1[[#This Row],[Rodzaj]]="B",Tabela1[[#This Row],[Powierzchnia]]*0.77,0)</f>
        <v>523.50760000000002</v>
      </c>
      <c r="G2003">
        <f>IF(Tabela1[[#This Row],[Rodzaj]]="S",Tabela1[[#This Row],[Powierzchnia]]*0.21,0)</f>
        <v>0</v>
      </c>
      <c r="H2003">
        <f>IF(Tabela1[[#This Row],[Rodzaj]]="L",Tabela1[[#This Row],[Powierzchnia]]*0.04,0)</f>
        <v>0</v>
      </c>
      <c r="I2003">
        <f>IF(Tabela1[[#This Row],[Rodzaj]]="X",Tabela1[[#This Row],[Powierzchnia]]*0.43,0)</f>
        <v>0</v>
      </c>
      <c r="J2003">
        <f>IF(Tabela1[[#This Row],[Ulga]]="A",SUM(E2003:I2003)*80%,0)</f>
        <v>0</v>
      </c>
      <c r="K2003">
        <f>IF(Tabela1[[#This Row],[Ulga]]="B",SUM(E2003:I2003)*50%,0)</f>
        <v>0</v>
      </c>
      <c r="L2003">
        <f>IF(Tabela1[[#This Row],[Ulga]]="C",SUM(E2003:I2003)*10%,0)</f>
        <v>52.350760000000008</v>
      </c>
      <c r="M2003">
        <f>IF(Tabela1[[#This Row],[Ulga]]="D",SUM(E2003:I2003)*100%,0)</f>
        <v>0</v>
      </c>
      <c r="N2003">
        <f t="shared" si="32"/>
        <v>52.350760000000008</v>
      </c>
    </row>
    <row r="2004" spans="1:14" x14ac:dyDescent="0.25">
      <c r="A2004" t="s">
        <v>2014</v>
      </c>
      <c r="B2004">
        <v>1316.16</v>
      </c>
      <c r="C2004" t="s">
        <v>31</v>
      </c>
      <c r="D2004" t="s">
        <v>11</v>
      </c>
      <c r="E2004">
        <f>IF(Tabela1[[#This Row],[Rodzaj]]="R",Tabela1[[#This Row],[Powierzchnia]]*0.65,0)</f>
        <v>0</v>
      </c>
      <c r="F2004">
        <f>IF(Tabela1[[#This Row],[Rodzaj]]="B",Tabela1[[#This Row],[Powierzchnia]]*0.77,0)</f>
        <v>0</v>
      </c>
      <c r="G2004">
        <f>IF(Tabela1[[#This Row],[Rodzaj]]="S",Tabela1[[#This Row],[Powierzchnia]]*0.21,0)</f>
        <v>0</v>
      </c>
      <c r="H2004">
        <f>IF(Tabela1[[#This Row],[Rodzaj]]="L",Tabela1[[#This Row],[Powierzchnia]]*0.04,0)</f>
        <v>0</v>
      </c>
      <c r="I2004">
        <f>IF(Tabela1[[#This Row],[Rodzaj]]="X",Tabela1[[#This Row],[Powierzchnia]]*0.43,0)</f>
        <v>565.94880000000001</v>
      </c>
      <c r="J2004">
        <f>IF(Tabela1[[#This Row],[Ulga]]="A",SUM(E2004:I2004)*80%,0)</f>
        <v>0</v>
      </c>
      <c r="K2004">
        <f>IF(Tabela1[[#This Row],[Ulga]]="B",SUM(E2004:I2004)*50%,0)</f>
        <v>0</v>
      </c>
      <c r="L2004">
        <f>IF(Tabela1[[#This Row],[Ulga]]="C",SUM(E2004:I2004)*10%,0)</f>
        <v>56.594880000000003</v>
      </c>
      <c r="M2004">
        <f>IF(Tabela1[[#This Row],[Ulga]]="D",SUM(E2004:I2004)*100%,0)</f>
        <v>0</v>
      </c>
      <c r="N2004">
        <f t="shared" si="32"/>
        <v>56.594880000000003</v>
      </c>
    </row>
    <row r="2005" spans="1:14" x14ac:dyDescent="0.25">
      <c r="A2005" t="s">
        <v>2015</v>
      </c>
      <c r="B2005">
        <v>1191.21</v>
      </c>
      <c r="C2005" t="s">
        <v>52</v>
      </c>
      <c r="D2005" t="s">
        <v>5</v>
      </c>
      <c r="E2005">
        <f>IF(Tabela1[[#This Row],[Rodzaj]]="R",Tabela1[[#This Row],[Powierzchnia]]*0.65,0)</f>
        <v>0</v>
      </c>
      <c r="F2005">
        <f>IF(Tabela1[[#This Row],[Rodzaj]]="B",Tabela1[[#This Row],[Powierzchnia]]*0.77,0)</f>
        <v>0</v>
      </c>
      <c r="G2005">
        <f>IF(Tabela1[[#This Row],[Rodzaj]]="S",Tabela1[[#This Row],[Powierzchnia]]*0.21,0)</f>
        <v>250.1541</v>
      </c>
      <c r="H2005">
        <f>IF(Tabela1[[#This Row],[Rodzaj]]="L",Tabela1[[#This Row],[Powierzchnia]]*0.04,0)</f>
        <v>0</v>
      </c>
      <c r="I2005">
        <f>IF(Tabela1[[#This Row],[Rodzaj]]="X",Tabela1[[#This Row],[Powierzchnia]]*0.43,0)</f>
        <v>0</v>
      </c>
      <c r="J2005">
        <f>IF(Tabela1[[#This Row],[Ulga]]="A",SUM(E2005:I2005)*80%,0)</f>
        <v>0</v>
      </c>
      <c r="K2005">
        <f>IF(Tabela1[[#This Row],[Ulga]]="B",SUM(E2005:I2005)*50%,0)</f>
        <v>125.07705</v>
      </c>
      <c r="L2005">
        <f>IF(Tabela1[[#This Row],[Ulga]]="C",SUM(E2005:I2005)*10%,0)</f>
        <v>0</v>
      </c>
      <c r="M2005">
        <f>IF(Tabela1[[#This Row],[Ulga]]="D",SUM(E2005:I2005)*100%,0)</f>
        <v>0</v>
      </c>
      <c r="N2005">
        <f t="shared" si="32"/>
        <v>125.07705</v>
      </c>
    </row>
    <row r="2006" spans="1:14" x14ac:dyDescent="0.25">
      <c r="A2006" t="s">
        <v>2016</v>
      </c>
      <c r="B2006">
        <v>1087.0899999999999</v>
      </c>
      <c r="C2006" t="s">
        <v>31</v>
      </c>
      <c r="D2006" t="s">
        <v>7</v>
      </c>
      <c r="E2006">
        <f>IF(Tabela1[[#This Row],[Rodzaj]]="R",Tabela1[[#This Row],[Powierzchnia]]*0.65,0)</f>
        <v>0</v>
      </c>
      <c r="F2006">
        <f>IF(Tabela1[[#This Row],[Rodzaj]]="B",Tabela1[[#This Row],[Powierzchnia]]*0.77,0)</f>
        <v>0</v>
      </c>
      <c r="G2006">
        <f>IF(Tabela1[[#This Row],[Rodzaj]]="S",Tabela1[[#This Row],[Powierzchnia]]*0.21,0)</f>
        <v>0</v>
      </c>
      <c r="H2006">
        <f>IF(Tabela1[[#This Row],[Rodzaj]]="L",Tabela1[[#This Row],[Powierzchnia]]*0.04,0)</f>
        <v>0</v>
      </c>
      <c r="I2006">
        <f>IF(Tabela1[[#This Row],[Rodzaj]]="X",Tabela1[[#This Row],[Powierzchnia]]*0.43,0)</f>
        <v>467.44869999999997</v>
      </c>
      <c r="J2006">
        <f>IF(Tabela1[[#This Row],[Ulga]]="A",SUM(E2006:I2006)*80%,0)</f>
        <v>373.95895999999999</v>
      </c>
      <c r="K2006">
        <f>IF(Tabela1[[#This Row],[Ulga]]="B",SUM(E2006:I2006)*50%,0)</f>
        <v>0</v>
      </c>
      <c r="L2006">
        <f>IF(Tabela1[[#This Row],[Ulga]]="C",SUM(E2006:I2006)*10%,0)</f>
        <v>0</v>
      </c>
      <c r="M2006">
        <f>IF(Tabela1[[#This Row],[Ulga]]="D",SUM(E2006:I2006)*100%,0)</f>
        <v>0</v>
      </c>
      <c r="N2006">
        <f t="shared" si="32"/>
        <v>373.95895999999999</v>
      </c>
    </row>
    <row r="2007" spans="1:14" x14ac:dyDescent="0.25">
      <c r="A2007" t="s">
        <v>2017</v>
      </c>
      <c r="B2007">
        <v>504.79</v>
      </c>
      <c r="C2007" t="s">
        <v>31</v>
      </c>
      <c r="D2007" t="s">
        <v>21</v>
      </c>
      <c r="E2007">
        <f>IF(Tabela1[[#This Row],[Rodzaj]]="R",Tabela1[[#This Row],[Powierzchnia]]*0.65,0)</f>
        <v>0</v>
      </c>
      <c r="F2007">
        <f>IF(Tabela1[[#This Row],[Rodzaj]]="B",Tabela1[[#This Row],[Powierzchnia]]*0.77,0)</f>
        <v>0</v>
      </c>
      <c r="G2007">
        <f>IF(Tabela1[[#This Row],[Rodzaj]]="S",Tabela1[[#This Row],[Powierzchnia]]*0.21,0)</f>
        <v>0</v>
      </c>
      <c r="H2007">
        <f>IF(Tabela1[[#This Row],[Rodzaj]]="L",Tabela1[[#This Row],[Powierzchnia]]*0.04,0)</f>
        <v>0</v>
      </c>
      <c r="I2007">
        <f>IF(Tabela1[[#This Row],[Rodzaj]]="X",Tabela1[[#This Row],[Powierzchnia]]*0.43,0)</f>
        <v>217.05969999999999</v>
      </c>
      <c r="J2007">
        <f>IF(Tabela1[[#This Row],[Ulga]]="A",SUM(E2007:I2007)*80%,0)</f>
        <v>0</v>
      </c>
      <c r="K2007">
        <f>IF(Tabela1[[#This Row],[Ulga]]="B",SUM(E2007:I2007)*50%,0)</f>
        <v>0</v>
      </c>
      <c r="L2007">
        <f>IF(Tabela1[[#This Row],[Ulga]]="C",SUM(E2007:I2007)*10%,0)</f>
        <v>0</v>
      </c>
      <c r="M2007">
        <f>IF(Tabela1[[#This Row],[Ulga]]="D",SUM(E2007:I2007)*100%,0)</f>
        <v>217.05969999999999</v>
      </c>
      <c r="N2007">
        <f t="shared" si="32"/>
        <v>217.05969999999999</v>
      </c>
    </row>
    <row r="2008" spans="1:14" x14ac:dyDescent="0.25">
      <c r="A2008" t="s">
        <v>2018</v>
      </c>
      <c r="B2008">
        <v>733.61</v>
      </c>
      <c r="C2008" t="s">
        <v>5</v>
      </c>
      <c r="D2008" t="s">
        <v>5</v>
      </c>
      <c r="E2008">
        <f>IF(Tabela1[[#This Row],[Rodzaj]]="R",Tabela1[[#This Row],[Powierzchnia]]*0.65,0)</f>
        <v>0</v>
      </c>
      <c r="F2008">
        <f>IF(Tabela1[[#This Row],[Rodzaj]]="B",Tabela1[[#This Row],[Powierzchnia]]*0.77,0)</f>
        <v>564.87970000000007</v>
      </c>
      <c r="G2008">
        <f>IF(Tabela1[[#This Row],[Rodzaj]]="S",Tabela1[[#This Row],[Powierzchnia]]*0.21,0)</f>
        <v>0</v>
      </c>
      <c r="H2008">
        <f>IF(Tabela1[[#This Row],[Rodzaj]]="L",Tabela1[[#This Row],[Powierzchnia]]*0.04,0)</f>
        <v>0</v>
      </c>
      <c r="I2008">
        <f>IF(Tabela1[[#This Row],[Rodzaj]]="X",Tabela1[[#This Row],[Powierzchnia]]*0.43,0)</f>
        <v>0</v>
      </c>
      <c r="J2008">
        <f>IF(Tabela1[[#This Row],[Ulga]]="A",SUM(E2008:I2008)*80%,0)</f>
        <v>0</v>
      </c>
      <c r="K2008">
        <f>IF(Tabela1[[#This Row],[Ulga]]="B",SUM(E2008:I2008)*50%,0)</f>
        <v>282.43985000000004</v>
      </c>
      <c r="L2008">
        <f>IF(Tabela1[[#This Row],[Ulga]]="C",SUM(E2008:I2008)*10%,0)</f>
        <v>0</v>
      </c>
      <c r="M2008">
        <f>IF(Tabela1[[#This Row],[Ulga]]="D",SUM(E2008:I2008)*100%,0)</f>
        <v>0</v>
      </c>
      <c r="N2008">
        <f t="shared" si="32"/>
        <v>282.43985000000004</v>
      </c>
    </row>
    <row r="2009" spans="1:14" x14ac:dyDescent="0.25">
      <c r="A2009" t="s">
        <v>2019</v>
      </c>
      <c r="B2009">
        <v>1010.99</v>
      </c>
      <c r="C2009" t="s">
        <v>94</v>
      </c>
      <c r="D2009" t="s">
        <v>5</v>
      </c>
      <c r="E2009">
        <f>IF(Tabela1[[#This Row],[Rodzaj]]="R",Tabela1[[#This Row],[Powierzchnia]]*0.65,0)</f>
        <v>0</v>
      </c>
      <c r="F2009">
        <f>IF(Tabela1[[#This Row],[Rodzaj]]="B",Tabela1[[#This Row],[Powierzchnia]]*0.77,0)</f>
        <v>0</v>
      </c>
      <c r="G2009">
        <f>IF(Tabela1[[#This Row],[Rodzaj]]="S",Tabela1[[#This Row],[Powierzchnia]]*0.21,0)</f>
        <v>0</v>
      </c>
      <c r="H2009">
        <f>IF(Tabela1[[#This Row],[Rodzaj]]="L",Tabela1[[#This Row],[Powierzchnia]]*0.04,0)</f>
        <v>40.439599999999999</v>
      </c>
      <c r="I2009">
        <f>IF(Tabela1[[#This Row],[Rodzaj]]="X",Tabela1[[#This Row],[Powierzchnia]]*0.43,0)</f>
        <v>0</v>
      </c>
      <c r="J2009">
        <f>IF(Tabela1[[#This Row],[Ulga]]="A",SUM(E2009:I2009)*80%,0)</f>
        <v>0</v>
      </c>
      <c r="K2009">
        <f>IF(Tabela1[[#This Row],[Ulga]]="B",SUM(E2009:I2009)*50%,0)</f>
        <v>20.219799999999999</v>
      </c>
      <c r="L2009">
        <f>IF(Tabela1[[#This Row],[Ulga]]="C",SUM(E2009:I2009)*10%,0)</f>
        <v>0</v>
      </c>
      <c r="M2009">
        <f>IF(Tabela1[[#This Row],[Ulga]]="D",SUM(E2009:I2009)*100%,0)</f>
        <v>0</v>
      </c>
      <c r="N2009">
        <f t="shared" si="32"/>
        <v>20.219799999999999</v>
      </c>
    </row>
    <row r="2010" spans="1:14" x14ac:dyDescent="0.25">
      <c r="A2010" t="s">
        <v>2020</v>
      </c>
      <c r="B2010">
        <v>1174.6500000000001</v>
      </c>
      <c r="C2010" t="s">
        <v>5</v>
      </c>
      <c r="D2010" t="s">
        <v>7</v>
      </c>
      <c r="E2010">
        <f>IF(Tabela1[[#This Row],[Rodzaj]]="R",Tabela1[[#This Row],[Powierzchnia]]*0.65,0)</f>
        <v>0</v>
      </c>
      <c r="F2010">
        <f>IF(Tabela1[[#This Row],[Rodzaj]]="B",Tabela1[[#This Row],[Powierzchnia]]*0.77,0)</f>
        <v>904.48050000000012</v>
      </c>
      <c r="G2010">
        <f>IF(Tabela1[[#This Row],[Rodzaj]]="S",Tabela1[[#This Row],[Powierzchnia]]*0.21,0)</f>
        <v>0</v>
      </c>
      <c r="H2010">
        <f>IF(Tabela1[[#This Row],[Rodzaj]]="L",Tabela1[[#This Row],[Powierzchnia]]*0.04,0)</f>
        <v>0</v>
      </c>
      <c r="I2010">
        <f>IF(Tabela1[[#This Row],[Rodzaj]]="X",Tabela1[[#This Row],[Powierzchnia]]*0.43,0)</f>
        <v>0</v>
      </c>
      <c r="J2010">
        <f>IF(Tabela1[[#This Row],[Ulga]]="A",SUM(E2010:I2010)*80%,0)</f>
        <v>723.58440000000019</v>
      </c>
      <c r="K2010">
        <f>IF(Tabela1[[#This Row],[Ulga]]="B",SUM(E2010:I2010)*50%,0)</f>
        <v>0</v>
      </c>
      <c r="L2010">
        <f>IF(Tabela1[[#This Row],[Ulga]]="C",SUM(E2010:I2010)*10%,0)</f>
        <v>0</v>
      </c>
      <c r="M2010">
        <f>IF(Tabela1[[#This Row],[Ulga]]="D",SUM(E2010:I2010)*100%,0)</f>
        <v>0</v>
      </c>
      <c r="N2010">
        <f t="shared" si="32"/>
        <v>723.58440000000019</v>
      </c>
    </row>
    <row r="2011" spans="1:14" x14ac:dyDescent="0.25">
      <c r="A2011" t="s">
        <v>2021</v>
      </c>
      <c r="B2011">
        <v>1483.73</v>
      </c>
      <c r="C2011" t="s">
        <v>5</v>
      </c>
      <c r="D2011" t="s">
        <v>7</v>
      </c>
      <c r="E2011">
        <f>IF(Tabela1[[#This Row],[Rodzaj]]="R",Tabela1[[#This Row],[Powierzchnia]]*0.65,0)</f>
        <v>0</v>
      </c>
      <c r="F2011">
        <f>IF(Tabela1[[#This Row],[Rodzaj]]="B",Tabela1[[#This Row],[Powierzchnia]]*0.77,0)</f>
        <v>1142.4721</v>
      </c>
      <c r="G2011">
        <f>IF(Tabela1[[#This Row],[Rodzaj]]="S",Tabela1[[#This Row],[Powierzchnia]]*0.21,0)</f>
        <v>0</v>
      </c>
      <c r="H2011">
        <f>IF(Tabela1[[#This Row],[Rodzaj]]="L",Tabela1[[#This Row],[Powierzchnia]]*0.04,0)</f>
        <v>0</v>
      </c>
      <c r="I2011">
        <f>IF(Tabela1[[#This Row],[Rodzaj]]="X",Tabela1[[#This Row],[Powierzchnia]]*0.43,0)</f>
        <v>0</v>
      </c>
      <c r="J2011">
        <f>IF(Tabela1[[#This Row],[Ulga]]="A",SUM(E2011:I2011)*80%,0)</f>
        <v>913.97767999999996</v>
      </c>
      <c r="K2011">
        <f>IF(Tabela1[[#This Row],[Ulga]]="B",SUM(E2011:I2011)*50%,0)</f>
        <v>0</v>
      </c>
      <c r="L2011">
        <f>IF(Tabela1[[#This Row],[Ulga]]="C",SUM(E2011:I2011)*10%,0)</f>
        <v>0</v>
      </c>
      <c r="M2011">
        <f>IF(Tabela1[[#This Row],[Ulga]]="D",SUM(E2011:I2011)*100%,0)</f>
        <v>0</v>
      </c>
      <c r="N2011">
        <f t="shared" si="32"/>
        <v>913.97767999999996</v>
      </c>
    </row>
    <row r="2012" spans="1:14" x14ac:dyDescent="0.25">
      <c r="A2012" t="s">
        <v>2022</v>
      </c>
      <c r="B2012">
        <v>929.68</v>
      </c>
      <c r="C2012" t="s">
        <v>52</v>
      </c>
      <c r="D2012" t="s">
        <v>21</v>
      </c>
      <c r="E2012">
        <f>IF(Tabela1[[#This Row],[Rodzaj]]="R",Tabela1[[#This Row],[Powierzchnia]]*0.65,0)</f>
        <v>0</v>
      </c>
      <c r="F2012">
        <f>IF(Tabela1[[#This Row],[Rodzaj]]="B",Tabela1[[#This Row],[Powierzchnia]]*0.77,0)</f>
        <v>0</v>
      </c>
      <c r="G2012">
        <f>IF(Tabela1[[#This Row],[Rodzaj]]="S",Tabela1[[#This Row],[Powierzchnia]]*0.21,0)</f>
        <v>195.23279999999997</v>
      </c>
      <c r="H2012">
        <f>IF(Tabela1[[#This Row],[Rodzaj]]="L",Tabela1[[#This Row],[Powierzchnia]]*0.04,0)</f>
        <v>0</v>
      </c>
      <c r="I2012">
        <f>IF(Tabela1[[#This Row],[Rodzaj]]="X",Tabela1[[#This Row],[Powierzchnia]]*0.43,0)</f>
        <v>0</v>
      </c>
      <c r="J2012">
        <f>IF(Tabela1[[#This Row],[Ulga]]="A",SUM(E2012:I2012)*80%,0)</f>
        <v>0</v>
      </c>
      <c r="K2012">
        <f>IF(Tabela1[[#This Row],[Ulga]]="B",SUM(E2012:I2012)*50%,0)</f>
        <v>0</v>
      </c>
      <c r="L2012">
        <f>IF(Tabela1[[#This Row],[Ulga]]="C",SUM(E2012:I2012)*10%,0)</f>
        <v>0</v>
      </c>
      <c r="M2012">
        <f>IF(Tabela1[[#This Row],[Ulga]]="D",SUM(E2012:I2012)*100%,0)</f>
        <v>195.23279999999997</v>
      </c>
      <c r="N2012">
        <f t="shared" si="32"/>
        <v>195.23279999999997</v>
      </c>
    </row>
    <row r="2013" spans="1:14" x14ac:dyDescent="0.25">
      <c r="A2013" t="s">
        <v>2023</v>
      </c>
      <c r="B2013">
        <v>609.09</v>
      </c>
      <c r="C2013" t="s">
        <v>94</v>
      </c>
      <c r="D2013" t="s">
        <v>7</v>
      </c>
      <c r="E2013">
        <f>IF(Tabela1[[#This Row],[Rodzaj]]="R",Tabela1[[#This Row],[Powierzchnia]]*0.65,0)</f>
        <v>0</v>
      </c>
      <c r="F2013">
        <f>IF(Tabela1[[#This Row],[Rodzaj]]="B",Tabela1[[#This Row],[Powierzchnia]]*0.77,0)</f>
        <v>0</v>
      </c>
      <c r="G2013">
        <f>IF(Tabela1[[#This Row],[Rodzaj]]="S",Tabela1[[#This Row],[Powierzchnia]]*0.21,0)</f>
        <v>0</v>
      </c>
      <c r="H2013">
        <f>IF(Tabela1[[#This Row],[Rodzaj]]="L",Tabela1[[#This Row],[Powierzchnia]]*0.04,0)</f>
        <v>24.363600000000002</v>
      </c>
      <c r="I2013">
        <f>IF(Tabela1[[#This Row],[Rodzaj]]="X",Tabela1[[#This Row],[Powierzchnia]]*0.43,0)</f>
        <v>0</v>
      </c>
      <c r="J2013">
        <f>IF(Tabela1[[#This Row],[Ulga]]="A",SUM(E2013:I2013)*80%,0)</f>
        <v>19.490880000000004</v>
      </c>
      <c r="K2013">
        <f>IF(Tabela1[[#This Row],[Ulga]]="B",SUM(E2013:I2013)*50%,0)</f>
        <v>0</v>
      </c>
      <c r="L2013">
        <f>IF(Tabela1[[#This Row],[Ulga]]="C",SUM(E2013:I2013)*10%,0)</f>
        <v>0</v>
      </c>
      <c r="M2013">
        <f>IF(Tabela1[[#This Row],[Ulga]]="D",SUM(E2013:I2013)*100%,0)</f>
        <v>0</v>
      </c>
      <c r="N2013">
        <f t="shared" si="32"/>
        <v>19.490880000000004</v>
      </c>
    </row>
    <row r="2014" spans="1:14" x14ac:dyDescent="0.25">
      <c r="A2014" t="s">
        <v>2024</v>
      </c>
      <c r="B2014">
        <v>1131.26</v>
      </c>
      <c r="C2014" t="s">
        <v>31</v>
      </c>
      <c r="D2014" t="s">
        <v>21</v>
      </c>
      <c r="E2014">
        <f>IF(Tabela1[[#This Row],[Rodzaj]]="R",Tabela1[[#This Row],[Powierzchnia]]*0.65,0)</f>
        <v>0</v>
      </c>
      <c r="F2014">
        <f>IF(Tabela1[[#This Row],[Rodzaj]]="B",Tabela1[[#This Row],[Powierzchnia]]*0.77,0)</f>
        <v>0</v>
      </c>
      <c r="G2014">
        <f>IF(Tabela1[[#This Row],[Rodzaj]]="S",Tabela1[[#This Row],[Powierzchnia]]*0.21,0)</f>
        <v>0</v>
      </c>
      <c r="H2014">
        <f>IF(Tabela1[[#This Row],[Rodzaj]]="L",Tabela1[[#This Row],[Powierzchnia]]*0.04,0)</f>
        <v>0</v>
      </c>
      <c r="I2014">
        <f>IF(Tabela1[[#This Row],[Rodzaj]]="X",Tabela1[[#This Row],[Powierzchnia]]*0.43,0)</f>
        <v>486.4418</v>
      </c>
      <c r="J2014">
        <f>IF(Tabela1[[#This Row],[Ulga]]="A",SUM(E2014:I2014)*80%,0)</f>
        <v>0</v>
      </c>
      <c r="K2014">
        <f>IF(Tabela1[[#This Row],[Ulga]]="B",SUM(E2014:I2014)*50%,0)</f>
        <v>0</v>
      </c>
      <c r="L2014">
        <f>IF(Tabela1[[#This Row],[Ulga]]="C",SUM(E2014:I2014)*10%,0)</f>
        <v>0</v>
      </c>
      <c r="M2014">
        <f>IF(Tabela1[[#This Row],[Ulga]]="D",SUM(E2014:I2014)*100%,0)</f>
        <v>486.4418</v>
      </c>
      <c r="N2014">
        <f t="shared" si="32"/>
        <v>486.4418</v>
      </c>
    </row>
    <row r="2015" spans="1:14" x14ac:dyDescent="0.25">
      <c r="A2015" t="s">
        <v>2025</v>
      </c>
      <c r="B2015">
        <v>1360.81</v>
      </c>
      <c r="C2015" t="s">
        <v>31</v>
      </c>
      <c r="D2015" t="s">
        <v>11</v>
      </c>
      <c r="E2015">
        <f>IF(Tabela1[[#This Row],[Rodzaj]]="R",Tabela1[[#This Row],[Powierzchnia]]*0.65,0)</f>
        <v>0</v>
      </c>
      <c r="F2015">
        <f>IF(Tabela1[[#This Row],[Rodzaj]]="B",Tabela1[[#This Row],[Powierzchnia]]*0.77,0)</f>
        <v>0</v>
      </c>
      <c r="G2015">
        <f>IF(Tabela1[[#This Row],[Rodzaj]]="S",Tabela1[[#This Row],[Powierzchnia]]*0.21,0)</f>
        <v>0</v>
      </c>
      <c r="H2015">
        <f>IF(Tabela1[[#This Row],[Rodzaj]]="L",Tabela1[[#This Row],[Powierzchnia]]*0.04,0)</f>
        <v>0</v>
      </c>
      <c r="I2015">
        <f>IF(Tabela1[[#This Row],[Rodzaj]]="X",Tabela1[[#This Row],[Powierzchnia]]*0.43,0)</f>
        <v>585.14829999999995</v>
      </c>
      <c r="J2015">
        <f>IF(Tabela1[[#This Row],[Ulga]]="A",SUM(E2015:I2015)*80%,0)</f>
        <v>0</v>
      </c>
      <c r="K2015">
        <f>IF(Tabela1[[#This Row],[Ulga]]="B",SUM(E2015:I2015)*50%,0)</f>
        <v>0</v>
      </c>
      <c r="L2015">
        <f>IF(Tabela1[[#This Row],[Ulga]]="C",SUM(E2015:I2015)*10%,0)</f>
        <v>58.514829999999996</v>
      </c>
      <c r="M2015">
        <f>IF(Tabela1[[#This Row],[Ulga]]="D",SUM(E2015:I2015)*100%,0)</f>
        <v>0</v>
      </c>
      <c r="N2015">
        <f t="shared" si="32"/>
        <v>58.514829999999996</v>
      </c>
    </row>
    <row r="2016" spans="1:14" x14ac:dyDescent="0.25">
      <c r="A2016" t="s">
        <v>2026</v>
      </c>
      <c r="B2016">
        <v>684.71</v>
      </c>
      <c r="C2016" t="s">
        <v>52</v>
      </c>
      <c r="D2016" t="s">
        <v>5</v>
      </c>
      <c r="E2016">
        <f>IF(Tabela1[[#This Row],[Rodzaj]]="R",Tabela1[[#This Row],[Powierzchnia]]*0.65,0)</f>
        <v>0</v>
      </c>
      <c r="F2016">
        <f>IF(Tabela1[[#This Row],[Rodzaj]]="B",Tabela1[[#This Row],[Powierzchnia]]*0.77,0)</f>
        <v>0</v>
      </c>
      <c r="G2016">
        <f>IF(Tabela1[[#This Row],[Rodzaj]]="S",Tabela1[[#This Row],[Powierzchnia]]*0.21,0)</f>
        <v>143.78909999999999</v>
      </c>
      <c r="H2016">
        <f>IF(Tabela1[[#This Row],[Rodzaj]]="L",Tabela1[[#This Row],[Powierzchnia]]*0.04,0)</f>
        <v>0</v>
      </c>
      <c r="I2016">
        <f>IF(Tabela1[[#This Row],[Rodzaj]]="X",Tabela1[[#This Row],[Powierzchnia]]*0.43,0)</f>
        <v>0</v>
      </c>
      <c r="J2016">
        <f>IF(Tabela1[[#This Row],[Ulga]]="A",SUM(E2016:I2016)*80%,0)</f>
        <v>0</v>
      </c>
      <c r="K2016">
        <f>IF(Tabela1[[#This Row],[Ulga]]="B",SUM(E2016:I2016)*50%,0)</f>
        <v>71.894549999999995</v>
      </c>
      <c r="L2016">
        <f>IF(Tabela1[[#This Row],[Ulga]]="C",SUM(E2016:I2016)*10%,0)</f>
        <v>0</v>
      </c>
      <c r="M2016">
        <f>IF(Tabela1[[#This Row],[Ulga]]="D",SUM(E2016:I2016)*100%,0)</f>
        <v>0</v>
      </c>
      <c r="N2016">
        <f t="shared" si="32"/>
        <v>71.894549999999995</v>
      </c>
    </row>
    <row r="2017" spans="1:14" x14ac:dyDescent="0.25">
      <c r="A2017" t="s">
        <v>2027</v>
      </c>
      <c r="B2017">
        <v>793.33</v>
      </c>
      <c r="C2017" t="s">
        <v>5</v>
      </c>
      <c r="D2017" t="s">
        <v>11</v>
      </c>
      <c r="E2017">
        <f>IF(Tabela1[[#This Row],[Rodzaj]]="R",Tabela1[[#This Row],[Powierzchnia]]*0.65,0)</f>
        <v>0</v>
      </c>
      <c r="F2017">
        <f>IF(Tabela1[[#This Row],[Rodzaj]]="B",Tabela1[[#This Row],[Powierzchnia]]*0.77,0)</f>
        <v>610.86410000000001</v>
      </c>
      <c r="G2017">
        <f>IF(Tabela1[[#This Row],[Rodzaj]]="S",Tabela1[[#This Row],[Powierzchnia]]*0.21,0)</f>
        <v>0</v>
      </c>
      <c r="H2017">
        <f>IF(Tabela1[[#This Row],[Rodzaj]]="L",Tabela1[[#This Row],[Powierzchnia]]*0.04,0)</f>
        <v>0</v>
      </c>
      <c r="I2017">
        <f>IF(Tabela1[[#This Row],[Rodzaj]]="X",Tabela1[[#This Row],[Powierzchnia]]*0.43,0)</f>
        <v>0</v>
      </c>
      <c r="J2017">
        <f>IF(Tabela1[[#This Row],[Ulga]]="A",SUM(E2017:I2017)*80%,0)</f>
        <v>0</v>
      </c>
      <c r="K2017">
        <f>IF(Tabela1[[#This Row],[Ulga]]="B",SUM(E2017:I2017)*50%,0)</f>
        <v>0</v>
      </c>
      <c r="L2017">
        <f>IF(Tabela1[[#This Row],[Ulga]]="C",SUM(E2017:I2017)*10%,0)</f>
        <v>61.086410000000001</v>
      </c>
      <c r="M2017">
        <f>IF(Tabela1[[#This Row],[Ulga]]="D",SUM(E2017:I2017)*100%,0)</f>
        <v>0</v>
      </c>
      <c r="N2017">
        <f t="shared" si="32"/>
        <v>61.086410000000001</v>
      </c>
    </row>
    <row r="2018" spans="1:14" x14ac:dyDescent="0.25">
      <c r="A2018" t="s">
        <v>2028</v>
      </c>
      <c r="B2018">
        <v>1471.84</v>
      </c>
      <c r="C2018" t="s">
        <v>5</v>
      </c>
      <c r="D2018" t="s">
        <v>7</v>
      </c>
      <c r="E2018">
        <f>IF(Tabela1[[#This Row],[Rodzaj]]="R",Tabela1[[#This Row],[Powierzchnia]]*0.65,0)</f>
        <v>0</v>
      </c>
      <c r="F2018">
        <f>IF(Tabela1[[#This Row],[Rodzaj]]="B",Tabela1[[#This Row],[Powierzchnia]]*0.77,0)</f>
        <v>1133.3168000000001</v>
      </c>
      <c r="G2018">
        <f>IF(Tabela1[[#This Row],[Rodzaj]]="S",Tabela1[[#This Row],[Powierzchnia]]*0.21,0)</f>
        <v>0</v>
      </c>
      <c r="H2018">
        <f>IF(Tabela1[[#This Row],[Rodzaj]]="L",Tabela1[[#This Row],[Powierzchnia]]*0.04,0)</f>
        <v>0</v>
      </c>
      <c r="I2018">
        <f>IF(Tabela1[[#This Row],[Rodzaj]]="X",Tabela1[[#This Row],[Powierzchnia]]*0.43,0)</f>
        <v>0</v>
      </c>
      <c r="J2018">
        <f>IF(Tabela1[[#This Row],[Ulga]]="A",SUM(E2018:I2018)*80%,0)</f>
        <v>906.65344000000005</v>
      </c>
      <c r="K2018">
        <f>IF(Tabela1[[#This Row],[Ulga]]="B",SUM(E2018:I2018)*50%,0)</f>
        <v>0</v>
      </c>
      <c r="L2018">
        <f>IF(Tabela1[[#This Row],[Ulga]]="C",SUM(E2018:I2018)*10%,0)</f>
        <v>0</v>
      </c>
      <c r="M2018">
        <f>IF(Tabela1[[#This Row],[Ulga]]="D",SUM(E2018:I2018)*100%,0)</f>
        <v>0</v>
      </c>
      <c r="N2018">
        <f t="shared" si="32"/>
        <v>906.65344000000005</v>
      </c>
    </row>
    <row r="2019" spans="1:14" x14ac:dyDescent="0.25">
      <c r="A2019" t="s">
        <v>2029</v>
      </c>
      <c r="B2019">
        <v>1126.3800000000001</v>
      </c>
      <c r="C2019" t="s">
        <v>9</v>
      </c>
      <c r="D2019" t="s">
        <v>11</v>
      </c>
      <c r="E2019">
        <f>IF(Tabela1[[#This Row],[Rodzaj]]="R",Tabela1[[#This Row],[Powierzchnia]]*0.65,0)</f>
        <v>732.14700000000005</v>
      </c>
      <c r="F2019">
        <f>IF(Tabela1[[#This Row],[Rodzaj]]="B",Tabela1[[#This Row],[Powierzchnia]]*0.77,0)</f>
        <v>0</v>
      </c>
      <c r="G2019">
        <f>IF(Tabela1[[#This Row],[Rodzaj]]="S",Tabela1[[#This Row],[Powierzchnia]]*0.21,0)</f>
        <v>0</v>
      </c>
      <c r="H2019">
        <f>IF(Tabela1[[#This Row],[Rodzaj]]="L",Tabela1[[#This Row],[Powierzchnia]]*0.04,0)</f>
        <v>0</v>
      </c>
      <c r="I2019">
        <f>IF(Tabela1[[#This Row],[Rodzaj]]="X",Tabela1[[#This Row],[Powierzchnia]]*0.43,0)</f>
        <v>0</v>
      </c>
      <c r="J2019">
        <f>IF(Tabela1[[#This Row],[Ulga]]="A",SUM(E2019:I2019)*80%,0)</f>
        <v>0</v>
      </c>
      <c r="K2019">
        <f>IF(Tabela1[[#This Row],[Ulga]]="B",SUM(E2019:I2019)*50%,0)</f>
        <v>0</v>
      </c>
      <c r="L2019">
        <f>IF(Tabela1[[#This Row],[Ulga]]="C",SUM(E2019:I2019)*10%,0)</f>
        <v>73.214700000000008</v>
      </c>
      <c r="M2019">
        <f>IF(Tabela1[[#This Row],[Ulga]]="D",SUM(E2019:I2019)*100%,0)</f>
        <v>0</v>
      </c>
      <c r="N2019">
        <f t="shared" si="32"/>
        <v>73.214700000000008</v>
      </c>
    </row>
    <row r="2020" spans="1:14" x14ac:dyDescent="0.25">
      <c r="A2020" t="s">
        <v>2030</v>
      </c>
      <c r="B2020">
        <v>1365.8</v>
      </c>
      <c r="C2020" t="s">
        <v>94</v>
      </c>
      <c r="D2020" t="s">
        <v>7</v>
      </c>
      <c r="E2020">
        <f>IF(Tabela1[[#This Row],[Rodzaj]]="R",Tabela1[[#This Row],[Powierzchnia]]*0.65,0)</f>
        <v>0</v>
      </c>
      <c r="F2020">
        <f>IF(Tabela1[[#This Row],[Rodzaj]]="B",Tabela1[[#This Row],[Powierzchnia]]*0.77,0)</f>
        <v>0</v>
      </c>
      <c r="G2020">
        <f>IF(Tabela1[[#This Row],[Rodzaj]]="S",Tabela1[[#This Row],[Powierzchnia]]*0.21,0)</f>
        <v>0</v>
      </c>
      <c r="H2020">
        <f>IF(Tabela1[[#This Row],[Rodzaj]]="L",Tabela1[[#This Row],[Powierzchnia]]*0.04,0)</f>
        <v>54.631999999999998</v>
      </c>
      <c r="I2020">
        <f>IF(Tabela1[[#This Row],[Rodzaj]]="X",Tabela1[[#This Row],[Powierzchnia]]*0.43,0)</f>
        <v>0</v>
      </c>
      <c r="J2020">
        <f>IF(Tabela1[[#This Row],[Ulga]]="A",SUM(E2020:I2020)*80%,0)</f>
        <v>43.705600000000004</v>
      </c>
      <c r="K2020">
        <f>IF(Tabela1[[#This Row],[Ulga]]="B",SUM(E2020:I2020)*50%,0)</f>
        <v>0</v>
      </c>
      <c r="L2020">
        <f>IF(Tabela1[[#This Row],[Ulga]]="C",SUM(E2020:I2020)*10%,0)</f>
        <v>0</v>
      </c>
      <c r="M2020">
        <f>IF(Tabela1[[#This Row],[Ulga]]="D",SUM(E2020:I2020)*100%,0)</f>
        <v>0</v>
      </c>
      <c r="N2020">
        <f t="shared" si="32"/>
        <v>43.705600000000004</v>
      </c>
    </row>
    <row r="2021" spans="1:14" x14ac:dyDescent="0.25">
      <c r="A2021" t="s">
        <v>2031</v>
      </c>
      <c r="B2021">
        <v>726.15</v>
      </c>
      <c r="C2021" t="s">
        <v>9</v>
      </c>
      <c r="D2021" t="s">
        <v>21</v>
      </c>
      <c r="E2021">
        <f>IF(Tabela1[[#This Row],[Rodzaj]]="R",Tabela1[[#This Row],[Powierzchnia]]*0.65,0)</f>
        <v>471.9975</v>
      </c>
      <c r="F2021">
        <f>IF(Tabela1[[#This Row],[Rodzaj]]="B",Tabela1[[#This Row],[Powierzchnia]]*0.77,0)</f>
        <v>0</v>
      </c>
      <c r="G2021">
        <f>IF(Tabela1[[#This Row],[Rodzaj]]="S",Tabela1[[#This Row],[Powierzchnia]]*0.21,0)</f>
        <v>0</v>
      </c>
      <c r="H2021">
        <f>IF(Tabela1[[#This Row],[Rodzaj]]="L",Tabela1[[#This Row],[Powierzchnia]]*0.04,0)</f>
        <v>0</v>
      </c>
      <c r="I2021">
        <f>IF(Tabela1[[#This Row],[Rodzaj]]="X",Tabela1[[#This Row],[Powierzchnia]]*0.43,0)</f>
        <v>0</v>
      </c>
      <c r="J2021">
        <f>IF(Tabela1[[#This Row],[Ulga]]="A",SUM(E2021:I2021)*80%,0)</f>
        <v>0</v>
      </c>
      <c r="K2021">
        <f>IF(Tabela1[[#This Row],[Ulga]]="B",SUM(E2021:I2021)*50%,0)</f>
        <v>0</v>
      </c>
      <c r="L2021">
        <f>IF(Tabela1[[#This Row],[Ulga]]="C",SUM(E2021:I2021)*10%,0)</f>
        <v>0</v>
      </c>
      <c r="M2021">
        <f>IF(Tabela1[[#This Row],[Ulga]]="D",SUM(E2021:I2021)*100%,0)</f>
        <v>471.9975</v>
      </c>
      <c r="N2021">
        <f t="shared" si="32"/>
        <v>471.9975</v>
      </c>
    </row>
    <row r="2022" spans="1:14" x14ac:dyDescent="0.25">
      <c r="A2022" t="s">
        <v>2032</v>
      </c>
      <c r="B2022">
        <v>728.88</v>
      </c>
      <c r="C2022" t="s">
        <v>31</v>
      </c>
      <c r="D2022" t="s">
        <v>7</v>
      </c>
      <c r="E2022">
        <f>IF(Tabela1[[#This Row],[Rodzaj]]="R",Tabela1[[#This Row],[Powierzchnia]]*0.65,0)</f>
        <v>0</v>
      </c>
      <c r="F2022">
        <f>IF(Tabela1[[#This Row],[Rodzaj]]="B",Tabela1[[#This Row],[Powierzchnia]]*0.77,0)</f>
        <v>0</v>
      </c>
      <c r="G2022">
        <f>IF(Tabela1[[#This Row],[Rodzaj]]="S",Tabela1[[#This Row],[Powierzchnia]]*0.21,0)</f>
        <v>0</v>
      </c>
      <c r="H2022">
        <f>IF(Tabela1[[#This Row],[Rodzaj]]="L",Tabela1[[#This Row],[Powierzchnia]]*0.04,0)</f>
        <v>0</v>
      </c>
      <c r="I2022">
        <f>IF(Tabela1[[#This Row],[Rodzaj]]="X",Tabela1[[#This Row],[Powierzchnia]]*0.43,0)</f>
        <v>313.41840000000002</v>
      </c>
      <c r="J2022">
        <f>IF(Tabela1[[#This Row],[Ulga]]="A",SUM(E2022:I2022)*80%,0)</f>
        <v>250.73472000000004</v>
      </c>
      <c r="K2022">
        <f>IF(Tabela1[[#This Row],[Ulga]]="B",SUM(E2022:I2022)*50%,0)</f>
        <v>0</v>
      </c>
      <c r="L2022">
        <f>IF(Tabela1[[#This Row],[Ulga]]="C",SUM(E2022:I2022)*10%,0)</f>
        <v>0</v>
      </c>
      <c r="M2022">
        <f>IF(Tabela1[[#This Row],[Ulga]]="D",SUM(E2022:I2022)*100%,0)</f>
        <v>0</v>
      </c>
      <c r="N2022">
        <f t="shared" si="32"/>
        <v>250.73472000000004</v>
      </c>
    </row>
    <row r="2023" spans="1:14" x14ac:dyDescent="0.25">
      <c r="A2023" t="s">
        <v>2033</v>
      </c>
      <c r="B2023">
        <v>520.05999999999995</v>
      </c>
      <c r="C2023" t="s">
        <v>31</v>
      </c>
      <c r="D2023" t="s">
        <v>5</v>
      </c>
      <c r="E2023">
        <f>IF(Tabela1[[#This Row],[Rodzaj]]="R",Tabela1[[#This Row],[Powierzchnia]]*0.65,0)</f>
        <v>0</v>
      </c>
      <c r="F2023">
        <f>IF(Tabela1[[#This Row],[Rodzaj]]="B",Tabela1[[#This Row],[Powierzchnia]]*0.77,0)</f>
        <v>0</v>
      </c>
      <c r="G2023">
        <f>IF(Tabela1[[#This Row],[Rodzaj]]="S",Tabela1[[#This Row],[Powierzchnia]]*0.21,0)</f>
        <v>0</v>
      </c>
      <c r="H2023">
        <f>IF(Tabela1[[#This Row],[Rodzaj]]="L",Tabela1[[#This Row],[Powierzchnia]]*0.04,0)</f>
        <v>0</v>
      </c>
      <c r="I2023">
        <f>IF(Tabela1[[#This Row],[Rodzaj]]="X",Tabela1[[#This Row],[Powierzchnia]]*0.43,0)</f>
        <v>223.62579999999997</v>
      </c>
      <c r="J2023">
        <f>IF(Tabela1[[#This Row],[Ulga]]="A",SUM(E2023:I2023)*80%,0)</f>
        <v>0</v>
      </c>
      <c r="K2023">
        <f>IF(Tabela1[[#This Row],[Ulga]]="B",SUM(E2023:I2023)*50%,0)</f>
        <v>111.81289999999998</v>
      </c>
      <c r="L2023">
        <f>IF(Tabela1[[#This Row],[Ulga]]="C",SUM(E2023:I2023)*10%,0)</f>
        <v>0</v>
      </c>
      <c r="M2023">
        <f>IF(Tabela1[[#This Row],[Ulga]]="D",SUM(E2023:I2023)*100%,0)</f>
        <v>0</v>
      </c>
      <c r="N2023">
        <f t="shared" si="32"/>
        <v>111.81289999999998</v>
      </c>
    </row>
    <row r="2024" spans="1:14" x14ac:dyDescent="0.25">
      <c r="A2024" t="s">
        <v>2034</v>
      </c>
      <c r="B2024">
        <v>754.14</v>
      </c>
      <c r="C2024" t="s">
        <v>5</v>
      </c>
      <c r="D2024" t="s">
        <v>7</v>
      </c>
      <c r="E2024">
        <f>IF(Tabela1[[#This Row],[Rodzaj]]="R",Tabela1[[#This Row],[Powierzchnia]]*0.65,0)</f>
        <v>0</v>
      </c>
      <c r="F2024">
        <f>IF(Tabela1[[#This Row],[Rodzaj]]="B",Tabela1[[#This Row],[Powierzchnia]]*0.77,0)</f>
        <v>580.68780000000004</v>
      </c>
      <c r="G2024">
        <f>IF(Tabela1[[#This Row],[Rodzaj]]="S",Tabela1[[#This Row],[Powierzchnia]]*0.21,0)</f>
        <v>0</v>
      </c>
      <c r="H2024">
        <f>IF(Tabela1[[#This Row],[Rodzaj]]="L",Tabela1[[#This Row],[Powierzchnia]]*0.04,0)</f>
        <v>0</v>
      </c>
      <c r="I2024">
        <f>IF(Tabela1[[#This Row],[Rodzaj]]="X",Tabela1[[#This Row],[Powierzchnia]]*0.43,0)</f>
        <v>0</v>
      </c>
      <c r="J2024">
        <f>IF(Tabela1[[#This Row],[Ulga]]="A",SUM(E2024:I2024)*80%,0)</f>
        <v>464.55024000000003</v>
      </c>
      <c r="K2024">
        <f>IF(Tabela1[[#This Row],[Ulga]]="B",SUM(E2024:I2024)*50%,0)</f>
        <v>0</v>
      </c>
      <c r="L2024">
        <f>IF(Tabela1[[#This Row],[Ulga]]="C",SUM(E2024:I2024)*10%,0)</f>
        <v>0</v>
      </c>
      <c r="M2024">
        <f>IF(Tabela1[[#This Row],[Ulga]]="D",SUM(E2024:I2024)*100%,0)</f>
        <v>0</v>
      </c>
      <c r="N2024">
        <f t="shared" si="32"/>
        <v>464.55024000000003</v>
      </c>
    </row>
    <row r="2025" spans="1:14" x14ac:dyDescent="0.25">
      <c r="A2025" t="s">
        <v>2035</v>
      </c>
      <c r="B2025">
        <v>581.13</v>
      </c>
      <c r="C2025" t="s">
        <v>52</v>
      </c>
      <c r="D2025" t="s">
        <v>5</v>
      </c>
      <c r="E2025">
        <f>IF(Tabela1[[#This Row],[Rodzaj]]="R",Tabela1[[#This Row],[Powierzchnia]]*0.65,0)</f>
        <v>0</v>
      </c>
      <c r="F2025">
        <f>IF(Tabela1[[#This Row],[Rodzaj]]="B",Tabela1[[#This Row],[Powierzchnia]]*0.77,0)</f>
        <v>0</v>
      </c>
      <c r="G2025">
        <f>IF(Tabela1[[#This Row],[Rodzaj]]="S",Tabela1[[#This Row],[Powierzchnia]]*0.21,0)</f>
        <v>122.03729999999999</v>
      </c>
      <c r="H2025">
        <f>IF(Tabela1[[#This Row],[Rodzaj]]="L",Tabela1[[#This Row],[Powierzchnia]]*0.04,0)</f>
        <v>0</v>
      </c>
      <c r="I2025">
        <f>IF(Tabela1[[#This Row],[Rodzaj]]="X",Tabela1[[#This Row],[Powierzchnia]]*0.43,0)</f>
        <v>0</v>
      </c>
      <c r="J2025">
        <f>IF(Tabela1[[#This Row],[Ulga]]="A",SUM(E2025:I2025)*80%,0)</f>
        <v>0</v>
      </c>
      <c r="K2025">
        <f>IF(Tabela1[[#This Row],[Ulga]]="B",SUM(E2025:I2025)*50%,0)</f>
        <v>61.018649999999994</v>
      </c>
      <c r="L2025">
        <f>IF(Tabela1[[#This Row],[Ulga]]="C",SUM(E2025:I2025)*10%,0)</f>
        <v>0</v>
      </c>
      <c r="M2025">
        <f>IF(Tabela1[[#This Row],[Ulga]]="D",SUM(E2025:I2025)*100%,0)</f>
        <v>0</v>
      </c>
      <c r="N2025">
        <f t="shared" si="32"/>
        <v>61.018649999999994</v>
      </c>
    </row>
    <row r="2026" spans="1:14" x14ac:dyDescent="0.25">
      <c r="A2026" t="s">
        <v>2036</v>
      </c>
      <c r="B2026">
        <v>1473.75</v>
      </c>
      <c r="C2026" t="s">
        <v>5</v>
      </c>
      <c r="D2026" t="s">
        <v>21</v>
      </c>
      <c r="E2026">
        <f>IF(Tabela1[[#This Row],[Rodzaj]]="R",Tabela1[[#This Row],[Powierzchnia]]*0.65,0)</f>
        <v>0</v>
      </c>
      <c r="F2026">
        <f>IF(Tabela1[[#This Row],[Rodzaj]]="B",Tabela1[[#This Row],[Powierzchnia]]*0.77,0)</f>
        <v>1134.7875000000001</v>
      </c>
      <c r="G2026">
        <f>IF(Tabela1[[#This Row],[Rodzaj]]="S",Tabela1[[#This Row],[Powierzchnia]]*0.21,0)</f>
        <v>0</v>
      </c>
      <c r="H2026">
        <f>IF(Tabela1[[#This Row],[Rodzaj]]="L",Tabela1[[#This Row],[Powierzchnia]]*0.04,0)</f>
        <v>0</v>
      </c>
      <c r="I2026">
        <f>IF(Tabela1[[#This Row],[Rodzaj]]="X",Tabela1[[#This Row],[Powierzchnia]]*0.43,0)</f>
        <v>0</v>
      </c>
      <c r="J2026">
        <f>IF(Tabela1[[#This Row],[Ulga]]="A",SUM(E2026:I2026)*80%,0)</f>
        <v>0</v>
      </c>
      <c r="K2026">
        <f>IF(Tabela1[[#This Row],[Ulga]]="B",SUM(E2026:I2026)*50%,0)</f>
        <v>0</v>
      </c>
      <c r="L2026">
        <f>IF(Tabela1[[#This Row],[Ulga]]="C",SUM(E2026:I2026)*10%,0)</f>
        <v>0</v>
      </c>
      <c r="M2026">
        <f>IF(Tabela1[[#This Row],[Ulga]]="D",SUM(E2026:I2026)*100%,0)</f>
        <v>1134.7875000000001</v>
      </c>
      <c r="N2026">
        <f t="shared" si="32"/>
        <v>1134.7875000000001</v>
      </c>
    </row>
    <row r="2027" spans="1:14" x14ac:dyDescent="0.25">
      <c r="A2027" t="s">
        <v>2037</v>
      </c>
      <c r="B2027">
        <v>916.2</v>
      </c>
      <c r="C2027" t="s">
        <v>9</v>
      </c>
      <c r="D2027" t="s">
        <v>7</v>
      </c>
      <c r="E2027">
        <f>IF(Tabela1[[#This Row],[Rodzaj]]="R",Tabela1[[#This Row],[Powierzchnia]]*0.65,0)</f>
        <v>595.53000000000009</v>
      </c>
      <c r="F2027">
        <f>IF(Tabela1[[#This Row],[Rodzaj]]="B",Tabela1[[#This Row],[Powierzchnia]]*0.77,0)</f>
        <v>0</v>
      </c>
      <c r="G2027">
        <f>IF(Tabela1[[#This Row],[Rodzaj]]="S",Tabela1[[#This Row],[Powierzchnia]]*0.21,0)</f>
        <v>0</v>
      </c>
      <c r="H2027">
        <f>IF(Tabela1[[#This Row],[Rodzaj]]="L",Tabela1[[#This Row],[Powierzchnia]]*0.04,0)</f>
        <v>0</v>
      </c>
      <c r="I2027">
        <f>IF(Tabela1[[#This Row],[Rodzaj]]="X",Tabela1[[#This Row],[Powierzchnia]]*0.43,0)</f>
        <v>0</v>
      </c>
      <c r="J2027">
        <f>IF(Tabela1[[#This Row],[Ulga]]="A",SUM(E2027:I2027)*80%,0)</f>
        <v>476.42400000000009</v>
      </c>
      <c r="K2027">
        <f>IF(Tabela1[[#This Row],[Ulga]]="B",SUM(E2027:I2027)*50%,0)</f>
        <v>0</v>
      </c>
      <c r="L2027">
        <f>IF(Tabela1[[#This Row],[Ulga]]="C",SUM(E2027:I2027)*10%,0)</f>
        <v>0</v>
      </c>
      <c r="M2027">
        <f>IF(Tabela1[[#This Row],[Ulga]]="D",SUM(E2027:I2027)*100%,0)</f>
        <v>0</v>
      </c>
      <c r="N2027">
        <f t="shared" si="32"/>
        <v>476.42400000000009</v>
      </c>
    </row>
    <row r="2028" spans="1:14" x14ac:dyDescent="0.25">
      <c r="A2028" t="s">
        <v>2038</v>
      </c>
      <c r="B2028">
        <v>1203.97</v>
      </c>
      <c r="C2028" t="s">
        <v>94</v>
      </c>
      <c r="D2028" t="s">
        <v>11</v>
      </c>
      <c r="E2028">
        <f>IF(Tabela1[[#This Row],[Rodzaj]]="R",Tabela1[[#This Row],[Powierzchnia]]*0.65,0)</f>
        <v>0</v>
      </c>
      <c r="F2028">
        <f>IF(Tabela1[[#This Row],[Rodzaj]]="B",Tabela1[[#This Row],[Powierzchnia]]*0.77,0)</f>
        <v>0</v>
      </c>
      <c r="G2028">
        <f>IF(Tabela1[[#This Row],[Rodzaj]]="S",Tabela1[[#This Row],[Powierzchnia]]*0.21,0)</f>
        <v>0</v>
      </c>
      <c r="H2028">
        <f>IF(Tabela1[[#This Row],[Rodzaj]]="L",Tabela1[[#This Row],[Powierzchnia]]*0.04,0)</f>
        <v>48.158799999999999</v>
      </c>
      <c r="I2028">
        <f>IF(Tabela1[[#This Row],[Rodzaj]]="X",Tabela1[[#This Row],[Powierzchnia]]*0.43,0)</f>
        <v>0</v>
      </c>
      <c r="J2028">
        <f>IF(Tabela1[[#This Row],[Ulga]]="A",SUM(E2028:I2028)*80%,0)</f>
        <v>0</v>
      </c>
      <c r="K2028">
        <f>IF(Tabela1[[#This Row],[Ulga]]="B",SUM(E2028:I2028)*50%,0)</f>
        <v>0</v>
      </c>
      <c r="L2028">
        <f>IF(Tabela1[[#This Row],[Ulga]]="C",SUM(E2028:I2028)*10%,0)</f>
        <v>4.8158799999999999</v>
      </c>
      <c r="M2028">
        <f>IF(Tabela1[[#This Row],[Ulga]]="D",SUM(E2028:I2028)*100%,0)</f>
        <v>0</v>
      </c>
      <c r="N2028">
        <f t="shared" si="32"/>
        <v>4.8158799999999999</v>
      </c>
    </row>
    <row r="2029" spans="1:14" x14ac:dyDescent="0.25">
      <c r="A2029" t="s">
        <v>2039</v>
      </c>
      <c r="B2029">
        <v>1400.01</v>
      </c>
      <c r="C2029" t="s">
        <v>9</v>
      </c>
      <c r="D2029" t="s">
        <v>21</v>
      </c>
      <c r="E2029">
        <f>IF(Tabela1[[#This Row],[Rodzaj]]="R",Tabela1[[#This Row],[Powierzchnia]]*0.65,0)</f>
        <v>910.00650000000007</v>
      </c>
      <c r="F2029">
        <f>IF(Tabela1[[#This Row],[Rodzaj]]="B",Tabela1[[#This Row],[Powierzchnia]]*0.77,0)</f>
        <v>0</v>
      </c>
      <c r="G2029">
        <f>IF(Tabela1[[#This Row],[Rodzaj]]="S",Tabela1[[#This Row],[Powierzchnia]]*0.21,0)</f>
        <v>0</v>
      </c>
      <c r="H2029">
        <f>IF(Tabela1[[#This Row],[Rodzaj]]="L",Tabela1[[#This Row],[Powierzchnia]]*0.04,0)</f>
        <v>0</v>
      </c>
      <c r="I2029">
        <f>IF(Tabela1[[#This Row],[Rodzaj]]="X",Tabela1[[#This Row],[Powierzchnia]]*0.43,0)</f>
        <v>0</v>
      </c>
      <c r="J2029">
        <f>IF(Tabela1[[#This Row],[Ulga]]="A",SUM(E2029:I2029)*80%,0)</f>
        <v>0</v>
      </c>
      <c r="K2029">
        <f>IF(Tabela1[[#This Row],[Ulga]]="B",SUM(E2029:I2029)*50%,0)</f>
        <v>0</v>
      </c>
      <c r="L2029">
        <f>IF(Tabela1[[#This Row],[Ulga]]="C",SUM(E2029:I2029)*10%,0)</f>
        <v>0</v>
      </c>
      <c r="M2029">
        <f>IF(Tabela1[[#This Row],[Ulga]]="D",SUM(E2029:I2029)*100%,0)</f>
        <v>910.00650000000007</v>
      </c>
      <c r="N2029">
        <f t="shared" si="32"/>
        <v>910.00650000000007</v>
      </c>
    </row>
    <row r="2030" spans="1:14" x14ac:dyDescent="0.25">
      <c r="A2030" t="s">
        <v>2040</v>
      </c>
      <c r="B2030">
        <v>664.98</v>
      </c>
      <c r="C2030" t="s">
        <v>5</v>
      </c>
      <c r="D2030" t="s">
        <v>5</v>
      </c>
      <c r="E2030">
        <f>IF(Tabela1[[#This Row],[Rodzaj]]="R",Tabela1[[#This Row],[Powierzchnia]]*0.65,0)</f>
        <v>0</v>
      </c>
      <c r="F2030">
        <f>IF(Tabela1[[#This Row],[Rodzaj]]="B",Tabela1[[#This Row],[Powierzchnia]]*0.77,0)</f>
        <v>512.03460000000007</v>
      </c>
      <c r="G2030">
        <f>IF(Tabela1[[#This Row],[Rodzaj]]="S",Tabela1[[#This Row],[Powierzchnia]]*0.21,0)</f>
        <v>0</v>
      </c>
      <c r="H2030">
        <f>IF(Tabela1[[#This Row],[Rodzaj]]="L",Tabela1[[#This Row],[Powierzchnia]]*0.04,0)</f>
        <v>0</v>
      </c>
      <c r="I2030">
        <f>IF(Tabela1[[#This Row],[Rodzaj]]="X",Tabela1[[#This Row],[Powierzchnia]]*0.43,0)</f>
        <v>0</v>
      </c>
      <c r="J2030">
        <f>IF(Tabela1[[#This Row],[Ulga]]="A",SUM(E2030:I2030)*80%,0)</f>
        <v>0</v>
      </c>
      <c r="K2030">
        <f>IF(Tabela1[[#This Row],[Ulga]]="B",SUM(E2030:I2030)*50%,0)</f>
        <v>256.01730000000003</v>
      </c>
      <c r="L2030">
        <f>IF(Tabela1[[#This Row],[Ulga]]="C",SUM(E2030:I2030)*10%,0)</f>
        <v>0</v>
      </c>
      <c r="M2030">
        <f>IF(Tabela1[[#This Row],[Ulga]]="D",SUM(E2030:I2030)*100%,0)</f>
        <v>0</v>
      </c>
      <c r="N2030">
        <f t="shared" si="32"/>
        <v>256.01730000000003</v>
      </c>
    </row>
    <row r="2031" spans="1:14" x14ac:dyDescent="0.25">
      <c r="A2031" t="s">
        <v>2041</v>
      </c>
      <c r="B2031">
        <v>1024.3499999999999</v>
      </c>
      <c r="C2031" t="s">
        <v>5</v>
      </c>
      <c r="D2031" t="s">
        <v>5</v>
      </c>
      <c r="E2031">
        <f>IF(Tabela1[[#This Row],[Rodzaj]]="R",Tabela1[[#This Row],[Powierzchnia]]*0.65,0)</f>
        <v>0</v>
      </c>
      <c r="F2031">
        <f>IF(Tabela1[[#This Row],[Rodzaj]]="B",Tabela1[[#This Row],[Powierzchnia]]*0.77,0)</f>
        <v>788.7494999999999</v>
      </c>
      <c r="G2031">
        <f>IF(Tabela1[[#This Row],[Rodzaj]]="S",Tabela1[[#This Row],[Powierzchnia]]*0.21,0)</f>
        <v>0</v>
      </c>
      <c r="H2031">
        <f>IF(Tabela1[[#This Row],[Rodzaj]]="L",Tabela1[[#This Row],[Powierzchnia]]*0.04,0)</f>
        <v>0</v>
      </c>
      <c r="I2031">
        <f>IF(Tabela1[[#This Row],[Rodzaj]]="X",Tabela1[[#This Row],[Powierzchnia]]*0.43,0)</f>
        <v>0</v>
      </c>
      <c r="J2031">
        <f>IF(Tabela1[[#This Row],[Ulga]]="A",SUM(E2031:I2031)*80%,0)</f>
        <v>0</v>
      </c>
      <c r="K2031">
        <f>IF(Tabela1[[#This Row],[Ulga]]="B",SUM(E2031:I2031)*50%,0)</f>
        <v>394.37474999999995</v>
      </c>
      <c r="L2031">
        <f>IF(Tabela1[[#This Row],[Ulga]]="C",SUM(E2031:I2031)*10%,0)</f>
        <v>0</v>
      </c>
      <c r="M2031">
        <f>IF(Tabela1[[#This Row],[Ulga]]="D",SUM(E2031:I2031)*100%,0)</f>
        <v>0</v>
      </c>
      <c r="N2031">
        <f t="shared" si="32"/>
        <v>394.37474999999995</v>
      </c>
    </row>
    <row r="2032" spans="1:14" x14ac:dyDescent="0.25">
      <c r="A2032" t="s">
        <v>2042</v>
      </c>
      <c r="B2032">
        <v>1396.47</v>
      </c>
      <c r="C2032" t="s">
        <v>94</v>
      </c>
      <c r="D2032" t="s">
        <v>5</v>
      </c>
      <c r="E2032">
        <f>IF(Tabela1[[#This Row],[Rodzaj]]="R",Tabela1[[#This Row],[Powierzchnia]]*0.65,0)</f>
        <v>0</v>
      </c>
      <c r="F2032">
        <f>IF(Tabela1[[#This Row],[Rodzaj]]="B",Tabela1[[#This Row],[Powierzchnia]]*0.77,0)</f>
        <v>0</v>
      </c>
      <c r="G2032">
        <f>IF(Tabela1[[#This Row],[Rodzaj]]="S",Tabela1[[#This Row],[Powierzchnia]]*0.21,0)</f>
        <v>0</v>
      </c>
      <c r="H2032">
        <f>IF(Tabela1[[#This Row],[Rodzaj]]="L",Tabela1[[#This Row],[Powierzchnia]]*0.04,0)</f>
        <v>55.858800000000002</v>
      </c>
      <c r="I2032">
        <f>IF(Tabela1[[#This Row],[Rodzaj]]="X",Tabela1[[#This Row],[Powierzchnia]]*0.43,0)</f>
        <v>0</v>
      </c>
      <c r="J2032">
        <f>IF(Tabela1[[#This Row],[Ulga]]="A",SUM(E2032:I2032)*80%,0)</f>
        <v>0</v>
      </c>
      <c r="K2032">
        <f>IF(Tabela1[[#This Row],[Ulga]]="B",SUM(E2032:I2032)*50%,0)</f>
        <v>27.929400000000001</v>
      </c>
      <c r="L2032">
        <f>IF(Tabela1[[#This Row],[Ulga]]="C",SUM(E2032:I2032)*10%,0)</f>
        <v>0</v>
      </c>
      <c r="M2032">
        <f>IF(Tabela1[[#This Row],[Ulga]]="D",SUM(E2032:I2032)*100%,0)</f>
        <v>0</v>
      </c>
      <c r="N2032">
        <f t="shared" si="32"/>
        <v>27.929400000000001</v>
      </c>
    </row>
    <row r="2033" spans="1:14" x14ac:dyDescent="0.25">
      <c r="A2033" t="s">
        <v>2043</v>
      </c>
      <c r="B2033">
        <v>954.66</v>
      </c>
      <c r="C2033" t="s">
        <v>31</v>
      </c>
      <c r="D2033" t="s">
        <v>21</v>
      </c>
      <c r="E2033">
        <f>IF(Tabela1[[#This Row],[Rodzaj]]="R",Tabela1[[#This Row],[Powierzchnia]]*0.65,0)</f>
        <v>0</v>
      </c>
      <c r="F2033">
        <f>IF(Tabela1[[#This Row],[Rodzaj]]="B",Tabela1[[#This Row],[Powierzchnia]]*0.77,0)</f>
        <v>0</v>
      </c>
      <c r="G2033">
        <f>IF(Tabela1[[#This Row],[Rodzaj]]="S",Tabela1[[#This Row],[Powierzchnia]]*0.21,0)</f>
        <v>0</v>
      </c>
      <c r="H2033">
        <f>IF(Tabela1[[#This Row],[Rodzaj]]="L",Tabela1[[#This Row],[Powierzchnia]]*0.04,0)</f>
        <v>0</v>
      </c>
      <c r="I2033">
        <f>IF(Tabela1[[#This Row],[Rodzaj]]="X",Tabela1[[#This Row],[Powierzchnia]]*0.43,0)</f>
        <v>410.50379999999996</v>
      </c>
      <c r="J2033">
        <f>IF(Tabela1[[#This Row],[Ulga]]="A",SUM(E2033:I2033)*80%,0)</f>
        <v>0</v>
      </c>
      <c r="K2033">
        <f>IF(Tabela1[[#This Row],[Ulga]]="B",SUM(E2033:I2033)*50%,0)</f>
        <v>0</v>
      </c>
      <c r="L2033">
        <f>IF(Tabela1[[#This Row],[Ulga]]="C",SUM(E2033:I2033)*10%,0)</f>
        <v>0</v>
      </c>
      <c r="M2033">
        <f>IF(Tabela1[[#This Row],[Ulga]]="D",SUM(E2033:I2033)*100%,0)</f>
        <v>410.50379999999996</v>
      </c>
      <c r="N2033">
        <f t="shared" si="32"/>
        <v>410.50379999999996</v>
      </c>
    </row>
    <row r="2034" spans="1:14" x14ac:dyDescent="0.25">
      <c r="A2034" t="s">
        <v>2044</v>
      </c>
      <c r="B2034">
        <v>926.24</v>
      </c>
      <c r="C2034" t="s">
        <v>52</v>
      </c>
      <c r="D2034" t="s">
        <v>21</v>
      </c>
      <c r="E2034">
        <f>IF(Tabela1[[#This Row],[Rodzaj]]="R",Tabela1[[#This Row],[Powierzchnia]]*0.65,0)</f>
        <v>0</v>
      </c>
      <c r="F2034">
        <f>IF(Tabela1[[#This Row],[Rodzaj]]="B",Tabela1[[#This Row],[Powierzchnia]]*0.77,0)</f>
        <v>0</v>
      </c>
      <c r="G2034">
        <f>IF(Tabela1[[#This Row],[Rodzaj]]="S",Tabela1[[#This Row],[Powierzchnia]]*0.21,0)</f>
        <v>194.5104</v>
      </c>
      <c r="H2034">
        <f>IF(Tabela1[[#This Row],[Rodzaj]]="L",Tabela1[[#This Row],[Powierzchnia]]*0.04,0)</f>
        <v>0</v>
      </c>
      <c r="I2034">
        <f>IF(Tabela1[[#This Row],[Rodzaj]]="X",Tabela1[[#This Row],[Powierzchnia]]*0.43,0)</f>
        <v>0</v>
      </c>
      <c r="J2034">
        <f>IF(Tabela1[[#This Row],[Ulga]]="A",SUM(E2034:I2034)*80%,0)</f>
        <v>0</v>
      </c>
      <c r="K2034">
        <f>IF(Tabela1[[#This Row],[Ulga]]="B",SUM(E2034:I2034)*50%,0)</f>
        <v>0</v>
      </c>
      <c r="L2034">
        <f>IF(Tabela1[[#This Row],[Ulga]]="C",SUM(E2034:I2034)*10%,0)</f>
        <v>0</v>
      </c>
      <c r="M2034">
        <f>IF(Tabela1[[#This Row],[Ulga]]="D",SUM(E2034:I2034)*100%,0)</f>
        <v>194.5104</v>
      </c>
      <c r="N2034">
        <f t="shared" si="32"/>
        <v>194.5104</v>
      </c>
    </row>
    <row r="2035" spans="1:14" x14ac:dyDescent="0.25">
      <c r="A2035" t="s">
        <v>2045</v>
      </c>
      <c r="B2035">
        <v>823.28</v>
      </c>
      <c r="C2035" t="s">
        <v>52</v>
      </c>
      <c r="D2035" t="s">
        <v>5</v>
      </c>
      <c r="E2035">
        <f>IF(Tabela1[[#This Row],[Rodzaj]]="R",Tabela1[[#This Row],[Powierzchnia]]*0.65,0)</f>
        <v>0</v>
      </c>
      <c r="F2035">
        <f>IF(Tabela1[[#This Row],[Rodzaj]]="B",Tabela1[[#This Row],[Powierzchnia]]*0.77,0)</f>
        <v>0</v>
      </c>
      <c r="G2035">
        <f>IF(Tabela1[[#This Row],[Rodzaj]]="S",Tabela1[[#This Row],[Powierzchnia]]*0.21,0)</f>
        <v>172.88879999999997</v>
      </c>
      <c r="H2035">
        <f>IF(Tabela1[[#This Row],[Rodzaj]]="L",Tabela1[[#This Row],[Powierzchnia]]*0.04,0)</f>
        <v>0</v>
      </c>
      <c r="I2035">
        <f>IF(Tabela1[[#This Row],[Rodzaj]]="X",Tabela1[[#This Row],[Powierzchnia]]*0.43,0)</f>
        <v>0</v>
      </c>
      <c r="J2035">
        <f>IF(Tabela1[[#This Row],[Ulga]]="A",SUM(E2035:I2035)*80%,0)</f>
        <v>0</v>
      </c>
      <c r="K2035">
        <f>IF(Tabela1[[#This Row],[Ulga]]="B",SUM(E2035:I2035)*50%,0)</f>
        <v>86.444399999999987</v>
      </c>
      <c r="L2035">
        <f>IF(Tabela1[[#This Row],[Ulga]]="C",SUM(E2035:I2035)*10%,0)</f>
        <v>0</v>
      </c>
      <c r="M2035">
        <f>IF(Tabela1[[#This Row],[Ulga]]="D",SUM(E2035:I2035)*100%,0)</f>
        <v>0</v>
      </c>
      <c r="N2035">
        <f t="shared" si="32"/>
        <v>86.444399999999987</v>
      </c>
    </row>
    <row r="2036" spans="1:14" x14ac:dyDescent="0.25">
      <c r="A2036" t="s">
        <v>2046</v>
      </c>
      <c r="B2036">
        <v>636.01</v>
      </c>
      <c r="C2036" t="s">
        <v>31</v>
      </c>
      <c r="D2036" t="s">
        <v>21</v>
      </c>
      <c r="E2036">
        <f>IF(Tabela1[[#This Row],[Rodzaj]]="R",Tabela1[[#This Row],[Powierzchnia]]*0.65,0)</f>
        <v>0</v>
      </c>
      <c r="F2036">
        <f>IF(Tabela1[[#This Row],[Rodzaj]]="B",Tabela1[[#This Row],[Powierzchnia]]*0.77,0)</f>
        <v>0</v>
      </c>
      <c r="G2036">
        <f>IF(Tabela1[[#This Row],[Rodzaj]]="S",Tabela1[[#This Row],[Powierzchnia]]*0.21,0)</f>
        <v>0</v>
      </c>
      <c r="H2036">
        <f>IF(Tabela1[[#This Row],[Rodzaj]]="L",Tabela1[[#This Row],[Powierzchnia]]*0.04,0)</f>
        <v>0</v>
      </c>
      <c r="I2036">
        <f>IF(Tabela1[[#This Row],[Rodzaj]]="X",Tabela1[[#This Row],[Powierzchnia]]*0.43,0)</f>
        <v>273.48430000000002</v>
      </c>
      <c r="J2036">
        <f>IF(Tabela1[[#This Row],[Ulga]]="A",SUM(E2036:I2036)*80%,0)</f>
        <v>0</v>
      </c>
      <c r="K2036">
        <f>IF(Tabela1[[#This Row],[Ulga]]="B",SUM(E2036:I2036)*50%,0)</f>
        <v>0</v>
      </c>
      <c r="L2036">
        <f>IF(Tabela1[[#This Row],[Ulga]]="C",SUM(E2036:I2036)*10%,0)</f>
        <v>0</v>
      </c>
      <c r="M2036">
        <f>IF(Tabela1[[#This Row],[Ulga]]="D",SUM(E2036:I2036)*100%,0)</f>
        <v>273.48430000000002</v>
      </c>
      <c r="N2036">
        <f t="shared" si="32"/>
        <v>273.48430000000002</v>
      </c>
    </row>
    <row r="2037" spans="1:14" x14ac:dyDescent="0.25">
      <c r="A2037" t="s">
        <v>2047</v>
      </c>
      <c r="B2037">
        <v>1421.99</v>
      </c>
      <c r="C2037" t="s">
        <v>31</v>
      </c>
      <c r="D2037" t="s">
        <v>5</v>
      </c>
      <c r="E2037">
        <f>IF(Tabela1[[#This Row],[Rodzaj]]="R",Tabela1[[#This Row],[Powierzchnia]]*0.65,0)</f>
        <v>0</v>
      </c>
      <c r="F2037">
        <f>IF(Tabela1[[#This Row],[Rodzaj]]="B",Tabela1[[#This Row],[Powierzchnia]]*0.77,0)</f>
        <v>0</v>
      </c>
      <c r="G2037">
        <f>IF(Tabela1[[#This Row],[Rodzaj]]="S",Tabela1[[#This Row],[Powierzchnia]]*0.21,0)</f>
        <v>0</v>
      </c>
      <c r="H2037">
        <f>IF(Tabela1[[#This Row],[Rodzaj]]="L",Tabela1[[#This Row],[Powierzchnia]]*0.04,0)</f>
        <v>0</v>
      </c>
      <c r="I2037">
        <f>IF(Tabela1[[#This Row],[Rodzaj]]="X",Tabela1[[#This Row],[Powierzchnia]]*0.43,0)</f>
        <v>611.45569999999998</v>
      </c>
      <c r="J2037">
        <f>IF(Tabela1[[#This Row],[Ulga]]="A",SUM(E2037:I2037)*80%,0)</f>
        <v>0</v>
      </c>
      <c r="K2037">
        <f>IF(Tabela1[[#This Row],[Ulga]]="B",SUM(E2037:I2037)*50%,0)</f>
        <v>305.72784999999999</v>
      </c>
      <c r="L2037">
        <f>IF(Tabela1[[#This Row],[Ulga]]="C",SUM(E2037:I2037)*10%,0)</f>
        <v>0</v>
      </c>
      <c r="M2037">
        <f>IF(Tabela1[[#This Row],[Ulga]]="D",SUM(E2037:I2037)*100%,0)</f>
        <v>0</v>
      </c>
      <c r="N2037">
        <f t="shared" si="32"/>
        <v>305.72784999999999</v>
      </c>
    </row>
    <row r="2038" spans="1:14" x14ac:dyDescent="0.25">
      <c r="A2038" t="s">
        <v>2048</v>
      </c>
      <c r="B2038">
        <v>570.88</v>
      </c>
      <c r="C2038" t="s">
        <v>94</v>
      </c>
      <c r="D2038" t="s">
        <v>11</v>
      </c>
      <c r="E2038">
        <f>IF(Tabela1[[#This Row],[Rodzaj]]="R",Tabela1[[#This Row],[Powierzchnia]]*0.65,0)</f>
        <v>0</v>
      </c>
      <c r="F2038">
        <f>IF(Tabela1[[#This Row],[Rodzaj]]="B",Tabela1[[#This Row],[Powierzchnia]]*0.77,0)</f>
        <v>0</v>
      </c>
      <c r="G2038">
        <f>IF(Tabela1[[#This Row],[Rodzaj]]="S",Tabela1[[#This Row],[Powierzchnia]]*0.21,0)</f>
        <v>0</v>
      </c>
      <c r="H2038">
        <f>IF(Tabela1[[#This Row],[Rodzaj]]="L",Tabela1[[#This Row],[Powierzchnia]]*0.04,0)</f>
        <v>22.8352</v>
      </c>
      <c r="I2038">
        <f>IF(Tabela1[[#This Row],[Rodzaj]]="X",Tabela1[[#This Row],[Powierzchnia]]*0.43,0)</f>
        <v>0</v>
      </c>
      <c r="J2038">
        <f>IF(Tabela1[[#This Row],[Ulga]]="A",SUM(E2038:I2038)*80%,0)</f>
        <v>0</v>
      </c>
      <c r="K2038">
        <f>IF(Tabela1[[#This Row],[Ulga]]="B",SUM(E2038:I2038)*50%,0)</f>
        <v>0</v>
      </c>
      <c r="L2038">
        <f>IF(Tabela1[[#This Row],[Ulga]]="C",SUM(E2038:I2038)*10%,0)</f>
        <v>2.2835200000000002</v>
      </c>
      <c r="M2038">
        <f>IF(Tabela1[[#This Row],[Ulga]]="D",SUM(E2038:I2038)*100%,0)</f>
        <v>0</v>
      </c>
      <c r="N2038">
        <f t="shared" si="32"/>
        <v>2.2835200000000002</v>
      </c>
    </row>
    <row r="2039" spans="1:14" x14ac:dyDescent="0.25">
      <c r="A2039" t="s">
        <v>2049</v>
      </c>
      <c r="B2039">
        <v>858.76</v>
      </c>
      <c r="C2039" t="s">
        <v>31</v>
      </c>
      <c r="D2039" t="s">
        <v>21</v>
      </c>
      <c r="E2039">
        <f>IF(Tabela1[[#This Row],[Rodzaj]]="R",Tabela1[[#This Row],[Powierzchnia]]*0.65,0)</f>
        <v>0</v>
      </c>
      <c r="F2039">
        <f>IF(Tabela1[[#This Row],[Rodzaj]]="B",Tabela1[[#This Row],[Powierzchnia]]*0.77,0)</f>
        <v>0</v>
      </c>
      <c r="G2039">
        <f>IF(Tabela1[[#This Row],[Rodzaj]]="S",Tabela1[[#This Row],[Powierzchnia]]*0.21,0)</f>
        <v>0</v>
      </c>
      <c r="H2039">
        <f>IF(Tabela1[[#This Row],[Rodzaj]]="L",Tabela1[[#This Row],[Powierzchnia]]*0.04,0)</f>
        <v>0</v>
      </c>
      <c r="I2039">
        <f>IF(Tabela1[[#This Row],[Rodzaj]]="X",Tabela1[[#This Row],[Powierzchnia]]*0.43,0)</f>
        <v>369.26679999999999</v>
      </c>
      <c r="J2039">
        <f>IF(Tabela1[[#This Row],[Ulga]]="A",SUM(E2039:I2039)*80%,0)</f>
        <v>0</v>
      </c>
      <c r="K2039">
        <f>IF(Tabela1[[#This Row],[Ulga]]="B",SUM(E2039:I2039)*50%,0)</f>
        <v>0</v>
      </c>
      <c r="L2039">
        <f>IF(Tabela1[[#This Row],[Ulga]]="C",SUM(E2039:I2039)*10%,0)</f>
        <v>0</v>
      </c>
      <c r="M2039">
        <f>IF(Tabela1[[#This Row],[Ulga]]="D",SUM(E2039:I2039)*100%,0)</f>
        <v>369.26679999999999</v>
      </c>
      <c r="N2039">
        <f t="shared" si="32"/>
        <v>369.26679999999999</v>
      </c>
    </row>
    <row r="2040" spans="1:14" x14ac:dyDescent="0.25">
      <c r="A2040" t="s">
        <v>2050</v>
      </c>
      <c r="B2040">
        <v>1050.8499999999999</v>
      </c>
      <c r="C2040" t="s">
        <v>31</v>
      </c>
      <c r="D2040" t="s">
        <v>7</v>
      </c>
      <c r="E2040">
        <f>IF(Tabela1[[#This Row],[Rodzaj]]="R",Tabela1[[#This Row],[Powierzchnia]]*0.65,0)</f>
        <v>0</v>
      </c>
      <c r="F2040">
        <f>IF(Tabela1[[#This Row],[Rodzaj]]="B",Tabela1[[#This Row],[Powierzchnia]]*0.77,0)</f>
        <v>0</v>
      </c>
      <c r="G2040">
        <f>IF(Tabela1[[#This Row],[Rodzaj]]="S",Tabela1[[#This Row],[Powierzchnia]]*0.21,0)</f>
        <v>0</v>
      </c>
      <c r="H2040">
        <f>IF(Tabela1[[#This Row],[Rodzaj]]="L",Tabela1[[#This Row],[Powierzchnia]]*0.04,0)</f>
        <v>0</v>
      </c>
      <c r="I2040">
        <f>IF(Tabela1[[#This Row],[Rodzaj]]="X",Tabela1[[#This Row],[Powierzchnia]]*0.43,0)</f>
        <v>451.86549999999994</v>
      </c>
      <c r="J2040">
        <f>IF(Tabela1[[#This Row],[Ulga]]="A",SUM(E2040:I2040)*80%,0)</f>
        <v>361.49239999999998</v>
      </c>
      <c r="K2040">
        <f>IF(Tabela1[[#This Row],[Ulga]]="B",SUM(E2040:I2040)*50%,0)</f>
        <v>0</v>
      </c>
      <c r="L2040">
        <f>IF(Tabela1[[#This Row],[Ulga]]="C",SUM(E2040:I2040)*10%,0)</f>
        <v>0</v>
      </c>
      <c r="M2040">
        <f>IF(Tabela1[[#This Row],[Ulga]]="D",SUM(E2040:I2040)*100%,0)</f>
        <v>0</v>
      </c>
      <c r="N2040">
        <f t="shared" si="32"/>
        <v>361.49239999999998</v>
      </c>
    </row>
    <row r="2041" spans="1:14" x14ac:dyDescent="0.25">
      <c r="A2041" t="s">
        <v>2051</v>
      </c>
      <c r="B2041">
        <v>651.24</v>
      </c>
      <c r="C2041" t="s">
        <v>5</v>
      </c>
      <c r="D2041" t="s">
        <v>11</v>
      </c>
      <c r="E2041">
        <f>IF(Tabela1[[#This Row],[Rodzaj]]="R",Tabela1[[#This Row],[Powierzchnia]]*0.65,0)</f>
        <v>0</v>
      </c>
      <c r="F2041">
        <f>IF(Tabela1[[#This Row],[Rodzaj]]="B",Tabela1[[#This Row],[Powierzchnia]]*0.77,0)</f>
        <v>501.45480000000003</v>
      </c>
      <c r="G2041">
        <f>IF(Tabela1[[#This Row],[Rodzaj]]="S",Tabela1[[#This Row],[Powierzchnia]]*0.21,0)</f>
        <v>0</v>
      </c>
      <c r="H2041">
        <f>IF(Tabela1[[#This Row],[Rodzaj]]="L",Tabela1[[#This Row],[Powierzchnia]]*0.04,0)</f>
        <v>0</v>
      </c>
      <c r="I2041">
        <f>IF(Tabela1[[#This Row],[Rodzaj]]="X",Tabela1[[#This Row],[Powierzchnia]]*0.43,0)</f>
        <v>0</v>
      </c>
      <c r="J2041">
        <f>IF(Tabela1[[#This Row],[Ulga]]="A",SUM(E2041:I2041)*80%,0)</f>
        <v>0</v>
      </c>
      <c r="K2041">
        <f>IF(Tabela1[[#This Row],[Ulga]]="B",SUM(E2041:I2041)*50%,0)</f>
        <v>0</v>
      </c>
      <c r="L2041">
        <f>IF(Tabela1[[#This Row],[Ulga]]="C",SUM(E2041:I2041)*10%,0)</f>
        <v>50.145480000000006</v>
      </c>
      <c r="M2041">
        <f>IF(Tabela1[[#This Row],[Ulga]]="D",SUM(E2041:I2041)*100%,0)</f>
        <v>0</v>
      </c>
      <c r="N2041">
        <f t="shared" si="32"/>
        <v>50.145480000000006</v>
      </c>
    </row>
    <row r="2042" spans="1:14" x14ac:dyDescent="0.25">
      <c r="A2042" t="s">
        <v>2052</v>
      </c>
      <c r="B2042">
        <v>1023</v>
      </c>
      <c r="C2042" t="s">
        <v>5</v>
      </c>
      <c r="D2042" t="s">
        <v>11</v>
      </c>
      <c r="E2042">
        <f>IF(Tabela1[[#This Row],[Rodzaj]]="R",Tabela1[[#This Row],[Powierzchnia]]*0.65,0)</f>
        <v>0</v>
      </c>
      <c r="F2042">
        <f>IF(Tabela1[[#This Row],[Rodzaj]]="B",Tabela1[[#This Row],[Powierzchnia]]*0.77,0)</f>
        <v>787.71</v>
      </c>
      <c r="G2042">
        <f>IF(Tabela1[[#This Row],[Rodzaj]]="S",Tabela1[[#This Row],[Powierzchnia]]*0.21,0)</f>
        <v>0</v>
      </c>
      <c r="H2042">
        <f>IF(Tabela1[[#This Row],[Rodzaj]]="L",Tabela1[[#This Row],[Powierzchnia]]*0.04,0)</f>
        <v>0</v>
      </c>
      <c r="I2042">
        <f>IF(Tabela1[[#This Row],[Rodzaj]]="X",Tabela1[[#This Row],[Powierzchnia]]*0.43,0)</f>
        <v>0</v>
      </c>
      <c r="J2042">
        <f>IF(Tabela1[[#This Row],[Ulga]]="A",SUM(E2042:I2042)*80%,0)</f>
        <v>0</v>
      </c>
      <c r="K2042">
        <f>IF(Tabela1[[#This Row],[Ulga]]="B",SUM(E2042:I2042)*50%,0)</f>
        <v>0</v>
      </c>
      <c r="L2042">
        <f>IF(Tabela1[[#This Row],[Ulga]]="C",SUM(E2042:I2042)*10%,0)</f>
        <v>78.771000000000015</v>
      </c>
      <c r="M2042">
        <f>IF(Tabela1[[#This Row],[Ulga]]="D",SUM(E2042:I2042)*100%,0)</f>
        <v>0</v>
      </c>
      <c r="N2042">
        <f t="shared" si="32"/>
        <v>78.771000000000015</v>
      </c>
    </row>
    <row r="2043" spans="1:14" x14ac:dyDescent="0.25">
      <c r="A2043" t="s">
        <v>2053</v>
      </c>
      <c r="B2043">
        <v>1066.67</v>
      </c>
      <c r="C2043" t="s">
        <v>52</v>
      </c>
      <c r="D2043" t="s">
        <v>21</v>
      </c>
      <c r="E2043">
        <f>IF(Tabela1[[#This Row],[Rodzaj]]="R",Tabela1[[#This Row],[Powierzchnia]]*0.65,0)</f>
        <v>0</v>
      </c>
      <c r="F2043">
        <f>IF(Tabela1[[#This Row],[Rodzaj]]="B",Tabela1[[#This Row],[Powierzchnia]]*0.77,0)</f>
        <v>0</v>
      </c>
      <c r="G2043">
        <f>IF(Tabela1[[#This Row],[Rodzaj]]="S",Tabela1[[#This Row],[Powierzchnia]]*0.21,0)</f>
        <v>224.00069999999999</v>
      </c>
      <c r="H2043">
        <f>IF(Tabela1[[#This Row],[Rodzaj]]="L",Tabela1[[#This Row],[Powierzchnia]]*0.04,0)</f>
        <v>0</v>
      </c>
      <c r="I2043">
        <f>IF(Tabela1[[#This Row],[Rodzaj]]="X",Tabela1[[#This Row],[Powierzchnia]]*0.43,0)</f>
        <v>0</v>
      </c>
      <c r="J2043">
        <f>IF(Tabela1[[#This Row],[Ulga]]="A",SUM(E2043:I2043)*80%,0)</f>
        <v>0</v>
      </c>
      <c r="K2043">
        <f>IF(Tabela1[[#This Row],[Ulga]]="B",SUM(E2043:I2043)*50%,0)</f>
        <v>0</v>
      </c>
      <c r="L2043">
        <f>IF(Tabela1[[#This Row],[Ulga]]="C",SUM(E2043:I2043)*10%,0)</f>
        <v>0</v>
      </c>
      <c r="M2043">
        <f>IF(Tabela1[[#This Row],[Ulga]]="D",SUM(E2043:I2043)*100%,0)</f>
        <v>224.00069999999999</v>
      </c>
      <c r="N2043">
        <f t="shared" si="32"/>
        <v>224.00069999999999</v>
      </c>
    </row>
    <row r="2044" spans="1:14" x14ac:dyDescent="0.25">
      <c r="A2044" t="s">
        <v>2054</v>
      </c>
      <c r="B2044">
        <v>945.17</v>
      </c>
      <c r="C2044" t="s">
        <v>5</v>
      </c>
      <c r="D2044" t="s">
        <v>11</v>
      </c>
      <c r="E2044">
        <f>IF(Tabela1[[#This Row],[Rodzaj]]="R",Tabela1[[#This Row],[Powierzchnia]]*0.65,0)</f>
        <v>0</v>
      </c>
      <c r="F2044">
        <f>IF(Tabela1[[#This Row],[Rodzaj]]="B",Tabela1[[#This Row],[Powierzchnia]]*0.77,0)</f>
        <v>727.78089999999997</v>
      </c>
      <c r="G2044">
        <f>IF(Tabela1[[#This Row],[Rodzaj]]="S",Tabela1[[#This Row],[Powierzchnia]]*0.21,0)</f>
        <v>0</v>
      </c>
      <c r="H2044">
        <f>IF(Tabela1[[#This Row],[Rodzaj]]="L",Tabela1[[#This Row],[Powierzchnia]]*0.04,0)</f>
        <v>0</v>
      </c>
      <c r="I2044">
        <f>IF(Tabela1[[#This Row],[Rodzaj]]="X",Tabela1[[#This Row],[Powierzchnia]]*0.43,0)</f>
        <v>0</v>
      </c>
      <c r="J2044">
        <f>IF(Tabela1[[#This Row],[Ulga]]="A",SUM(E2044:I2044)*80%,0)</f>
        <v>0</v>
      </c>
      <c r="K2044">
        <f>IF(Tabela1[[#This Row],[Ulga]]="B",SUM(E2044:I2044)*50%,0)</f>
        <v>0</v>
      </c>
      <c r="L2044">
        <f>IF(Tabela1[[#This Row],[Ulga]]="C",SUM(E2044:I2044)*10%,0)</f>
        <v>72.778090000000006</v>
      </c>
      <c r="M2044">
        <f>IF(Tabela1[[#This Row],[Ulga]]="D",SUM(E2044:I2044)*100%,0)</f>
        <v>0</v>
      </c>
      <c r="N2044">
        <f t="shared" si="32"/>
        <v>72.778090000000006</v>
      </c>
    </row>
    <row r="2045" spans="1:14" x14ac:dyDescent="0.25">
      <c r="A2045" t="s">
        <v>2055</v>
      </c>
      <c r="B2045">
        <v>771</v>
      </c>
      <c r="C2045" t="s">
        <v>31</v>
      </c>
      <c r="D2045" t="s">
        <v>5</v>
      </c>
      <c r="E2045">
        <f>IF(Tabela1[[#This Row],[Rodzaj]]="R",Tabela1[[#This Row],[Powierzchnia]]*0.65,0)</f>
        <v>0</v>
      </c>
      <c r="F2045">
        <f>IF(Tabela1[[#This Row],[Rodzaj]]="B",Tabela1[[#This Row],[Powierzchnia]]*0.77,0)</f>
        <v>0</v>
      </c>
      <c r="G2045">
        <f>IF(Tabela1[[#This Row],[Rodzaj]]="S",Tabela1[[#This Row],[Powierzchnia]]*0.21,0)</f>
        <v>0</v>
      </c>
      <c r="H2045">
        <f>IF(Tabela1[[#This Row],[Rodzaj]]="L",Tabela1[[#This Row],[Powierzchnia]]*0.04,0)</f>
        <v>0</v>
      </c>
      <c r="I2045">
        <f>IF(Tabela1[[#This Row],[Rodzaj]]="X",Tabela1[[#This Row],[Powierzchnia]]*0.43,0)</f>
        <v>331.53</v>
      </c>
      <c r="J2045">
        <f>IF(Tabela1[[#This Row],[Ulga]]="A",SUM(E2045:I2045)*80%,0)</f>
        <v>0</v>
      </c>
      <c r="K2045">
        <f>IF(Tabela1[[#This Row],[Ulga]]="B",SUM(E2045:I2045)*50%,0)</f>
        <v>165.76499999999999</v>
      </c>
      <c r="L2045">
        <f>IF(Tabela1[[#This Row],[Ulga]]="C",SUM(E2045:I2045)*10%,0)</f>
        <v>0</v>
      </c>
      <c r="M2045">
        <f>IF(Tabela1[[#This Row],[Ulga]]="D",SUM(E2045:I2045)*100%,0)</f>
        <v>0</v>
      </c>
      <c r="N2045">
        <f t="shared" si="32"/>
        <v>165.76499999999999</v>
      </c>
    </row>
    <row r="2046" spans="1:14" x14ac:dyDescent="0.25">
      <c r="A2046" t="s">
        <v>2056</v>
      </c>
      <c r="B2046">
        <v>1165.72</v>
      </c>
      <c r="C2046" t="s">
        <v>31</v>
      </c>
      <c r="D2046" t="s">
        <v>5</v>
      </c>
      <c r="E2046">
        <f>IF(Tabela1[[#This Row],[Rodzaj]]="R",Tabela1[[#This Row],[Powierzchnia]]*0.65,0)</f>
        <v>0</v>
      </c>
      <c r="F2046">
        <f>IF(Tabela1[[#This Row],[Rodzaj]]="B",Tabela1[[#This Row],[Powierzchnia]]*0.77,0)</f>
        <v>0</v>
      </c>
      <c r="G2046">
        <f>IF(Tabela1[[#This Row],[Rodzaj]]="S",Tabela1[[#This Row],[Powierzchnia]]*0.21,0)</f>
        <v>0</v>
      </c>
      <c r="H2046">
        <f>IF(Tabela1[[#This Row],[Rodzaj]]="L",Tabela1[[#This Row],[Powierzchnia]]*0.04,0)</f>
        <v>0</v>
      </c>
      <c r="I2046">
        <f>IF(Tabela1[[#This Row],[Rodzaj]]="X",Tabela1[[#This Row],[Powierzchnia]]*0.43,0)</f>
        <v>501.25959999999998</v>
      </c>
      <c r="J2046">
        <f>IF(Tabela1[[#This Row],[Ulga]]="A",SUM(E2046:I2046)*80%,0)</f>
        <v>0</v>
      </c>
      <c r="K2046">
        <f>IF(Tabela1[[#This Row],[Ulga]]="B",SUM(E2046:I2046)*50%,0)</f>
        <v>250.62979999999999</v>
      </c>
      <c r="L2046">
        <f>IF(Tabela1[[#This Row],[Ulga]]="C",SUM(E2046:I2046)*10%,0)</f>
        <v>0</v>
      </c>
      <c r="M2046">
        <f>IF(Tabela1[[#This Row],[Ulga]]="D",SUM(E2046:I2046)*100%,0)</f>
        <v>0</v>
      </c>
      <c r="N2046">
        <f t="shared" si="32"/>
        <v>250.62979999999999</v>
      </c>
    </row>
    <row r="2047" spans="1:14" x14ac:dyDescent="0.25">
      <c r="A2047" t="s">
        <v>2057</v>
      </c>
      <c r="B2047">
        <v>718.23</v>
      </c>
      <c r="C2047" t="s">
        <v>9</v>
      </c>
      <c r="D2047" t="s">
        <v>21</v>
      </c>
      <c r="E2047">
        <f>IF(Tabela1[[#This Row],[Rodzaj]]="R",Tabela1[[#This Row],[Powierzchnia]]*0.65,0)</f>
        <v>466.84950000000003</v>
      </c>
      <c r="F2047">
        <f>IF(Tabela1[[#This Row],[Rodzaj]]="B",Tabela1[[#This Row],[Powierzchnia]]*0.77,0)</f>
        <v>0</v>
      </c>
      <c r="G2047">
        <f>IF(Tabela1[[#This Row],[Rodzaj]]="S",Tabela1[[#This Row],[Powierzchnia]]*0.21,0)</f>
        <v>0</v>
      </c>
      <c r="H2047">
        <f>IF(Tabela1[[#This Row],[Rodzaj]]="L",Tabela1[[#This Row],[Powierzchnia]]*0.04,0)</f>
        <v>0</v>
      </c>
      <c r="I2047">
        <f>IF(Tabela1[[#This Row],[Rodzaj]]="X",Tabela1[[#This Row],[Powierzchnia]]*0.43,0)</f>
        <v>0</v>
      </c>
      <c r="J2047">
        <f>IF(Tabela1[[#This Row],[Ulga]]="A",SUM(E2047:I2047)*80%,0)</f>
        <v>0</v>
      </c>
      <c r="K2047">
        <f>IF(Tabela1[[#This Row],[Ulga]]="B",SUM(E2047:I2047)*50%,0)</f>
        <v>0</v>
      </c>
      <c r="L2047">
        <f>IF(Tabela1[[#This Row],[Ulga]]="C",SUM(E2047:I2047)*10%,0)</f>
        <v>0</v>
      </c>
      <c r="M2047">
        <f>IF(Tabela1[[#This Row],[Ulga]]="D",SUM(E2047:I2047)*100%,0)</f>
        <v>466.84950000000003</v>
      </c>
      <c r="N2047">
        <f t="shared" si="32"/>
        <v>466.84950000000003</v>
      </c>
    </row>
    <row r="2048" spans="1:14" x14ac:dyDescent="0.25">
      <c r="A2048" t="s">
        <v>2058</v>
      </c>
      <c r="B2048">
        <v>936.45</v>
      </c>
      <c r="C2048" t="s">
        <v>94</v>
      </c>
      <c r="D2048" t="s">
        <v>5</v>
      </c>
      <c r="E2048">
        <f>IF(Tabela1[[#This Row],[Rodzaj]]="R",Tabela1[[#This Row],[Powierzchnia]]*0.65,0)</f>
        <v>0</v>
      </c>
      <c r="F2048">
        <f>IF(Tabela1[[#This Row],[Rodzaj]]="B",Tabela1[[#This Row],[Powierzchnia]]*0.77,0)</f>
        <v>0</v>
      </c>
      <c r="G2048">
        <f>IF(Tabela1[[#This Row],[Rodzaj]]="S",Tabela1[[#This Row],[Powierzchnia]]*0.21,0)</f>
        <v>0</v>
      </c>
      <c r="H2048">
        <f>IF(Tabela1[[#This Row],[Rodzaj]]="L",Tabela1[[#This Row],[Powierzchnia]]*0.04,0)</f>
        <v>37.458000000000006</v>
      </c>
      <c r="I2048">
        <f>IF(Tabela1[[#This Row],[Rodzaj]]="X",Tabela1[[#This Row],[Powierzchnia]]*0.43,0)</f>
        <v>0</v>
      </c>
      <c r="J2048">
        <f>IF(Tabela1[[#This Row],[Ulga]]="A",SUM(E2048:I2048)*80%,0)</f>
        <v>0</v>
      </c>
      <c r="K2048">
        <f>IF(Tabela1[[#This Row],[Ulga]]="B",SUM(E2048:I2048)*50%,0)</f>
        <v>18.729000000000003</v>
      </c>
      <c r="L2048">
        <f>IF(Tabela1[[#This Row],[Ulga]]="C",SUM(E2048:I2048)*10%,0)</f>
        <v>0</v>
      </c>
      <c r="M2048">
        <f>IF(Tabela1[[#This Row],[Ulga]]="D",SUM(E2048:I2048)*100%,0)</f>
        <v>0</v>
      </c>
      <c r="N2048">
        <f t="shared" si="32"/>
        <v>18.729000000000003</v>
      </c>
    </row>
    <row r="2049" spans="1:14" x14ac:dyDescent="0.25">
      <c r="A2049" t="s">
        <v>2059</v>
      </c>
      <c r="B2049">
        <v>1099.5</v>
      </c>
      <c r="C2049" t="s">
        <v>52</v>
      </c>
      <c r="D2049" t="s">
        <v>11</v>
      </c>
      <c r="E2049">
        <f>IF(Tabela1[[#This Row],[Rodzaj]]="R",Tabela1[[#This Row],[Powierzchnia]]*0.65,0)</f>
        <v>0</v>
      </c>
      <c r="F2049">
        <f>IF(Tabela1[[#This Row],[Rodzaj]]="B",Tabela1[[#This Row],[Powierzchnia]]*0.77,0)</f>
        <v>0</v>
      </c>
      <c r="G2049">
        <f>IF(Tabela1[[#This Row],[Rodzaj]]="S",Tabela1[[#This Row],[Powierzchnia]]*0.21,0)</f>
        <v>230.89499999999998</v>
      </c>
      <c r="H2049">
        <f>IF(Tabela1[[#This Row],[Rodzaj]]="L",Tabela1[[#This Row],[Powierzchnia]]*0.04,0)</f>
        <v>0</v>
      </c>
      <c r="I2049">
        <f>IF(Tabela1[[#This Row],[Rodzaj]]="X",Tabela1[[#This Row],[Powierzchnia]]*0.43,0)</f>
        <v>0</v>
      </c>
      <c r="J2049">
        <f>IF(Tabela1[[#This Row],[Ulga]]="A",SUM(E2049:I2049)*80%,0)</f>
        <v>0</v>
      </c>
      <c r="K2049">
        <f>IF(Tabela1[[#This Row],[Ulga]]="B",SUM(E2049:I2049)*50%,0)</f>
        <v>0</v>
      </c>
      <c r="L2049">
        <f>IF(Tabela1[[#This Row],[Ulga]]="C",SUM(E2049:I2049)*10%,0)</f>
        <v>23.089500000000001</v>
      </c>
      <c r="M2049">
        <f>IF(Tabela1[[#This Row],[Ulga]]="D",SUM(E2049:I2049)*100%,0)</f>
        <v>0</v>
      </c>
      <c r="N2049">
        <f t="shared" si="32"/>
        <v>23.089500000000001</v>
      </c>
    </row>
    <row r="2050" spans="1:14" x14ac:dyDescent="0.25">
      <c r="A2050" t="s">
        <v>2060</v>
      </c>
      <c r="B2050">
        <v>1441.9</v>
      </c>
      <c r="C2050" t="s">
        <v>52</v>
      </c>
      <c r="D2050" t="s">
        <v>5</v>
      </c>
      <c r="E2050">
        <f>IF(Tabela1[[#This Row],[Rodzaj]]="R",Tabela1[[#This Row],[Powierzchnia]]*0.65,0)</f>
        <v>0</v>
      </c>
      <c r="F2050">
        <f>IF(Tabela1[[#This Row],[Rodzaj]]="B",Tabela1[[#This Row],[Powierzchnia]]*0.77,0)</f>
        <v>0</v>
      </c>
      <c r="G2050">
        <f>IF(Tabela1[[#This Row],[Rodzaj]]="S",Tabela1[[#This Row],[Powierzchnia]]*0.21,0)</f>
        <v>302.79900000000004</v>
      </c>
      <c r="H2050">
        <f>IF(Tabela1[[#This Row],[Rodzaj]]="L",Tabela1[[#This Row],[Powierzchnia]]*0.04,0)</f>
        <v>0</v>
      </c>
      <c r="I2050">
        <f>IF(Tabela1[[#This Row],[Rodzaj]]="X",Tabela1[[#This Row],[Powierzchnia]]*0.43,0)</f>
        <v>0</v>
      </c>
      <c r="J2050">
        <f>IF(Tabela1[[#This Row],[Ulga]]="A",SUM(E2050:I2050)*80%,0)</f>
        <v>0</v>
      </c>
      <c r="K2050">
        <f>IF(Tabela1[[#This Row],[Ulga]]="B",SUM(E2050:I2050)*50%,0)</f>
        <v>151.39950000000002</v>
      </c>
      <c r="L2050">
        <f>IF(Tabela1[[#This Row],[Ulga]]="C",SUM(E2050:I2050)*10%,0)</f>
        <v>0</v>
      </c>
      <c r="M2050">
        <f>IF(Tabela1[[#This Row],[Ulga]]="D",SUM(E2050:I2050)*100%,0)</f>
        <v>0</v>
      </c>
      <c r="N2050">
        <f t="shared" si="32"/>
        <v>151.39950000000002</v>
      </c>
    </row>
    <row r="2051" spans="1:14" x14ac:dyDescent="0.25">
      <c r="A2051" t="s">
        <v>2061</v>
      </c>
      <c r="B2051">
        <v>1115.28</v>
      </c>
      <c r="C2051" t="s">
        <v>31</v>
      </c>
      <c r="D2051" t="s">
        <v>11</v>
      </c>
      <c r="E2051">
        <f>IF(Tabela1[[#This Row],[Rodzaj]]="R",Tabela1[[#This Row],[Powierzchnia]]*0.65,0)</f>
        <v>0</v>
      </c>
      <c r="F2051">
        <f>IF(Tabela1[[#This Row],[Rodzaj]]="B",Tabela1[[#This Row],[Powierzchnia]]*0.77,0)</f>
        <v>0</v>
      </c>
      <c r="G2051">
        <f>IF(Tabela1[[#This Row],[Rodzaj]]="S",Tabela1[[#This Row],[Powierzchnia]]*0.21,0)</f>
        <v>0</v>
      </c>
      <c r="H2051">
        <f>IF(Tabela1[[#This Row],[Rodzaj]]="L",Tabela1[[#This Row],[Powierzchnia]]*0.04,0)</f>
        <v>0</v>
      </c>
      <c r="I2051">
        <f>IF(Tabela1[[#This Row],[Rodzaj]]="X",Tabela1[[#This Row],[Powierzchnia]]*0.43,0)</f>
        <v>479.57040000000001</v>
      </c>
      <c r="J2051">
        <f>IF(Tabela1[[#This Row],[Ulga]]="A",SUM(E2051:I2051)*80%,0)</f>
        <v>0</v>
      </c>
      <c r="K2051">
        <f>IF(Tabela1[[#This Row],[Ulga]]="B",SUM(E2051:I2051)*50%,0)</f>
        <v>0</v>
      </c>
      <c r="L2051">
        <f>IF(Tabela1[[#This Row],[Ulga]]="C",SUM(E2051:I2051)*10%,0)</f>
        <v>47.957040000000006</v>
      </c>
      <c r="M2051">
        <f>IF(Tabela1[[#This Row],[Ulga]]="D",SUM(E2051:I2051)*100%,0)</f>
        <v>0</v>
      </c>
      <c r="N2051">
        <f t="shared" ref="N2051:N2114" si="33">SUM(J2051:M2051)</f>
        <v>47.957040000000006</v>
      </c>
    </row>
    <row r="2052" spans="1:14" x14ac:dyDescent="0.25">
      <c r="A2052" t="s">
        <v>2062</v>
      </c>
      <c r="B2052">
        <v>1356</v>
      </c>
      <c r="C2052" t="s">
        <v>94</v>
      </c>
      <c r="D2052" t="s">
        <v>11</v>
      </c>
      <c r="E2052">
        <f>IF(Tabela1[[#This Row],[Rodzaj]]="R",Tabela1[[#This Row],[Powierzchnia]]*0.65,0)</f>
        <v>0</v>
      </c>
      <c r="F2052">
        <f>IF(Tabela1[[#This Row],[Rodzaj]]="B",Tabela1[[#This Row],[Powierzchnia]]*0.77,0)</f>
        <v>0</v>
      </c>
      <c r="G2052">
        <f>IF(Tabela1[[#This Row],[Rodzaj]]="S",Tabela1[[#This Row],[Powierzchnia]]*0.21,0)</f>
        <v>0</v>
      </c>
      <c r="H2052">
        <f>IF(Tabela1[[#This Row],[Rodzaj]]="L",Tabela1[[#This Row],[Powierzchnia]]*0.04,0)</f>
        <v>54.24</v>
      </c>
      <c r="I2052">
        <f>IF(Tabela1[[#This Row],[Rodzaj]]="X",Tabela1[[#This Row],[Powierzchnia]]*0.43,0)</f>
        <v>0</v>
      </c>
      <c r="J2052">
        <f>IF(Tabela1[[#This Row],[Ulga]]="A",SUM(E2052:I2052)*80%,0)</f>
        <v>0</v>
      </c>
      <c r="K2052">
        <f>IF(Tabela1[[#This Row],[Ulga]]="B",SUM(E2052:I2052)*50%,0)</f>
        <v>0</v>
      </c>
      <c r="L2052">
        <f>IF(Tabela1[[#This Row],[Ulga]]="C",SUM(E2052:I2052)*10%,0)</f>
        <v>5.4240000000000004</v>
      </c>
      <c r="M2052">
        <f>IF(Tabela1[[#This Row],[Ulga]]="D",SUM(E2052:I2052)*100%,0)</f>
        <v>0</v>
      </c>
      <c r="N2052">
        <f t="shared" si="33"/>
        <v>5.4240000000000004</v>
      </c>
    </row>
    <row r="2053" spans="1:14" x14ac:dyDescent="0.25">
      <c r="A2053" t="s">
        <v>2063</v>
      </c>
      <c r="B2053">
        <v>1457.51</v>
      </c>
      <c r="C2053" t="s">
        <v>5</v>
      </c>
      <c r="D2053" t="s">
        <v>5</v>
      </c>
      <c r="E2053">
        <f>IF(Tabela1[[#This Row],[Rodzaj]]="R",Tabela1[[#This Row],[Powierzchnia]]*0.65,0)</f>
        <v>0</v>
      </c>
      <c r="F2053">
        <f>IF(Tabela1[[#This Row],[Rodzaj]]="B",Tabela1[[#This Row],[Powierzchnia]]*0.77,0)</f>
        <v>1122.2827</v>
      </c>
      <c r="G2053">
        <f>IF(Tabela1[[#This Row],[Rodzaj]]="S",Tabela1[[#This Row],[Powierzchnia]]*0.21,0)</f>
        <v>0</v>
      </c>
      <c r="H2053">
        <f>IF(Tabela1[[#This Row],[Rodzaj]]="L",Tabela1[[#This Row],[Powierzchnia]]*0.04,0)</f>
        <v>0</v>
      </c>
      <c r="I2053">
        <f>IF(Tabela1[[#This Row],[Rodzaj]]="X",Tabela1[[#This Row],[Powierzchnia]]*0.43,0)</f>
        <v>0</v>
      </c>
      <c r="J2053">
        <f>IF(Tabela1[[#This Row],[Ulga]]="A",SUM(E2053:I2053)*80%,0)</f>
        <v>0</v>
      </c>
      <c r="K2053">
        <f>IF(Tabela1[[#This Row],[Ulga]]="B",SUM(E2053:I2053)*50%,0)</f>
        <v>561.14134999999999</v>
      </c>
      <c r="L2053">
        <f>IF(Tabela1[[#This Row],[Ulga]]="C",SUM(E2053:I2053)*10%,0)</f>
        <v>0</v>
      </c>
      <c r="M2053">
        <f>IF(Tabela1[[#This Row],[Ulga]]="D",SUM(E2053:I2053)*100%,0)</f>
        <v>0</v>
      </c>
      <c r="N2053">
        <f t="shared" si="33"/>
        <v>561.14134999999999</v>
      </c>
    </row>
    <row r="2054" spans="1:14" x14ac:dyDescent="0.25">
      <c r="A2054" t="s">
        <v>2064</v>
      </c>
      <c r="B2054">
        <v>1374.96</v>
      </c>
      <c r="C2054" t="s">
        <v>5</v>
      </c>
      <c r="D2054" t="s">
        <v>21</v>
      </c>
      <c r="E2054">
        <f>IF(Tabela1[[#This Row],[Rodzaj]]="R",Tabela1[[#This Row],[Powierzchnia]]*0.65,0)</f>
        <v>0</v>
      </c>
      <c r="F2054">
        <f>IF(Tabela1[[#This Row],[Rodzaj]]="B",Tabela1[[#This Row],[Powierzchnia]]*0.77,0)</f>
        <v>1058.7192</v>
      </c>
      <c r="G2054">
        <f>IF(Tabela1[[#This Row],[Rodzaj]]="S",Tabela1[[#This Row],[Powierzchnia]]*0.21,0)</f>
        <v>0</v>
      </c>
      <c r="H2054">
        <f>IF(Tabela1[[#This Row],[Rodzaj]]="L",Tabela1[[#This Row],[Powierzchnia]]*0.04,0)</f>
        <v>0</v>
      </c>
      <c r="I2054">
        <f>IF(Tabela1[[#This Row],[Rodzaj]]="X",Tabela1[[#This Row],[Powierzchnia]]*0.43,0)</f>
        <v>0</v>
      </c>
      <c r="J2054">
        <f>IF(Tabela1[[#This Row],[Ulga]]="A",SUM(E2054:I2054)*80%,0)</f>
        <v>0</v>
      </c>
      <c r="K2054">
        <f>IF(Tabela1[[#This Row],[Ulga]]="B",SUM(E2054:I2054)*50%,0)</f>
        <v>0</v>
      </c>
      <c r="L2054">
        <f>IF(Tabela1[[#This Row],[Ulga]]="C",SUM(E2054:I2054)*10%,0)</f>
        <v>0</v>
      </c>
      <c r="M2054">
        <f>IF(Tabela1[[#This Row],[Ulga]]="D",SUM(E2054:I2054)*100%,0)</f>
        <v>1058.7192</v>
      </c>
      <c r="N2054">
        <f t="shared" si="33"/>
        <v>1058.7192</v>
      </c>
    </row>
    <row r="2055" spans="1:14" x14ac:dyDescent="0.25">
      <c r="A2055" t="s">
        <v>2065</v>
      </c>
      <c r="B2055">
        <v>741.09</v>
      </c>
      <c r="C2055" t="s">
        <v>5</v>
      </c>
      <c r="D2055" t="s">
        <v>21</v>
      </c>
      <c r="E2055">
        <f>IF(Tabela1[[#This Row],[Rodzaj]]="R",Tabela1[[#This Row],[Powierzchnia]]*0.65,0)</f>
        <v>0</v>
      </c>
      <c r="F2055">
        <f>IF(Tabela1[[#This Row],[Rodzaj]]="B",Tabela1[[#This Row],[Powierzchnia]]*0.77,0)</f>
        <v>570.63930000000005</v>
      </c>
      <c r="G2055">
        <f>IF(Tabela1[[#This Row],[Rodzaj]]="S",Tabela1[[#This Row],[Powierzchnia]]*0.21,0)</f>
        <v>0</v>
      </c>
      <c r="H2055">
        <f>IF(Tabela1[[#This Row],[Rodzaj]]="L",Tabela1[[#This Row],[Powierzchnia]]*0.04,0)</f>
        <v>0</v>
      </c>
      <c r="I2055">
        <f>IF(Tabela1[[#This Row],[Rodzaj]]="X",Tabela1[[#This Row],[Powierzchnia]]*0.43,0)</f>
        <v>0</v>
      </c>
      <c r="J2055">
        <f>IF(Tabela1[[#This Row],[Ulga]]="A",SUM(E2055:I2055)*80%,0)</f>
        <v>0</v>
      </c>
      <c r="K2055">
        <f>IF(Tabela1[[#This Row],[Ulga]]="B",SUM(E2055:I2055)*50%,0)</f>
        <v>0</v>
      </c>
      <c r="L2055">
        <f>IF(Tabela1[[#This Row],[Ulga]]="C",SUM(E2055:I2055)*10%,0)</f>
        <v>0</v>
      </c>
      <c r="M2055">
        <f>IF(Tabela1[[#This Row],[Ulga]]="D",SUM(E2055:I2055)*100%,0)</f>
        <v>570.63930000000005</v>
      </c>
      <c r="N2055">
        <f t="shared" si="33"/>
        <v>570.63930000000005</v>
      </c>
    </row>
    <row r="2056" spans="1:14" x14ac:dyDescent="0.25">
      <c r="A2056" t="s">
        <v>2066</v>
      </c>
      <c r="B2056">
        <v>1464.38</v>
      </c>
      <c r="C2056" t="s">
        <v>52</v>
      </c>
      <c r="D2056" t="s">
        <v>5</v>
      </c>
      <c r="E2056">
        <f>IF(Tabela1[[#This Row],[Rodzaj]]="R",Tabela1[[#This Row],[Powierzchnia]]*0.65,0)</f>
        <v>0</v>
      </c>
      <c r="F2056">
        <f>IF(Tabela1[[#This Row],[Rodzaj]]="B",Tabela1[[#This Row],[Powierzchnia]]*0.77,0)</f>
        <v>0</v>
      </c>
      <c r="G2056">
        <f>IF(Tabela1[[#This Row],[Rodzaj]]="S",Tabela1[[#This Row],[Powierzchnia]]*0.21,0)</f>
        <v>307.51980000000003</v>
      </c>
      <c r="H2056">
        <f>IF(Tabela1[[#This Row],[Rodzaj]]="L",Tabela1[[#This Row],[Powierzchnia]]*0.04,0)</f>
        <v>0</v>
      </c>
      <c r="I2056">
        <f>IF(Tabela1[[#This Row],[Rodzaj]]="X",Tabela1[[#This Row],[Powierzchnia]]*0.43,0)</f>
        <v>0</v>
      </c>
      <c r="J2056">
        <f>IF(Tabela1[[#This Row],[Ulga]]="A",SUM(E2056:I2056)*80%,0)</f>
        <v>0</v>
      </c>
      <c r="K2056">
        <f>IF(Tabela1[[#This Row],[Ulga]]="B",SUM(E2056:I2056)*50%,0)</f>
        <v>153.75990000000002</v>
      </c>
      <c r="L2056">
        <f>IF(Tabela1[[#This Row],[Ulga]]="C",SUM(E2056:I2056)*10%,0)</f>
        <v>0</v>
      </c>
      <c r="M2056">
        <f>IF(Tabela1[[#This Row],[Ulga]]="D",SUM(E2056:I2056)*100%,0)</f>
        <v>0</v>
      </c>
      <c r="N2056">
        <f t="shared" si="33"/>
        <v>153.75990000000002</v>
      </c>
    </row>
    <row r="2057" spans="1:14" x14ac:dyDescent="0.25">
      <c r="A2057" t="s">
        <v>2067</v>
      </c>
      <c r="B2057">
        <v>908.05</v>
      </c>
      <c r="C2057" t="s">
        <v>5</v>
      </c>
      <c r="D2057" t="s">
        <v>7</v>
      </c>
      <c r="E2057">
        <f>IF(Tabela1[[#This Row],[Rodzaj]]="R",Tabela1[[#This Row],[Powierzchnia]]*0.65,0)</f>
        <v>0</v>
      </c>
      <c r="F2057">
        <f>IF(Tabela1[[#This Row],[Rodzaj]]="B",Tabela1[[#This Row],[Powierzchnia]]*0.77,0)</f>
        <v>699.19849999999997</v>
      </c>
      <c r="G2057">
        <f>IF(Tabela1[[#This Row],[Rodzaj]]="S",Tabela1[[#This Row],[Powierzchnia]]*0.21,0)</f>
        <v>0</v>
      </c>
      <c r="H2057">
        <f>IF(Tabela1[[#This Row],[Rodzaj]]="L",Tabela1[[#This Row],[Powierzchnia]]*0.04,0)</f>
        <v>0</v>
      </c>
      <c r="I2057">
        <f>IF(Tabela1[[#This Row],[Rodzaj]]="X",Tabela1[[#This Row],[Powierzchnia]]*0.43,0)</f>
        <v>0</v>
      </c>
      <c r="J2057">
        <f>IF(Tabela1[[#This Row],[Ulga]]="A",SUM(E2057:I2057)*80%,0)</f>
        <v>559.35879999999997</v>
      </c>
      <c r="K2057">
        <f>IF(Tabela1[[#This Row],[Ulga]]="B",SUM(E2057:I2057)*50%,0)</f>
        <v>0</v>
      </c>
      <c r="L2057">
        <f>IF(Tabela1[[#This Row],[Ulga]]="C",SUM(E2057:I2057)*10%,0)</f>
        <v>0</v>
      </c>
      <c r="M2057">
        <f>IF(Tabela1[[#This Row],[Ulga]]="D",SUM(E2057:I2057)*100%,0)</f>
        <v>0</v>
      </c>
      <c r="N2057">
        <f t="shared" si="33"/>
        <v>559.35879999999997</v>
      </c>
    </row>
    <row r="2058" spans="1:14" x14ac:dyDescent="0.25">
      <c r="A2058" t="s">
        <v>2068</v>
      </c>
      <c r="B2058">
        <v>1155.1300000000001</v>
      </c>
      <c r="C2058" t="s">
        <v>9</v>
      </c>
      <c r="D2058" t="s">
        <v>11</v>
      </c>
      <c r="E2058">
        <f>IF(Tabela1[[#This Row],[Rodzaj]]="R",Tabela1[[#This Row],[Powierzchnia]]*0.65,0)</f>
        <v>750.83450000000005</v>
      </c>
      <c r="F2058">
        <f>IF(Tabela1[[#This Row],[Rodzaj]]="B",Tabela1[[#This Row],[Powierzchnia]]*0.77,0)</f>
        <v>0</v>
      </c>
      <c r="G2058">
        <f>IF(Tabela1[[#This Row],[Rodzaj]]="S",Tabela1[[#This Row],[Powierzchnia]]*0.21,0)</f>
        <v>0</v>
      </c>
      <c r="H2058">
        <f>IF(Tabela1[[#This Row],[Rodzaj]]="L",Tabela1[[#This Row],[Powierzchnia]]*0.04,0)</f>
        <v>0</v>
      </c>
      <c r="I2058">
        <f>IF(Tabela1[[#This Row],[Rodzaj]]="X",Tabela1[[#This Row],[Powierzchnia]]*0.43,0)</f>
        <v>0</v>
      </c>
      <c r="J2058">
        <f>IF(Tabela1[[#This Row],[Ulga]]="A",SUM(E2058:I2058)*80%,0)</f>
        <v>0</v>
      </c>
      <c r="K2058">
        <f>IF(Tabela1[[#This Row],[Ulga]]="B",SUM(E2058:I2058)*50%,0)</f>
        <v>0</v>
      </c>
      <c r="L2058">
        <f>IF(Tabela1[[#This Row],[Ulga]]="C",SUM(E2058:I2058)*10%,0)</f>
        <v>75.083450000000013</v>
      </c>
      <c r="M2058">
        <f>IF(Tabela1[[#This Row],[Ulga]]="D",SUM(E2058:I2058)*100%,0)</f>
        <v>0</v>
      </c>
      <c r="N2058">
        <f t="shared" si="33"/>
        <v>75.083450000000013</v>
      </c>
    </row>
    <row r="2059" spans="1:14" x14ac:dyDescent="0.25">
      <c r="A2059" t="s">
        <v>2069</v>
      </c>
      <c r="B2059">
        <v>712.77</v>
      </c>
      <c r="C2059" t="s">
        <v>5</v>
      </c>
      <c r="D2059" t="s">
        <v>11</v>
      </c>
      <c r="E2059">
        <f>IF(Tabela1[[#This Row],[Rodzaj]]="R",Tabela1[[#This Row],[Powierzchnia]]*0.65,0)</f>
        <v>0</v>
      </c>
      <c r="F2059">
        <f>IF(Tabela1[[#This Row],[Rodzaj]]="B",Tabela1[[#This Row],[Powierzchnia]]*0.77,0)</f>
        <v>548.8329</v>
      </c>
      <c r="G2059">
        <f>IF(Tabela1[[#This Row],[Rodzaj]]="S",Tabela1[[#This Row],[Powierzchnia]]*0.21,0)</f>
        <v>0</v>
      </c>
      <c r="H2059">
        <f>IF(Tabela1[[#This Row],[Rodzaj]]="L",Tabela1[[#This Row],[Powierzchnia]]*0.04,0)</f>
        <v>0</v>
      </c>
      <c r="I2059">
        <f>IF(Tabela1[[#This Row],[Rodzaj]]="X",Tabela1[[#This Row],[Powierzchnia]]*0.43,0)</f>
        <v>0</v>
      </c>
      <c r="J2059">
        <f>IF(Tabela1[[#This Row],[Ulga]]="A",SUM(E2059:I2059)*80%,0)</f>
        <v>0</v>
      </c>
      <c r="K2059">
        <f>IF(Tabela1[[#This Row],[Ulga]]="B",SUM(E2059:I2059)*50%,0)</f>
        <v>0</v>
      </c>
      <c r="L2059">
        <f>IF(Tabela1[[#This Row],[Ulga]]="C",SUM(E2059:I2059)*10%,0)</f>
        <v>54.883290000000002</v>
      </c>
      <c r="M2059">
        <f>IF(Tabela1[[#This Row],[Ulga]]="D",SUM(E2059:I2059)*100%,0)</f>
        <v>0</v>
      </c>
      <c r="N2059">
        <f t="shared" si="33"/>
        <v>54.883290000000002</v>
      </c>
    </row>
    <row r="2060" spans="1:14" x14ac:dyDescent="0.25">
      <c r="A2060" t="s">
        <v>2070</v>
      </c>
      <c r="B2060">
        <v>1316.89</v>
      </c>
      <c r="C2060" t="s">
        <v>5</v>
      </c>
      <c r="D2060" t="s">
        <v>21</v>
      </c>
      <c r="E2060">
        <f>IF(Tabela1[[#This Row],[Rodzaj]]="R",Tabela1[[#This Row],[Powierzchnia]]*0.65,0)</f>
        <v>0</v>
      </c>
      <c r="F2060">
        <f>IF(Tabela1[[#This Row],[Rodzaj]]="B",Tabela1[[#This Row],[Powierzchnia]]*0.77,0)</f>
        <v>1014.0053000000001</v>
      </c>
      <c r="G2060">
        <f>IF(Tabela1[[#This Row],[Rodzaj]]="S",Tabela1[[#This Row],[Powierzchnia]]*0.21,0)</f>
        <v>0</v>
      </c>
      <c r="H2060">
        <f>IF(Tabela1[[#This Row],[Rodzaj]]="L",Tabela1[[#This Row],[Powierzchnia]]*0.04,0)</f>
        <v>0</v>
      </c>
      <c r="I2060">
        <f>IF(Tabela1[[#This Row],[Rodzaj]]="X",Tabela1[[#This Row],[Powierzchnia]]*0.43,0)</f>
        <v>0</v>
      </c>
      <c r="J2060">
        <f>IF(Tabela1[[#This Row],[Ulga]]="A",SUM(E2060:I2060)*80%,0)</f>
        <v>0</v>
      </c>
      <c r="K2060">
        <f>IF(Tabela1[[#This Row],[Ulga]]="B",SUM(E2060:I2060)*50%,0)</f>
        <v>0</v>
      </c>
      <c r="L2060">
        <f>IF(Tabela1[[#This Row],[Ulga]]="C",SUM(E2060:I2060)*10%,0)</f>
        <v>0</v>
      </c>
      <c r="M2060">
        <f>IF(Tabela1[[#This Row],[Ulga]]="D",SUM(E2060:I2060)*100%,0)</f>
        <v>1014.0053000000001</v>
      </c>
      <c r="N2060">
        <f t="shared" si="33"/>
        <v>1014.0053000000001</v>
      </c>
    </row>
    <row r="2061" spans="1:14" x14ac:dyDescent="0.25">
      <c r="A2061" t="s">
        <v>2071</v>
      </c>
      <c r="B2061">
        <v>1393.56</v>
      </c>
      <c r="C2061" t="s">
        <v>5</v>
      </c>
      <c r="D2061" t="s">
        <v>5</v>
      </c>
      <c r="E2061">
        <f>IF(Tabela1[[#This Row],[Rodzaj]]="R",Tabela1[[#This Row],[Powierzchnia]]*0.65,0)</f>
        <v>0</v>
      </c>
      <c r="F2061">
        <f>IF(Tabela1[[#This Row],[Rodzaj]]="B",Tabela1[[#This Row],[Powierzchnia]]*0.77,0)</f>
        <v>1073.0411999999999</v>
      </c>
      <c r="G2061">
        <f>IF(Tabela1[[#This Row],[Rodzaj]]="S",Tabela1[[#This Row],[Powierzchnia]]*0.21,0)</f>
        <v>0</v>
      </c>
      <c r="H2061">
        <f>IF(Tabela1[[#This Row],[Rodzaj]]="L",Tabela1[[#This Row],[Powierzchnia]]*0.04,0)</f>
        <v>0</v>
      </c>
      <c r="I2061">
        <f>IF(Tabela1[[#This Row],[Rodzaj]]="X",Tabela1[[#This Row],[Powierzchnia]]*0.43,0)</f>
        <v>0</v>
      </c>
      <c r="J2061">
        <f>IF(Tabela1[[#This Row],[Ulga]]="A",SUM(E2061:I2061)*80%,0)</f>
        <v>0</v>
      </c>
      <c r="K2061">
        <f>IF(Tabela1[[#This Row],[Ulga]]="B",SUM(E2061:I2061)*50%,0)</f>
        <v>536.52059999999994</v>
      </c>
      <c r="L2061">
        <f>IF(Tabela1[[#This Row],[Ulga]]="C",SUM(E2061:I2061)*10%,0)</f>
        <v>0</v>
      </c>
      <c r="M2061">
        <f>IF(Tabela1[[#This Row],[Ulga]]="D",SUM(E2061:I2061)*100%,0)</f>
        <v>0</v>
      </c>
      <c r="N2061">
        <f t="shared" si="33"/>
        <v>536.52059999999994</v>
      </c>
    </row>
    <row r="2062" spans="1:14" x14ac:dyDescent="0.25">
      <c r="A2062" t="s">
        <v>2072</v>
      </c>
      <c r="B2062">
        <v>1400.65</v>
      </c>
      <c r="C2062" t="s">
        <v>31</v>
      </c>
      <c r="D2062" t="s">
        <v>11</v>
      </c>
      <c r="E2062">
        <f>IF(Tabela1[[#This Row],[Rodzaj]]="R",Tabela1[[#This Row],[Powierzchnia]]*0.65,0)</f>
        <v>0</v>
      </c>
      <c r="F2062">
        <f>IF(Tabela1[[#This Row],[Rodzaj]]="B",Tabela1[[#This Row],[Powierzchnia]]*0.77,0)</f>
        <v>0</v>
      </c>
      <c r="G2062">
        <f>IF(Tabela1[[#This Row],[Rodzaj]]="S",Tabela1[[#This Row],[Powierzchnia]]*0.21,0)</f>
        <v>0</v>
      </c>
      <c r="H2062">
        <f>IF(Tabela1[[#This Row],[Rodzaj]]="L",Tabela1[[#This Row],[Powierzchnia]]*0.04,0)</f>
        <v>0</v>
      </c>
      <c r="I2062">
        <f>IF(Tabela1[[#This Row],[Rodzaj]]="X",Tabela1[[#This Row],[Powierzchnia]]*0.43,0)</f>
        <v>602.27949999999998</v>
      </c>
      <c r="J2062">
        <f>IF(Tabela1[[#This Row],[Ulga]]="A",SUM(E2062:I2062)*80%,0)</f>
        <v>0</v>
      </c>
      <c r="K2062">
        <f>IF(Tabela1[[#This Row],[Ulga]]="B",SUM(E2062:I2062)*50%,0)</f>
        <v>0</v>
      </c>
      <c r="L2062">
        <f>IF(Tabela1[[#This Row],[Ulga]]="C",SUM(E2062:I2062)*10%,0)</f>
        <v>60.22795</v>
      </c>
      <c r="M2062">
        <f>IF(Tabela1[[#This Row],[Ulga]]="D",SUM(E2062:I2062)*100%,0)</f>
        <v>0</v>
      </c>
      <c r="N2062">
        <f t="shared" si="33"/>
        <v>60.22795</v>
      </c>
    </row>
    <row r="2063" spans="1:14" x14ac:dyDescent="0.25">
      <c r="A2063" t="s">
        <v>2073</v>
      </c>
      <c r="B2063">
        <v>997.43</v>
      </c>
      <c r="C2063" t="s">
        <v>5</v>
      </c>
      <c r="D2063" t="s">
        <v>11</v>
      </c>
      <c r="E2063">
        <f>IF(Tabela1[[#This Row],[Rodzaj]]="R",Tabela1[[#This Row],[Powierzchnia]]*0.65,0)</f>
        <v>0</v>
      </c>
      <c r="F2063">
        <f>IF(Tabela1[[#This Row],[Rodzaj]]="B",Tabela1[[#This Row],[Powierzchnia]]*0.77,0)</f>
        <v>768.02109999999993</v>
      </c>
      <c r="G2063">
        <f>IF(Tabela1[[#This Row],[Rodzaj]]="S",Tabela1[[#This Row],[Powierzchnia]]*0.21,0)</f>
        <v>0</v>
      </c>
      <c r="H2063">
        <f>IF(Tabela1[[#This Row],[Rodzaj]]="L",Tabela1[[#This Row],[Powierzchnia]]*0.04,0)</f>
        <v>0</v>
      </c>
      <c r="I2063">
        <f>IF(Tabela1[[#This Row],[Rodzaj]]="X",Tabela1[[#This Row],[Powierzchnia]]*0.43,0)</f>
        <v>0</v>
      </c>
      <c r="J2063">
        <f>IF(Tabela1[[#This Row],[Ulga]]="A",SUM(E2063:I2063)*80%,0)</f>
        <v>0</v>
      </c>
      <c r="K2063">
        <f>IF(Tabela1[[#This Row],[Ulga]]="B",SUM(E2063:I2063)*50%,0)</f>
        <v>0</v>
      </c>
      <c r="L2063">
        <f>IF(Tabela1[[#This Row],[Ulga]]="C",SUM(E2063:I2063)*10%,0)</f>
        <v>76.802109999999999</v>
      </c>
      <c r="M2063">
        <f>IF(Tabela1[[#This Row],[Ulga]]="D",SUM(E2063:I2063)*100%,0)</f>
        <v>0</v>
      </c>
      <c r="N2063">
        <f t="shared" si="33"/>
        <v>76.802109999999999</v>
      </c>
    </row>
    <row r="2064" spans="1:14" x14ac:dyDescent="0.25">
      <c r="A2064" t="s">
        <v>2074</v>
      </c>
      <c r="B2064">
        <v>956.89</v>
      </c>
      <c r="C2064" t="s">
        <v>5</v>
      </c>
      <c r="D2064" t="s">
        <v>5</v>
      </c>
      <c r="E2064">
        <f>IF(Tabela1[[#This Row],[Rodzaj]]="R",Tabela1[[#This Row],[Powierzchnia]]*0.65,0)</f>
        <v>0</v>
      </c>
      <c r="F2064">
        <f>IF(Tabela1[[#This Row],[Rodzaj]]="B",Tabela1[[#This Row],[Powierzchnia]]*0.77,0)</f>
        <v>736.80529999999999</v>
      </c>
      <c r="G2064">
        <f>IF(Tabela1[[#This Row],[Rodzaj]]="S",Tabela1[[#This Row],[Powierzchnia]]*0.21,0)</f>
        <v>0</v>
      </c>
      <c r="H2064">
        <f>IF(Tabela1[[#This Row],[Rodzaj]]="L",Tabela1[[#This Row],[Powierzchnia]]*0.04,0)</f>
        <v>0</v>
      </c>
      <c r="I2064">
        <f>IF(Tabela1[[#This Row],[Rodzaj]]="X",Tabela1[[#This Row],[Powierzchnia]]*0.43,0)</f>
        <v>0</v>
      </c>
      <c r="J2064">
        <f>IF(Tabela1[[#This Row],[Ulga]]="A",SUM(E2064:I2064)*80%,0)</f>
        <v>0</v>
      </c>
      <c r="K2064">
        <f>IF(Tabela1[[#This Row],[Ulga]]="B",SUM(E2064:I2064)*50%,0)</f>
        <v>368.40264999999999</v>
      </c>
      <c r="L2064">
        <f>IF(Tabela1[[#This Row],[Ulga]]="C",SUM(E2064:I2064)*10%,0)</f>
        <v>0</v>
      </c>
      <c r="M2064">
        <f>IF(Tabela1[[#This Row],[Ulga]]="D",SUM(E2064:I2064)*100%,0)</f>
        <v>0</v>
      </c>
      <c r="N2064">
        <f t="shared" si="33"/>
        <v>368.40264999999999</v>
      </c>
    </row>
    <row r="2065" spans="1:14" x14ac:dyDescent="0.25">
      <c r="A2065" t="s">
        <v>2075</v>
      </c>
      <c r="B2065">
        <v>806.35</v>
      </c>
      <c r="C2065" t="s">
        <v>94</v>
      </c>
      <c r="D2065" t="s">
        <v>5</v>
      </c>
      <c r="E2065">
        <f>IF(Tabela1[[#This Row],[Rodzaj]]="R",Tabela1[[#This Row],[Powierzchnia]]*0.65,0)</f>
        <v>0</v>
      </c>
      <c r="F2065">
        <f>IF(Tabela1[[#This Row],[Rodzaj]]="B",Tabela1[[#This Row],[Powierzchnia]]*0.77,0)</f>
        <v>0</v>
      </c>
      <c r="G2065">
        <f>IF(Tabela1[[#This Row],[Rodzaj]]="S",Tabela1[[#This Row],[Powierzchnia]]*0.21,0)</f>
        <v>0</v>
      </c>
      <c r="H2065">
        <f>IF(Tabela1[[#This Row],[Rodzaj]]="L",Tabela1[[#This Row],[Powierzchnia]]*0.04,0)</f>
        <v>32.254000000000005</v>
      </c>
      <c r="I2065">
        <f>IF(Tabela1[[#This Row],[Rodzaj]]="X",Tabela1[[#This Row],[Powierzchnia]]*0.43,0)</f>
        <v>0</v>
      </c>
      <c r="J2065">
        <f>IF(Tabela1[[#This Row],[Ulga]]="A",SUM(E2065:I2065)*80%,0)</f>
        <v>0</v>
      </c>
      <c r="K2065">
        <f>IF(Tabela1[[#This Row],[Ulga]]="B",SUM(E2065:I2065)*50%,0)</f>
        <v>16.127000000000002</v>
      </c>
      <c r="L2065">
        <f>IF(Tabela1[[#This Row],[Ulga]]="C",SUM(E2065:I2065)*10%,0)</f>
        <v>0</v>
      </c>
      <c r="M2065">
        <f>IF(Tabela1[[#This Row],[Ulga]]="D",SUM(E2065:I2065)*100%,0)</f>
        <v>0</v>
      </c>
      <c r="N2065">
        <f t="shared" si="33"/>
        <v>16.127000000000002</v>
      </c>
    </row>
    <row r="2066" spans="1:14" x14ac:dyDescent="0.25">
      <c r="A2066" t="s">
        <v>2076</v>
      </c>
      <c r="B2066">
        <v>1388.06</v>
      </c>
      <c r="C2066" t="s">
        <v>52</v>
      </c>
      <c r="D2066" t="s">
        <v>5</v>
      </c>
      <c r="E2066">
        <f>IF(Tabela1[[#This Row],[Rodzaj]]="R",Tabela1[[#This Row],[Powierzchnia]]*0.65,0)</f>
        <v>0</v>
      </c>
      <c r="F2066">
        <f>IF(Tabela1[[#This Row],[Rodzaj]]="B",Tabela1[[#This Row],[Powierzchnia]]*0.77,0)</f>
        <v>0</v>
      </c>
      <c r="G2066">
        <f>IF(Tabela1[[#This Row],[Rodzaj]]="S",Tabela1[[#This Row],[Powierzchnia]]*0.21,0)</f>
        <v>291.49259999999998</v>
      </c>
      <c r="H2066">
        <f>IF(Tabela1[[#This Row],[Rodzaj]]="L",Tabela1[[#This Row],[Powierzchnia]]*0.04,0)</f>
        <v>0</v>
      </c>
      <c r="I2066">
        <f>IF(Tabela1[[#This Row],[Rodzaj]]="X",Tabela1[[#This Row],[Powierzchnia]]*0.43,0)</f>
        <v>0</v>
      </c>
      <c r="J2066">
        <f>IF(Tabela1[[#This Row],[Ulga]]="A",SUM(E2066:I2066)*80%,0)</f>
        <v>0</v>
      </c>
      <c r="K2066">
        <f>IF(Tabela1[[#This Row],[Ulga]]="B",SUM(E2066:I2066)*50%,0)</f>
        <v>145.74629999999999</v>
      </c>
      <c r="L2066">
        <f>IF(Tabela1[[#This Row],[Ulga]]="C",SUM(E2066:I2066)*10%,0)</f>
        <v>0</v>
      </c>
      <c r="M2066">
        <f>IF(Tabela1[[#This Row],[Ulga]]="D",SUM(E2066:I2066)*100%,0)</f>
        <v>0</v>
      </c>
      <c r="N2066">
        <f t="shared" si="33"/>
        <v>145.74629999999999</v>
      </c>
    </row>
    <row r="2067" spans="1:14" x14ac:dyDescent="0.25">
      <c r="A2067" t="s">
        <v>2077</v>
      </c>
      <c r="B2067">
        <v>1337.99</v>
      </c>
      <c r="C2067" t="s">
        <v>94</v>
      </c>
      <c r="D2067" t="s">
        <v>11</v>
      </c>
      <c r="E2067">
        <f>IF(Tabela1[[#This Row],[Rodzaj]]="R",Tabela1[[#This Row],[Powierzchnia]]*0.65,0)</f>
        <v>0</v>
      </c>
      <c r="F2067">
        <f>IF(Tabela1[[#This Row],[Rodzaj]]="B",Tabela1[[#This Row],[Powierzchnia]]*0.77,0)</f>
        <v>0</v>
      </c>
      <c r="G2067">
        <f>IF(Tabela1[[#This Row],[Rodzaj]]="S",Tabela1[[#This Row],[Powierzchnia]]*0.21,0)</f>
        <v>0</v>
      </c>
      <c r="H2067">
        <f>IF(Tabela1[[#This Row],[Rodzaj]]="L",Tabela1[[#This Row],[Powierzchnia]]*0.04,0)</f>
        <v>53.519600000000004</v>
      </c>
      <c r="I2067">
        <f>IF(Tabela1[[#This Row],[Rodzaj]]="X",Tabela1[[#This Row],[Powierzchnia]]*0.43,0)</f>
        <v>0</v>
      </c>
      <c r="J2067">
        <f>IF(Tabela1[[#This Row],[Ulga]]="A",SUM(E2067:I2067)*80%,0)</f>
        <v>0</v>
      </c>
      <c r="K2067">
        <f>IF(Tabela1[[#This Row],[Ulga]]="B",SUM(E2067:I2067)*50%,0)</f>
        <v>0</v>
      </c>
      <c r="L2067">
        <f>IF(Tabela1[[#This Row],[Ulga]]="C",SUM(E2067:I2067)*10%,0)</f>
        <v>5.3519600000000009</v>
      </c>
      <c r="M2067">
        <f>IF(Tabela1[[#This Row],[Ulga]]="D",SUM(E2067:I2067)*100%,0)</f>
        <v>0</v>
      </c>
      <c r="N2067">
        <f t="shared" si="33"/>
        <v>5.3519600000000009</v>
      </c>
    </row>
    <row r="2068" spans="1:14" x14ac:dyDescent="0.25">
      <c r="A2068" t="s">
        <v>2078</v>
      </c>
      <c r="B2068">
        <v>642.74</v>
      </c>
      <c r="C2068" t="s">
        <v>52</v>
      </c>
      <c r="D2068" t="s">
        <v>11</v>
      </c>
      <c r="E2068">
        <f>IF(Tabela1[[#This Row],[Rodzaj]]="R",Tabela1[[#This Row],[Powierzchnia]]*0.65,0)</f>
        <v>0</v>
      </c>
      <c r="F2068">
        <f>IF(Tabela1[[#This Row],[Rodzaj]]="B",Tabela1[[#This Row],[Powierzchnia]]*0.77,0)</f>
        <v>0</v>
      </c>
      <c r="G2068">
        <f>IF(Tabela1[[#This Row],[Rodzaj]]="S",Tabela1[[#This Row],[Powierzchnia]]*0.21,0)</f>
        <v>134.97540000000001</v>
      </c>
      <c r="H2068">
        <f>IF(Tabela1[[#This Row],[Rodzaj]]="L",Tabela1[[#This Row],[Powierzchnia]]*0.04,0)</f>
        <v>0</v>
      </c>
      <c r="I2068">
        <f>IF(Tabela1[[#This Row],[Rodzaj]]="X",Tabela1[[#This Row],[Powierzchnia]]*0.43,0)</f>
        <v>0</v>
      </c>
      <c r="J2068">
        <f>IF(Tabela1[[#This Row],[Ulga]]="A",SUM(E2068:I2068)*80%,0)</f>
        <v>0</v>
      </c>
      <c r="K2068">
        <f>IF(Tabela1[[#This Row],[Ulga]]="B",SUM(E2068:I2068)*50%,0)</f>
        <v>0</v>
      </c>
      <c r="L2068">
        <f>IF(Tabela1[[#This Row],[Ulga]]="C",SUM(E2068:I2068)*10%,0)</f>
        <v>13.497540000000001</v>
      </c>
      <c r="M2068">
        <f>IF(Tabela1[[#This Row],[Ulga]]="D",SUM(E2068:I2068)*100%,0)</f>
        <v>0</v>
      </c>
      <c r="N2068">
        <f t="shared" si="33"/>
        <v>13.497540000000001</v>
      </c>
    </row>
    <row r="2069" spans="1:14" x14ac:dyDescent="0.25">
      <c r="A2069" t="s">
        <v>2079</v>
      </c>
      <c r="B2069">
        <v>550.20000000000005</v>
      </c>
      <c r="C2069" t="s">
        <v>5</v>
      </c>
      <c r="D2069" t="s">
        <v>7</v>
      </c>
      <c r="E2069">
        <f>IF(Tabela1[[#This Row],[Rodzaj]]="R",Tabela1[[#This Row],[Powierzchnia]]*0.65,0)</f>
        <v>0</v>
      </c>
      <c r="F2069">
        <f>IF(Tabela1[[#This Row],[Rodzaj]]="B",Tabela1[[#This Row],[Powierzchnia]]*0.77,0)</f>
        <v>423.65400000000005</v>
      </c>
      <c r="G2069">
        <f>IF(Tabela1[[#This Row],[Rodzaj]]="S",Tabela1[[#This Row],[Powierzchnia]]*0.21,0)</f>
        <v>0</v>
      </c>
      <c r="H2069">
        <f>IF(Tabela1[[#This Row],[Rodzaj]]="L",Tabela1[[#This Row],[Powierzchnia]]*0.04,0)</f>
        <v>0</v>
      </c>
      <c r="I2069">
        <f>IF(Tabela1[[#This Row],[Rodzaj]]="X",Tabela1[[#This Row],[Powierzchnia]]*0.43,0)</f>
        <v>0</v>
      </c>
      <c r="J2069">
        <f>IF(Tabela1[[#This Row],[Ulga]]="A",SUM(E2069:I2069)*80%,0)</f>
        <v>338.92320000000007</v>
      </c>
      <c r="K2069">
        <f>IF(Tabela1[[#This Row],[Ulga]]="B",SUM(E2069:I2069)*50%,0)</f>
        <v>0</v>
      </c>
      <c r="L2069">
        <f>IF(Tabela1[[#This Row],[Ulga]]="C",SUM(E2069:I2069)*10%,0)</f>
        <v>0</v>
      </c>
      <c r="M2069">
        <f>IF(Tabela1[[#This Row],[Ulga]]="D",SUM(E2069:I2069)*100%,0)</f>
        <v>0</v>
      </c>
      <c r="N2069">
        <f t="shared" si="33"/>
        <v>338.92320000000007</v>
      </c>
    </row>
    <row r="2070" spans="1:14" x14ac:dyDescent="0.25">
      <c r="A2070" t="s">
        <v>2080</v>
      </c>
      <c r="B2070">
        <v>751.73</v>
      </c>
      <c r="C2070" t="s">
        <v>5</v>
      </c>
      <c r="D2070" t="s">
        <v>11</v>
      </c>
      <c r="E2070">
        <f>IF(Tabela1[[#This Row],[Rodzaj]]="R",Tabela1[[#This Row],[Powierzchnia]]*0.65,0)</f>
        <v>0</v>
      </c>
      <c r="F2070">
        <f>IF(Tabela1[[#This Row],[Rodzaj]]="B",Tabela1[[#This Row],[Powierzchnia]]*0.77,0)</f>
        <v>578.83210000000008</v>
      </c>
      <c r="G2070">
        <f>IF(Tabela1[[#This Row],[Rodzaj]]="S",Tabela1[[#This Row],[Powierzchnia]]*0.21,0)</f>
        <v>0</v>
      </c>
      <c r="H2070">
        <f>IF(Tabela1[[#This Row],[Rodzaj]]="L",Tabela1[[#This Row],[Powierzchnia]]*0.04,0)</f>
        <v>0</v>
      </c>
      <c r="I2070">
        <f>IF(Tabela1[[#This Row],[Rodzaj]]="X",Tabela1[[#This Row],[Powierzchnia]]*0.43,0)</f>
        <v>0</v>
      </c>
      <c r="J2070">
        <f>IF(Tabela1[[#This Row],[Ulga]]="A",SUM(E2070:I2070)*80%,0)</f>
        <v>0</v>
      </c>
      <c r="K2070">
        <f>IF(Tabela1[[#This Row],[Ulga]]="B",SUM(E2070:I2070)*50%,0)</f>
        <v>0</v>
      </c>
      <c r="L2070">
        <f>IF(Tabela1[[#This Row],[Ulga]]="C",SUM(E2070:I2070)*10%,0)</f>
        <v>57.883210000000012</v>
      </c>
      <c r="M2070">
        <f>IF(Tabela1[[#This Row],[Ulga]]="D",SUM(E2070:I2070)*100%,0)</f>
        <v>0</v>
      </c>
      <c r="N2070">
        <f t="shared" si="33"/>
        <v>57.883210000000012</v>
      </c>
    </row>
    <row r="2071" spans="1:14" x14ac:dyDescent="0.25">
      <c r="A2071" t="s">
        <v>2081</v>
      </c>
      <c r="B2071">
        <v>984.46</v>
      </c>
      <c r="C2071" t="s">
        <v>5</v>
      </c>
      <c r="D2071" t="s">
        <v>5</v>
      </c>
      <c r="E2071">
        <f>IF(Tabela1[[#This Row],[Rodzaj]]="R",Tabela1[[#This Row],[Powierzchnia]]*0.65,0)</f>
        <v>0</v>
      </c>
      <c r="F2071">
        <f>IF(Tabela1[[#This Row],[Rodzaj]]="B",Tabela1[[#This Row],[Powierzchnia]]*0.77,0)</f>
        <v>758.03420000000006</v>
      </c>
      <c r="G2071">
        <f>IF(Tabela1[[#This Row],[Rodzaj]]="S",Tabela1[[#This Row],[Powierzchnia]]*0.21,0)</f>
        <v>0</v>
      </c>
      <c r="H2071">
        <f>IF(Tabela1[[#This Row],[Rodzaj]]="L",Tabela1[[#This Row],[Powierzchnia]]*0.04,0)</f>
        <v>0</v>
      </c>
      <c r="I2071">
        <f>IF(Tabela1[[#This Row],[Rodzaj]]="X",Tabela1[[#This Row],[Powierzchnia]]*0.43,0)</f>
        <v>0</v>
      </c>
      <c r="J2071">
        <f>IF(Tabela1[[#This Row],[Ulga]]="A",SUM(E2071:I2071)*80%,0)</f>
        <v>0</v>
      </c>
      <c r="K2071">
        <f>IF(Tabela1[[#This Row],[Ulga]]="B",SUM(E2071:I2071)*50%,0)</f>
        <v>379.01710000000003</v>
      </c>
      <c r="L2071">
        <f>IF(Tabela1[[#This Row],[Ulga]]="C",SUM(E2071:I2071)*10%,0)</f>
        <v>0</v>
      </c>
      <c r="M2071">
        <f>IF(Tabela1[[#This Row],[Ulga]]="D",SUM(E2071:I2071)*100%,0)</f>
        <v>0</v>
      </c>
      <c r="N2071">
        <f t="shared" si="33"/>
        <v>379.01710000000003</v>
      </c>
    </row>
    <row r="2072" spans="1:14" x14ac:dyDescent="0.25">
      <c r="A2072" t="s">
        <v>2082</v>
      </c>
      <c r="B2072">
        <v>592.30999999999995</v>
      </c>
      <c r="C2072" t="s">
        <v>5</v>
      </c>
      <c r="D2072" t="s">
        <v>21</v>
      </c>
      <c r="E2072">
        <f>IF(Tabela1[[#This Row],[Rodzaj]]="R",Tabela1[[#This Row],[Powierzchnia]]*0.65,0)</f>
        <v>0</v>
      </c>
      <c r="F2072">
        <f>IF(Tabela1[[#This Row],[Rodzaj]]="B",Tabela1[[#This Row],[Powierzchnia]]*0.77,0)</f>
        <v>456.07869999999997</v>
      </c>
      <c r="G2072">
        <f>IF(Tabela1[[#This Row],[Rodzaj]]="S",Tabela1[[#This Row],[Powierzchnia]]*0.21,0)</f>
        <v>0</v>
      </c>
      <c r="H2072">
        <f>IF(Tabela1[[#This Row],[Rodzaj]]="L",Tabela1[[#This Row],[Powierzchnia]]*0.04,0)</f>
        <v>0</v>
      </c>
      <c r="I2072">
        <f>IF(Tabela1[[#This Row],[Rodzaj]]="X",Tabela1[[#This Row],[Powierzchnia]]*0.43,0)</f>
        <v>0</v>
      </c>
      <c r="J2072">
        <f>IF(Tabela1[[#This Row],[Ulga]]="A",SUM(E2072:I2072)*80%,0)</f>
        <v>0</v>
      </c>
      <c r="K2072">
        <f>IF(Tabela1[[#This Row],[Ulga]]="B",SUM(E2072:I2072)*50%,0)</f>
        <v>0</v>
      </c>
      <c r="L2072">
        <f>IF(Tabela1[[#This Row],[Ulga]]="C",SUM(E2072:I2072)*10%,0)</f>
        <v>0</v>
      </c>
      <c r="M2072">
        <f>IF(Tabela1[[#This Row],[Ulga]]="D",SUM(E2072:I2072)*100%,0)</f>
        <v>456.07869999999997</v>
      </c>
      <c r="N2072">
        <f t="shared" si="33"/>
        <v>456.07869999999997</v>
      </c>
    </row>
    <row r="2073" spans="1:14" x14ac:dyDescent="0.25">
      <c r="A2073" t="s">
        <v>2083</v>
      </c>
      <c r="B2073">
        <v>1306.67</v>
      </c>
      <c r="C2073" t="s">
        <v>31</v>
      </c>
      <c r="D2073" t="s">
        <v>5</v>
      </c>
      <c r="E2073">
        <f>IF(Tabela1[[#This Row],[Rodzaj]]="R",Tabela1[[#This Row],[Powierzchnia]]*0.65,0)</f>
        <v>0</v>
      </c>
      <c r="F2073">
        <f>IF(Tabela1[[#This Row],[Rodzaj]]="B",Tabela1[[#This Row],[Powierzchnia]]*0.77,0)</f>
        <v>0</v>
      </c>
      <c r="G2073">
        <f>IF(Tabela1[[#This Row],[Rodzaj]]="S",Tabela1[[#This Row],[Powierzchnia]]*0.21,0)</f>
        <v>0</v>
      </c>
      <c r="H2073">
        <f>IF(Tabela1[[#This Row],[Rodzaj]]="L",Tabela1[[#This Row],[Powierzchnia]]*0.04,0)</f>
        <v>0</v>
      </c>
      <c r="I2073">
        <f>IF(Tabela1[[#This Row],[Rodzaj]]="X",Tabela1[[#This Row],[Powierzchnia]]*0.43,0)</f>
        <v>561.86810000000003</v>
      </c>
      <c r="J2073">
        <f>IF(Tabela1[[#This Row],[Ulga]]="A",SUM(E2073:I2073)*80%,0)</f>
        <v>0</v>
      </c>
      <c r="K2073">
        <f>IF(Tabela1[[#This Row],[Ulga]]="B",SUM(E2073:I2073)*50%,0)</f>
        <v>280.93405000000001</v>
      </c>
      <c r="L2073">
        <f>IF(Tabela1[[#This Row],[Ulga]]="C",SUM(E2073:I2073)*10%,0)</f>
        <v>0</v>
      </c>
      <c r="M2073">
        <f>IF(Tabela1[[#This Row],[Ulga]]="D",SUM(E2073:I2073)*100%,0)</f>
        <v>0</v>
      </c>
      <c r="N2073">
        <f t="shared" si="33"/>
        <v>280.93405000000001</v>
      </c>
    </row>
    <row r="2074" spans="1:14" x14ac:dyDescent="0.25">
      <c r="A2074" t="s">
        <v>2084</v>
      </c>
      <c r="B2074">
        <v>972.51</v>
      </c>
      <c r="C2074" t="s">
        <v>5</v>
      </c>
      <c r="D2074" t="s">
        <v>21</v>
      </c>
      <c r="E2074">
        <f>IF(Tabela1[[#This Row],[Rodzaj]]="R",Tabela1[[#This Row],[Powierzchnia]]*0.65,0)</f>
        <v>0</v>
      </c>
      <c r="F2074">
        <f>IF(Tabela1[[#This Row],[Rodzaj]]="B",Tabela1[[#This Row],[Powierzchnia]]*0.77,0)</f>
        <v>748.83270000000005</v>
      </c>
      <c r="G2074">
        <f>IF(Tabela1[[#This Row],[Rodzaj]]="S",Tabela1[[#This Row],[Powierzchnia]]*0.21,0)</f>
        <v>0</v>
      </c>
      <c r="H2074">
        <f>IF(Tabela1[[#This Row],[Rodzaj]]="L",Tabela1[[#This Row],[Powierzchnia]]*0.04,0)</f>
        <v>0</v>
      </c>
      <c r="I2074">
        <f>IF(Tabela1[[#This Row],[Rodzaj]]="X",Tabela1[[#This Row],[Powierzchnia]]*0.43,0)</f>
        <v>0</v>
      </c>
      <c r="J2074">
        <f>IF(Tabela1[[#This Row],[Ulga]]="A",SUM(E2074:I2074)*80%,0)</f>
        <v>0</v>
      </c>
      <c r="K2074">
        <f>IF(Tabela1[[#This Row],[Ulga]]="B",SUM(E2074:I2074)*50%,0)</f>
        <v>0</v>
      </c>
      <c r="L2074">
        <f>IF(Tabela1[[#This Row],[Ulga]]="C",SUM(E2074:I2074)*10%,0)</f>
        <v>0</v>
      </c>
      <c r="M2074">
        <f>IF(Tabela1[[#This Row],[Ulga]]="D",SUM(E2074:I2074)*100%,0)</f>
        <v>748.83270000000005</v>
      </c>
      <c r="N2074">
        <f t="shared" si="33"/>
        <v>748.83270000000005</v>
      </c>
    </row>
    <row r="2075" spans="1:14" x14ac:dyDescent="0.25">
      <c r="A2075" t="s">
        <v>2085</v>
      </c>
      <c r="B2075">
        <v>1278.8800000000001</v>
      </c>
      <c r="C2075" t="s">
        <v>9</v>
      </c>
      <c r="D2075" t="s">
        <v>5</v>
      </c>
      <c r="E2075">
        <f>IF(Tabela1[[#This Row],[Rodzaj]]="R",Tabela1[[#This Row],[Powierzchnia]]*0.65,0)</f>
        <v>831.27200000000005</v>
      </c>
      <c r="F2075">
        <f>IF(Tabela1[[#This Row],[Rodzaj]]="B",Tabela1[[#This Row],[Powierzchnia]]*0.77,0)</f>
        <v>0</v>
      </c>
      <c r="G2075">
        <f>IF(Tabela1[[#This Row],[Rodzaj]]="S",Tabela1[[#This Row],[Powierzchnia]]*0.21,0)</f>
        <v>0</v>
      </c>
      <c r="H2075">
        <f>IF(Tabela1[[#This Row],[Rodzaj]]="L",Tabela1[[#This Row],[Powierzchnia]]*0.04,0)</f>
        <v>0</v>
      </c>
      <c r="I2075">
        <f>IF(Tabela1[[#This Row],[Rodzaj]]="X",Tabela1[[#This Row],[Powierzchnia]]*0.43,0)</f>
        <v>0</v>
      </c>
      <c r="J2075">
        <f>IF(Tabela1[[#This Row],[Ulga]]="A",SUM(E2075:I2075)*80%,0)</f>
        <v>0</v>
      </c>
      <c r="K2075">
        <f>IF(Tabela1[[#This Row],[Ulga]]="B",SUM(E2075:I2075)*50%,0)</f>
        <v>415.63600000000002</v>
      </c>
      <c r="L2075">
        <f>IF(Tabela1[[#This Row],[Ulga]]="C",SUM(E2075:I2075)*10%,0)</f>
        <v>0</v>
      </c>
      <c r="M2075">
        <f>IF(Tabela1[[#This Row],[Ulga]]="D",SUM(E2075:I2075)*100%,0)</f>
        <v>0</v>
      </c>
      <c r="N2075">
        <f t="shared" si="33"/>
        <v>415.63600000000002</v>
      </c>
    </row>
    <row r="2076" spans="1:14" x14ac:dyDescent="0.25">
      <c r="A2076" t="s">
        <v>2086</v>
      </c>
      <c r="B2076">
        <v>1107.76</v>
      </c>
      <c r="C2076" t="s">
        <v>9</v>
      </c>
      <c r="D2076" t="s">
        <v>11</v>
      </c>
      <c r="E2076">
        <f>IF(Tabela1[[#This Row],[Rodzaj]]="R",Tabela1[[#This Row],[Powierzchnia]]*0.65,0)</f>
        <v>720.04399999999998</v>
      </c>
      <c r="F2076">
        <f>IF(Tabela1[[#This Row],[Rodzaj]]="B",Tabela1[[#This Row],[Powierzchnia]]*0.77,0)</f>
        <v>0</v>
      </c>
      <c r="G2076">
        <f>IF(Tabela1[[#This Row],[Rodzaj]]="S",Tabela1[[#This Row],[Powierzchnia]]*0.21,0)</f>
        <v>0</v>
      </c>
      <c r="H2076">
        <f>IF(Tabela1[[#This Row],[Rodzaj]]="L",Tabela1[[#This Row],[Powierzchnia]]*0.04,0)</f>
        <v>0</v>
      </c>
      <c r="I2076">
        <f>IF(Tabela1[[#This Row],[Rodzaj]]="X",Tabela1[[#This Row],[Powierzchnia]]*0.43,0)</f>
        <v>0</v>
      </c>
      <c r="J2076">
        <f>IF(Tabela1[[#This Row],[Ulga]]="A",SUM(E2076:I2076)*80%,0)</f>
        <v>0</v>
      </c>
      <c r="K2076">
        <f>IF(Tabela1[[#This Row],[Ulga]]="B",SUM(E2076:I2076)*50%,0)</f>
        <v>0</v>
      </c>
      <c r="L2076">
        <f>IF(Tabela1[[#This Row],[Ulga]]="C",SUM(E2076:I2076)*10%,0)</f>
        <v>72.004400000000004</v>
      </c>
      <c r="M2076">
        <f>IF(Tabela1[[#This Row],[Ulga]]="D",SUM(E2076:I2076)*100%,0)</f>
        <v>0</v>
      </c>
      <c r="N2076">
        <f t="shared" si="33"/>
        <v>72.004400000000004</v>
      </c>
    </row>
    <row r="2077" spans="1:14" x14ac:dyDescent="0.25">
      <c r="A2077" t="s">
        <v>2087</v>
      </c>
      <c r="B2077">
        <v>545.52</v>
      </c>
      <c r="C2077" t="s">
        <v>5</v>
      </c>
      <c r="D2077" t="s">
        <v>5</v>
      </c>
      <c r="E2077">
        <f>IF(Tabela1[[#This Row],[Rodzaj]]="R",Tabela1[[#This Row],[Powierzchnia]]*0.65,0)</f>
        <v>0</v>
      </c>
      <c r="F2077">
        <f>IF(Tabela1[[#This Row],[Rodzaj]]="B",Tabela1[[#This Row],[Powierzchnia]]*0.77,0)</f>
        <v>420.05039999999997</v>
      </c>
      <c r="G2077">
        <f>IF(Tabela1[[#This Row],[Rodzaj]]="S",Tabela1[[#This Row],[Powierzchnia]]*0.21,0)</f>
        <v>0</v>
      </c>
      <c r="H2077">
        <f>IF(Tabela1[[#This Row],[Rodzaj]]="L",Tabela1[[#This Row],[Powierzchnia]]*0.04,0)</f>
        <v>0</v>
      </c>
      <c r="I2077">
        <f>IF(Tabela1[[#This Row],[Rodzaj]]="X",Tabela1[[#This Row],[Powierzchnia]]*0.43,0)</f>
        <v>0</v>
      </c>
      <c r="J2077">
        <f>IF(Tabela1[[#This Row],[Ulga]]="A",SUM(E2077:I2077)*80%,0)</f>
        <v>0</v>
      </c>
      <c r="K2077">
        <f>IF(Tabela1[[#This Row],[Ulga]]="B",SUM(E2077:I2077)*50%,0)</f>
        <v>210.02519999999998</v>
      </c>
      <c r="L2077">
        <f>IF(Tabela1[[#This Row],[Ulga]]="C",SUM(E2077:I2077)*10%,0)</f>
        <v>0</v>
      </c>
      <c r="M2077">
        <f>IF(Tabela1[[#This Row],[Ulga]]="D",SUM(E2077:I2077)*100%,0)</f>
        <v>0</v>
      </c>
      <c r="N2077">
        <f t="shared" si="33"/>
        <v>210.02519999999998</v>
      </c>
    </row>
    <row r="2078" spans="1:14" x14ac:dyDescent="0.25">
      <c r="A2078" t="s">
        <v>2088</v>
      </c>
      <c r="B2078">
        <v>744.47</v>
      </c>
      <c r="C2078" t="s">
        <v>9</v>
      </c>
      <c r="D2078" t="s">
        <v>7</v>
      </c>
      <c r="E2078">
        <f>IF(Tabela1[[#This Row],[Rodzaj]]="R",Tabela1[[#This Row],[Powierzchnia]]*0.65,0)</f>
        <v>483.90550000000002</v>
      </c>
      <c r="F2078">
        <f>IF(Tabela1[[#This Row],[Rodzaj]]="B",Tabela1[[#This Row],[Powierzchnia]]*0.77,0)</f>
        <v>0</v>
      </c>
      <c r="G2078">
        <f>IF(Tabela1[[#This Row],[Rodzaj]]="S",Tabela1[[#This Row],[Powierzchnia]]*0.21,0)</f>
        <v>0</v>
      </c>
      <c r="H2078">
        <f>IF(Tabela1[[#This Row],[Rodzaj]]="L",Tabela1[[#This Row],[Powierzchnia]]*0.04,0)</f>
        <v>0</v>
      </c>
      <c r="I2078">
        <f>IF(Tabela1[[#This Row],[Rodzaj]]="X",Tabela1[[#This Row],[Powierzchnia]]*0.43,0)</f>
        <v>0</v>
      </c>
      <c r="J2078">
        <f>IF(Tabela1[[#This Row],[Ulga]]="A",SUM(E2078:I2078)*80%,0)</f>
        <v>387.12440000000004</v>
      </c>
      <c r="K2078">
        <f>IF(Tabela1[[#This Row],[Ulga]]="B",SUM(E2078:I2078)*50%,0)</f>
        <v>0</v>
      </c>
      <c r="L2078">
        <f>IF(Tabela1[[#This Row],[Ulga]]="C",SUM(E2078:I2078)*10%,0)</f>
        <v>0</v>
      </c>
      <c r="M2078">
        <f>IF(Tabela1[[#This Row],[Ulga]]="D",SUM(E2078:I2078)*100%,0)</f>
        <v>0</v>
      </c>
      <c r="N2078">
        <f t="shared" si="33"/>
        <v>387.12440000000004</v>
      </c>
    </row>
    <row r="2079" spans="1:14" x14ac:dyDescent="0.25">
      <c r="A2079" t="s">
        <v>2089</v>
      </c>
      <c r="B2079">
        <v>685.22</v>
      </c>
      <c r="C2079" t="s">
        <v>5</v>
      </c>
      <c r="D2079" t="s">
        <v>11</v>
      </c>
      <c r="E2079">
        <f>IF(Tabela1[[#This Row],[Rodzaj]]="R",Tabela1[[#This Row],[Powierzchnia]]*0.65,0)</f>
        <v>0</v>
      </c>
      <c r="F2079">
        <f>IF(Tabela1[[#This Row],[Rodzaj]]="B",Tabela1[[#This Row],[Powierzchnia]]*0.77,0)</f>
        <v>527.61940000000004</v>
      </c>
      <c r="G2079">
        <f>IF(Tabela1[[#This Row],[Rodzaj]]="S",Tabela1[[#This Row],[Powierzchnia]]*0.21,0)</f>
        <v>0</v>
      </c>
      <c r="H2079">
        <f>IF(Tabela1[[#This Row],[Rodzaj]]="L",Tabela1[[#This Row],[Powierzchnia]]*0.04,0)</f>
        <v>0</v>
      </c>
      <c r="I2079">
        <f>IF(Tabela1[[#This Row],[Rodzaj]]="X",Tabela1[[#This Row],[Powierzchnia]]*0.43,0)</f>
        <v>0</v>
      </c>
      <c r="J2079">
        <f>IF(Tabela1[[#This Row],[Ulga]]="A",SUM(E2079:I2079)*80%,0)</f>
        <v>0</v>
      </c>
      <c r="K2079">
        <f>IF(Tabela1[[#This Row],[Ulga]]="B",SUM(E2079:I2079)*50%,0)</f>
        <v>0</v>
      </c>
      <c r="L2079">
        <f>IF(Tabela1[[#This Row],[Ulga]]="C",SUM(E2079:I2079)*10%,0)</f>
        <v>52.76194000000001</v>
      </c>
      <c r="M2079">
        <f>IF(Tabela1[[#This Row],[Ulga]]="D",SUM(E2079:I2079)*100%,0)</f>
        <v>0</v>
      </c>
      <c r="N2079">
        <f t="shared" si="33"/>
        <v>52.76194000000001</v>
      </c>
    </row>
    <row r="2080" spans="1:14" x14ac:dyDescent="0.25">
      <c r="A2080" t="s">
        <v>2090</v>
      </c>
      <c r="B2080">
        <v>755.21</v>
      </c>
      <c r="C2080" t="s">
        <v>52</v>
      </c>
      <c r="D2080" t="s">
        <v>11</v>
      </c>
      <c r="E2080">
        <f>IF(Tabela1[[#This Row],[Rodzaj]]="R",Tabela1[[#This Row],[Powierzchnia]]*0.65,0)</f>
        <v>0</v>
      </c>
      <c r="F2080">
        <f>IF(Tabela1[[#This Row],[Rodzaj]]="B",Tabela1[[#This Row],[Powierzchnia]]*0.77,0)</f>
        <v>0</v>
      </c>
      <c r="G2080">
        <f>IF(Tabela1[[#This Row],[Rodzaj]]="S",Tabela1[[#This Row],[Powierzchnia]]*0.21,0)</f>
        <v>158.5941</v>
      </c>
      <c r="H2080">
        <f>IF(Tabela1[[#This Row],[Rodzaj]]="L",Tabela1[[#This Row],[Powierzchnia]]*0.04,0)</f>
        <v>0</v>
      </c>
      <c r="I2080">
        <f>IF(Tabela1[[#This Row],[Rodzaj]]="X",Tabela1[[#This Row],[Powierzchnia]]*0.43,0)</f>
        <v>0</v>
      </c>
      <c r="J2080">
        <f>IF(Tabela1[[#This Row],[Ulga]]="A",SUM(E2080:I2080)*80%,0)</f>
        <v>0</v>
      </c>
      <c r="K2080">
        <f>IF(Tabela1[[#This Row],[Ulga]]="B",SUM(E2080:I2080)*50%,0)</f>
        <v>0</v>
      </c>
      <c r="L2080">
        <f>IF(Tabela1[[#This Row],[Ulga]]="C",SUM(E2080:I2080)*10%,0)</f>
        <v>15.85941</v>
      </c>
      <c r="M2080">
        <f>IF(Tabela1[[#This Row],[Ulga]]="D",SUM(E2080:I2080)*100%,0)</f>
        <v>0</v>
      </c>
      <c r="N2080">
        <f t="shared" si="33"/>
        <v>15.85941</v>
      </c>
    </row>
    <row r="2081" spans="1:14" x14ac:dyDescent="0.25">
      <c r="A2081" t="s">
        <v>2091</v>
      </c>
      <c r="B2081">
        <v>1161.26</v>
      </c>
      <c r="C2081" t="s">
        <v>5</v>
      </c>
      <c r="D2081" t="s">
        <v>11</v>
      </c>
      <c r="E2081">
        <f>IF(Tabela1[[#This Row],[Rodzaj]]="R",Tabela1[[#This Row],[Powierzchnia]]*0.65,0)</f>
        <v>0</v>
      </c>
      <c r="F2081">
        <f>IF(Tabela1[[#This Row],[Rodzaj]]="B",Tabela1[[#This Row],[Powierzchnia]]*0.77,0)</f>
        <v>894.17020000000002</v>
      </c>
      <c r="G2081">
        <f>IF(Tabela1[[#This Row],[Rodzaj]]="S",Tabela1[[#This Row],[Powierzchnia]]*0.21,0)</f>
        <v>0</v>
      </c>
      <c r="H2081">
        <f>IF(Tabela1[[#This Row],[Rodzaj]]="L",Tabela1[[#This Row],[Powierzchnia]]*0.04,0)</f>
        <v>0</v>
      </c>
      <c r="I2081">
        <f>IF(Tabela1[[#This Row],[Rodzaj]]="X",Tabela1[[#This Row],[Powierzchnia]]*0.43,0)</f>
        <v>0</v>
      </c>
      <c r="J2081">
        <f>IF(Tabela1[[#This Row],[Ulga]]="A",SUM(E2081:I2081)*80%,0)</f>
        <v>0</v>
      </c>
      <c r="K2081">
        <f>IF(Tabela1[[#This Row],[Ulga]]="B",SUM(E2081:I2081)*50%,0)</f>
        <v>0</v>
      </c>
      <c r="L2081">
        <f>IF(Tabela1[[#This Row],[Ulga]]="C",SUM(E2081:I2081)*10%,0)</f>
        <v>89.417020000000008</v>
      </c>
      <c r="M2081">
        <f>IF(Tabela1[[#This Row],[Ulga]]="D",SUM(E2081:I2081)*100%,0)</f>
        <v>0</v>
      </c>
      <c r="N2081">
        <f t="shared" si="33"/>
        <v>89.417020000000008</v>
      </c>
    </row>
    <row r="2082" spans="1:14" x14ac:dyDescent="0.25">
      <c r="A2082" t="s">
        <v>2092</v>
      </c>
      <c r="B2082">
        <v>990.97</v>
      </c>
      <c r="C2082" t="s">
        <v>52</v>
      </c>
      <c r="D2082" t="s">
        <v>11</v>
      </c>
      <c r="E2082">
        <f>IF(Tabela1[[#This Row],[Rodzaj]]="R",Tabela1[[#This Row],[Powierzchnia]]*0.65,0)</f>
        <v>0</v>
      </c>
      <c r="F2082">
        <f>IF(Tabela1[[#This Row],[Rodzaj]]="B",Tabela1[[#This Row],[Powierzchnia]]*0.77,0)</f>
        <v>0</v>
      </c>
      <c r="G2082">
        <f>IF(Tabela1[[#This Row],[Rodzaj]]="S",Tabela1[[#This Row],[Powierzchnia]]*0.21,0)</f>
        <v>208.1037</v>
      </c>
      <c r="H2082">
        <f>IF(Tabela1[[#This Row],[Rodzaj]]="L",Tabela1[[#This Row],[Powierzchnia]]*0.04,0)</f>
        <v>0</v>
      </c>
      <c r="I2082">
        <f>IF(Tabela1[[#This Row],[Rodzaj]]="X",Tabela1[[#This Row],[Powierzchnia]]*0.43,0)</f>
        <v>0</v>
      </c>
      <c r="J2082">
        <f>IF(Tabela1[[#This Row],[Ulga]]="A",SUM(E2082:I2082)*80%,0)</f>
        <v>0</v>
      </c>
      <c r="K2082">
        <f>IF(Tabela1[[#This Row],[Ulga]]="B",SUM(E2082:I2082)*50%,0)</f>
        <v>0</v>
      </c>
      <c r="L2082">
        <f>IF(Tabela1[[#This Row],[Ulga]]="C",SUM(E2082:I2082)*10%,0)</f>
        <v>20.810370000000002</v>
      </c>
      <c r="M2082">
        <f>IF(Tabela1[[#This Row],[Ulga]]="D",SUM(E2082:I2082)*100%,0)</f>
        <v>0</v>
      </c>
      <c r="N2082">
        <f t="shared" si="33"/>
        <v>20.810370000000002</v>
      </c>
    </row>
    <row r="2083" spans="1:14" x14ac:dyDescent="0.25">
      <c r="A2083" t="s">
        <v>2093</v>
      </c>
      <c r="B2083">
        <v>526.94000000000005</v>
      </c>
      <c r="C2083" t="s">
        <v>5</v>
      </c>
      <c r="D2083" t="s">
        <v>7</v>
      </c>
      <c r="E2083">
        <f>IF(Tabela1[[#This Row],[Rodzaj]]="R",Tabela1[[#This Row],[Powierzchnia]]*0.65,0)</f>
        <v>0</v>
      </c>
      <c r="F2083">
        <f>IF(Tabela1[[#This Row],[Rodzaj]]="B",Tabela1[[#This Row],[Powierzchnia]]*0.77,0)</f>
        <v>405.74380000000008</v>
      </c>
      <c r="G2083">
        <f>IF(Tabela1[[#This Row],[Rodzaj]]="S",Tabela1[[#This Row],[Powierzchnia]]*0.21,0)</f>
        <v>0</v>
      </c>
      <c r="H2083">
        <f>IF(Tabela1[[#This Row],[Rodzaj]]="L",Tabela1[[#This Row],[Powierzchnia]]*0.04,0)</f>
        <v>0</v>
      </c>
      <c r="I2083">
        <f>IF(Tabela1[[#This Row],[Rodzaj]]="X",Tabela1[[#This Row],[Powierzchnia]]*0.43,0)</f>
        <v>0</v>
      </c>
      <c r="J2083">
        <f>IF(Tabela1[[#This Row],[Ulga]]="A",SUM(E2083:I2083)*80%,0)</f>
        <v>324.5950400000001</v>
      </c>
      <c r="K2083">
        <f>IF(Tabela1[[#This Row],[Ulga]]="B",SUM(E2083:I2083)*50%,0)</f>
        <v>0</v>
      </c>
      <c r="L2083">
        <f>IF(Tabela1[[#This Row],[Ulga]]="C",SUM(E2083:I2083)*10%,0)</f>
        <v>0</v>
      </c>
      <c r="M2083">
        <f>IF(Tabela1[[#This Row],[Ulga]]="D",SUM(E2083:I2083)*100%,0)</f>
        <v>0</v>
      </c>
      <c r="N2083">
        <f t="shared" si="33"/>
        <v>324.5950400000001</v>
      </c>
    </row>
    <row r="2084" spans="1:14" x14ac:dyDescent="0.25">
      <c r="A2084" t="s">
        <v>2094</v>
      </c>
      <c r="B2084">
        <v>1323.12</v>
      </c>
      <c r="C2084" t="s">
        <v>31</v>
      </c>
      <c r="D2084" t="s">
        <v>11</v>
      </c>
      <c r="E2084">
        <f>IF(Tabela1[[#This Row],[Rodzaj]]="R",Tabela1[[#This Row],[Powierzchnia]]*0.65,0)</f>
        <v>0</v>
      </c>
      <c r="F2084">
        <f>IF(Tabela1[[#This Row],[Rodzaj]]="B",Tabela1[[#This Row],[Powierzchnia]]*0.77,0)</f>
        <v>0</v>
      </c>
      <c r="G2084">
        <f>IF(Tabela1[[#This Row],[Rodzaj]]="S",Tabela1[[#This Row],[Powierzchnia]]*0.21,0)</f>
        <v>0</v>
      </c>
      <c r="H2084">
        <f>IF(Tabela1[[#This Row],[Rodzaj]]="L",Tabela1[[#This Row],[Powierzchnia]]*0.04,0)</f>
        <v>0</v>
      </c>
      <c r="I2084">
        <f>IF(Tabela1[[#This Row],[Rodzaj]]="X",Tabela1[[#This Row],[Powierzchnia]]*0.43,0)</f>
        <v>568.94159999999999</v>
      </c>
      <c r="J2084">
        <f>IF(Tabela1[[#This Row],[Ulga]]="A",SUM(E2084:I2084)*80%,0)</f>
        <v>0</v>
      </c>
      <c r="K2084">
        <f>IF(Tabela1[[#This Row],[Ulga]]="B",SUM(E2084:I2084)*50%,0)</f>
        <v>0</v>
      </c>
      <c r="L2084">
        <f>IF(Tabela1[[#This Row],[Ulga]]="C",SUM(E2084:I2084)*10%,0)</f>
        <v>56.894159999999999</v>
      </c>
      <c r="M2084">
        <f>IF(Tabela1[[#This Row],[Ulga]]="D",SUM(E2084:I2084)*100%,0)</f>
        <v>0</v>
      </c>
      <c r="N2084">
        <f t="shared" si="33"/>
        <v>56.894159999999999</v>
      </c>
    </row>
    <row r="2085" spans="1:14" x14ac:dyDescent="0.25">
      <c r="A2085" t="s">
        <v>2095</v>
      </c>
      <c r="B2085">
        <v>536.19000000000005</v>
      </c>
      <c r="C2085" t="s">
        <v>5</v>
      </c>
      <c r="D2085" t="s">
        <v>21</v>
      </c>
      <c r="E2085">
        <f>IF(Tabela1[[#This Row],[Rodzaj]]="R",Tabela1[[#This Row],[Powierzchnia]]*0.65,0)</f>
        <v>0</v>
      </c>
      <c r="F2085">
        <f>IF(Tabela1[[#This Row],[Rodzaj]]="B",Tabela1[[#This Row],[Powierzchnia]]*0.77,0)</f>
        <v>412.86630000000002</v>
      </c>
      <c r="G2085">
        <f>IF(Tabela1[[#This Row],[Rodzaj]]="S",Tabela1[[#This Row],[Powierzchnia]]*0.21,0)</f>
        <v>0</v>
      </c>
      <c r="H2085">
        <f>IF(Tabela1[[#This Row],[Rodzaj]]="L",Tabela1[[#This Row],[Powierzchnia]]*0.04,0)</f>
        <v>0</v>
      </c>
      <c r="I2085">
        <f>IF(Tabela1[[#This Row],[Rodzaj]]="X",Tabela1[[#This Row],[Powierzchnia]]*0.43,0)</f>
        <v>0</v>
      </c>
      <c r="J2085">
        <f>IF(Tabela1[[#This Row],[Ulga]]="A",SUM(E2085:I2085)*80%,0)</f>
        <v>0</v>
      </c>
      <c r="K2085">
        <f>IF(Tabela1[[#This Row],[Ulga]]="B",SUM(E2085:I2085)*50%,0)</f>
        <v>0</v>
      </c>
      <c r="L2085">
        <f>IF(Tabela1[[#This Row],[Ulga]]="C",SUM(E2085:I2085)*10%,0)</f>
        <v>0</v>
      </c>
      <c r="M2085">
        <f>IF(Tabela1[[#This Row],[Ulga]]="D",SUM(E2085:I2085)*100%,0)</f>
        <v>412.86630000000002</v>
      </c>
      <c r="N2085">
        <f t="shared" si="33"/>
        <v>412.86630000000002</v>
      </c>
    </row>
    <row r="2086" spans="1:14" x14ac:dyDescent="0.25">
      <c r="A2086" t="s">
        <v>2096</v>
      </c>
      <c r="B2086">
        <v>1106.08</v>
      </c>
      <c r="C2086" t="s">
        <v>52</v>
      </c>
      <c r="D2086" t="s">
        <v>21</v>
      </c>
      <c r="E2086">
        <f>IF(Tabela1[[#This Row],[Rodzaj]]="R",Tabela1[[#This Row],[Powierzchnia]]*0.65,0)</f>
        <v>0</v>
      </c>
      <c r="F2086">
        <f>IF(Tabela1[[#This Row],[Rodzaj]]="B",Tabela1[[#This Row],[Powierzchnia]]*0.77,0)</f>
        <v>0</v>
      </c>
      <c r="G2086">
        <f>IF(Tabela1[[#This Row],[Rodzaj]]="S",Tabela1[[#This Row],[Powierzchnia]]*0.21,0)</f>
        <v>232.27679999999998</v>
      </c>
      <c r="H2086">
        <f>IF(Tabela1[[#This Row],[Rodzaj]]="L",Tabela1[[#This Row],[Powierzchnia]]*0.04,0)</f>
        <v>0</v>
      </c>
      <c r="I2086">
        <f>IF(Tabela1[[#This Row],[Rodzaj]]="X",Tabela1[[#This Row],[Powierzchnia]]*0.43,0)</f>
        <v>0</v>
      </c>
      <c r="J2086">
        <f>IF(Tabela1[[#This Row],[Ulga]]="A",SUM(E2086:I2086)*80%,0)</f>
        <v>0</v>
      </c>
      <c r="K2086">
        <f>IF(Tabela1[[#This Row],[Ulga]]="B",SUM(E2086:I2086)*50%,0)</f>
        <v>0</v>
      </c>
      <c r="L2086">
        <f>IF(Tabela1[[#This Row],[Ulga]]="C",SUM(E2086:I2086)*10%,0)</f>
        <v>0</v>
      </c>
      <c r="M2086">
        <f>IF(Tabela1[[#This Row],[Ulga]]="D",SUM(E2086:I2086)*100%,0)</f>
        <v>232.27679999999998</v>
      </c>
      <c r="N2086">
        <f t="shared" si="33"/>
        <v>232.27679999999998</v>
      </c>
    </row>
    <row r="2087" spans="1:14" x14ac:dyDescent="0.25">
      <c r="A2087" t="s">
        <v>2097</v>
      </c>
      <c r="B2087">
        <v>1039.93</v>
      </c>
      <c r="C2087" t="s">
        <v>5</v>
      </c>
      <c r="D2087" t="s">
        <v>11</v>
      </c>
      <c r="E2087">
        <f>IF(Tabela1[[#This Row],[Rodzaj]]="R",Tabela1[[#This Row],[Powierzchnia]]*0.65,0)</f>
        <v>0</v>
      </c>
      <c r="F2087">
        <f>IF(Tabela1[[#This Row],[Rodzaj]]="B",Tabela1[[#This Row],[Powierzchnia]]*0.77,0)</f>
        <v>800.74610000000007</v>
      </c>
      <c r="G2087">
        <f>IF(Tabela1[[#This Row],[Rodzaj]]="S",Tabela1[[#This Row],[Powierzchnia]]*0.21,0)</f>
        <v>0</v>
      </c>
      <c r="H2087">
        <f>IF(Tabela1[[#This Row],[Rodzaj]]="L",Tabela1[[#This Row],[Powierzchnia]]*0.04,0)</f>
        <v>0</v>
      </c>
      <c r="I2087">
        <f>IF(Tabela1[[#This Row],[Rodzaj]]="X",Tabela1[[#This Row],[Powierzchnia]]*0.43,0)</f>
        <v>0</v>
      </c>
      <c r="J2087">
        <f>IF(Tabela1[[#This Row],[Ulga]]="A",SUM(E2087:I2087)*80%,0)</f>
        <v>0</v>
      </c>
      <c r="K2087">
        <f>IF(Tabela1[[#This Row],[Ulga]]="B",SUM(E2087:I2087)*50%,0)</f>
        <v>0</v>
      </c>
      <c r="L2087">
        <f>IF(Tabela1[[#This Row],[Ulga]]="C",SUM(E2087:I2087)*10%,0)</f>
        <v>80.074610000000007</v>
      </c>
      <c r="M2087">
        <f>IF(Tabela1[[#This Row],[Ulga]]="D",SUM(E2087:I2087)*100%,0)</f>
        <v>0</v>
      </c>
      <c r="N2087">
        <f t="shared" si="33"/>
        <v>80.074610000000007</v>
      </c>
    </row>
    <row r="2088" spans="1:14" x14ac:dyDescent="0.25">
      <c r="A2088" t="s">
        <v>2098</v>
      </c>
      <c r="B2088">
        <v>1412.79</v>
      </c>
      <c r="C2088" t="s">
        <v>5</v>
      </c>
      <c r="D2088" t="s">
        <v>5</v>
      </c>
      <c r="E2088">
        <f>IF(Tabela1[[#This Row],[Rodzaj]]="R",Tabela1[[#This Row],[Powierzchnia]]*0.65,0)</f>
        <v>0</v>
      </c>
      <c r="F2088">
        <f>IF(Tabela1[[#This Row],[Rodzaj]]="B",Tabela1[[#This Row],[Powierzchnia]]*0.77,0)</f>
        <v>1087.8483000000001</v>
      </c>
      <c r="G2088">
        <f>IF(Tabela1[[#This Row],[Rodzaj]]="S",Tabela1[[#This Row],[Powierzchnia]]*0.21,0)</f>
        <v>0</v>
      </c>
      <c r="H2088">
        <f>IF(Tabela1[[#This Row],[Rodzaj]]="L",Tabela1[[#This Row],[Powierzchnia]]*0.04,0)</f>
        <v>0</v>
      </c>
      <c r="I2088">
        <f>IF(Tabela1[[#This Row],[Rodzaj]]="X",Tabela1[[#This Row],[Powierzchnia]]*0.43,0)</f>
        <v>0</v>
      </c>
      <c r="J2088">
        <f>IF(Tabela1[[#This Row],[Ulga]]="A",SUM(E2088:I2088)*80%,0)</f>
        <v>0</v>
      </c>
      <c r="K2088">
        <f>IF(Tabela1[[#This Row],[Ulga]]="B",SUM(E2088:I2088)*50%,0)</f>
        <v>543.92415000000005</v>
      </c>
      <c r="L2088">
        <f>IF(Tabela1[[#This Row],[Ulga]]="C",SUM(E2088:I2088)*10%,0)</f>
        <v>0</v>
      </c>
      <c r="M2088">
        <f>IF(Tabela1[[#This Row],[Ulga]]="D",SUM(E2088:I2088)*100%,0)</f>
        <v>0</v>
      </c>
      <c r="N2088">
        <f t="shared" si="33"/>
        <v>543.92415000000005</v>
      </c>
    </row>
    <row r="2089" spans="1:14" x14ac:dyDescent="0.25">
      <c r="A2089" t="s">
        <v>2099</v>
      </c>
      <c r="B2089">
        <v>1188.04</v>
      </c>
      <c r="C2089" t="s">
        <v>5</v>
      </c>
      <c r="D2089" t="s">
        <v>7</v>
      </c>
      <c r="E2089">
        <f>IF(Tabela1[[#This Row],[Rodzaj]]="R",Tabela1[[#This Row],[Powierzchnia]]*0.65,0)</f>
        <v>0</v>
      </c>
      <c r="F2089">
        <f>IF(Tabela1[[#This Row],[Rodzaj]]="B",Tabela1[[#This Row],[Powierzchnia]]*0.77,0)</f>
        <v>914.79079999999999</v>
      </c>
      <c r="G2089">
        <f>IF(Tabela1[[#This Row],[Rodzaj]]="S",Tabela1[[#This Row],[Powierzchnia]]*0.21,0)</f>
        <v>0</v>
      </c>
      <c r="H2089">
        <f>IF(Tabela1[[#This Row],[Rodzaj]]="L",Tabela1[[#This Row],[Powierzchnia]]*0.04,0)</f>
        <v>0</v>
      </c>
      <c r="I2089">
        <f>IF(Tabela1[[#This Row],[Rodzaj]]="X",Tabela1[[#This Row],[Powierzchnia]]*0.43,0)</f>
        <v>0</v>
      </c>
      <c r="J2089">
        <f>IF(Tabela1[[#This Row],[Ulga]]="A",SUM(E2089:I2089)*80%,0)</f>
        <v>731.83264000000008</v>
      </c>
      <c r="K2089">
        <f>IF(Tabela1[[#This Row],[Ulga]]="B",SUM(E2089:I2089)*50%,0)</f>
        <v>0</v>
      </c>
      <c r="L2089">
        <f>IF(Tabela1[[#This Row],[Ulga]]="C",SUM(E2089:I2089)*10%,0)</f>
        <v>0</v>
      </c>
      <c r="M2089">
        <f>IF(Tabela1[[#This Row],[Ulga]]="D",SUM(E2089:I2089)*100%,0)</f>
        <v>0</v>
      </c>
      <c r="N2089">
        <f t="shared" si="33"/>
        <v>731.83264000000008</v>
      </c>
    </row>
    <row r="2090" spans="1:14" x14ac:dyDescent="0.25">
      <c r="A2090" t="s">
        <v>2100</v>
      </c>
      <c r="B2090">
        <v>971.37</v>
      </c>
      <c r="C2090" t="s">
        <v>5</v>
      </c>
      <c r="D2090" t="s">
        <v>21</v>
      </c>
      <c r="E2090">
        <f>IF(Tabela1[[#This Row],[Rodzaj]]="R",Tabela1[[#This Row],[Powierzchnia]]*0.65,0)</f>
        <v>0</v>
      </c>
      <c r="F2090">
        <f>IF(Tabela1[[#This Row],[Rodzaj]]="B",Tabela1[[#This Row],[Powierzchnia]]*0.77,0)</f>
        <v>747.95490000000007</v>
      </c>
      <c r="G2090">
        <f>IF(Tabela1[[#This Row],[Rodzaj]]="S",Tabela1[[#This Row],[Powierzchnia]]*0.21,0)</f>
        <v>0</v>
      </c>
      <c r="H2090">
        <f>IF(Tabela1[[#This Row],[Rodzaj]]="L",Tabela1[[#This Row],[Powierzchnia]]*0.04,0)</f>
        <v>0</v>
      </c>
      <c r="I2090">
        <f>IF(Tabela1[[#This Row],[Rodzaj]]="X",Tabela1[[#This Row],[Powierzchnia]]*0.43,0)</f>
        <v>0</v>
      </c>
      <c r="J2090">
        <f>IF(Tabela1[[#This Row],[Ulga]]="A",SUM(E2090:I2090)*80%,0)</f>
        <v>0</v>
      </c>
      <c r="K2090">
        <f>IF(Tabela1[[#This Row],[Ulga]]="B",SUM(E2090:I2090)*50%,0)</f>
        <v>0</v>
      </c>
      <c r="L2090">
        <f>IF(Tabela1[[#This Row],[Ulga]]="C",SUM(E2090:I2090)*10%,0)</f>
        <v>0</v>
      </c>
      <c r="M2090">
        <f>IF(Tabela1[[#This Row],[Ulga]]="D",SUM(E2090:I2090)*100%,0)</f>
        <v>747.95490000000007</v>
      </c>
      <c r="N2090">
        <f t="shared" si="33"/>
        <v>747.95490000000007</v>
      </c>
    </row>
    <row r="2091" spans="1:14" x14ac:dyDescent="0.25">
      <c r="A2091" t="s">
        <v>2101</v>
      </c>
      <c r="B2091">
        <v>1060.3599999999999</v>
      </c>
      <c r="C2091" t="s">
        <v>9</v>
      </c>
      <c r="D2091" t="s">
        <v>5</v>
      </c>
      <c r="E2091">
        <f>IF(Tabela1[[#This Row],[Rodzaj]]="R",Tabela1[[#This Row],[Powierzchnia]]*0.65,0)</f>
        <v>689.23399999999992</v>
      </c>
      <c r="F2091">
        <f>IF(Tabela1[[#This Row],[Rodzaj]]="B",Tabela1[[#This Row],[Powierzchnia]]*0.77,0)</f>
        <v>0</v>
      </c>
      <c r="G2091">
        <f>IF(Tabela1[[#This Row],[Rodzaj]]="S",Tabela1[[#This Row],[Powierzchnia]]*0.21,0)</f>
        <v>0</v>
      </c>
      <c r="H2091">
        <f>IF(Tabela1[[#This Row],[Rodzaj]]="L",Tabela1[[#This Row],[Powierzchnia]]*0.04,0)</f>
        <v>0</v>
      </c>
      <c r="I2091">
        <f>IF(Tabela1[[#This Row],[Rodzaj]]="X",Tabela1[[#This Row],[Powierzchnia]]*0.43,0)</f>
        <v>0</v>
      </c>
      <c r="J2091">
        <f>IF(Tabela1[[#This Row],[Ulga]]="A",SUM(E2091:I2091)*80%,0)</f>
        <v>0</v>
      </c>
      <c r="K2091">
        <f>IF(Tabela1[[#This Row],[Ulga]]="B",SUM(E2091:I2091)*50%,0)</f>
        <v>344.61699999999996</v>
      </c>
      <c r="L2091">
        <f>IF(Tabela1[[#This Row],[Ulga]]="C",SUM(E2091:I2091)*10%,0)</f>
        <v>0</v>
      </c>
      <c r="M2091">
        <f>IF(Tabela1[[#This Row],[Ulga]]="D",SUM(E2091:I2091)*100%,0)</f>
        <v>0</v>
      </c>
      <c r="N2091">
        <f t="shared" si="33"/>
        <v>344.61699999999996</v>
      </c>
    </row>
    <row r="2092" spans="1:14" x14ac:dyDescent="0.25">
      <c r="A2092" t="s">
        <v>2102</v>
      </c>
      <c r="B2092">
        <v>989.5</v>
      </c>
      <c r="C2092" t="s">
        <v>52</v>
      </c>
      <c r="D2092" t="s">
        <v>11</v>
      </c>
      <c r="E2092">
        <f>IF(Tabela1[[#This Row],[Rodzaj]]="R",Tabela1[[#This Row],[Powierzchnia]]*0.65,0)</f>
        <v>0</v>
      </c>
      <c r="F2092">
        <f>IF(Tabela1[[#This Row],[Rodzaj]]="B",Tabela1[[#This Row],[Powierzchnia]]*0.77,0)</f>
        <v>0</v>
      </c>
      <c r="G2092">
        <f>IF(Tabela1[[#This Row],[Rodzaj]]="S",Tabela1[[#This Row],[Powierzchnia]]*0.21,0)</f>
        <v>207.79499999999999</v>
      </c>
      <c r="H2092">
        <f>IF(Tabela1[[#This Row],[Rodzaj]]="L",Tabela1[[#This Row],[Powierzchnia]]*0.04,0)</f>
        <v>0</v>
      </c>
      <c r="I2092">
        <f>IF(Tabela1[[#This Row],[Rodzaj]]="X",Tabela1[[#This Row],[Powierzchnia]]*0.43,0)</f>
        <v>0</v>
      </c>
      <c r="J2092">
        <f>IF(Tabela1[[#This Row],[Ulga]]="A",SUM(E2092:I2092)*80%,0)</f>
        <v>0</v>
      </c>
      <c r="K2092">
        <f>IF(Tabela1[[#This Row],[Ulga]]="B",SUM(E2092:I2092)*50%,0)</f>
        <v>0</v>
      </c>
      <c r="L2092">
        <f>IF(Tabela1[[#This Row],[Ulga]]="C",SUM(E2092:I2092)*10%,0)</f>
        <v>20.779499999999999</v>
      </c>
      <c r="M2092">
        <f>IF(Tabela1[[#This Row],[Ulga]]="D",SUM(E2092:I2092)*100%,0)</f>
        <v>0</v>
      </c>
      <c r="N2092">
        <f t="shared" si="33"/>
        <v>20.779499999999999</v>
      </c>
    </row>
    <row r="2093" spans="1:14" x14ac:dyDescent="0.25">
      <c r="A2093" t="s">
        <v>2103</v>
      </c>
      <c r="B2093">
        <v>1120.8900000000001</v>
      </c>
      <c r="C2093" t="s">
        <v>31</v>
      </c>
      <c r="D2093" t="s">
        <v>11</v>
      </c>
      <c r="E2093">
        <f>IF(Tabela1[[#This Row],[Rodzaj]]="R",Tabela1[[#This Row],[Powierzchnia]]*0.65,0)</f>
        <v>0</v>
      </c>
      <c r="F2093">
        <f>IF(Tabela1[[#This Row],[Rodzaj]]="B",Tabela1[[#This Row],[Powierzchnia]]*0.77,0)</f>
        <v>0</v>
      </c>
      <c r="G2093">
        <f>IF(Tabela1[[#This Row],[Rodzaj]]="S",Tabela1[[#This Row],[Powierzchnia]]*0.21,0)</f>
        <v>0</v>
      </c>
      <c r="H2093">
        <f>IF(Tabela1[[#This Row],[Rodzaj]]="L",Tabela1[[#This Row],[Powierzchnia]]*0.04,0)</f>
        <v>0</v>
      </c>
      <c r="I2093">
        <f>IF(Tabela1[[#This Row],[Rodzaj]]="X",Tabela1[[#This Row],[Powierzchnia]]*0.43,0)</f>
        <v>481.98270000000002</v>
      </c>
      <c r="J2093">
        <f>IF(Tabela1[[#This Row],[Ulga]]="A",SUM(E2093:I2093)*80%,0)</f>
        <v>0</v>
      </c>
      <c r="K2093">
        <f>IF(Tabela1[[#This Row],[Ulga]]="B",SUM(E2093:I2093)*50%,0)</f>
        <v>0</v>
      </c>
      <c r="L2093">
        <f>IF(Tabela1[[#This Row],[Ulga]]="C",SUM(E2093:I2093)*10%,0)</f>
        <v>48.198270000000008</v>
      </c>
      <c r="M2093">
        <f>IF(Tabela1[[#This Row],[Ulga]]="D",SUM(E2093:I2093)*100%,0)</f>
        <v>0</v>
      </c>
      <c r="N2093">
        <f t="shared" si="33"/>
        <v>48.198270000000008</v>
      </c>
    </row>
    <row r="2094" spans="1:14" x14ac:dyDescent="0.25">
      <c r="A2094" t="s">
        <v>2104</v>
      </c>
      <c r="B2094">
        <v>1448.76</v>
      </c>
      <c r="C2094" t="s">
        <v>52</v>
      </c>
      <c r="D2094" t="s">
        <v>21</v>
      </c>
      <c r="E2094">
        <f>IF(Tabela1[[#This Row],[Rodzaj]]="R",Tabela1[[#This Row],[Powierzchnia]]*0.65,0)</f>
        <v>0</v>
      </c>
      <c r="F2094">
        <f>IF(Tabela1[[#This Row],[Rodzaj]]="B",Tabela1[[#This Row],[Powierzchnia]]*0.77,0)</f>
        <v>0</v>
      </c>
      <c r="G2094">
        <f>IF(Tabela1[[#This Row],[Rodzaj]]="S",Tabela1[[#This Row],[Powierzchnia]]*0.21,0)</f>
        <v>304.2396</v>
      </c>
      <c r="H2094">
        <f>IF(Tabela1[[#This Row],[Rodzaj]]="L",Tabela1[[#This Row],[Powierzchnia]]*0.04,0)</f>
        <v>0</v>
      </c>
      <c r="I2094">
        <f>IF(Tabela1[[#This Row],[Rodzaj]]="X",Tabela1[[#This Row],[Powierzchnia]]*0.43,0)</f>
        <v>0</v>
      </c>
      <c r="J2094">
        <f>IF(Tabela1[[#This Row],[Ulga]]="A",SUM(E2094:I2094)*80%,0)</f>
        <v>0</v>
      </c>
      <c r="K2094">
        <f>IF(Tabela1[[#This Row],[Ulga]]="B",SUM(E2094:I2094)*50%,0)</f>
        <v>0</v>
      </c>
      <c r="L2094">
        <f>IF(Tabela1[[#This Row],[Ulga]]="C",SUM(E2094:I2094)*10%,0)</f>
        <v>0</v>
      </c>
      <c r="M2094">
        <f>IF(Tabela1[[#This Row],[Ulga]]="D",SUM(E2094:I2094)*100%,0)</f>
        <v>304.2396</v>
      </c>
      <c r="N2094">
        <f t="shared" si="33"/>
        <v>304.2396</v>
      </c>
    </row>
    <row r="2095" spans="1:14" x14ac:dyDescent="0.25">
      <c r="A2095" t="s">
        <v>2105</v>
      </c>
      <c r="B2095">
        <v>523.04999999999995</v>
      </c>
      <c r="C2095" t="s">
        <v>5</v>
      </c>
      <c r="D2095" t="s">
        <v>11</v>
      </c>
      <c r="E2095">
        <f>IF(Tabela1[[#This Row],[Rodzaj]]="R",Tabela1[[#This Row],[Powierzchnia]]*0.65,0)</f>
        <v>0</v>
      </c>
      <c r="F2095">
        <f>IF(Tabela1[[#This Row],[Rodzaj]]="B",Tabela1[[#This Row],[Powierzchnia]]*0.77,0)</f>
        <v>402.74849999999998</v>
      </c>
      <c r="G2095">
        <f>IF(Tabela1[[#This Row],[Rodzaj]]="S",Tabela1[[#This Row],[Powierzchnia]]*0.21,0)</f>
        <v>0</v>
      </c>
      <c r="H2095">
        <f>IF(Tabela1[[#This Row],[Rodzaj]]="L",Tabela1[[#This Row],[Powierzchnia]]*0.04,0)</f>
        <v>0</v>
      </c>
      <c r="I2095">
        <f>IF(Tabela1[[#This Row],[Rodzaj]]="X",Tabela1[[#This Row],[Powierzchnia]]*0.43,0)</f>
        <v>0</v>
      </c>
      <c r="J2095">
        <f>IF(Tabela1[[#This Row],[Ulga]]="A",SUM(E2095:I2095)*80%,0)</f>
        <v>0</v>
      </c>
      <c r="K2095">
        <f>IF(Tabela1[[#This Row],[Ulga]]="B",SUM(E2095:I2095)*50%,0)</f>
        <v>0</v>
      </c>
      <c r="L2095">
        <f>IF(Tabela1[[#This Row],[Ulga]]="C",SUM(E2095:I2095)*10%,0)</f>
        <v>40.274850000000001</v>
      </c>
      <c r="M2095">
        <f>IF(Tabela1[[#This Row],[Ulga]]="D",SUM(E2095:I2095)*100%,0)</f>
        <v>0</v>
      </c>
      <c r="N2095">
        <f t="shared" si="33"/>
        <v>40.274850000000001</v>
      </c>
    </row>
    <row r="2096" spans="1:14" x14ac:dyDescent="0.25">
      <c r="A2096" t="s">
        <v>2106</v>
      </c>
      <c r="B2096">
        <v>1113.74</v>
      </c>
      <c r="C2096" t="s">
        <v>5</v>
      </c>
      <c r="D2096" t="s">
        <v>7</v>
      </c>
      <c r="E2096">
        <f>IF(Tabela1[[#This Row],[Rodzaj]]="R",Tabela1[[#This Row],[Powierzchnia]]*0.65,0)</f>
        <v>0</v>
      </c>
      <c r="F2096">
        <f>IF(Tabela1[[#This Row],[Rodzaj]]="B",Tabela1[[#This Row],[Powierzchnia]]*0.77,0)</f>
        <v>857.57979999999998</v>
      </c>
      <c r="G2096">
        <f>IF(Tabela1[[#This Row],[Rodzaj]]="S",Tabela1[[#This Row],[Powierzchnia]]*0.21,0)</f>
        <v>0</v>
      </c>
      <c r="H2096">
        <f>IF(Tabela1[[#This Row],[Rodzaj]]="L",Tabela1[[#This Row],[Powierzchnia]]*0.04,0)</f>
        <v>0</v>
      </c>
      <c r="I2096">
        <f>IF(Tabela1[[#This Row],[Rodzaj]]="X",Tabela1[[#This Row],[Powierzchnia]]*0.43,0)</f>
        <v>0</v>
      </c>
      <c r="J2096">
        <f>IF(Tabela1[[#This Row],[Ulga]]="A",SUM(E2096:I2096)*80%,0)</f>
        <v>686.06384000000003</v>
      </c>
      <c r="K2096">
        <f>IF(Tabela1[[#This Row],[Ulga]]="B",SUM(E2096:I2096)*50%,0)</f>
        <v>0</v>
      </c>
      <c r="L2096">
        <f>IF(Tabela1[[#This Row],[Ulga]]="C",SUM(E2096:I2096)*10%,0)</f>
        <v>0</v>
      </c>
      <c r="M2096">
        <f>IF(Tabela1[[#This Row],[Ulga]]="D",SUM(E2096:I2096)*100%,0)</f>
        <v>0</v>
      </c>
      <c r="N2096">
        <f t="shared" si="33"/>
        <v>686.06384000000003</v>
      </c>
    </row>
    <row r="2097" spans="1:14" x14ac:dyDescent="0.25">
      <c r="A2097" t="s">
        <v>2107</v>
      </c>
      <c r="B2097">
        <v>1207</v>
      </c>
      <c r="C2097" t="s">
        <v>31</v>
      </c>
      <c r="D2097" t="s">
        <v>7</v>
      </c>
      <c r="E2097">
        <f>IF(Tabela1[[#This Row],[Rodzaj]]="R",Tabela1[[#This Row],[Powierzchnia]]*0.65,0)</f>
        <v>0</v>
      </c>
      <c r="F2097">
        <f>IF(Tabela1[[#This Row],[Rodzaj]]="B",Tabela1[[#This Row],[Powierzchnia]]*0.77,0)</f>
        <v>0</v>
      </c>
      <c r="G2097">
        <f>IF(Tabela1[[#This Row],[Rodzaj]]="S",Tabela1[[#This Row],[Powierzchnia]]*0.21,0)</f>
        <v>0</v>
      </c>
      <c r="H2097">
        <f>IF(Tabela1[[#This Row],[Rodzaj]]="L",Tabela1[[#This Row],[Powierzchnia]]*0.04,0)</f>
        <v>0</v>
      </c>
      <c r="I2097">
        <f>IF(Tabela1[[#This Row],[Rodzaj]]="X",Tabela1[[#This Row],[Powierzchnia]]*0.43,0)</f>
        <v>519.01</v>
      </c>
      <c r="J2097">
        <f>IF(Tabela1[[#This Row],[Ulga]]="A",SUM(E2097:I2097)*80%,0)</f>
        <v>415.20800000000003</v>
      </c>
      <c r="K2097">
        <f>IF(Tabela1[[#This Row],[Ulga]]="B",SUM(E2097:I2097)*50%,0)</f>
        <v>0</v>
      </c>
      <c r="L2097">
        <f>IF(Tabela1[[#This Row],[Ulga]]="C",SUM(E2097:I2097)*10%,0)</f>
        <v>0</v>
      </c>
      <c r="M2097">
        <f>IF(Tabela1[[#This Row],[Ulga]]="D",SUM(E2097:I2097)*100%,0)</f>
        <v>0</v>
      </c>
      <c r="N2097">
        <f t="shared" si="33"/>
        <v>415.20800000000003</v>
      </c>
    </row>
    <row r="2098" spans="1:14" x14ac:dyDescent="0.25">
      <c r="A2098" t="s">
        <v>2108</v>
      </c>
      <c r="B2098">
        <v>1186.8900000000001</v>
      </c>
      <c r="C2098" t="s">
        <v>52</v>
      </c>
      <c r="D2098" t="s">
        <v>11</v>
      </c>
      <c r="E2098">
        <f>IF(Tabela1[[#This Row],[Rodzaj]]="R",Tabela1[[#This Row],[Powierzchnia]]*0.65,0)</f>
        <v>0</v>
      </c>
      <c r="F2098">
        <f>IF(Tabela1[[#This Row],[Rodzaj]]="B",Tabela1[[#This Row],[Powierzchnia]]*0.77,0)</f>
        <v>0</v>
      </c>
      <c r="G2098">
        <f>IF(Tabela1[[#This Row],[Rodzaj]]="S",Tabela1[[#This Row],[Powierzchnia]]*0.21,0)</f>
        <v>249.24690000000001</v>
      </c>
      <c r="H2098">
        <f>IF(Tabela1[[#This Row],[Rodzaj]]="L",Tabela1[[#This Row],[Powierzchnia]]*0.04,0)</f>
        <v>0</v>
      </c>
      <c r="I2098">
        <f>IF(Tabela1[[#This Row],[Rodzaj]]="X",Tabela1[[#This Row],[Powierzchnia]]*0.43,0)</f>
        <v>0</v>
      </c>
      <c r="J2098">
        <f>IF(Tabela1[[#This Row],[Ulga]]="A",SUM(E2098:I2098)*80%,0)</f>
        <v>0</v>
      </c>
      <c r="K2098">
        <f>IF(Tabela1[[#This Row],[Ulga]]="B",SUM(E2098:I2098)*50%,0)</f>
        <v>0</v>
      </c>
      <c r="L2098">
        <f>IF(Tabela1[[#This Row],[Ulga]]="C",SUM(E2098:I2098)*10%,0)</f>
        <v>24.924690000000002</v>
      </c>
      <c r="M2098">
        <f>IF(Tabela1[[#This Row],[Ulga]]="D",SUM(E2098:I2098)*100%,0)</f>
        <v>0</v>
      </c>
      <c r="N2098">
        <f t="shared" si="33"/>
        <v>24.924690000000002</v>
      </c>
    </row>
    <row r="2099" spans="1:14" x14ac:dyDescent="0.25">
      <c r="A2099" t="s">
        <v>2109</v>
      </c>
      <c r="B2099">
        <v>676.58</v>
      </c>
      <c r="C2099" t="s">
        <v>9</v>
      </c>
      <c r="D2099" t="s">
        <v>5</v>
      </c>
      <c r="E2099">
        <f>IF(Tabela1[[#This Row],[Rodzaj]]="R",Tabela1[[#This Row],[Powierzchnia]]*0.65,0)</f>
        <v>439.77700000000004</v>
      </c>
      <c r="F2099">
        <f>IF(Tabela1[[#This Row],[Rodzaj]]="B",Tabela1[[#This Row],[Powierzchnia]]*0.77,0)</f>
        <v>0</v>
      </c>
      <c r="G2099">
        <f>IF(Tabela1[[#This Row],[Rodzaj]]="S",Tabela1[[#This Row],[Powierzchnia]]*0.21,0)</f>
        <v>0</v>
      </c>
      <c r="H2099">
        <f>IF(Tabela1[[#This Row],[Rodzaj]]="L",Tabela1[[#This Row],[Powierzchnia]]*0.04,0)</f>
        <v>0</v>
      </c>
      <c r="I2099">
        <f>IF(Tabela1[[#This Row],[Rodzaj]]="X",Tabela1[[#This Row],[Powierzchnia]]*0.43,0)</f>
        <v>0</v>
      </c>
      <c r="J2099">
        <f>IF(Tabela1[[#This Row],[Ulga]]="A",SUM(E2099:I2099)*80%,0)</f>
        <v>0</v>
      </c>
      <c r="K2099">
        <f>IF(Tabela1[[#This Row],[Ulga]]="B",SUM(E2099:I2099)*50%,0)</f>
        <v>219.88850000000002</v>
      </c>
      <c r="L2099">
        <f>IF(Tabela1[[#This Row],[Ulga]]="C",SUM(E2099:I2099)*10%,0)</f>
        <v>0</v>
      </c>
      <c r="M2099">
        <f>IF(Tabela1[[#This Row],[Ulga]]="D",SUM(E2099:I2099)*100%,0)</f>
        <v>0</v>
      </c>
      <c r="N2099">
        <f t="shared" si="33"/>
        <v>219.88850000000002</v>
      </c>
    </row>
    <row r="2100" spans="1:14" x14ac:dyDescent="0.25">
      <c r="A2100" t="s">
        <v>2110</v>
      </c>
      <c r="B2100">
        <v>870.75</v>
      </c>
      <c r="C2100" t="s">
        <v>5</v>
      </c>
      <c r="D2100" t="s">
        <v>7</v>
      </c>
      <c r="E2100">
        <f>IF(Tabela1[[#This Row],[Rodzaj]]="R",Tabela1[[#This Row],[Powierzchnia]]*0.65,0)</f>
        <v>0</v>
      </c>
      <c r="F2100">
        <f>IF(Tabela1[[#This Row],[Rodzaj]]="B",Tabela1[[#This Row],[Powierzchnia]]*0.77,0)</f>
        <v>670.47749999999996</v>
      </c>
      <c r="G2100">
        <f>IF(Tabela1[[#This Row],[Rodzaj]]="S",Tabela1[[#This Row],[Powierzchnia]]*0.21,0)</f>
        <v>0</v>
      </c>
      <c r="H2100">
        <f>IF(Tabela1[[#This Row],[Rodzaj]]="L",Tabela1[[#This Row],[Powierzchnia]]*0.04,0)</f>
        <v>0</v>
      </c>
      <c r="I2100">
        <f>IF(Tabela1[[#This Row],[Rodzaj]]="X",Tabela1[[#This Row],[Powierzchnia]]*0.43,0)</f>
        <v>0</v>
      </c>
      <c r="J2100">
        <f>IF(Tabela1[[#This Row],[Ulga]]="A",SUM(E2100:I2100)*80%,0)</f>
        <v>536.38199999999995</v>
      </c>
      <c r="K2100">
        <f>IF(Tabela1[[#This Row],[Ulga]]="B",SUM(E2100:I2100)*50%,0)</f>
        <v>0</v>
      </c>
      <c r="L2100">
        <f>IF(Tabela1[[#This Row],[Ulga]]="C",SUM(E2100:I2100)*10%,0)</f>
        <v>0</v>
      </c>
      <c r="M2100">
        <f>IF(Tabela1[[#This Row],[Ulga]]="D",SUM(E2100:I2100)*100%,0)</f>
        <v>0</v>
      </c>
      <c r="N2100">
        <f t="shared" si="33"/>
        <v>536.38199999999995</v>
      </c>
    </row>
    <row r="2101" spans="1:14" x14ac:dyDescent="0.25">
      <c r="A2101" t="s">
        <v>2111</v>
      </c>
      <c r="B2101">
        <v>823.16</v>
      </c>
      <c r="C2101" t="s">
        <v>5</v>
      </c>
      <c r="D2101" t="s">
        <v>11</v>
      </c>
      <c r="E2101">
        <f>IF(Tabela1[[#This Row],[Rodzaj]]="R",Tabela1[[#This Row],[Powierzchnia]]*0.65,0)</f>
        <v>0</v>
      </c>
      <c r="F2101">
        <f>IF(Tabela1[[#This Row],[Rodzaj]]="B",Tabela1[[#This Row],[Powierzchnia]]*0.77,0)</f>
        <v>633.83320000000003</v>
      </c>
      <c r="G2101">
        <f>IF(Tabela1[[#This Row],[Rodzaj]]="S",Tabela1[[#This Row],[Powierzchnia]]*0.21,0)</f>
        <v>0</v>
      </c>
      <c r="H2101">
        <f>IF(Tabela1[[#This Row],[Rodzaj]]="L",Tabela1[[#This Row],[Powierzchnia]]*0.04,0)</f>
        <v>0</v>
      </c>
      <c r="I2101">
        <f>IF(Tabela1[[#This Row],[Rodzaj]]="X",Tabela1[[#This Row],[Powierzchnia]]*0.43,0)</f>
        <v>0</v>
      </c>
      <c r="J2101">
        <f>IF(Tabela1[[#This Row],[Ulga]]="A",SUM(E2101:I2101)*80%,0)</f>
        <v>0</v>
      </c>
      <c r="K2101">
        <f>IF(Tabela1[[#This Row],[Ulga]]="B",SUM(E2101:I2101)*50%,0)</f>
        <v>0</v>
      </c>
      <c r="L2101">
        <f>IF(Tabela1[[#This Row],[Ulga]]="C",SUM(E2101:I2101)*10%,0)</f>
        <v>63.383320000000005</v>
      </c>
      <c r="M2101">
        <f>IF(Tabela1[[#This Row],[Ulga]]="D",SUM(E2101:I2101)*100%,0)</f>
        <v>0</v>
      </c>
      <c r="N2101">
        <f t="shared" si="33"/>
        <v>63.383320000000005</v>
      </c>
    </row>
    <row r="2102" spans="1:14" x14ac:dyDescent="0.25">
      <c r="A2102" t="s">
        <v>2112</v>
      </c>
      <c r="B2102">
        <v>1463.63</v>
      </c>
      <c r="C2102" t="s">
        <v>31</v>
      </c>
      <c r="D2102" t="s">
        <v>5</v>
      </c>
      <c r="E2102">
        <f>IF(Tabela1[[#This Row],[Rodzaj]]="R",Tabela1[[#This Row],[Powierzchnia]]*0.65,0)</f>
        <v>0</v>
      </c>
      <c r="F2102">
        <f>IF(Tabela1[[#This Row],[Rodzaj]]="B",Tabela1[[#This Row],[Powierzchnia]]*0.77,0)</f>
        <v>0</v>
      </c>
      <c r="G2102">
        <f>IF(Tabela1[[#This Row],[Rodzaj]]="S",Tabela1[[#This Row],[Powierzchnia]]*0.21,0)</f>
        <v>0</v>
      </c>
      <c r="H2102">
        <f>IF(Tabela1[[#This Row],[Rodzaj]]="L",Tabela1[[#This Row],[Powierzchnia]]*0.04,0)</f>
        <v>0</v>
      </c>
      <c r="I2102">
        <f>IF(Tabela1[[#This Row],[Rodzaj]]="X",Tabela1[[#This Row],[Powierzchnia]]*0.43,0)</f>
        <v>629.36090000000002</v>
      </c>
      <c r="J2102">
        <f>IF(Tabela1[[#This Row],[Ulga]]="A",SUM(E2102:I2102)*80%,0)</f>
        <v>0</v>
      </c>
      <c r="K2102">
        <f>IF(Tabela1[[#This Row],[Ulga]]="B",SUM(E2102:I2102)*50%,0)</f>
        <v>314.68045000000001</v>
      </c>
      <c r="L2102">
        <f>IF(Tabela1[[#This Row],[Ulga]]="C",SUM(E2102:I2102)*10%,0)</f>
        <v>0</v>
      </c>
      <c r="M2102">
        <f>IF(Tabela1[[#This Row],[Ulga]]="D",SUM(E2102:I2102)*100%,0)</f>
        <v>0</v>
      </c>
      <c r="N2102">
        <f t="shared" si="33"/>
        <v>314.68045000000001</v>
      </c>
    </row>
    <row r="2103" spans="1:14" x14ac:dyDescent="0.25">
      <c r="A2103" t="s">
        <v>2113</v>
      </c>
      <c r="B2103">
        <v>523.92999999999995</v>
      </c>
      <c r="C2103" t="s">
        <v>5</v>
      </c>
      <c r="D2103" t="s">
        <v>11</v>
      </c>
      <c r="E2103">
        <f>IF(Tabela1[[#This Row],[Rodzaj]]="R",Tabela1[[#This Row],[Powierzchnia]]*0.65,0)</f>
        <v>0</v>
      </c>
      <c r="F2103">
        <f>IF(Tabela1[[#This Row],[Rodzaj]]="B",Tabela1[[#This Row],[Powierzchnia]]*0.77,0)</f>
        <v>403.42609999999996</v>
      </c>
      <c r="G2103">
        <f>IF(Tabela1[[#This Row],[Rodzaj]]="S",Tabela1[[#This Row],[Powierzchnia]]*0.21,0)</f>
        <v>0</v>
      </c>
      <c r="H2103">
        <f>IF(Tabela1[[#This Row],[Rodzaj]]="L",Tabela1[[#This Row],[Powierzchnia]]*0.04,0)</f>
        <v>0</v>
      </c>
      <c r="I2103">
        <f>IF(Tabela1[[#This Row],[Rodzaj]]="X",Tabela1[[#This Row],[Powierzchnia]]*0.43,0)</f>
        <v>0</v>
      </c>
      <c r="J2103">
        <f>IF(Tabela1[[#This Row],[Ulga]]="A",SUM(E2103:I2103)*80%,0)</f>
        <v>0</v>
      </c>
      <c r="K2103">
        <f>IF(Tabela1[[#This Row],[Ulga]]="B",SUM(E2103:I2103)*50%,0)</f>
        <v>0</v>
      </c>
      <c r="L2103">
        <f>IF(Tabela1[[#This Row],[Ulga]]="C",SUM(E2103:I2103)*10%,0)</f>
        <v>40.342610000000001</v>
      </c>
      <c r="M2103">
        <f>IF(Tabela1[[#This Row],[Ulga]]="D",SUM(E2103:I2103)*100%,0)</f>
        <v>0</v>
      </c>
      <c r="N2103">
        <f t="shared" si="33"/>
        <v>40.342610000000001</v>
      </c>
    </row>
    <row r="2104" spans="1:14" x14ac:dyDescent="0.25">
      <c r="A2104" t="s">
        <v>2114</v>
      </c>
      <c r="B2104">
        <v>725.74</v>
      </c>
      <c r="C2104" t="s">
        <v>52</v>
      </c>
      <c r="D2104" t="s">
        <v>21</v>
      </c>
      <c r="E2104">
        <f>IF(Tabela1[[#This Row],[Rodzaj]]="R",Tabela1[[#This Row],[Powierzchnia]]*0.65,0)</f>
        <v>0</v>
      </c>
      <c r="F2104">
        <f>IF(Tabela1[[#This Row],[Rodzaj]]="B",Tabela1[[#This Row],[Powierzchnia]]*0.77,0)</f>
        <v>0</v>
      </c>
      <c r="G2104">
        <f>IF(Tabela1[[#This Row],[Rodzaj]]="S",Tabela1[[#This Row],[Powierzchnia]]*0.21,0)</f>
        <v>152.40539999999999</v>
      </c>
      <c r="H2104">
        <f>IF(Tabela1[[#This Row],[Rodzaj]]="L",Tabela1[[#This Row],[Powierzchnia]]*0.04,0)</f>
        <v>0</v>
      </c>
      <c r="I2104">
        <f>IF(Tabela1[[#This Row],[Rodzaj]]="X",Tabela1[[#This Row],[Powierzchnia]]*0.43,0)</f>
        <v>0</v>
      </c>
      <c r="J2104">
        <f>IF(Tabela1[[#This Row],[Ulga]]="A",SUM(E2104:I2104)*80%,0)</f>
        <v>0</v>
      </c>
      <c r="K2104">
        <f>IF(Tabela1[[#This Row],[Ulga]]="B",SUM(E2104:I2104)*50%,0)</f>
        <v>0</v>
      </c>
      <c r="L2104">
        <f>IF(Tabela1[[#This Row],[Ulga]]="C",SUM(E2104:I2104)*10%,0)</f>
        <v>0</v>
      </c>
      <c r="M2104">
        <f>IF(Tabela1[[#This Row],[Ulga]]="D",SUM(E2104:I2104)*100%,0)</f>
        <v>152.40539999999999</v>
      </c>
      <c r="N2104">
        <f t="shared" si="33"/>
        <v>152.40539999999999</v>
      </c>
    </row>
    <row r="2105" spans="1:14" x14ac:dyDescent="0.25">
      <c r="A2105" t="s">
        <v>2115</v>
      </c>
      <c r="B2105">
        <v>730.59</v>
      </c>
      <c r="C2105" t="s">
        <v>5</v>
      </c>
      <c r="D2105" t="s">
        <v>5</v>
      </c>
      <c r="E2105">
        <f>IF(Tabela1[[#This Row],[Rodzaj]]="R",Tabela1[[#This Row],[Powierzchnia]]*0.65,0)</f>
        <v>0</v>
      </c>
      <c r="F2105">
        <f>IF(Tabela1[[#This Row],[Rodzaj]]="B",Tabela1[[#This Row],[Powierzchnia]]*0.77,0)</f>
        <v>562.55430000000001</v>
      </c>
      <c r="G2105">
        <f>IF(Tabela1[[#This Row],[Rodzaj]]="S",Tabela1[[#This Row],[Powierzchnia]]*0.21,0)</f>
        <v>0</v>
      </c>
      <c r="H2105">
        <f>IF(Tabela1[[#This Row],[Rodzaj]]="L",Tabela1[[#This Row],[Powierzchnia]]*0.04,0)</f>
        <v>0</v>
      </c>
      <c r="I2105">
        <f>IF(Tabela1[[#This Row],[Rodzaj]]="X",Tabela1[[#This Row],[Powierzchnia]]*0.43,0)</f>
        <v>0</v>
      </c>
      <c r="J2105">
        <f>IF(Tabela1[[#This Row],[Ulga]]="A",SUM(E2105:I2105)*80%,0)</f>
        <v>0</v>
      </c>
      <c r="K2105">
        <f>IF(Tabela1[[#This Row],[Ulga]]="B",SUM(E2105:I2105)*50%,0)</f>
        <v>281.27715000000001</v>
      </c>
      <c r="L2105">
        <f>IF(Tabela1[[#This Row],[Ulga]]="C",SUM(E2105:I2105)*10%,0)</f>
        <v>0</v>
      </c>
      <c r="M2105">
        <f>IF(Tabela1[[#This Row],[Ulga]]="D",SUM(E2105:I2105)*100%,0)</f>
        <v>0</v>
      </c>
      <c r="N2105">
        <f t="shared" si="33"/>
        <v>281.27715000000001</v>
      </c>
    </row>
    <row r="2106" spans="1:14" x14ac:dyDescent="0.25">
      <c r="A2106" t="s">
        <v>2116</v>
      </c>
      <c r="B2106">
        <v>1292.82</v>
      </c>
      <c r="C2106" t="s">
        <v>31</v>
      </c>
      <c r="D2106" t="s">
        <v>21</v>
      </c>
      <c r="E2106">
        <f>IF(Tabela1[[#This Row],[Rodzaj]]="R",Tabela1[[#This Row],[Powierzchnia]]*0.65,0)</f>
        <v>0</v>
      </c>
      <c r="F2106">
        <f>IF(Tabela1[[#This Row],[Rodzaj]]="B",Tabela1[[#This Row],[Powierzchnia]]*0.77,0)</f>
        <v>0</v>
      </c>
      <c r="G2106">
        <f>IF(Tabela1[[#This Row],[Rodzaj]]="S",Tabela1[[#This Row],[Powierzchnia]]*0.21,0)</f>
        <v>0</v>
      </c>
      <c r="H2106">
        <f>IF(Tabela1[[#This Row],[Rodzaj]]="L",Tabela1[[#This Row],[Powierzchnia]]*0.04,0)</f>
        <v>0</v>
      </c>
      <c r="I2106">
        <f>IF(Tabela1[[#This Row],[Rodzaj]]="X",Tabela1[[#This Row],[Powierzchnia]]*0.43,0)</f>
        <v>555.9126</v>
      </c>
      <c r="J2106">
        <f>IF(Tabela1[[#This Row],[Ulga]]="A",SUM(E2106:I2106)*80%,0)</f>
        <v>0</v>
      </c>
      <c r="K2106">
        <f>IF(Tabela1[[#This Row],[Ulga]]="B",SUM(E2106:I2106)*50%,0)</f>
        <v>0</v>
      </c>
      <c r="L2106">
        <f>IF(Tabela1[[#This Row],[Ulga]]="C",SUM(E2106:I2106)*10%,0)</f>
        <v>0</v>
      </c>
      <c r="M2106">
        <f>IF(Tabela1[[#This Row],[Ulga]]="D",SUM(E2106:I2106)*100%,0)</f>
        <v>555.9126</v>
      </c>
      <c r="N2106">
        <f t="shared" si="33"/>
        <v>555.9126</v>
      </c>
    </row>
    <row r="2107" spans="1:14" x14ac:dyDescent="0.25">
      <c r="A2107" t="s">
        <v>2117</v>
      </c>
      <c r="B2107">
        <v>974.08</v>
      </c>
      <c r="C2107" t="s">
        <v>5</v>
      </c>
      <c r="D2107" t="s">
        <v>5</v>
      </c>
      <c r="E2107">
        <f>IF(Tabela1[[#This Row],[Rodzaj]]="R",Tabela1[[#This Row],[Powierzchnia]]*0.65,0)</f>
        <v>0</v>
      </c>
      <c r="F2107">
        <f>IF(Tabela1[[#This Row],[Rodzaj]]="B",Tabela1[[#This Row],[Powierzchnia]]*0.77,0)</f>
        <v>750.04160000000002</v>
      </c>
      <c r="G2107">
        <f>IF(Tabela1[[#This Row],[Rodzaj]]="S",Tabela1[[#This Row],[Powierzchnia]]*0.21,0)</f>
        <v>0</v>
      </c>
      <c r="H2107">
        <f>IF(Tabela1[[#This Row],[Rodzaj]]="L",Tabela1[[#This Row],[Powierzchnia]]*0.04,0)</f>
        <v>0</v>
      </c>
      <c r="I2107">
        <f>IF(Tabela1[[#This Row],[Rodzaj]]="X",Tabela1[[#This Row],[Powierzchnia]]*0.43,0)</f>
        <v>0</v>
      </c>
      <c r="J2107">
        <f>IF(Tabela1[[#This Row],[Ulga]]="A",SUM(E2107:I2107)*80%,0)</f>
        <v>0</v>
      </c>
      <c r="K2107">
        <f>IF(Tabela1[[#This Row],[Ulga]]="B",SUM(E2107:I2107)*50%,0)</f>
        <v>375.02080000000001</v>
      </c>
      <c r="L2107">
        <f>IF(Tabela1[[#This Row],[Ulga]]="C",SUM(E2107:I2107)*10%,0)</f>
        <v>0</v>
      </c>
      <c r="M2107">
        <f>IF(Tabela1[[#This Row],[Ulga]]="D",SUM(E2107:I2107)*100%,0)</f>
        <v>0</v>
      </c>
      <c r="N2107">
        <f t="shared" si="33"/>
        <v>375.02080000000001</v>
      </c>
    </row>
    <row r="2108" spans="1:14" x14ac:dyDescent="0.25">
      <c r="A2108" t="s">
        <v>2118</v>
      </c>
      <c r="B2108">
        <v>681.08</v>
      </c>
      <c r="C2108" t="s">
        <v>31</v>
      </c>
      <c r="D2108" t="s">
        <v>7</v>
      </c>
      <c r="E2108">
        <f>IF(Tabela1[[#This Row],[Rodzaj]]="R",Tabela1[[#This Row],[Powierzchnia]]*0.65,0)</f>
        <v>0</v>
      </c>
      <c r="F2108">
        <f>IF(Tabela1[[#This Row],[Rodzaj]]="B",Tabela1[[#This Row],[Powierzchnia]]*0.77,0)</f>
        <v>0</v>
      </c>
      <c r="G2108">
        <f>IF(Tabela1[[#This Row],[Rodzaj]]="S",Tabela1[[#This Row],[Powierzchnia]]*0.21,0)</f>
        <v>0</v>
      </c>
      <c r="H2108">
        <f>IF(Tabela1[[#This Row],[Rodzaj]]="L",Tabela1[[#This Row],[Powierzchnia]]*0.04,0)</f>
        <v>0</v>
      </c>
      <c r="I2108">
        <f>IF(Tabela1[[#This Row],[Rodzaj]]="X",Tabela1[[#This Row],[Powierzchnia]]*0.43,0)</f>
        <v>292.86439999999999</v>
      </c>
      <c r="J2108">
        <f>IF(Tabela1[[#This Row],[Ulga]]="A",SUM(E2108:I2108)*80%,0)</f>
        <v>234.29151999999999</v>
      </c>
      <c r="K2108">
        <f>IF(Tabela1[[#This Row],[Ulga]]="B",SUM(E2108:I2108)*50%,0)</f>
        <v>0</v>
      </c>
      <c r="L2108">
        <f>IF(Tabela1[[#This Row],[Ulga]]="C",SUM(E2108:I2108)*10%,0)</f>
        <v>0</v>
      </c>
      <c r="M2108">
        <f>IF(Tabela1[[#This Row],[Ulga]]="D",SUM(E2108:I2108)*100%,0)</f>
        <v>0</v>
      </c>
      <c r="N2108">
        <f t="shared" si="33"/>
        <v>234.29151999999999</v>
      </c>
    </row>
    <row r="2109" spans="1:14" x14ac:dyDescent="0.25">
      <c r="A2109" t="s">
        <v>2119</v>
      </c>
      <c r="B2109">
        <v>1050.82</v>
      </c>
      <c r="C2109" t="s">
        <v>5</v>
      </c>
      <c r="D2109" t="s">
        <v>7</v>
      </c>
      <c r="E2109">
        <f>IF(Tabela1[[#This Row],[Rodzaj]]="R",Tabela1[[#This Row],[Powierzchnia]]*0.65,0)</f>
        <v>0</v>
      </c>
      <c r="F2109">
        <f>IF(Tabela1[[#This Row],[Rodzaj]]="B",Tabela1[[#This Row],[Powierzchnia]]*0.77,0)</f>
        <v>809.13139999999999</v>
      </c>
      <c r="G2109">
        <f>IF(Tabela1[[#This Row],[Rodzaj]]="S",Tabela1[[#This Row],[Powierzchnia]]*0.21,0)</f>
        <v>0</v>
      </c>
      <c r="H2109">
        <f>IF(Tabela1[[#This Row],[Rodzaj]]="L",Tabela1[[#This Row],[Powierzchnia]]*0.04,0)</f>
        <v>0</v>
      </c>
      <c r="I2109">
        <f>IF(Tabela1[[#This Row],[Rodzaj]]="X",Tabela1[[#This Row],[Powierzchnia]]*0.43,0)</f>
        <v>0</v>
      </c>
      <c r="J2109">
        <f>IF(Tabela1[[#This Row],[Ulga]]="A",SUM(E2109:I2109)*80%,0)</f>
        <v>647.30511999999999</v>
      </c>
      <c r="K2109">
        <f>IF(Tabela1[[#This Row],[Ulga]]="B",SUM(E2109:I2109)*50%,0)</f>
        <v>0</v>
      </c>
      <c r="L2109">
        <f>IF(Tabela1[[#This Row],[Ulga]]="C",SUM(E2109:I2109)*10%,0)</f>
        <v>0</v>
      </c>
      <c r="M2109">
        <f>IF(Tabela1[[#This Row],[Ulga]]="D",SUM(E2109:I2109)*100%,0)</f>
        <v>0</v>
      </c>
      <c r="N2109">
        <f t="shared" si="33"/>
        <v>647.30511999999999</v>
      </c>
    </row>
    <row r="2110" spans="1:14" x14ac:dyDescent="0.25">
      <c r="A2110" t="s">
        <v>2120</v>
      </c>
      <c r="B2110">
        <v>1301.3900000000001</v>
      </c>
      <c r="C2110" t="s">
        <v>5</v>
      </c>
      <c r="D2110" t="s">
        <v>5</v>
      </c>
      <c r="E2110">
        <f>IF(Tabela1[[#This Row],[Rodzaj]]="R",Tabela1[[#This Row],[Powierzchnia]]*0.65,0)</f>
        <v>0</v>
      </c>
      <c r="F2110">
        <f>IF(Tabela1[[#This Row],[Rodzaj]]="B",Tabela1[[#This Row],[Powierzchnia]]*0.77,0)</f>
        <v>1002.0703000000001</v>
      </c>
      <c r="G2110">
        <f>IF(Tabela1[[#This Row],[Rodzaj]]="S",Tabela1[[#This Row],[Powierzchnia]]*0.21,0)</f>
        <v>0</v>
      </c>
      <c r="H2110">
        <f>IF(Tabela1[[#This Row],[Rodzaj]]="L",Tabela1[[#This Row],[Powierzchnia]]*0.04,0)</f>
        <v>0</v>
      </c>
      <c r="I2110">
        <f>IF(Tabela1[[#This Row],[Rodzaj]]="X",Tabela1[[#This Row],[Powierzchnia]]*0.43,0)</f>
        <v>0</v>
      </c>
      <c r="J2110">
        <f>IF(Tabela1[[#This Row],[Ulga]]="A",SUM(E2110:I2110)*80%,0)</f>
        <v>0</v>
      </c>
      <c r="K2110">
        <f>IF(Tabela1[[#This Row],[Ulga]]="B",SUM(E2110:I2110)*50%,0)</f>
        <v>501.03515000000004</v>
      </c>
      <c r="L2110">
        <f>IF(Tabela1[[#This Row],[Ulga]]="C",SUM(E2110:I2110)*10%,0)</f>
        <v>0</v>
      </c>
      <c r="M2110">
        <f>IF(Tabela1[[#This Row],[Ulga]]="D",SUM(E2110:I2110)*100%,0)</f>
        <v>0</v>
      </c>
      <c r="N2110">
        <f t="shared" si="33"/>
        <v>501.03515000000004</v>
      </c>
    </row>
    <row r="2111" spans="1:14" x14ac:dyDescent="0.25">
      <c r="A2111" t="s">
        <v>2121</v>
      </c>
      <c r="B2111">
        <v>1121.72</v>
      </c>
      <c r="C2111" t="s">
        <v>52</v>
      </c>
      <c r="D2111" t="s">
        <v>11</v>
      </c>
      <c r="E2111">
        <f>IF(Tabela1[[#This Row],[Rodzaj]]="R",Tabela1[[#This Row],[Powierzchnia]]*0.65,0)</f>
        <v>0</v>
      </c>
      <c r="F2111">
        <f>IF(Tabela1[[#This Row],[Rodzaj]]="B",Tabela1[[#This Row],[Powierzchnia]]*0.77,0)</f>
        <v>0</v>
      </c>
      <c r="G2111">
        <f>IF(Tabela1[[#This Row],[Rodzaj]]="S",Tabela1[[#This Row],[Powierzchnia]]*0.21,0)</f>
        <v>235.56119999999999</v>
      </c>
      <c r="H2111">
        <f>IF(Tabela1[[#This Row],[Rodzaj]]="L",Tabela1[[#This Row],[Powierzchnia]]*0.04,0)</f>
        <v>0</v>
      </c>
      <c r="I2111">
        <f>IF(Tabela1[[#This Row],[Rodzaj]]="X",Tabela1[[#This Row],[Powierzchnia]]*0.43,0)</f>
        <v>0</v>
      </c>
      <c r="J2111">
        <f>IF(Tabela1[[#This Row],[Ulga]]="A",SUM(E2111:I2111)*80%,0)</f>
        <v>0</v>
      </c>
      <c r="K2111">
        <f>IF(Tabela1[[#This Row],[Ulga]]="B",SUM(E2111:I2111)*50%,0)</f>
        <v>0</v>
      </c>
      <c r="L2111">
        <f>IF(Tabela1[[#This Row],[Ulga]]="C",SUM(E2111:I2111)*10%,0)</f>
        <v>23.55612</v>
      </c>
      <c r="M2111">
        <f>IF(Tabela1[[#This Row],[Ulga]]="D",SUM(E2111:I2111)*100%,0)</f>
        <v>0</v>
      </c>
      <c r="N2111">
        <f t="shared" si="33"/>
        <v>23.55612</v>
      </c>
    </row>
    <row r="2112" spans="1:14" x14ac:dyDescent="0.25">
      <c r="A2112" t="s">
        <v>2122</v>
      </c>
      <c r="B2112">
        <v>629.29</v>
      </c>
      <c r="C2112" t="s">
        <v>31</v>
      </c>
      <c r="D2112" t="s">
        <v>5</v>
      </c>
      <c r="E2112">
        <f>IF(Tabela1[[#This Row],[Rodzaj]]="R",Tabela1[[#This Row],[Powierzchnia]]*0.65,0)</f>
        <v>0</v>
      </c>
      <c r="F2112">
        <f>IF(Tabela1[[#This Row],[Rodzaj]]="B",Tabela1[[#This Row],[Powierzchnia]]*0.77,0)</f>
        <v>0</v>
      </c>
      <c r="G2112">
        <f>IF(Tabela1[[#This Row],[Rodzaj]]="S",Tabela1[[#This Row],[Powierzchnia]]*0.21,0)</f>
        <v>0</v>
      </c>
      <c r="H2112">
        <f>IF(Tabela1[[#This Row],[Rodzaj]]="L",Tabela1[[#This Row],[Powierzchnia]]*0.04,0)</f>
        <v>0</v>
      </c>
      <c r="I2112">
        <f>IF(Tabela1[[#This Row],[Rodzaj]]="X",Tabela1[[#This Row],[Powierzchnia]]*0.43,0)</f>
        <v>270.59469999999999</v>
      </c>
      <c r="J2112">
        <f>IF(Tabela1[[#This Row],[Ulga]]="A",SUM(E2112:I2112)*80%,0)</f>
        <v>0</v>
      </c>
      <c r="K2112">
        <f>IF(Tabela1[[#This Row],[Ulga]]="B",SUM(E2112:I2112)*50%,0)</f>
        <v>135.29734999999999</v>
      </c>
      <c r="L2112">
        <f>IF(Tabela1[[#This Row],[Ulga]]="C",SUM(E2112:I2112)*10%,0)</f>
        <v>0</v>
      </c>
      <c r="M2112">
        <f>IF(Tabela1[[#This Row],[Ulga]]="D",SUM(E2112:I2112)*100%,0)</f>
        <v>0</v>
      </c>
      <c r="N2112">
        <f t="shared" si="33"/>
        <v>135.29734999999999</v>
      </c>
    </row>
    <row r="2113" spans="1:14" x14ac:dyDescent="0.25">
      <c r="A2113" t="s">
        <v>2123</v>
      </c>
      <c r="B2113">
        <v>1490.07</v>
      </c>
      <c r="C2113" t="s">
        <v>9</v>
      </c>
      <c r="D2113" t="s">
        <v>11</v>
      </c>
      <c r="E2113">
        <f>IF(Tabela1[[#This Row],[Rodzaj]]="R",Tabela1[[#This Row],[Powierzchnia]]*0.65,0)</f>
        <v>968.54549999999995</v>
      </c>
      <c r="F2113">
        <f>IF(Tabela1[[#This Row],[Rodzaj]]="B",Tabela1[[#This Row],[Powierzchnia]]*0.77,0)</f>
        <v>0</v>
      </c>
      <c r="G2113">
        <f>IF(Tabela1[[#This Row],[Rodzaj]]="S",Tabela1[[#This Row],[Powierzchnia]]*0.21,0)</f>
        <v>0</v>
      </c>
      <c r="H2113">
        <f>IF(Tabela1[[#This Row],[Rodzaj]]="L",Tabela1[[#This Row],[Powierzchnia]]*0.04,0)</f>
        <v>0</v>
      </c>
      <c r="I2113">
        <f>IF(Tabela1[[#This Row],[Rodzaj]]="X",Tabela1[[#This Row],[Powierzchnia]]*0.43,0)</f>
        <v>0</v>
      </c>
      <c r="J2113">
        <f>IF(Tabela1[[#This Row],[Ulga]]="A",SUM(E2113:I2113)*80%,0)</f>
        <v>0</v>
      </c>
      <c r="K2113">
        <f>IF(Tabela1[[#This Row],[Ulga]]="B",SUM(E2113:I2113)*50%,0)</f>
        <v>0</v>
      </c>
      <c r="L2113">
        <f>IF(Tabela1[[#This Row],[Ulga]]="C",SUM(E2113:I2113)*10%,0)</f>
        <v>96.854550000000003</v>
      </c>
      <c r="M2113">
        <f>IF(Tabela1[[#This Row],[Ulga]]="D",SUM(E2113:I2113)*100%,0)</f>
        <v>0</v>
      </c>
      <c r="N2113">
        <f t="shared" si="33"/>
        <v>96.854550000000003</v>
      </c>
    </row>
    <row r="2114" spans="1:14" x14ac:dyDescent="0.25">
      <c r="A2114" t="s">
        <v>2124</v>
      </c>
      <c r="B2114">
        <v>1172.96</v>
      </c>
      <c r="C2114" t="s">
        <v>5</v>
      </c>
      <c r="D2114" t="s">
        <v>7</v>
      </c>
      <c r="E2114">
        <f>IF(Tabela1[[#This Row],[Rodzaj]]="R",Tabela1[[#This Row],[Powierzchnia]]*0.65,0)</f>
        <v>0</v>
      </c>
      <c r="F2114">
        <f>IF(Tabela1[[#This Row],[Rodzaj]]="B",Tabela1[[#This Row],[Powierzchnia]]*0.77,0)</f>
        <v>903.17920000000004</v>
      </c>
      <c r="G2114">
        <f>IF(Tabela1[[#This Row],[Rodzaj]]="S",Tabela1[[#This Row],[Powierzchnia]]*0.21,0)</f>
        <v>0</v>
      </c>
      <c r="H2114">
        <f>IF(Tabela1[[#This Row],[Rodzaj]]="L",Tabela1[[#This Row],[Powierzchnia]]*0.04,0)</f>
        <v>0</v>
      </c>
      <c r="I2114">
        <f>IF(Tabela1[[#This Row],[Rodzaj]]="X",Tabela1[[#This Row],[Powierzchnia]]*0.43,0)</f>
        <v>0</v>
      </c>
      <c r="J2114">
        <f>IF(Tabela1[[#This Row],[Ulga]]="A",SUM(E2114:I2114)*80%,0)</f>
        <v>722.54336000000012</v>
      </c>
      <c r="K2114">
        <f>IF(Tabela1[[#This Row],[Ulga]]="B",SUM(E2114:I2114)*50%,0)</f>
        <v>0</v>
      </c>
      <c r="L2114">
        <f>IF(Tabela1[[#This Row],[Ulga]]="C",SUM(E2114:I2114)*10%,0)</f>
        <v>0</v>
      </c>
      <c r="M2114">
        <f>IF(Tabela1[[#This Row],[Ulga]]="D",SUM(E2114:I2114)*100%,0)</f>
        <v>0</v>
      </c>
      <c r="N2114">
        <f t="shared" si="33"/>
        <v>722.54336000000012</v>
      </c>
    </row>
    <row r="2115" spans="1:14" x14ac:dyDescent="0.25">
      <c r="A2115" t="s">
        <v>2125</v>
      </c>
      <c r="B2115">
        <v>868.62</v>
      </c>
      <c r="C2115" t="s">
        <v>9</v>
      </c>
      <c r="D2115" t="s">
        <v>21</v>
      </c>
      <c r="E2115">
        <f>IF(Tabela1[[#This Row],[Rodzaj]]="R",Tabela1[[#This Row],[Powierzchnia]]*0.65,0)</f>
        <v>564.60300000000007</v>
      </c>
      <c r="F2115">
        <f>IF(Tabela1[[#This Row],[Rodzaj]]="B",Tabela1[[#This Row],[Powierzchnia]]*0.77,0)</f>
        <v>0</v>
      </c>
      <c r="G2115">
        <f>IF(Tabela1[[#This Row],[Rodzaj]]="S",Tabela1[[#This Row],[Powierzchnia]]*0.21,0)</f>
        <v>0</v>
      </c>
      <c r="H2115">
        <f>IF(Tabela1[[#This Row],[Rodzaj]]="L",Tabela1[[#This Row],[Powierzchnia]]*0.04,0)</f>
        <v>0</v>
      </c>
      <c r="I2115">
        <f>IF(Tabela1[[#This Row],[Rodzaj]]="X",Tabela1[[#This Row],[Powierzchnia]]*0.43,0)</f>
        <v>0</v>
      </c>
      <c r="J2115">
        <f>IF(Tabela1[[#This Row],[Ulga]]="A",SUM(E2115:I2115)*80%,0)</f>
        <v>0</v>
      </c>
      <c r="K2115">
        <f>IF(Tabela1[[#This Row],[Ulga]]="B",SUM(E2115:I2115)*50%,0)</f>
        <v>0</v>
      </c>
      <c r="L2115">
        <f>IF(Tabela1[[#This Row],[Ulga]]="C",SUM(E2115:I2115)*10%,0)</f>
        <v>0</v>
      </c>
      <c r="M2115">
        <f>IF(Tabela1[[#This Row],[Ulga]]="D",SUM(E2115:I2115)*100%,0)</f>
        <v>564.60300000000007</v>
      </c>
      <c r="N2115">
        <f t="shared" ref="N2115:N2178" si="34">SUM(J2115:M2115)</f>
        <v>564.60300000000007</v>
      </c>
    </row>
    <row r="2116" spans="1:14" x14ac:dyDescent="0.25">
      <c r="A2116" t="s">
        <v>2126</v>
      </c>
      <c r="B2116">
        <v>900.08</v>
      </c>
      <c r="C2116" t="s">
        <v>5</v>
      </c>
      <c r="D2116" t="s">
        <v>21</v>
      </c>
      <c r="E2116">
        <f>IF(Tabela1[[#This Row],[Rodzaj]]="R",Tabela1[[#This Row],[Powierzchnia]]*0.65,0)</f>
        <v>0</v>
      </c>
      <c r="F2116">
        <f>IF(Tabela1[[#This Row],[Rodzaj]]="B",Tabela1[[#This Row],[Powierzchnia]]*0.77,0)</f>
        <v>693.0616</v>
      </c>
      <c r="G2116">
        <f>IF(Tabela1[[#This Row],[Rodzaj]]="S",Tabela1[[#This Row],[Powierzchnia]]*0.21,0)</f>
        <v>0</v>
      </c>
      <c r="H2116">
        <f>IF(Tabela1[[#This Row],[Rodzaj]]="L",Tabela1[[#This Row],[Powierzchnia]]*0.04,0)</f>
        <v>0</v>
      </c>
      <c r="I2116">
        <f>IF(Tabela1[[#This Row],[Rodzaj]]="X",Tabela1[[#This Row],[Powierzchnia]]*0.43,0)</f>
        <v>0</v>
      </c>
      <c r="J2116">
        <f>IF(Tabela1[[#This Row],[Ulga]]="A",SUM(E2116:I2116)*80%,0)</f>
        <v>0</v>
      </c>
      <c r="K2116">
        <f>IF(Tabela1[[#This Row],[Ulga]]="B",SUM(E2116:I2116)*50%,0)</f>
        <v>0</v>
      </c>
      <c r="L2116">
        <f>IF(Tabela1[[#This Row],[Ulga]]="C",SUM(E2116:I2116)*10%,0)</f>
        <v>0</v>
      </c>
      <c r="M2116">
        <f>IF(Tabela1[[#This Row],[Ulga]]="D",SUM(E2116:I2116)*100%,0)</f>
        <v>693.0616</v>
      </c>
      <c r="N2116">
        <f t="shared" si="34"/>
        <v>693.0616</v>
      </c>
    </row>
    <row r="2117" spans="1:14" x14ac:dyDescent="0.25">
      <c r="A2117" t="s">
        <v>2127</v>
      </c>
      <c r="B2117">
        <v>911.27</v>
      </c>
      <c r="C2117" t="s">
        <v>52</v>
      </c>
      <c r="D2117" t="s">
        <v>5</v>
      </c>
      <c r="E2117">
        <f>IF(Tabela1[[#This Row],[Rodzaj]]="R",Tabela1[[#This Row],[Powierzchnia]]*0.65,0)</f>
        <v>0</v>
      </c>
      <c r="F2117">
        <f>IF(Tabela1[[#This Row],[Rodzaj]]="B",Tabela1[[#This Row],[Powierzchnia]]*0.77,0)</f>
        <v>0</v>
      </c>
      <c r="G2117">
        <f>IF(Tabela1[[#This Row],[Rodzaj]]="S",Tabela1[[#This Row],[Powierzchnia]]*0.21,0)</f>
        <v>191.36669999999998</v>
      </c>
      <c r="H2117">
        <f>IF(Tabela1[[#This Row],[Rodzaj]]="L",Tabela1[[#This Row],[Powierzchnia]]*0.04,0)</f>
        <v>0</v>
      </c>
      <c r="I2117">
        <f>IF(Tabela1[[#This Row],[Rodzaj]]="X",Tabela1[[#This Row],[Powierzchnia]]*0.43,0)</f>
        <v>0</v>
      </c>
      <c r="J2117">
        <f>IF(Tabela1[[#This Row],[Ulga]]="A",SUM(E2117:I2117)*80%,0)</f>
        <v>0</v>
      </c>
      <c r="K2117">
        <f>IF(Tabela1[[#This Row],[Ulga]]="B",SUM(E2117:I2117)*50%,0)</f>
        <v>95.68334999999999</v>
      </c>
      <c r="L2117">
        <f>IF(Tabela1[[#This Row],[Ulga]]="C",SUM(E2117:I2117)*10%,0)</f>
        <v>0</v>
      </c>
      <c r="M2117">
        <f>IF(Tabela1[[#This Row],[Ulga]]="D",SUM(E2117:I2117)*100%,0)</f>
        <v>0</v>
      </c>
      <c r="N2117">
        <f t="shared" si="34"/>
        <v>95.68334999999999</v>
      </c>
    </row>
    <row r="2118" spans="1:14" x14ac:dyDescent="0.25">
      <c r="A2118" t="s">
        <v>2128</v>
      </c>
      <c r="B2118">
        <v>751.74</v>
      </c>
      <c r="C2118" t="s">
        <v>5</v>
      </c>
      <c r="D2118" t="s">
        <v>7</v>
      </c>
      <c r="E2118">
        <f>IF(Tabela1[[#This Row],[Rodzaj]]="R",Tabela1[[#This Row],[Powierzchnia]]*0.65,0)</f>
        <v>0</v>
      </c>
      <c r="F2118">
        <f>IF(Tabela1[[#This Row],[Rodzaj]]="B",Tabela1[[#This Row],[Powierzchnia]]*0.77,0)</f>
        <v>578.83979999999997</v>
      </c>
      <c r="G2118">
        <f>IF(Tabela1[[#This Row],[Rodzaj]]="S",Tabela1[[#This Row],[Powierzchnia]]*0.21,0)</f>
        <v>0</v>
      </c>
      <c r="H2118">
        <f>IF(Tabela1[[#This Row],[Rodzaj]]="L",Tabela1[[#This Row],[Powierzchnia]]*0.04,0)</f>
        <v>0</v>
      </c>
      <c r="I2118">
        <f>IF(Tabela1[[#This Row],[Rodzaj]]="X",Tabela1[[#This Row],[Powierzchnia]]*0.43,0)</f>
        <v>0</v>
      </c>
      <c r="J2118">
        <f>IF(Tabela1[[#This Row],[Ulga]]="A",SUM(E2118:I2118)*80%,0)</f>
        <v>463.07184000000001</v>
      </c>
      <c r="K2118">
        <f>IF(Tabela1[[#This Row],[Ulga]]="B",SUM(E2118:I2118)*50%,0)</f>
        <v>0</v>
      </c>
      <c r="L2118">
        <f>IF(Tabela1[[#This Row],[Ulga]]="C",SUM(E2118:I2118)*10%,0)</f>
        <v>0</v>
      </c>
      <c r="M2118">
        <f>IF(Tabela1[[#This Row],[Ulga]]="D",SUM(E2118:I2118)*100%,0)</f>
        <v>0</v>
      </c>
      <c r="N2118">
        <f t="shared" si="34"/>
        <v>463.07184000000001</v>
      </c>
    </row>
    <row r="2119" spans="1:14" x14ac:dyDescent="0.25">
      <c r="A2119" t="s">
        <v>2129</v>
      </c>
      <c r="B2119">
        <v>1005.24</v>
      </c>
      <c r="C2119" t="s">
        <v>5</v>
      </c>
      <c r="D2119" t="s">
        <v>11</v>
      </c>
      <c r="E2119">
        <f>IF(Tabela1[[#This Row],[Rodzaj]]="R",Tabela1[[#This Row],[Powierzchnia]]*0.65,0)</f>
        <v>0</v>
      </c>
      <c r="F2119">
        <f>IF(Tabela1[[#This Row],[Rodzaj]]="B",Tabela1[[#This Row],[Powierzchnia]]*0.77,0)</f>
        <v>774.03480000000002</v>
      </c>
      <c r="G2119">
        <f>IF(Tabela1[[#This Row],[Rodzaj]]="S",Tabela1[[#This Row],[Powierzchnia]]*0.21,0)</f>
        <v>0</v>
      </c>
      <c r="H2119">
        <f>IF(Tabela1[[#This Row],[Rodzaj]]="L",Tabela1[[#This Row],[Powierzchnia]]*0.04,0)</f>
        <v>0</v>
      </c>
      <c r="I2119">
        <f>IF(Tabela1[[#This Row],[Rodzaj]]="X",Tabela1[[#This Row],[Powierzchnia]]*0.43,0)</f>
        <v>0</v>
      </c>
      <c r="J2119">
        <f>IF(Tabela1[[#This Row],[Ulga]]="A",SUM(E2119:I2119)*80%,0)</f>
        <v>0</v>
      </c>
      <c r="K2119">
        <f>IF(Tabela1[[#This Row],[Ulga]]="B",SUM(E2119:I2119)*50%,0)</f>
        <v>0</v>
      </c>
      <c r="L2119">
        <f>IF(Tabela1[[#This Row],[Ulga]]="C",SUM(E2119:I2119)*10%,0)</f>
        <v>77.403480000000002</v>
      </c>
      <c r="M2119">
        <f>IF(Tabela1[[#This Row],[Ulga]]="D",SUM(E2119:I2119)*100%,0)</f>
        <v>0</v>
      </c>
      <c r="N2119">
        <f t="shared" si="34"/>
        <v>77.403480000000002</v>
      </c>
    </row>
    <row r="2120" spans="1:14" x14ac:dyDescent="0.25">
      <c r="A2120" t="s">
        <v>2130</v>
      </c>
      <c r="B2120">
        <v>690.71</v>
      </c>
      <c r="C2120" t="s">
        <v>31</v>
      </c>
      <c r="D2120" t="s">
        <v>7</v>
      </c>
      <c r="E2120">
        <f>IF(Tabela1[[#This Row],[Rodzaj]]="R",Tabela1[[#This Row],[Powierzchnia]]*0.65,0)</f>
        <v>0</v>
      </c>
      <c r="F2120">
        <f>IF(Tabela1[[#This Row],[Rodzaj]]="B",Tabela1[[#This Row],[Powierzchnia]]*0.77,0)</f>
        <v>0</v>
      </c>
      <c r="G2120">
        <f>IF(Tabela1[[#This Row],[Rodzaj]]="S",Tabela1[[#This Row],[Powierzchnia]]*0.21,0)</f>
        <v>0</v>
      </c>
      <c r="H2120">
        <f>IF(Tabela1[[#This Row],[Rodzaj]]="L",Tabela1[[#This Row],[Powierzchnia]]*0.04,0)</f>
        <v>0</v>
      </c>
      <c r="I2120">
        <f>IF(Tabela1[[#This Row],[Rodzaj]]="X",Tabela1[[#This Row],[Powierzchnia]]*0.43,0)</f>
        <v>297.00530000000003</v>
      </c>
      <c r="J2120">
        <f>IF(Tabela1[[#This Row],[Ulga]]="A",SUM(E2120:I2120)*80%,0)</f>
        <v>237.60424000000003</v>
      </c>
      <c r="K2120">
        <f>IF(Tabela1[[#This Row],[Ulga]]="B",SUM(E2120:I2120)*50%,0)</f>
        <v>0</v>
      </c>
      <c r="L2120">
        <f>IF(Tabela1[[#This Row],[Ulga]]="C",SUM(E2120:I2120)*10%,0)</f>
        <v>0</v>
      </c>
      <c r="M2120">
        <f>IF(Tabela1[[#This Row],[Ulga]]="D",SUM(E2120:I2120)*100%,0)</f>
        <v>0</v>
      </c>
      <c r="N2120">
        <f t="shared" si="34"/>
        <v>237.60424000000003</v>
      </c>
    </row>
    <row r="2121" spans="1:14" x14ac:dyDescent="0.25">
      <c r="A2121" t="s">
        <v>2131</v>
      </c>
      <c r="B2121">
        <v>660.04</v>
      </c>
      <c r="C2121" t="s">
        <v>9</v>
      </c>
      <c r="D2121" t="s">
        <v>11</v>
      </c>
      <c r="E2121">
        <f>IF(Tabela1[[#This Row],[Rodzaj]]="R",Tabela1[[#This Row],[Powierzchnia]]*0.65,0)</f>
        <v>429.02600000000001</v>
      </c>
      <c r="F2121">
        <f>IF(Tabela1[[#This Row],[Rodzaj]]="B",Tabela1[[#This Row],[Powierzchnia]]*0.77,0)</f>
        <v>0</v>
      </c>
      <c r="G2121">
        <f>IF(Tabela1[[#This Row],[Rodzaj]]="S",Tabela1[[#This Row],[Powierzchnia]]*0.21,0)</f>
        <v>0</v>
      </c>
      <c r="H2121">
        <f>IF(Tabela1[[#This Row],[Rodzaj]]="L",Tabela1[[#This Row],[Powierzchnia]]*0.04,0)</f>
        <v>0</v>
      </c>
      <c r="I2121">
        <f>IF(Tabela1[[#This Row],[Rodzaj]]="X",Tabela1[[#This Row],[Powierzchnia]]*0.43,0)</f>
        <v>0</v>
      </c>
      <c r="J2121">
        <f>IF(Tabela1[[#This Row],[Ulga]]="A",SUM(E2121:I2121)*80%,0)</f>
        <v>0</v>
      </c>
      <c r="K2121">
        <f>IF(Tabela1[[#This Row],[Ulga]]="B",SUM(E2121:I2121)*50%,0)</f>
        <v>0</v>
      </c>
      <c r="L2121">
        <f>IF(Tabela1[[#This Row],[Ulga]]="C",SUM(E2121:I2121)*10%,0)</f>
        <v>42.902600000000007</v>
      </c>
      <c r="M2121">
        <f>IF(Tabela1[[#This Row],[Ulga]]="D",SUM(E2121:I2121)*100%,0)</f>
        <v>0</v>
      </c>
      <c r="N2121">
        <f t="shared" si="34"/>
        <v>42.902600000000007</v>
      </c>
    </row>
    <row r="2122" spans="1:14" x14ac:dyDescent="0.25">
      <c r="A2122" t="s">
        <v>2132</v>
      </c>
      <c r="B2122">
        <v>1441.35</v>
      </c>
      <c r="C2122" t="s">
        <v>31</v>
      </c>
      <c r="D2122" t="s">
        <v>11</v>
      </c>
      <c r="E2122">
        <f>IF(Tabela1[[#This Row],[Rodzaj]]="R",Tabela1[[#This Row],[Powierzchnia]]*0.65,0)</f>
        <v>0</v>
      </c>
      <c r="F2122">
        <f>IF(Tabela1[[#This Row],[Rodzaj]]="B",Tabela1[[#This Row],[Powierzchnia]]*0.77,0)</f>
        <v>0</v>
      </c>
      <c r="G2122">
        <f>IF(Tabela1[[#This Row],[Rodzaj]]="S",Tabela1[[#This Row],[Powierzchnia]]*0.21,0)</f>
        <v>0</v>
      </c>
      <c r="H2122">
        <f>IF(Tabela1[[#This Row],[Rodzaj]]="L",Tabela1[[#This Row],[Powierzchnia]]*0.04,0)</f>
        <v>0</v>
      </c>
      <c r="I2122">
        <f>IF(Tabela1[[#This Row],[Rodzaj]]="X",Tabela1[[#This Row],[Powierzchnia]]*0.43,0)</f>
        <v>619.78049999999996</v>
      </c>
      <c r="J2122">
        <f>IF(Tabela1[[#This Row],[Ulga]]="A",SUM(E2122:I2122)*80%,0)</f>
        <v>0</v>
      </c>
      <c r="K2122">
        <f>IF(Tabela1[[#This Row],[Ulga]]="B",SUM(E2122:I2122)*50%,0)</f>
        <v>0</v>
      </c>
      <c r="L2122">
        <f>IF(Tabela1[[#This Row],[Ulga]]="C",SUM(E2122:I2122)*10%,0)</f>
        <v>61.978049999999996</v>
      </c>
      <c r="M2122">
        <f>IF(Tabela1[[#This Row],[Ulga]]="D",SUM(E2122:I2122)*100%,0)</f>
        <v>0</v>
      </c>
      <c r="N2122">
        <f t="shared" si="34"/>
        <v>61.978049999999996</v>
      </c>
    </row>
    <row r="2123" spans="1:14" x14ac:dyDescent="0.25">
      <c r="A2123" t="s">
        <v>2133</v>
      </c>
      <c r="B2123">
        <v>674.34</v>
      </c>
      <c r="C2123" t="s">
        <v>31</v>
      </c>
      <c r="D2123" t="s">
        <v>11</v>
      </c>
      <c r="E2123">
        <f>IF(Tabela1[[#This Row],[Rodzaj]]="R",Tabela1[[#This Row],[Powierzchnia]]*0.65,0)</f>
        <v>0</v>
      </c>
      <c r="F2123">
        <f>IF(Tabela1[[#This Row],[Rodzaj]]="B",Tabela1[[#This Row],[Powierzchnia]]*0.77,0)</f>
        <v>0</v>
      </c>
      <c r="G2123">
        <f>IF(Tabela1[[#This Row],[Rodzaj]]="S",Tabela1[[#This Row],[Powierzchnia]]*0.21,0)</f>
        <v>0</v>
      </c>
      <c r="H2123">
        <f>IF(Tabela1[[#This Row],[Rodzaj]]="L",Tabela1[[#This Row],[Powierzchnia]]*0.04,0)</f>
        <v>0</v>
      </c>
      <c r="I2123">
        <f>IF(Tabela1[[#This Row],[Rodzaj]]="X",Tabela1[[#This Row],[Powierzchnia]]*0.43,0)</f>
        <v>289.96620000000001</v>
      </c>
      <c r="J2123">
        <f>IF(Tabela1[[#This Row],[Ulga]]="A",SUM(E2123:I2123)*80%,0)</f>
        <v>0</v>
      </c>
      <c r="K2123">
        <f>IF(Tabela1[[#This Row],[Ulga]]="B",SUM(E2123:I2123)*50%,0)</f>
        <v>0</v>
      </c>
      <c r="L2123">
        <f>IF(Tabela1[[#This Row],[Ulga]]="C",SUM(E2123:I2123)*10%,0)</f>
        <v>28.996620000000004</v>
      </c>
      <c r="M2123">
        <f>IF(Tabela1[[#This Row],[Ulga]]="D",SUM(E2123:I2123)*100%,0)</f>
        <v>0</v>
      </c>
      <c r="N2123">
        <f t="shared" si="34"/>
        <v>28.996620000000004</v>
      </c>
    </row>
    <row r="2124" spans="1:14" x14ac:dyDescent="0.25">
      <c r="A2124" t="s">
        <v>2134</v>
      </c>
      <c r="B2124">
        <v>864.45</v>
      </c>
      <c r="C2124" t="s">
        <v>31</v>
      </c>
      <c r="D2124" t="s">
        <v>7</v>
      </c>
      <c r="E2124">
        <f>IF(Tabela1[[#This Row],[Rodzaj]]="R",Tabela1[[#This Row],[Powierzchnia]]*0.65,0)</f>
        <v>0</v>
      </c>
      <c r="F2124">
        <f>IF(Tabela1[[#This Row],[Rodzaj]]="B",Tabela1[[#This Row],[Powierzchnia]]*0.77,0)</f>
        <v>0</v>
      </c>
      <c r="G2124">
        <f>IF(Tabela1[[#This Row],[Rodzaj]]="S",Tabela1[[#This Row],[Powierzchnia]]*0.21,0)</f>
        <v>0</v>
      </c>
      <c r="H2124">
        <f>IF(Tabela1[[#This Row],[Rodzaj]]="L",Tabela1[[#This Row],[Powierzchnia]]*0.04,0)</f>
        <v>0</v>
      </c>
      <c r="I2124">
        <f>IF(Tabela1[[#This Row],[Rodzaj]]="X",Tabela1[[#This Row],[Powierzchnia]]*0.43,0)</f>
        <v>371.71350000000001</v>
      </c>
      <c r="J2124">
        <f>IF(Tabela1[[#This Row],[Ulga]]="A",SUM(E2124:I2124)*80%,0)</f>
        <v>297.37080000000003</v>
      </c>
      <c r="K2124">
        <f>IF(Tabela1[[#This Row],[Ulga]]="B",SUM(E2124:I2124)*50%,0)</f>
        <v>0</v>
      </c>
      <c r="L2124">
        <f>IF(Tabela1[[#This Row],[Ulga]]="C",SUM(E2124:I2124)*10%,0)</f>
        <v>0</v>
      </c>
      <c r="M2124">
        <f>IF(Tabela1[[#This Row],[Ulga]]="D",SUM(E2124:I2124)*100%,0)</f>
        <v>0</v>
      </c>
      <c r="N2124">
        <f t="shared" si="34"/>
        <v>297.37080000000003</v>
      </c>
    </row>
    <row r="2125" spans="1:14" x14ac:dyDescent="0.25">
      <c r="A2125" t="s">
        <v>2135</v>
      </c>
      <c r="B2125">
        <v>946.2</v>
      </c>
      <c r="C2125" t="s">
        <v>31</v>
      </c>
      <c r="D2125" t="s">
        <v>21</v>
      </c>
      <c r="E2125">
        <f>IF(Tabela1[[#This Row],[Rodzaj]]="R",Tabela1[[#This Row],[Powierzchnia]]*0.65,0)</f>
        <v>0</v>
      </c>
      <c r="F2125">
        <f>IF(Tabela1[[#This Row],[Rodzaj]]="B",Tabela1[[#This Row],[Powierzchnia]]*0.77,0)</f>
        <v>0</v>
      </c>
      <c r="G2125">
        <f>IF(Tabela1[[#This Row],[Rodzaj]]="S",Tabela1[[#This Row],[Powierzchnia]]*0.21,0)</f>
        <v>0</v>
      </c>
      <c r="H2125">
        <f>IF(Tabela1[[#This Row],[Rodzaj]]="L",Tabela1[[#This Row],[Powierzchnia]]*0.04,0)</f>
        <v>0</v>
      </c>
      <c r="I2125">
        <f>IF(Tabela1[[#This Row],[Rodzaj]]="X",Tabela1[[#This Row],[Powierzchnia]]*0.43,0)</f>
        <v>406.86599999999999</v>
      </c>
      <c r="J2125">
        <f>IF(Tabela1[[#This Row],[Ulga]]="A",SUM(E2125:I2125)*80%,0)</f>
        <v>0</v>
      </c>
      <c r="K2125">
        <f>IF(Tabela1[[#This Row],[Ulga]]="B",SUM(E2125:I2125)*50%,0)</f>
        <v>0</v>
      </c>
      <c r="L2125">
        <f>IF(Tabela1[[#This Row],[Ulga]]="C",SUM(E2125:I2125)*10%,0)</f>
        <v>0</v>
      </c>
      <c r="M2125">
        <f>IF(Tabela1[[#This Row],[Ulga]]="D",SUM(E2125:I2125)*100%,0)</f>
        <v>406.86599999999999</v>
      </c>
      <c r="N2125">
        <f t="shared" si="34"/>
        <v>406.86599999999999</v>
      </c>
    </row>
    <row r="2126" spans="1:14" x14ac:dyDescent="0.25">
      <c r="A2126" t="s">
        <v>2136</v>
      </c>
      <c r="B2126">
        <v>808.46</v>
      </c>
      <c r="C2126" t="s">
        <v>9</v>
      </c>
      <c r="D2126" t="s">
        <v>5</v>
      </c>
      <c r="E2126">
        <f>IF(Tabela1[[#This Row],[Rodzaj]]="R",Tabela1[[#This Row],[Powierzchnia]]*0.65,0)</f>
        <v>525.49900000000002</v>
      </c>
      <c r="F2126">
        <f>IF(Tabela1[[#This Row],[Rodzaj]]="B",Tabela1[[#This Row],[Powierzchnia]]*0.77,0)</f>
        <v>0</v>
      </c>
      <c r="G2126">
        <f>IF(Tabela1[[#This Row],[Rodzaj]]="S",Tabela1[[#This Row],[Powierzchnia]]*0.21,0)</f>
        <v>0</v>
      </c>
      <c r="H2126">
        <f>IF(Tabela1[[#This Row],[Rodzaj]]="L",Tabela1[[#This Row],[Powierzchnia]]*0.04,0)</f>
        <v>0</v>
      </c>
      <c r="I2126">
        <f>IF(Tabela1[[#This Row],[Rodzaj]]="X",Tabela1[[#This Row],[Powierzchnia]]*0.43,0)</f>
        <v>0</v>
      </c>
      <c r="J2126">
        <f>IF(Tabela1[[#This Row],[Ulga]]="A",SUM(E2126:I2126)*80%,0)</f>
        <v>0</v>
      </c>
      <c r="K2126">
        <f>IF(Tabela1[[#This Row],[Ulga]]="B",SUM(E2126:I2126)*50%,0)</f>
        <v>262.74950000000001</v>
      </c>
      <c r="L2126">
        <f>IF(Tabela1[[#This Row],[Ulga]]="C",SUM(E2126:I2126)*10%,0)</f>
        <v>0</v>
      </c>
      <c r="M2126">
        <f>IF(Tabela1[[#This Row],[Ulga]]="D",SUM(E2126:I2126)*100%,0)</f>
        <v>0</v>
      </c>
      <c r="N2126">
        <f t="shared" si="34"/>
        <v>262.74950000000001</v>
      </c>
    </row>
    <row r="2127" spans="1:14" x14ac:dyDescent="0.25">
      <c r="A2127" t="s">
        <v>2137</v>
      </c>
      <c r="B2127">
        <v>1117.48</v>
      </c>
      <c r="C2127" t="s">
        <v>31</v>
      </c>
      <c r="D2127" t="s">
        <v>11</v>
      </c>
      <c r="E2127">
        <f>IF(Tabela1[[#This Row],[Rodzaj]]="R",Tabela1[[#This Row],[Powierzchnia]]*0.65,0)</f>
        <v>0</v>
      </c>
      <c r="F2127">
        <f>IF(Tabela1[[#This Row],[Rodzaj]]="B",Tabela1[[#This Row],[Powierzchnia]]*0.77,0)</f>
        <v>0</v>
      </c>
      <c r="G2127">
        <f>IF(Tabela1[[#This Row],[Rodzaj]]="S",Tabela1[[#This Row],[Powierzchnia]]*0.21,0)</f>
        <v>0</v>
      </c>
      <c r="H2127">
        <f>IF(Tabela1[[#This Row],[Rodzaj]]="L",Tabela1[[#This Row],[Powierzchnia]]*0.04,0)</f>
        <v>0</v>
      </c>
      <c r="I2127">
        <f>IF(Tabela1[[#This Row],[Rodzaj]]="X",Tabela1[[#This Row],[Powierzchnia]]*0.43,0)</f>
        <v>480.51639999999998</v>
      </c>
      <c r="J2127">
        <f>IF(Tabela1[[#This Row],[Ulga]]="A",SUM(E2127:I2127)*80%,0)</f>
        <v>0</v>
      </c>
      <c r="K2127">
        <f>IF(Tabela1[[#This Row],[Ulga]]="B",SUM(E2127:I2127)*50%,0)</f>
        <v>0</v>
      </c>
      <c r="L2127">
        <f>IF(Tabela1[[#This Row],[Ulga]]="C",SUM(E2127:I2127)*10%,0)</f>
        <v>48.051639999999999</v>
      </c>
      <c r="M2127">
        <f>IF(Tabela1[[#This Row],[Ulga]]="D",SUM(E2127:I2127)*100%,0)</f>
        <v>0</v>
      </c>
      <c r="N2127">
        <f t="shared" si="34"/>
        <v>48.051639999999999</v>
      </c>
    </row>
    <row r="2128" spans="1:14" x14ac:dyDescent="0.25">
      <c r="A2128" t="s">
        <v>2138</v>
      </c>
      <c r="B2128">
        <v>1010.06</v>
      </c>
      <c r="C2128" t="s">
        <v>5</v>
      </c>
      <c r="D2128" t="s">
        <v>11</v>
      </c>
      <c r="E2128">
        <f>IF(Tabela1[[#This Row],[Rodzaj]]="R",Tabela1[[#This Row],[Powierzchnia]]*0.65,0)</f>
        <v>0</v>
      </c>
      <c r="F2128">
        <f>IF(Tabela1[[#This Row],[Rodzaj]]="B",Tabela1[[#This Row],[Powierzchnia]]*0.77,0)</f>
        <v>777.74619999999993</v>
      </c>
      <c r="G2128">
        <f>IF(Tabela1[[#This Row],[Rodzaj]]="S",Tabela1[[#This Row],[Powierzchnia]]*0.21,0)</f>
        <v>0</v>
      </c>
      <c r="H2128">
        <f>IF(Tabela1[[#This Row],[Rodzaj]]="L",Tabela1[[#This Row],[Powierzchnia]]*0.04,0)</f>
        <v>0</v>
      </c>
      <c r="I2128">
        <f>IF(Tabela1[[#This Row],[Rodzaj]]="X",Tabela1[[#This Row],[Powierzchnia]]*0.43,0)</f>
        <v>0</v>
      </c>
      <c r="J2128">
        <f>IF(Tabela1[[#This Row],[Ulga]]="A",SUM(E2128:I2128)*80%,0)</f>
        <v>0</v>
      </c>
      <c r="K2128">
        <f>IF(Tabela1[[#This Row],[Ulga]]="B",SUM(E2128:I2128)*50%,0)</f>
        <v>0</v>
      </c>
      <c r="L2128">
        <f>IF(Tabela1[[#This Row],[Ulga]]="C",SUM(E2128:I2128)*10%,0)</f>
        <v>77.774619999999999</v>
      </c>
      <c r="M2128">
        <f>IF(Tabela1[[#This Row],[Ulga]]="D",SUM(E2128:I2128)*100%,0)</f>
        <v>0</v>
      </c>
      <c r="N2128">
        <f t="shared" si="34"/>
        <v>77.774619999999999</v>
      </c>
    </row>
    <row r="2129" spans="1:14" x14ac:dyDescent="0.25">
      <c r="A2129" t="s">
        <v>2139</v>
      </c>
      <c r="B2129">
        <v>985.94</v>
      </c>
      <c r="C2129" t="s">
        <v>9</v>
      </c>
      <c r="D2129" t="s">
        <v>21</v>
      </c>
      <c r="E2129">
        <f>IF(Tabela1[[#This Row],[Rodzaj]]="R",Tabela1[[#This Row],[Powierzchnia]]*0.65,0)</f>
        <v>640.8610000000001</v>
      </c>
      <c r="F2129">
        <f>IF(Tabela1[[#This Row],[Rodzaj]]="B",Tabela1[[#This Row],[Powierzchnia]]*0.77,0)</f>
        <v>0</v>
      </c>
      <c r="G2129">
        <f>IF(Tabela1[[#This Row],[Rodzaj]]="S",Tabela1[[#This Row],[Powierzchnia]]*0.21,0)</f>
        <v>0</v>
      </c>
      <c r="H2129">
        <f>IF(Tabela1[[#This Row],[Rodzaj]]="L",Tabela1[[#This Row],[Powierzchnia]]*0.04,0)</f>
        <v>0</v>
      </c>
      <c r="I2129">
        <f>IF(Tabela1[[#This Row],[Rodzaj]]="X",Tabela1[[#This Row],[Powierzchnia]]*0.43,0)</f>
        <v>0</v>
      </c>
      <c r="J2129">
        <f>IF(Tabela1[[#This Row],[Ulga]]="A",SUM(E2129:I2129)*80%,0)</f>
        <v>0</v>
      </c>
      <c r="K2129">
        <f>IF(Tabela1[[#This Row],[Ulga]]="B",SUM(E2129:I2129)*50%,0)</f>
        <v>0</v>
      </c>
      <c r="L2129">
        <f>IF(Tabela1[[#This Row],[Ulga]]="C",SUM(E2129:I2129)*10%,0)</f>
        <v>0</v>
      </c>
      <c r="M2129">
        <f>IF(Tabela1[[#This Row],[Ulga]]="D",SUM(E2129:I2129)*100%,0)</f>
        <v>640.8610000000001</v>
      </c>
      <c r="N2129">
        <f t="shared" si="34"/>
        <v>640.8610000000001</v>
      </c>
    </row>
    <row r="2130" spans="1:14" x14ac:dyDescent="0.25">
      <c r="A2130" t="s">
        <v>2140</v>
      </c>
      <c r="B2130">
        <v>1139.08</v>
      </c>
      <c r="C2130" t="s">
        <v>5</v>
      </c>
      <c r="D2130" t="s">
        <v>21</v>
      </c>
      <c r="E2130">
        <f>IF(Tabela1[[#This Row],[Rodzaj]]="R",Tabela1[[#This Row],[Powierzchnia]]*0.65,0)</f>
        <v>0</v>
      </c>
      <c r="F2130">
        <f>IF(Tabela1[[#This Row],[Rodzaj]]="B",Tabela1[[#This Row],[Powierzchnia]]*0.77,0)</f>
        <v>877.09159999999997</v>
      </c>
      <c r="G2130">
        <f>IF(Tabela1[[#This Row],[Rodzaj]]="S",Tabela1[[#This Row],[Powierzchnia]]*0.21,0)</f>
        <v>0</v>
      </c>
      <c r="H2130">
        <f>IF(Tabela1[[#This Row],[Rodzaj]]="L",Tabela1[[#This Row],[Powierzchnia]]*0.04,0)</f>
        <v>0</v>
      </c>
      <c r="I2130">
        <f>IF(Tabela1[[#This Row],[Rodzaj]]="X",Tabela1[[#This Row],[Powierzchnia]]*0.43,0)</f>
        <v>0</v>
      </c>
      <c r="J2130">
        <f>IF(Tabela1[[#This Row],[Ulga]]="A",SUM(E2130:I2130)*80%,0)</f>
        <v>0</v>
      </c>
      <c r="K2130">
        <f>IF(Tabela1[[#This Row],[Ulga]]="B",SUM(E2130:I2130)*50%,0)</f>
        <v>0</v>
      </c>
      <c r="L2130">
        <f>IF(Tabela1[[#This Row],[Ulga]]="C",SUM(E2130:I2130)*10%,0)</f>
        <v>0</v>
      </c>
      <c r="M2130">
        <f>IF(Tabela1[[#This Row],[Ulga]]="D",SUM(E2130:I2130)*100%,0)</f>
        <v>877.09159999999997</v>
      </c>
      <c r="N2130">
        <f t="shared" si="34"/>
        <v>877.09159999999997</v>
      </c>
    </row>
    <row r="2131" spans="1:14" x14ac:dyDescent="0.25">
      <c r="A2131" t="s">
        <v>2141</v>
      </c>
      <c r="B2131">
        <v>1162.92</v>
      </c>
      <c r="C2131" t="s">
        <v>52</v>
      </c>
      <c r="D2131" t="s">
        <v>5</v>
      </c>
      <c r="E2131">
        <f>IF(Tabela1[[#This Row],[Rodzaj]]="R",Tabela1[[#This Row],[Powierzchnia]]*0.65,0)</f>
        <v>0</v>
      </c>
      <c r="F2131">
        <f>IF(Tabela1[[#This Row],[Rodzaj]]="B",Tabela1[[#This Row],[Powierzchnia]]*0.77,0)</f>
        <v>0</v>
      </c>
      <c r="G2131">
        <f>IF(Tabela1[[#This Row],[Rodzaj]]="S",Tabela1[[#This Row],[Powierzchnia]]*0.21,0)</f>
        <v>244.2132</v>
      </c>
      <c r="H2131">
        <f>IF(Tabela1[[#This Row],[Rodzaj]]="L",Tabela1[[#This Row],[Powierzchnia]]*0.04,0)</f>
        <v>0</v>
      </c>
      <c r="I2131">
        <f>IF(Tabela1[[#This Row],[Rodzaj]]="X",Tabela1[[#This Row],[Powierzchnia]]*0.43,0)</f>
        <v>0</v>
      </c>
      <c r="J2131">
        <f>IF(Tabela1[[#This Row],[Ulga]]="A",SUM(E2131:I2131)*80%,0)</f>
        <v>0</v>
      </c>
      <c r="K2131">
        <f>IF(Tabela1[[#This Row],[Ulga]]="B",SUM(E2131:I2131)*50%,0)</f>
        <v>122.1066</v>
      </c>
      <c r="L2131">
        <f>IF(Tabela1[[#This Row],[Ulga]]="C",SUM(E2131:I2131)*10%,0)</f>
        <v>0</v>
      </c>
      <c r="M2131">
        <f>IF(Tabela1[[#This Row],[Ulga]]="D",SUM(E2131:I2131)*100%,0)</f>
        <v>0</v>
      </c>
      <c r="N2131">
        <f t="shared" si="34"/>
        <v>122.1066</v>
      </c>
    </row>
    <row r="2132" spans="1:14" x14ac:dyDescent="0.25">
      <c r="A2132" t="s">
        <v>2142</v>
      </c>
      <c r="B2132">
        <v>1226.33</v>
      </c>
      <c r="C2132" t="s">
        <v>31</v>
      </c>
      <c r="D2132" t="s">
        <v>5</v>
      </c>
      <c r="E2132">
        <f>IF(Tabela1[[#This Row],[Rodzaj]]="R",Tabela1[[#This Row],[Powierzchnia]]*0.65,0)</f>
        <v>0</v>
      </c>
      <c r="F2132">
        <f>IF(Tabela1[[#This Row],[Rodzaj]]="B",Tabela1[[#This Row],[Powierzchnia]]*0.77,0)</f>
        <v>0</v>
      </c>
      <c r="G2132">
        <f>IF(Tabela1[[#This Row],[Rodzaj]]="S",Tabela1[[#This Row],[Powierzchnia]]*0.21,0)</f>
        <v>0</v>
      </c>
      <c r="H2132">
        <f>IF(Tabela1[[#This Row],[Rodzaj]]="L",Tabela1[[#This Row],[Powierzchnia]]*0.04,0)</f>
        <v>0</v>
      </c>
      <c r="I2132">
        <f>IF(Tabela1[[#This Row],[Rodzaj]]="X",Tabela1[[#This Row],[Powierzchnia]]*0.43,0)</f>
        <v>527.32189999999991</v>
      </c>
      <c r="J2132">
        <f>IF(Tabela1[[#This Row],[Ulga]]="A",SUM(E2132:I2132)*80%,0)</f>
        <v>0</v>
      </c>
      <c r="K2132">
        <f>IF(Tabela1[[#This Row],[Ulga]]="B",SUM(E2132:I2132)*50%,0)</f>
        <v>263.66094999999996</v>
      </c>
      <c r="L2132">
        <f>IF(Tabela1[[#This Row],[Ulga]]="C",SUM(E2132:I2132)*10%,0)</f>
        <v>0</v>
      </c>
      <c r="M2132">
        <f>IF(Tabela1[[#This Row],[Ulga]]="D",SUM(E2132:I2132)*100%,0)</f>
        <v>0</v>
      </c>
      <c r="N2132">
        <f t="shared" si="34"/>
        <v>263.66094999999996</v>
      </c>
    </row>
    <row r="2133" spans="1:14" x14ac:dyDescent="0.25">
      <c r="A2133" t="s">
        <v>2143</v>
      </c>
      <c r="B2133">
        <v>1044.2</v>
      </c>
      <c r="C2133" t="s">
        <v>9</v>
      </c>
      <c r="D2133" t="s">
        <v>11</v>
      </c>
      <c r="E2133">
        <f>IF(Tabela1[[#This Row],[Rodzaj]]="R",Tabela1[[#This Row],[Powierzchnia]]*0.65,0)</f>
        <v>678.73</v>
      </c>
      <c r="F2133">
        <f>IF(Tabela1[[#This Row],[Rodzaj]]="B",Tabela1[[#This Row],[Powierzchnia]]*0.77,0)</f>
        <v>0</v>
      </c>
      <c r="G2133">
        <f>IF(Tabela1[[#This Row],[Rodzaj]]="S",Tabela1[[#This Row],[Powierzchnia]]*0.21,0)</f>
        <v>0</v>
      </c>
      <c r="H2133">
        <f>IF(Tabela1[[#This Row],[Rodzaj]]="L",Tabela1[[#This Row],[Powierzchnia]]*0.04,0)</f>
        <v>0</v>
      </c>
      <c r="I2133">
        <f>IF(Tabela1[[#This Row],[Rodzaj]]="X",Tabela1[[#This Row],[Powierzchnia]]*0.43,0)</f>
        <v>0</v>
      </c>
      <c r="J2133">
        <f>IF(Tabela1[[#This Row],[Ulga]]="A",SUM(E2133:I2133)*80%,0)</f>
        <v>0</v>
      </c>
      <c r="K2133">
        <f>IF(Tabela1[[#This Row],[Ulga]]="B",SUM(E2133:I2133)*50%,0)</f>
        <v>0</v>
      </c>
      <c r="L2133">
        <f>IF(Tabela1[[#This Row],[Ulga]]="C",SUM(E2133:I2133)*10%,0)</f>
        <v>67.873000000000005</v>
      </c>
      <c r="M2133">
        <f>IF(Tabela1[[#This Row],[Ulga]]="D",SUM(E2133:I2133)*100%,0)</f>
        <v>0</v>
      </c>
      <c r="N2133">
        <f t="shared" si="34"/>
        <v>67.873000000000005</v>
      </c>
    </row>
    <row r="2134" spans="1:14" x14ac:dyDescent="0.25">
      <c r="A2134" t="s">
        <v>2144</v>
      </c>
      <c r="B2134">
        <v>1297.98</v>
      </c>
      <c r="C2134" t="s">
        <v>52</v>
      </c>
      <c r="D2134" t="s">
        <v>7</v>
      </c>
      <c r="E2134">
        <f>IF(Tabela1[[#This Row],[Rodzaj]]="R",Tabela1[[#This Row],[Powierzchnia]]*0.65,0)</f>
        <v>0</v>
      </c>
      <c r="F2134">
        <f>IF(Tabela1[[#This Row],[Rodzaj]]="B",Tabela1[[#This Row],[Powierzchnia]]*0.77,0)</f>
        <v>0</v>
      </c>
      <c r="G2134">
        <f>IF(Tabela1[[#This Row],[Rodzaj]]="S",Tabela1[[#This Row],[Powierzchnia]]*0.21,0)</f>
        <v>272.57580000000002</v>
      </c>
      <c r="H2134">
        <f>IF(Tabela1[[#This Row],[Rodzaj]]="L",Tabela1[[#This Row],[Powierzchnia]]*0.04,0)</f>
        <v>0</v>
      </c>
      <c r="I2134">
        <f>IF(Tabela1[[#This Row],[Rodzaj]]="X",Tabela1[[#This Row],[Powierzchnia]]*0.43,0)</f>
        <v>0</v>
      </c>
      <c r="J2134">
        <f>IF(Tabela1[[#This Row],[Ulga]]="A",SUM(E2134:I2134)*80%,0)</f>
        <v>218.06064000000003</v>
      </c>
      <c r="K2134">
        <f>IF(Tabela1[[#This Row],[Ulga]]="B",SUM(E2134:I2134)*50%,0)</f>
        <v>0</v>
      </c>
      <c r="L2134">
        <f>IF(Tabela1[[#This Row],[Ulga]]="C",SUM(E2134:I2134)*10%,0)</f>
        <v>0</v>
      </c>
      <c r="M2134">
        <f>IF(Tabela1[[#This Row],[Ulga]]="D",SUM(E2134:I2134)*100%,0)</f>
        <v>0</v>
      </c>
      <c r="N2134">
        <f t="shared" si="34"/>
        <v>218.06064000000003</v>
      </c>
    </row>
    <row r="2135" spans="1:14" x14ac:dyDescent="0.25">
      <c r="A2135" t="s">
        <v>2145</v>
      </c>
      <c r="B2135">
        <v>625.49</v>
      </c>
      <c r="C2135" t="s">
        <v>31</v>
      </c>
      <c r="D2135" t="s">
        <v>21</v>
      </c>
      <c r="E2135">
        <f>IF(Tabela1[[#This Row],[Rodzaj]]="R",Tabela1[[#This Row],[Powierzchnia]]*0.65,0)</f>
        <v>0</v>
      </c>
      <c r="F2135">
        <f>IF(Tabela1[[#This Row],[Rodzaj]]="B",Tabela1[[#This Row],[Powierzchnia]]*0.77,0)</f>
        <v>0</v>
      </c>
      <c r="G2135">
        <f>IF(Tabela1[[#This Row],[Rodzaj]]="S",Tabela1[[#This Row],[Powierzchnia]]*0.21,0)</f>
        <v>0</v>
      </c>
      <c r="H2135">
        <f>IF(Tabela1[[#This Row],[Rodzaj]]="L",Tabela1[[#This Row],[Powierzchnia]]*0.04,0)</f>
        <v>0</v>
      </c>
      <c r="I2135">
        <f>IF(Tabela1[[#This Row],[Rodzaj]]="X",Tabela1[[#This Row],[Powierzchnia]]*0.43,0)</f>
        <v>268.96069999999997</v>
      </c>
      <c r="J2135">
        <f>IF(Tabela1[[#This Row],[Ulga]]="A",SUM(E2135:I2135)*80%,0)</f>
        <v>0</v>
      </c>
      <c r="K2135">
        <f>IF(Tabela1[[#This Row],[Ulga]]="B",SUM(E2135:I2135)*50%,0)</f>
        <v>0</v>
      </c>
      <c r="L2135">
        <f>IF(Tabela1[[#This Row],[Ulga]]="C",SUM(E2135:I2135)*10%,0)</f>
        <v>0</v>
      </c>
      <c r="M2135">
        <f>IF(Tabela1[[#This Row],[Ulga]]="D",SUM(E2135:I2135)*100%,0)</f>
        <v>268.96069999999997</v>
      </c>
      <c r="N2135">
        <f t="shared" si="34"/>
        <v>268.96069999999997</v>
      </c>
    </row>
    <row r="2136" spans="1:14" x14ac:dyDescent="0.25">
      <c r="A2136" t="s">
        <v>2146</v>
      </c>
      <c r="B2136">
        <v>1153.73</v>
      </c>
      <c r="C2136" t="s">
        <v>52</v>
      </c>
      <c r="D2136" t="s">
        <v>7</v>
      </c>
      <c r="E2136">
        <f>IF(Tabela1[[#This Row],[Rodzaj]]="R",Tabela1[[#This Row],[Powierzchnia]]*0.65,0)</f>
        <v>0</v>
      </c>
      <c r="F2136">
        <f>IF(Tabela1[[#This Row],[Rodzaj]]="B",Tabela1[[#This Row],[Powierzchnia]]*0.77,0)</f>
        <v>0</v>
      </c>
      <c r="G2136">
        <f>IF(Tabela1[[#This Row],[Rodzaj]]="S",Tabela1[[#This Row],[Powierzchnia]]*0.21,0)</f>
        <v>242.2833</v>
      </c>
      <c r="H2136">
        <f>IF(Tabela1[[#This Row],[Rodzaj]]="L",Tabela1[[#This Row],[Powierzchnia]]*0.04,0)</f>
        <v>0</v>
      </c>
      <c r="I2136">
        <f>IF(Tabela1[[#This Row],[Rodzaj]]="X",Tabela1[[#This Row],[Powierzchnia]]*0.43,0)</f>
        <v>0</v>
      </c>
      <c r="J2136">
        <f>IF(Tabela1[[#This Row],[Ulga]]="A",SUM(E2136:I2136)*80%,0)</f>
        <v>193.82664</v>
      </c>
      <c r="K2136">
        <f>IF(Tabela1[[#This Row],[Ulga]]="B",SUM(E2136:I2136)*50%,0)</f>
        <v>0</v>
      </c>
      <c r="L2136">
        <f>IF(Tabela1[[#This Row],[Ulga]]="C",SUM(E2136:I2136)*10%,0)</f>
        <v>0</v>
      </c>
      <c r="M2136">
        <f>IF(Tabela1[[#This Row],[Ulga]]="D",SUM(E2136:I2136)*100%,0)</f>
        <v>0</v>
      </c>
      <c r="N2136">
        <f t="shared" si="34"/>
        <v>193.82664</v>
      </c>
    </row>
    <row r="2137" spans="1:14" x14ac:dyDescent="0.25">
      <c r="A2137" t="s">
        <v>2147</v>
      </c>
      <c r="B2137">
        <v>994.91</v>
      </c>
      <c r="C2137" t="s">
        <v>5</v>
      </c>
      <c r="D2137" t="s">
        <v>5</v>
      </c>
      <c r="E2137">
        <f>IF(Tabela1[[#This Row],[Rodzaj]]="R",Tabela1[[#This Row],[Powierzchnia]]*0.65,0)</f>
        <v>0</v>
      </c>
      <c r="F2137">
        <f>IF(Tabela1[[#This Row],[Rodzaj]]="B",Tabela1[[#This Row],[Powierzchnia]]*0.77,0)</f>
        <v>766.08069999999998</v>
      </c>
      <c r="G2137">
        <f>IF(Tabela1[[#This Row],[Rodzaj]]="S",Tabela1[[#This Row],[Powierzchnia]]*0.21,0)</f>
        <v>0</v>
      </c>
      <c r="H2137">
        <f>IF(Tabela1[[#This Row],[Rodzaj]]="L",Tabela1[[#This Row],[Powierzchnia]]*0.04,0)</f>
        <v>0</v>
      </c>
      <c r="I2137">
        <f>IF(Tabela1[[#This Row],[Rodzaj]]="X",Tabela1[[#This Row],[Powierzchnia]]*0.43,0)</f>
        <v>0</v>
      </c>
      <c r="J2137">
        <f>IF(Tabela1[[#This Row],[Ulga]]="A",SUM(E2137:I2137)*80%,0)</f>
        <v>0</v>
      </c>
      <c r="K2137">
        <f>IF(Tabela1[[#This Row],[Ulga]]="B",SUM(E2137:I2137)*50%,0)</f>
        <v>383.04034999999999</v>
      </c>
      <c r="L2137">
        <f>IF(Tabela1[[#This Row],[Ulga]]="C",SUM(E2137:I2137)*10%,0)</f>
        <v>0</v>
      </c>
      <c r="M2137">
        <f>IF(Tabela1[[#This Row],[Ulga]]="D",SUM(E2137:I2137)*100%,0)</f>
        <v>0</v>
      </c>
      <c r="N2137">
        <f t="shared" si="34"/>
        <v>383.04034999999999</v>
      </c>
    </row>
    <row r="2138" spans="1:14" x14ac:dyDescent="0.25">
      <c r="A2138" t="s">
        <v>2148</v>
      </c>
      <c r="B2138">
        <v>1194.8599999999999</v>
      </c>
      <c r="C2138" t="s">
        <v>31</v>
      </c>
      <c r="D2138" t="s">
        <v>7</v>
      </c>
      <c r="E2138">
        <f>IF(Tabela1[[#This Row],[Rodzaj]]="R",Tabela1[[#This Row],[Powierzchnia]]*0.65,0)</f>
        <v>0</v>
      </c>
      <c r="F2138">
        <f>IF(Tabela1[[#This Row],[Rodzaj]]="B",Tabela1[[#This Row],[Powierzchnia]]*0.77,0)</f>
        <v>0</v>
      </c>
      <c r="G2138">
        <f>IF(Tabela1[[#This Row],[Rodzaj]]="S",Tabela1[[#This Row],[Powierzchnia]]*0.21,0)</f>
        <v>0</v>
      </c>
      <c r="H2138">
        <f>IF(Tabela1[[#This Row],[Rodzaj]]="L",Tabela1[[#This Row],[Powierzchnia]]*0.04,0)</f>
        <v>0</v>
      </c>
      <c r="I2138">
        <f>IF(Tabela1[[#This Row],[Rodzaj]]="X",Tabela1[[#This Row],[Powierzchnia]]*0.43,0)</f>
        <v>513.7897999999999</v>
      </c>
      <c r="J2138">
        <f>IF(Tabela1[[#This Row],[Ulga]]="A",SUM(E2138:I2138)*80%,0)</f>
        <v>411.03183999999993</v>
      </c>
      <c r="K2138">
        <f>IF(Tabela1[[#This Row],[Ulga]]="B",SUM(E2138:I2138)*50%,0)</f>
        <v>0</v>
      </c>
      <c r="L2138">
        <f>IF(Tabela1[[#This Row],[Ulga]]="C",SUM(E2138:I2138)*10%,0)</f>
        <v>0</v>
      </c>
      <c r="M2138">
        <f>IF(Tabela1[[#This Row],[Ulga]]="D",SUM(E2138:I2138)*100%,0)</f>
        <v>0</v>
      </c>
      <c r="N2138">
        <f t="shared" si="34"/>
        <v>411.03183999999993</v>
      </c>
    </row>
    <row r="2139" spans="1:14" x14ac:dyDescent="0.25">
      <c r="A2139" t="s">
        <v>2149</v>
      </c>
      <c r="B2139">
        <v>901.18</v>
      </c>
      <c r="C2139" t="s">
        <v>5</v>
      </c>
      <c r="D2139" t="s">
        <v>7</v>
      </c>
      <c r="E2139">
        <f>IF(Tabela1[[#This Row],[Rodzaj]]="R",Tabela1[[#This Row],[Powierzchnia]]*0.65,0)</f>
        <v>0</v>
      </c>
      <c r="F2139">
        <f>IF(Tabela1[[#This Row],[Rodzaj]]="B",Tabela1[[#This Row],[Powierzchnia]]*0.77,0)</f>
        <v>693.90859999999998</v>
      </c>
      <c r="G2139">
        <f>IF(Tabela1[[#This Row],[Rodzaj]]="S",Tabela1[[#This Row],[Powierzchnia]]*0.21,0)</f>
        <v>0</v>
      </c>
      <c r="H2139">
        <f>IF(Tabela1[[#This Row],[Rodzaj]]="L",Tabela1[[#This Row],[Powierzchnia]]*0.04,0)</f>
        <v>0</v>
      </c>
      <c r="I2139">
        <f>IF(Tabela1[[#This Row],[Rodzaj]]="X",Tabela1[[#This Row],[Powierzchnia]]*0.43,0)</f>
        <v>0</v>
      </c>
      <c r="J2139">
        <f>IF(Tabela1[[#This Row],[Ulga]]="A",SUM(E2139:I2139)*80%,0)</f>
        <v>555.12688000000003</v>
      </c>
      <c r="K2139">
        <f>IF(Tabela1[[#This Row],[Ulga]]="B",SUM(E2139:I2139)*50%,0)</f>
        <v>0</v>
      </c>
      <c r="L2139">
        <f>IF(Tabela1[[#This Row],[Ulga]]="C",SUM(E2139:I2139)*10%,0)</f>
        <v>0</v>
      </c>
      <c r="M2139">
        <f>IF(Tabela1[[#This Row],[Ulga]]="D",SUM(E2139:I2139)*100%,0)</f>
        <v>0</v>
      </c>
      <c r="N2139">
        <f t="shared" si="34"/>
        <v>555.12688000000003</v>
      </c>
    </row>
    <row r="2140" spans="1:14" x14ac:dyDescent="0.25">
      <c r="A2140" t="s">
        <v>2150</v>
      </c>
      <c r="B2140">
        <v>748.2</v>
      </c>
      <c r="C2140" t="s">
        <v>31</v>
      </c>
      <c r="D2140" t="s">
        <v>5</v>
      </c>
      <c r="E2140">
        <f>IF(Tabela1[[#This Row],[Rodzaj]]="R",Tabela1[[#This Row],[Powierzchnia]]*0.65,0)</f>
        <v>0</v>
      </c>
      <c r="F2140">
        <f>IF(Tabela1[[#This Row],[Rodzaj]]="B",Tabela1[[#This Row],[Powierzchnia]]*0.77,0)</f>
        <v>0</v>
      </c>
      <c r="G2140">
        <f>IF(Tabela1[[#This Row],[Rodzaj]]="S",Tabela1[[#This Row],[Powierzchnia]]*0.21,0)</f>
        <v>0</v>
      </c>
      <c r="H2140">
        <f>IF(Tabela1[[#This Row],[Rodzaj]]="L",Tabela1[[#This Row],[Powierzchnia]]*0.04,0)</f>
        <v>0</v>
      </c>
      <c r="I2140">
        <f>IF(Tabela1[[#This Row],[Rodzaj]]="X",Tabela1[[#This Row],[Powierzchnia]]*0.43,0)</f>
        <v>321.726</v>
      </c>
      <c r="J2140">
        <f>IF(Tabela1[[#This Row],[Ulga]]="A",SUM(E2140:I2140)*80%,0)</f>
        <v>0</v>
      </c>
      <c r="K2140">
        <f>IF(Tabela1[[#This Row],[Ulga]]="B",SUM(E2140:I2140)*50%,0)</f>
        <v>160.863</v>
      </c>
      <c r="L2140">
        <f>IF(Tabela1[[#This Row],[Ulga]]="C",SUM(E2140:I2140)*10%,0)</f>
        <v>0</v>
      </c>
      <c r="M2140">
        <f>IF(Tabela1[[#This Row],[Ulga]]="D",SUM(E2140:I2140)*100%,0)</f>
        <v>0</v>
      </c>
      <c r="N2140">
        <f t="shared" si="34"/>
        <v>160.863</v>
      </c>
    </row>
    <row r="2141" spans="1:14" x14ac:dyDescent="0.25">
      <c r="A2141" t="s">
        <v>2151</v>
      </c>
      <c r="B2141">
        <v>1298.77</v>
      </c>
      <c r="C2141" t="s">
        <v>5</v>
      </c>
      <c r="D2141" t="s">
        <v>7</v>
      </c>
      <c r="E2141">
        <f>IF(Tabela1[[#This Row],[Rodzaj]]="R",Tabela1[[#This Row],[Powierzchnia]]*0.65,0)</f>
        <v>0</v>
      </c>
      <c r="F2141">
        <f>IF(Tabela1[[#This Row],[Rodzaj]]="B",Tabela1[[#This Row],[Powierzchnia]]*0.77,0)</f>
        <v>1000.0529</v>
      </c>
      <c r="G2141">
        <f>IF(Tabela1[[#This Row],[Rodzaj]]="S",Tabela1[[#This Row],[Powierzchnia]]*0.21,0)</f>
        <v>0</v>
      </c>
      <c r="H2141">
        <f>IF(Tabela1[[#This Row],[Rodzaj]]="L",Tabela1[[#This Row],[Powierzchnia]]*0.04,0)</f>
        <v>0</v>
      </c>
      <c r="I2141">
        <f>IF(Tabela1[[#This Row],[Rodzaj]]="X",Tabela1[[#This Row],[Powierzchnia]]*0.43,0)</f>
        <v>0</v>
      </c>
      <c r="J2141">
        <f>IF(Tabela1[[#This Row],[Ulga]]="A",SUM(E2141:I2141)*80%,0)</f>
        <v>800.04232000000002</v>
      </c>
      <c r="K2141">
        <f>IF(Tabela1[[#This Row],[Ulga]]="B",SUM(E2141:I2141)*50%,0)</f>
        <v>0</v>
      </c>
      <c r="L2141">
        <f>IF(Tabela1[[#This Row],[Ulga]]="C",SUM(E2141:I2141)*10%,0)</f>
        <v>0</v>
      </c>
      <c r="M2141">
        <f>IF(Tabela1[[#This Row],[Ulga]]="D",SUM(E2141:I2141)*100%,0)</f>
        <v>0</v>
      </c>
      <c r="N2141">
        <f t="shared" si="34"/>
        <v>800.04232000000002</v>
      </c>
    </row>
    <row r="2142" spans="1:14" x14ac:dyDescent="0.25">
      <c r="A2142" t="s">
        <v>2152</v>
      </c>
      <c r="B2142">
        <v>1433.13</v>
      </c>
      <c r="C2142" t="s">
        <v>5</v>
      </c>
      <c r="D2142" t="s">
        <v>5</v>
      </c>
      <c r="E2142">
        <f>IF(Tabela1[[#This Row],[Rodzaj]]="R",Tabela1[[#This Row],[Powierzchnia]]*0.65,0)</f>
        <v>0</v>
      </c>
      <c r="F2142">
        <f>IF(Tabela1[[#This Row],[Rodzaj]]="B",Tabela1[[#This Row],[Powierzchnia]]*0.77,0)</f>
        <v>1103.5101000000002</v>
      </c>
      <c r="G2142">
        <f>IF(Tabela1[[#This Row],[Rodzaj]]="S",Tabela1[[#This Row],[Powierzchnia]]*0.21,0)</f>
        <v>0</v>
      </c>
      <c r="H2142">
        <f>IF(Tabela1[[#This Row],[Rodzaj]]="L",Tabela1[[#This Row],[Powierzchnia]]*0.04,0)</f>
        <v>0</v>
      </c>
      <c r="I2142">
        <f>IF(Tabela1[[#This Row],[Rodzaj]]="X",Tabela1[[#This Row],[Powierzchnia]]*0.43,0)</f>
        <v>0</v>
      </c>
      <c r="J2142">
        <f>IF(Tabela1[[#This Row],[Ulga]]="A",SUM(E2142:I2142)*80%,0)</f>
        <v>0</v>
      </c>
      <c r="K2142">
        <f>IF(Tabela1[[#This Row],[Ulga]]="B",SUM(E2142:I2142)*50%,0)</f>
        <v>551.7550500000001</v>
      </c>
      <c r="L2142">
        <f>IF(Tabela1[[#This Row],[Ulga]]="C",SUM(E2142:I2142)*10%,0)</f>
        <v>0</v>
      </c>
      <c r="M2142">
        <f>IF(Tabela1[[#This Row],[Ulga]]="D",SUM(E2142:I2142)*100%,0)</f>
        <v>0</v>
      </c>
      <c r="N2142">
        <f t="shared" si="34"/>
        <v>551.7550500000001</v>
      </c>
    </row>
    <row r="2143" spans="1:14" x14ac:dyDescent="0.25">
      <c r="A2143" t="s">
        <v>2153</v>
      </c>
      <c r="B2143">
        <v>971.37</v>
      </c>
      <c r="C2143" t="s">
        <v>5</v>
      </c>
      <c r="D2143" t="s">
        <v>5</v>
      </c>
      <c r="E2143">
        <f>IF(Tabela1[[#This Row],[Rodzaj]]="R",Tabela1[[#This Row],[Powierzchnia]]*0.65,0)</f>
        <v>0</v>
      </c>
      <c r="F2143">
        <f>IF(Tabela1[[#This Row],[Rodzaj]]="B",Tabela1[[#This Row],[Powierzchnia]]*0.77,0)</f>
        <v>747.95490000000007</v>
      </c>
      <c r="G2143">
        <f>IF(Tabela1[[#This Row],[Rodzaj]]="S",Tabela1[[#This Row],[Powierzchnia]]*0.21,0)</f>
        <v>0</v>
      </c>
      <c r="H2143">
        <f>IF(Tabela1[[#This Row],[Rodzaj]]="L",Tabela1[[#This Row],[Powierzchnia]]*0.04,0)</f>
        <v>0</v>
      </c>
      <c r="I2143">
        <f>IF(Tabela1[[#This Row],[Rodzaj]]="X",Tabela1[[#This Row],[Powierzchnia]]*0.43,0)</f>
        <v>0</v>
      </c>
      <c r="J2143">
        <f>IF(Tabela1[[#This Row],[Ulga]]="A",SUM(E2143:I2143)*80%,0)</f>
        <v>0</v>
      </c>
      <c r="K2143">
        <f>IF(Tabela1[[#This Row],[Ulga]]="B",SUM(E2143:I2143)*50%,0)</f>
        <v>373.97745000000003</v>
      </c>
      <c r="L2143">
        <f>IF(Tabela1[[#This Row],[Ulga]]="C",SUM(E2143:I2143)*10%,0)</f>
        <v>0</v>
      </c>
      <c r="M2143">
        <f>IF(Tabela1[[#This Row],[Ulga]]="D",SUM(E2143:I2143)*100%,0)</f>
        <v>0</v>
      </c>
      <c r="N2143">
        <f t="shared" si="34"/>
        <v>373.97745000000003</v>
      </c>
    </row>
    <row r="2144" spans="1:14" x14ac:dyDescent="0.25">
      <c r="A2144" t="s">
        <v>2154</v>
      </c>
      <c r="B2144">
        <v>1007.88</v>
      </c>
      <c r="C2144" t="s">
        <v>52</v>
      </c>
      <c r="D2144" t="s">
        <v>21</v>
      </c>
      <c r="E2144">
        <f>IF(Tabela1[[#This Row],[Rodzaj]]="R",Tabela1[[#This Row],[Powierzchnia]]*0.65,0)</f>
        <v>0</v>
      </c>
      <c r="F2144">
        <f>IF(Tabela1[[#This Row],[Rodzaj]]="B",Tabela1[[#This Row],[Powierzchnia]]*0.77,0)</f>
        <v>0</v>
      </c>
      <c r="G2144">
        <f>IF(Tabela1[[#This Row],[Rodzaj]]="S",Tabela1[[#This Row],[Powierzchnia]]*0.21,0)</f>
        <v>211.65479999999999</v>
      </c>
      <c r="H2144">
        <f>IF(Tabela1[[#This Row],[Rodzaj]]="L",Tabela1[[#This Row],[Powierzchnia]]*0.04,0)</f>
        <v>0</v>
      </c>
      <c r="I2144">
        <f>IF(Tabela1[[#This Row],[Rodzaj]]="X",Tabela1[[#This Row],[Powierzchnia]]*0.43,0)</f>
        <v>0</v>
      </c>
      <c r="J2144">
        <f>IF(Tabela1[[#This Row],[Ulga]]="A",SUM(E2144:I2144)*80%,0)</f>
        <v>0</v>
      </c>
      <c r="K2144">
        <f>IF(Tabela1[[#This Row],[Ulga]]="B",SUM(E2144:I2144)*50%,0)</f>
        <v>0</v>
      </c>
      <c r="L2144">
        <f>IF(Tabela1[[#This Row],[Ulga]]="C",SUM(E2144:I2144)*10%,0)</f>
        <v>0</v>
      </c>
      <c r="M2144">
        <f>IF(Tabela1[[#This Row],[Ulga]]="D",SUM(E2144:I2144)*100%,0)</f>
        <v>211.65479999999999</v>
      </c>
      <c r="N2144">
        <f t="shared" si="34"/>
        <v>211.65479999999999</v>
      </c>
    </row>
    <row r="2145" spans="1:14" x14ac:dyDescent="0.25">
      <c r="A2145" t="s">
        <v>2155</v>
      </c>
      <c r="B2145">
        <v>559.46</v>
      </c>
      <c r="C2145" t="s">
        <v>52</v>
      </c>
      <c r="D2145" t="s">
        <v>7</v>
      </c>
      <c r="E2145">
        <f>IF(Tabela1[[#This Row],[Rodzaj]]="R",Tabela1[[#This Row],[Powierzchnia]]*0.65,0)</f>
        <v>0</v>
      </c>
      <c r="F2145">
        <f>IF(Tabela1[[#This Row],[Rodzaj]]="B",Tabela1[[#This Row],[Powierzchnia]]*0.77,0)</f>
        <v>0</v>
      </c>
      <c r="G2145">
        <f>IF(Tabela1[[#This Row],[Rodzaj]]="S",Tabela1[[#This Row],[Powierzchnia]]*0.21,0)</f>
        <v>117.48660000000001</v>
      </c>
      <c r="H2145">
        <f>IF(Tabela1[[#This Row],[Rodzaj]]="L",Tabela1[[#This Row],[Powierzchnia]]*0.04,0)</f>
        <v>0</v>
      </c>
      <c r="I2145">
        <f>IF(Tabela1[[#This Row],[Rodzaj]]="X",Tabela1[[#This Row],[Powierzchnia]]*0.43,0)</f>
        <v>0</v>
      </c>
      <c r="J2145">
        <f>IF(Tabela1[[#This Row],[Ulga]]="A",SUM(E2145:I2145)*80%,0)</f>
        <v>93.989280000000008</v>
      </c>
      <c r="K2145">
        <f>IF(Tabela1[[#This Row],[Ulga]]="B",SUM(E2145:I2145)*50%,0)</f>
        <v>0</v>
      </c>
      <c r="L2145">
        <f>IF(Tabela1[[#This Row],[Ulga]]="C",SUM(E2145:I2145)*10%,0)</f>
        <v>0</v>
      </c>
      <c r="M2145">
        <f>IF(Tabela1[[#This Row],[Ulga]]="D",SUM(E2145:I2145)*100%,0)</f>
        <v>0</v>
      </c>
      <c r="N2145">
        <f t="shared" si="34"/>
        <v>93.989280000000008</v>
      </c>
    </row>
    <row r="2146" spans="1:14" x14ac:dyDescent="0.25">
      <c r="A2146" t="s">
        <v>2156</v>
      </c>
      <c r="B2146">
        <v>643.80999999999995</v>
      </c>
      <c r="C2146" t="s">
        <v>9</v>
      </c>
      <c r="D2146" t="s">
        <v>5</v>
      </c>
      <c r="E2146">
        <f>IF(Tabela1[[#This Row],[Rodzaj]]="R",Tabela1[[#This Row],[Powierzchnia]]*0.65,0)</f>
        <v>418.47649999999999</v>
      </c>
      <c r="F2146">
        <f>IF(Tabela1[[#This Row],[Rodzaj]]="B",Tabela1[[#This Row],[Powierzchnia]]*0.77,0)</f>
        <v>0</v>
      </c>
      <c r="G2146">
        <f>IF(Tabela1[[#This Row],[Rodzaj]]="S",Tabela1[[#This Row],[Powierzchnia]]*0.21,0)</f>
        <v>0</v>
      </c>
      <c r="H2146">
        <f>IF(Tabela1[[#This Row],[Rodzaj]]="L",Tabela1[[#This Row],[Powierzchnia]]*0.04,0)</f>
        <v>0</v>
      </c>
      <c r="I2146">
        <f>IF(Tabela1[[#This Row],[Rodzaj]]="X",Tabela1[[#This Row],[Powierzchnia]]*0.43,0)</f>
        <v>0</v>
      </c>
      <c r="J2146">
        <f>IF(Tabela1[[#This Row],[Ulga]]="A",SUM(E2146:I2146)*80%,0)</f>
        <v>0</v>
      </c>
      <c r="K2146">
        <f>IF(Tabela1[[#This Row],[Ulga]]="B",SUM(E2146:I2146)*50%,0)</f>
        <v>209.23824999999999</v>
      </c>
      <c r="L2146">
        <f>IF(Tabela1[[#This Row],[Ulga]]="C",SUM(E2146:I2146)*10%,0)</f>
        <v>0</v>
      </c>
      <c r="M2146">
        <f>IF(Tabela1[[#This Row],[Ulga]]="D",SUM(E2146:I2146)*100%,0)</f>
        <v>0</v>
      </c>
      <c r="N2146">
        <f t="shared" si="34"/>
        <v>209.23824999999999</v>
      </c>
    </row>
    <row r="2147" spans="1:14" x14ac:dyDescent="0.25">
      <c r="A2147" t="s">
        <v>2157</v>
      </c>
      <c r="B2147">
        <v>1083.3900000000001</v>
      </c>
      <c r="C2147" t="s">
        <v>5</v>
      </c>
      <c r="D2147" t="s">
        <v>5</v>
      </c>
      <c r="E2147">
        <f>IF(Tabela1[[#This Row],[Rodzaj]]="R",Tabela1[[#This Row],[Powierzchnia]]*0.65,0)</f>
        <v>0</v>
      </c>
      <c r="F2147">
        <f>IF(Tabela1[[#This Row],[Rodzaj]]="B",Tabela1[[#This Row],[Powierzchnia]]*0.77,0)</f>
        <v>834.21030000000007</v>
      </c>
      <c r="G2147">
        <f>IF(Tabela1[[#This Row],[Rodzaj]]="S",Tabela1[[#This Row],[Powierzchnia]]*0.21,0)</f>
        <v>0</v>
      </c>
      <c r="H2147">
        <f>IF(Tabela1[[#This Row],[Rodzaj]]="L",Tabela1[[#This Row],[Powierzchnia]]*0.04,0)</f>
        <v>0</v>
      </c>
      <c r="I2147">
        <f>IF(Tabela1[[#This Row],[Rodzaj]]="X",Tabela1[[#This Row],[Powierzchnia]]*0.43,0)</f>
        <v>0</v>
      </c>
      <c r="J2147">
        <f>IF(Tabela1[[#This Row],[Ulga]]="A",SUM(E2147:I2147)*80%,0)</f>
        <v>0</v>
      </c>
      <c r="K2147">
        <f>IF(Tabela1[[#This Row],[Ulga]]="B",SUM(E2147:I2147)*50%,0)</f>
        <v>417.10515000000004</v>
      </c>
      <c r="L2147">
        <f>IF(Tabela1[[#This Row],[Ulga]]="C",SUM(E2147:I2147)*10%,0)</f>
        <v>0</v>
      </c>
      <c r="M2147">
        <f>IF(Tabela1[[#This Row],[Ulga]]="D",SUM(E2147:I2147)*100%,0)</f>
        <v>0</v>
      </c>
      <c r="N2147">
        <f t="shared" si="34"/>
        <v>417.10515000000004</v>
      </c>
    </row>
    <row r="2148" spans="1:14" x14ac:dyDescent="0.25">
      <c r="A2148" t="s">
        <v>2158</v>
      </c>
      <c r="B2148">
        <v>1149.4000000000001</v>
      </c>
      <c r="C2148" t="s">
        <v>5</v>
      </c>
      <c r="D2148" t="s">
        <v>5</v>
      </c>
      <c r="E2148">
        <f>IF(Tabela1[[#This Row],[Rodzaj]]="R",Tabela1[[#This Row],[Powierzchnia]]*0.65,0)</f>
        <v>0</v>
      </c>
      <c r="F2148">
        <f>IF(Tabela1[[#This Row],[Rodzaj]]="B",Tabela1[[#This Row],[Powierzchnia]]*0.77,0)</f>
        <v>885.03800000000012</v>
      </c>
      <c r="G2148">
        <f>IF(Tabela1[[#This Row],[Rodzaj]]="S",Tabela1[[#This Row],[Powierzchnia]]*0.21,0)</f>
        <v>0</v>
      </c>
      <c r="H2148">
        <f>IF(Tabela1[[#This Row],[Rodzaj]]="L",Tabela1[[#This Row],[Powierzchnia]]*0.04,0)</f>
        <v>0</v>
      </c>
      <c r="I2148">
        <f>IF(Tabela1[[#This Row],[Rodzaj]]="X",Tabela1[[#This Row],[Powierzchnia]]*0.43,0)</f>
        <v>0</v>
      </c>
      <c r="J2148">
        <f>IF(Tabela1[[#This Row],[Ulga]]="A",SUM(E2148:I2148)*80%,0)</f>
        <v>0</v>
      </c>
      <c r="K2148">
        <f>IF(Tabela1[[#This Row],[Ulga]]="B",SUM(E2148:I2148)*50%,0)</f>
        <v>442.51900000000006</v>
      </c>
      <c r="L2148">
        <f>IF(Tabela1[[#This Row],[Ulga]]="C",SUM(E2148:I2148)*10%,0)</f>
        <v>0</v>
      </c>
      <c r="M2148">
        <f>IF(Tabela1[[#This Row],[Ulga]]="D",SUM(E2148:I2148)*100%,0)</f>
        <v>0</v>
      </c>
      <c r="N2148">
        <f t="shared" si="34"/>
        <v>442.51900000000006</v>
      </c>
    </row>
    <row r="2149" spans="1:14" x14ac:dyDescent="0.25">
      <c r="A2149" t="s">
        <v>2159</v>
      </c>
      <c r="B2149">
        <v>1448.9</v>
      </c>
      <c r="C2149" t="s">
        <v>5</v>
      </c>
      <c r="D2149" t="s">
        <v>11</v>
      </c>
      <c r="E2149">
        <f>IF(Tabela1[[#This Row],[Rodzaj]]="R",Tabela1[[#This Row],[Powierzchnia]]*0.65,0)</f>
        <v>0</v>
      </c>
      <c r="F2149">
        <f>IF(Tabela1[[#This Row],[Rodzaj]]="B",Tabela1[[#This Row],[Powierzchnia]]*0.77,0)</f>
        <v>1115.653</v>
      </c>
      <c r="G2149">
        <f>IF(Tabela1[[#This Row],[Rodzaj]]="S",Tabela1[[#This Row],[Powierzchnia]]*0.21,0)</f>
        <v>0</v>
      </c>
      <c r="H2149">
        <f>IF(Tabela1[[#This Row],[Rodzaj]]="L",Tabela1[[#This Row],[Powierzchnia]]*0.04,0)</f>
        <v>0</v>
      </c>
      <c r="I2149">
        <f>IF(Tabela1[[#This Row],[Rodzaj]]="X",Tabela1[[#This Row],[Powierzchnia]]*0.43,0)</f>
        <v>0</v>
      </c>
      <c r="J2149">
        <f>IF(Tabela1[[#This Row],[Ulga]]="A",SUM(E2149:I2149)*80%,0)</f>
        <v>0</v>
      </c>
      <c r="K2149">
        <f>IF(Tabela1[[#This Row],[Ulga]]="B",SUM(E2149:I2149)*50%,0)</f>
        <v>0</v>
      </c>
      <c r="L2149">
        <f>IF(Tabela1[[#This Row],[Ulga]]="C",SUM(E2149:I2149)*10%,0)</f>
        <v>111.56530000000001</v>
      </c>
      <c r="M2149">
        <f>IF(Tabela1[[#This Row],[Ulga]]="D",SUM(E2149:I2149)*100%,0)</f>
        <v>0</v>
      </c>
      <c r="N2149">
        <f t="shared" si="34"/>
        <v>111.56530000000001</v>
      </c>
    </row>
    <row r="2150" spans="1:14" x14ac:dyDescent="0.25">
      <c r="A2150" t="s">
        <v>2160</v>
      </c>
      <c r="B2150">
        <v>898.13</v>
      </c>
      <c r="C2150" t="s">
        <v>52</v>
      </c>
      <c r="D2150" t="s">
        <v>5</v>
      </c>
      <c r="E2150">
        <f>IF(Tabela1[[#This Row],[Rodzaj]]="R",Tabela1[[#This Row],[Powierzchnia]]*0.65,0)</f>
        <v>0</v>
      </c>
      <c r="F2150">
        <f>IF(Tabela1[[#This Row],[Rodzaj]]="B",Tabela1[[#This Row],[Powierzchnia]]*0.77,0)</f>
        <v>0</v>
      </c>
      <c r="G2150">
        <f>IF(Tabela1[[#This Row],[Rodzaj]]="S",Tabela1[[#This Row],[Powierzchnia]]*0.21,0)</f>
        <v>188.60729999999998</v>
      </c>
      <c r="H2150">
        <f>IF(Tabela1[[#This Row],[Rodzaj]]="L",Tabela1[[#This Row],[Powierzchnia]]*0.04,0)</f>
        <v>0</v>
      </c>
      <c r="I2150">
        <f>IF(Tabela1[[#This Row],[Rodzaj]]="X",Tabela1[[#This Row],[Powierzchnia]]*0.43,0)</f>
        <v>0</v>
      </c>
      <c r="J2150">
        <f>IF(Tabela1[[#This Row],[Ulga]]="A",SUM(E2150:I2150)*80%,0)</f>
        <v>0</v>
      </c>
      <c r="K2150">
        <f>IF(Tabela1[[#This Row],[Ulga]]="B",SUM(E2150:I2150)*50%,0)</f>
        <v>94.30364999999999</v>
      </c>
      <c r="L2150">
        <f>IF(Tabela1[[#This Row],[Ulga]]="C",SUM(E2150:I2150)*10%,0)</f>
        <v>0</v>
      </c>
      <c r="M2150">
        <f>IF(Tabela1[[#This Row],[Ulga]]="D",SUM(E2150:I2150)*100%,0)</f>
        <v>0</v>
      </c>
      <c r="N2150">
        <f t="shared" si="34"/>
        <v>94.30364999999999</v>
      </c>
    </row>
    <row r="2151" spans="1:14" x14ac:dyDescent="0.25">
      <c r="A2151" t="s">
        <v>2161</v>
      </c>
      <c r="B2151">
        <v>766.4</v>
      </c>
      <c r="C2151" t="s">
        <v>52</v>
      </c>
      <c r="D2151" t="s">
        <v>21</v>
      </c>
      <c r="E2151">
        <f>IF(Tabela1[[#This Row],[Rodzaj]]="R",Tabela1[[#This Row],[Powierzchnia]]*0.65,0)</f>
        <v>0</v>
      </c>
      <c r="F2151">
        <f>IF(Tabela1[[#This Row],[Rodzaj]]="B",Tabela1[[#This Row],[Powierzchnia]]*0.77,0)</f>
        <v>0</v>
      </c>
      <c r="G2151">
        <f>IF(Tabela1[[#This Row],[Rodzaj]]="S",Tabela1[[#This Row],[Powierzchnia]]*0.21,0)</f>
        <v>160.94399999999999</v>
      </c>
      <c r="H2151">
        <f>IF(Tabela1[[#This Row],[Rodzaj]]="L",Tabela1[[#This Row],[Powierzchnia]]*0.04,0)</f>
        <v>0</v>
      </c>
      <c r="I2151">
        <f>IF(Tabela1[[#This Row],[Rodzaj]]="X",Tabela1[[#This Row],[Powierzchnia]]*0.43,0)</f>
        <v>0</v>
      </c>
      <c r="J2151">
        <f>IF(Tabela1[[#This Row],[Ulga]]="A",SUM(E2151:I2151)*80%,0)</f>
        <v>0</v>
      </c>
      <c r="K2151">
        <f>IF(Tabela1[[#This Row],[Ulga]]="B",SUM(E2151:I2151)*50%,0)</f>
        <v>0</v>
      </c>
      <c r="L2151">
        <f>IF(Tabela1[[#This Row],[Ulga]]="C",SUM(E2151:I2151)*10%,0)</f>
        <v>0</v>
      </c>
      <c r="M2151">
        <f>IF(Tabela1[[#This Row],[Ulga]]="D",SUM(E2151:I2151)*100%,0)</f>
        <v>160.94399999999999</v>
      </c>
      <c r="N2151">
        <f t="shared" si="34"/>
        <v>160.94399999999999</v>
      </c>
    </row>
    <row r="2152" spans="1:14" x14ac:dyDescent="0.25">
      <c r="A2152" t="s">
        <v>2162</v>
      </c>
      <c r="B2152">
        <v>1001.9</v>
      </c>
      <c r="C2152" t="s">
        <v>31</v>
      </c>
      <c r="D2152" t="s">
        <v>11</v>
      </c>
      <c r="E2152">
        <f>IF(Tabela1[[#This Row],[Rodzaj]]="R",Tabela1[[#This Row],[Powierzchnia]]*0.65,0)</f>
        <v>0</v>
      </c>
      <c r="F2152">
        <f>IF(Tabela1[[#This Row],[Rodzaj]]="B",Tabela1[[#This Row],[Powierzchnia]]*0.77,0)</f>
        <v>0</v>
      </c>
      <c r="G2152">
        <f>IF(Tabela1[[#This Row],[Rodzaj]]="S",Tabela1[[#This Row],[Powierzchnia]]*0.21,0)</f>
        <v>0</v>
      </c>
      <c r="H2152">
        <f>IF(Tabela1[[#This Row],[Rodzaj]]="L",Tabela1[[#This Row],[Powierzchnia]]*0.04,0)</f>
        <v>0</v>
      </c>
      <c r="I2152">
        <f>IF(Tabela1[[#This Row],[Rodzaj]]="X",Tabela1[[#This Row],[Powierzchnia]]*0.43,0)</f>
        <v>430.81700000000001</v>
      </c>
      <c r="J2152">
        <f>IF(Tabela1[[#This Row],[Ulga]]="A",SUM(E2152:I2152)*80%,0)</f>
        <v>0</v>
      </c>
      <c r="K2152">
        <f>IF(Tabela1[[#This Row],[Ulga]]="B",SUM(E2152:I2152)*50%,0)</f>
        <v>0</v>
      </c>
      <c r="L2152">
        <f>IF(Tabela1[[#This Row],[Ulga]]="C",SUM(E2152:I2152)*10%,0)</f>
        <v>43.081700000000005</v>
      </c>
      <c r="M2152">
        <f>IF(Tabela1[[#This Row],[Ulga]]="D",SUM(E2152:I2152)*100%,0)</f>
        <v>0</v>
      </c>
      <c r="N2152">
        <f t="shared" si="34"/>
        <v>43.081700000000005</v>
      </c>
    </row>
    <row r="2153" spans="1:14" x14ac:dyDescent="0.25">
      <c r="A2153" t="s">
        <v>2163</v>
      </c>
      <c r="B2153">
        <v>841.68</v>
      </c>
      <c r="C2153" t="s">
        <v>5</v>
      </c>
      <c r="D2153" t="s">
        <v>5</v>
      </c>
      <c r="E2153">
        <f>IF(Tabela1[[#This Row],[Rodzaj]]="R",Tabela1[[#This Row],[Powierzchnia]]*0.65,0)</f>
        <v>0</v>
      </c>
      <c r="F2153">
        <f>IF(Tabela1[[#This Row],[Rodzaj]]="B",Tabela1[[#This Row],[Powierzchnia]]*0.77,0)</f>
        <v>648.09359999999992</v>
      </c>
      <c r="G2153">
        <f>IF(Tabela1[[#This Row],[Rodzaj]]="S",Tabela1[[#This Row],[Powierzchnia]]*0.21,0)</f>
        <v>0</v>
      </c>
      <c r="H2153">
        <f>IF(Tabela1[[#This Row],[Rodzaj]]="L",Tabela1[[#This Row],[Powierzchnia]]*0.04,0)</f>
        <v>0</v>
      </c>
      <c r="I2153">
        <f>IF(Tabela1[[#This Row],[Rodzaj]]="X",Tabela1[[#This Row],[Powierzchnia]]*0.43,0)</f>
        <v>0</v>
      </c>
      <c r="J2153">
        <f>IF(Tabela1[[#This Row],[Ulga]]="A",SUM(E2153:I2153)*80%,0)</f>
        <v>0</v>
      </c>
      <c r="K2153">
        <f>IF(Tabela1[[#This Row],[Ulga]]="B",SUM(E2153:I2153)*50%,0)</f>
        <v>324.04679999999996</v>
      </c>
      <c r="L2153">
        <f>IF(Tabela1[[#This Row],[Ulga]]="C",SUM(E2153:I2153)*10%,0)</f>
        <v>0</v>
      </c>
      <c r="M2153">
        <f>IF(Tabela1[[#This Row],[Ulga]]="D",SUM(E2153:I2153)*100%,0)</f>
        <v>0</v>
      </c>
      <c r="N2153">
        <f t="shared" si="34"/>
        <v>324.04679999999996</v>
      </c>
    </row>
    <row r="2154" spans="1:14" x14ac:dyDescent="0.25">
      <c r="A2154" t="s">
        <v>2164</v>
      </c>
      <c r="B2154">
        <v>1346.56</v>
      </c>
      <c r="C2154" t="s">
        <v>9</v>
      </c>
      <c r="D2154" t="s">
        <v>11</v>
      </c>
      <c r="E2154">
        <f>IF(Tabela1[[#This Row],[Rodzaj]]="R",Tabela1[[#This Row],[Powierzchnia]]*0.65,0)</f>
        <v>875.26400000000001</v>
      </c>
      <c r="F2154">
        <f>IF(Tabela1[[#This Row],[Rodzaj]]="B",Tabela1[[#This Row],[Powierzchnia]]*0.77,0)</f>
        <v>0</v>
      </c>
      <c r="G2154">
        <f>IF(Tabela1[[#This Row],[Rodzaj]]="S",Tabela1[[#This Row],[Powierzchnia]]*0.21,0)</f>
        <v>0</v>
      </c>
      <c r="H2154">
        <f>IF(Tabela1[[#This Row],[Rodzaj]]="L",Tabela1[[#This Row],[Powierzchnia]]*0.04,0)</f>
        <v>0</v>
      </c>
      <c r="I2154">
        <f>IF(Tabela1[[#This Row],[Rodzaj]]="X",Tabela1[[#This Row],[Powierzchnia]]*0.43,0)</f>
        <v>0</v>
      </c>
      <c r="J2154">
        <f>IF(Tabela1[[#This Row],[Ulga]]="A",SUM(E2154:I2154)*80%,0)</f>
        <v>0</v>
      </c>
      <c r="K2154">
        <f>IF(Tabela1[[#This Row],[Ulga]]="B",SUM(E2154:I2154)*50%,0)</f>
        <v>0</v>
      </c>
      <c r="L2154">
        <f>IF(Tabela1[[#This Row],[Ulga]]="C",SUM(E2154:I2154)*10%,0)</f>
        <v>87.52640000000001</v>
      </c>
      <c r="M2154">
        <f>IF(Tabela1[[#This Row],[Ulga]]="D",SUM(E2154:I2154)*100%,0)</f>
        <v>0</v>
      </c>
      <c r="N2154">
        <f t="shared" si="34"/>
        <v>87.52640000000001</v>
      </c>
    </row>
    <row r="2155" spans="1:14" x14ac:dyDescent="0.25">
      <c r="A2155" t="s">
        <v>2165</v>
      </c>
      <c r="B2155">
        <v>755.52</v>
      </c>
      <c r="C2155" t="s">
        <v>5</v>
      </c>
      <c r="D2155" t="s">
        <v>5</v>
      </c>
      <c r="E2155">
        <f>IF(Tabela1[[#This Row],[Rodzaj]]="R",Tabela1[[#This Row],[Powierzchnia]]*0.65,0)</f>
        <v>0</v>
      </c>
      <c r="F2155">
        <f>IF(Tabela1[[#This Row],[Rodzaj]]="B",Tabela1[[#This Row],[Powierzchnia]]*0.77,0)</f>
        <v>581.75040000000001</v>
      </c>
      <c r="G2155">
        <f>IF(Tabela1[[#This Row],[Rodzaj]]="S",Tabela1[[#This Row],[Powierzchnia]]*0.21,0)</f>
        <v>0</v>
      </c>
      <c r="H2155">
        <f>IF(Tabela1[[#This Row],[Rodzaj]]="L",Tabela1[[#This Row],[Powierzchnia]]*0.04,0)</f>
        <v>0</v>
      </c>
      <c r="I2155">
        <f>IF(Tabela1[[#This Row],[Rodzaj]]="X",Tabela1[[#This Row],[Powierzchnia]]*0.43,0)</f>
        <v>0</v>
      </c>
      <c r="J2155">
        <f>IF(Tabela1[[#This Row],[Ulga]]="A",SUM(E2155:I2155)*80%,0)</f>
        <v>0</v>
      </c>
      <c r="K2155">
        <f>IF(Tabela1[[#This Row],[Ulga]]="B",SUM(E2155:I2155)*50%,0)</f>
        <v>290.87520000000001</v>
      </c>
      <c r="L2155">
        <f>IF(Tabela1[[#This Row],[Ulga]]="C",SUM(E2155:I2155)*10%,0)</f>
        <v>0</v>
      </c>
      <c r="M2155">
        <f>IF(Tabela1[[#This Row],[Ulga]]="D",SUM(E2155:I2155)*100%,0)</f>
        <v>0</v>
      </c>
      <c r="N2155">
        <f t="shared" si="34"/>
        <v>290.87520000000001</v>
      </c>
    </row>
    <row r="2156" spans="1:14" x14ac:dyDescent="0.25">
      <c r="A2156" t="s">
        <v>2166</v>
      </c>
      <c r="B2156">
        <v>1187.24</v>
      </c>
      <c r="C2156" t="s">
        <v>31</v>
      </c>
      <c r="D2156" t="s">
        <v>5</v>
      </c>
      <c r="E2156">
        <f>IF(Tabela1[[#This Row],[Rodzaj]]="R",Tabela1[[#This Row],[Powierzchnia]]*0.65,0)</f>
        <v>0</v>
      </c>
      <c r="F2156">
        <f>IF(Tabela1[[#This Row],[Rodzaj]]="B",Tabela1[[#This Row],[Powierzchnia]]*0.77,0)</f>
        <v>0</v>
      </c>
      <c r="G2156">
        <f>IF(Tabela1[[#This Row],[Rodzaj]]="S",Tabela1[[#This Row],[Powierzchnia]]*0.21,0)</f>
        <v>0</v>
      </c>
      <c r="H2156">
        <f>IF(Tabela1[[#This Row],[Rodzaj]]="L",Tabela1[[#This Row],[Powierzchnia]]*0.04,0)</f>
        <v>0</v>
      </c>
      <c r="I2156">
        <f>IF(Tabela1[[#This Row],[Rodzaj]]="X",Tabela1[[#This Row],[Powierzchnia]]*0.43,0)</f>
        <v>510.51319999999998</v>
      </c>
      <c r="J2156">
        <f>IF(Tabela1[[#This Row],[Ulga]]="A",SUM(E2156:I2156)*80%,0)</f>
        <v>0</v>
      </c>
      <c r="K2156">
        <f>IF(Tabela1[[#This Row],[Ulga]]="B",SUM(E2156:I2156)*50%,0)</f>
        <v>255.25659999999999</v>
      </c>
      <c r="L2156">
        <f>IF(Tabela1[[#This Row],[Ulga]]="C",SUM(E2156:I2156)*10%,0)</f>
        <v>0</v>
      </c>
      <c r="M2156">
        <f>IF(Tabela1[[#This Row],[Ulga]]="D",SUM(E2156:I2156)*100%,0)</f>
        <v>0</v>
      </c>
      <c r="N2156">
        <f t="shared" si="34"/>
        <v>255.25659999999999</v>
      </c>
    </row>
    <row r="2157" spans="1:14" x14ac:dyDescent="0.25">
      <c r="A2157" t="s">
        <v>2167</v>
      </c>
      <c r="B2157">
        <v>1051.48</v>
      </c>
      <c r="C2157" t="s">
        <v>52</v>
      </c>
      <c r="D2157" t="s">
        <v>21</v>
      </c>
      <c r="E2157">
        <f>IF(Tabela1[[#This Row],[Rodzaj]]="R",Tabela1[[#This Row],[Powierzchnia]]*0.65,0)</f>
        <v>0</v>
      </c>
      <c r="F2157">
        <f>IF(Tabela1[[#This Row],[Rodzaj]]="B",Tabela1[[#This Row],[Powierzchnia]]*0.77,0)</f>
        <v>0</v>
      </c>
      <c r="G2157">
        <f>IF(Tabela1[[#This Row],[Rodzaj]]="S",Tabela1[[#This Row],[Powierzchnia]]*0.21,0)</f>
        <v>220.8108</v>
      </c>
      <c r="H2157">
        <f>IF(Tabela1[[#This Row],[Rodzaj]]="L",Tabela1[[#This Row],[Powierzchnia]]*0.04,0)</f>
        <v>0</v>
      </c>
      <c r="I2157">
        <f>IF(Tabela1[[#This Row],[Rodzaj]]="X",Tabela1[[#This Row],[Powierzchnia]]*0.43,0)</f>
        <v>0</v>
      </c>
      <c r="J2157">
        <f>IF(Tabela1[[#This Row],[Ulga]]="A",SUM(E2157:I2157)*80%,0)</f>
        <v>0</v>
      </c>
      <c r="K2157">
        <f>IF(Tabela1[[#This Row],[Ulga]]="B",SUM(E2157:I2157)*50%,0)</f>
        <v>0</v>
      </c>
      <c r="L2157">
        <f>IF(Tabela1[[#This Row],[Ulga]]="C",SUM(E2157:I2157)*10%,0)</f>
        <v>0</v>
      </c>
      <c r="M2157">
        <f>IF(Tabela1[[#This Row],[Ulga]]="D",SUM(E2157:I2157)*100%,0)</f>
        <v>220.8108</v>
      </c>
      <c r="N2157">
        <f t="shared" si="34"/>
        <v>220.8108</v>
      </c>
    </row>
    <row r="2158" spans="1:14" x14ac:dyDescent="0.25">
      <c r="A2158" t="s">
        <v>2168</v>
      </c>
      <c r="B2158">
        <v>820.27</v>
      </c>
      <c r="C2158" t="s">
        <v>31</v>
      </c>
      <c r="D2158" t="s">
        <v>11</v>
      </c>
      <c r="E2158">
        <f>IF(Tabela1[[#This Row],[Rodzaj]]="R",Tabela1[[#This Row],[Powierzchnia]]*0.65,0)</f>
        <v>0</v>
      </c>
      <c r="F2158">
        <f>IF(Tabela1[[#This Row],[Rodzaj]]="B",Tabela1[[#This Row],[Powierzchnia]]*0.77,0)</f>
        <v>0</v>
      </c>
      <c r="G2158">
        <f>IF(Tabela1[[#This Row],[Rodzaj]]="S",Tabela1[[#This Row],[Powierzchnia]]*0.21,0)</f>
        <v>0</v>
      </c>
      <c r="H2158">
        <f>IF(Tabela1[[#This Row],[Rodzaj]]="L",Tabela1[[#This Row],[Powierzchnia]]*0.04,0)</f>
        <v>0</v>
      </c>
      <c r="I2158">
        <f>IF(Tabela1[[#This Row],[Rodzaj]]="X",Tabela1[[#This Row],[Powierzchnia]]*0.43,0)</f>
        <v>352.71609999999998</v>
      </c>
      <c r="J2158">
        <f>IF(Tabela1[[#This Row],[Ulga]]="A",SUM(E2158:I2158)*80%,0)</f>
        <v>0</v>
      </c>
      <c r="K2158">
        <f>IF(Tabela1[[#This Row],[Ulga]]="B",SUM(E2158:I2158)*50%,0)</f>
        <v>0</v>
      </c>
      <c r="L2158">
        <f>IF(Tabela1[[#This Row],[Ulga]]="C",SUM(E2158:I2158)*10%,0)</f>
        <v>35.271610000000003</v>
      </c>
      <c r="M2158">
        <f>IF(Tabela1[[#This Row],[Ulga]]="D",SUM(E2158:I2158)*100%,0)</f>
        <v>0</v>
      </c>
      <c r="N2158">
        <f t="shared" si="34"/>
        <v>35.271610000000003</v>
      </c>
    </row>
    <row r="2159" spans="1:14" x14ac:dyDescent="0.25">
      <c r="A2159" t="s">
        <v>2169</v>
      </c>
      <c r="B2159">
        <v>1041.54</v>
      </c>
      <c r="C2159" t="s">
        <v>5</v>
      </c>
      <c r="D2159" t="s">
        <v>5</v>
      </c>
      <c r="E2159">
        <f>IF(Tabela1[[#This Row],[Rodzaj]]="R",Tabela1[[#This Row],[Powierzchnia]]*0.65,0)</f>
        <v>0</v>
      </c>
      <c r="F2159">
        <f>IF(Tabela1[[#This Row],[Rodzaj]]="B",Tabela1[[#This Row],[Powierzchnia]]*0.77,0)</f>
        <v>801.98580000000004</v>
      </c>
      <c r="G2159">
        <f>IF(Tabela1[[#This Row],[Rodzaj]]="S",Tabela1[[#This Row],[Powierzchnia]]*0.21,0)</f>
        <v>0</v>
      </c>
      <c r="H2159">
        <f>IF(Tabela1[[#This Row],[Rodzaj]]="L",Tabela1[[#This Row],[Powierzchnia]]*0.04,0)</f>
        <v>0</v>
      </c>
      <c r="I2159">
        <f>IF(Tabela1[[#This Row],[Rodzaj]]="X",Tabela1[[#This Row],[Powierzchnia]]*0.43,0)</f>
        <v>0</v>
      </c>
      <c r="J2159">
        <f>IF(Tabela1[[#This Row],[Ulga]]="A",SUM(E2159:I2159)*80%,0)</f>
        <v>0</v>
      </c>
      <c r="K2159">
        <f>IF(Tabela1[[#This Row],[Ulga]]="B",SUM(E2159:I2159)*50%,0)</f>
        <v>400.99290000000002</v>
      </c>
      <c r="L2159">
        <f>IF(Tabela1[[#This Row],[Ulga]]="C",SUM(E2159:I2159)*10%,0)</f>
        <v>0</v>
      </c>
      <c r="M2159">
        <f>IF(Tabela1[[#This Row],[Ulga]]="D",SUM(E2159:I2159)*100%,0)</f>
        <v>0</v>
      </c>
      <c r="N2159">
        <f t="shared" si="34"/>
        <v>400.99290000000002</v>
      </c>
    </row>
    <row r="2160" spans="1:14" x14ac:dyDescent="0.25">
      <c r="A2160" t="s">
        <v>2170</v>
      </c>
      <c r="B2160">
        <v>1222.47</v>
      </c>
      <c r="C2160" t="s">
        <v>52</v>
      </c>
      <c r="D2160" t="s">
        <v>5</v>
      </c>
      <c r="E2160">
        <f>IF(Tabela1[[#This Row],[Rodzaj]]="R",Tabela1[[#This Row],[Powierzchnia]]*0.65,0)</f>
        <v>0</v>
      </c>
      <c r="F2160">
        <f>IF(Tabela1[[#This Row],[Rodzaj]]="B",Tabela1[[#This Row],[Powierzchnia]]*0.77,0)</f>
        <v>0</v>
      </c>
      <c r="G2160">
        <f>IF(Tabela1[[#This Row],[Rodzaj]]="S",Tabela1[[#This Row],[Powierzchnia]]*0.21,0)</f>
        <v>256.71870000000001</v>
      </c>
      <c r="H2160">
        <f>IF(Tabela1[[#This Row],[Rodzaj]]="L",Tabela1[[#This Row],[Powierzchnia]]*0.04,0)</f>
        <v>0</v>
      </c>
      <c r="I2160">
        <f>IF(Tabela1[[#This Row],[Rodzaj]]="X",Tabela1[[#This Row],[Powierzchnia]]*0.43,0)</f>
        <v>0</v>
      </c>
      <c r="J2160">
        <f>IF(Tabela1[[#This Row],[Ulga]]="A",SUM(E2160:I2160)*80%,0)</f>
        <v>0</v>
      </c>
      <c r="K2160">
        <f>IF(Tabela1[[#This Row],[Ulga]]="B",SUM(E2160:I2160)*50%,0)</f>
        <v>128.35935000000001</v>
      </c>
      <c r="L2160">
        <f>IF(Tabela1[[#This Row],[Ulga]]="C",SUM(E2160:I2160)*10%,0)</f>
        <v>0</v>
      </c>
      <c r="M2160">
        <f>IF(Tabela1[[#This Row],[Ulga]]="D",SUM(E2160:I2160)*100%,0)</f>
        <v>0</v>
      </c>
      <c r="N2160">
        <f t="shared" si="34"/>
        <v>128.35935000000001</v>
      </c>
    </row>
    <row r="2161" spans="1:14" x14ac:dyDescent="0.25">
      <c r="A2161" t="s">
        <v>2171</v>
      </c>
      <c r="B2161">
        <v>1071.43</v>
      </c>
      <c r="C2161" t="s">
        <v>5</v>
      </c>
      <c r="D2161" t="s">
        <v>11</v>
      </c>
      <c r="E2161">
        <f>IF(Tabela1[[#This Row],[Rodzaj]]="R",Tabela1[[#This Row],[Powierzchnia]]*0.65,0)</f>
        <v>0</v>
      </c>
      <c r="F2161">
        <f>IF(Tabela1[[#This Row],[Rodzaj]]="B",Tabela1[[#This Row],[Powierzchnia]]*0.77,0)</f>
        <v>825.00110000000006</v>
      </c>
      <c r="G2161">
        <f>IF(Tabela1[[#This Row],[Rodzaj]]="S",Tabela1[[#This Row],[Powierzchnia]]*0.21,0)</f>
        <v>0</v>
      </c>
      <c r="H2161">
        <f>IF(Tabela1[[#This Row],[Rodzaj]]="L",Tabela1[[#This Row],[Powierzchnia]]*0.04,0)</f>
        <v>0</v>
      </c>
      <c r="I2161">
        <f>IF(Tabela1[[#This Row],[Rodzaj]]="X",Tabela1[[#This Row],[Powierzchnia]]*0.43,0)</f>
        <v>0</v>
      </c>
      <c r="J2161">
        <f>IF(Tabela1[[#This Row],[Ulga]]="A",SUM(E2161:I2161)*80%,0)</f>
        <v>0</v>
      </c>
      <c r="K2161">
        <f>IF(Tabela1[[#This Row],[Ulga]]="B",SUM(E2161:I2161)*50%,0)</f>
        <v>0</v>
      </c>
      <c r="L2161">
        <f>IF(Tabela1[[#This Row],[Ulga]]="C",SUM(E2161:I2161)*10%,0)</f>
        <v>82.500110000000006</v>
      </c>
      <c r="M2161">
        <f>IF(Tabela1[[#This Row],[Ulga]]="D",SUM(E2161:I2161)*100%,0)</f>
        <v>0</v>
      </c>
      <c r="N2161">
        <f t="shared" si="34"/>
        <v>82.500110000000006</v>
      </c>
    </row>
    <row r="2162" spans="1:14" x14ac:dyDescent="0.25">
      <c r="A2162" t="s">
        <v>2172</v>
      </c>
      <c r="B2162">
        <v>679.73</v>
      </c>
      <c r="C2162" t="s">
        <v>52</v>
      </c>
      <c r="D2162" t="s">
        <v>5</v>
      </c>
      <c r="E2162">
        <f>IF(Tabela1[[#This Row],[Rodzaj]]="R",Tabela1[[#This Row],[Powierzchnia]]*0.65,0)</f>
        <v>0</v>
      </c>
      <c r="F2162">
        <f>IF(Tabela1[[#This Row],[Rodzaj]]="B",Tabela1[[#This Row],[Powierzchnia]]*0.77,0)</f>
        <v>0</v>
      </c>
      <c r="G2162">
        <f>IF(Tabela1[[#This Row],[Rodzaj]]="S",Tabela1[[#This Row],[Powierzchnia]]*0.21,0)</f>
        <v>142.7433</v>
      </c>
      <c r="H2162">
        <f>IF(Tabela1[[#This Row],[Rodzaj]]="L",Tabela1[[#This Row],[Powierzchnia]]*0.04,0)</f>
        <v>0</v>
      </c>
      <c r="I2162">
        <f>IF(Tabela1[[#This Row],[Rodzaj]]="X",Tabela1[[#This Row],[Powierzchnia]]*0.43,0)</f>
        <v>0</v>
      </c>
      <c r="J2162">
        <f>IF(Tabela1[[#This Row],[Ulga]]="A",SUM(E2162:I2162)*80%,0)</f>
        <v>0</v>
      </c>
      <c r="K2162">
        <f>IF(Tabela1[[#This Row],[Ulga]]="B",SUM(E2162:I2162)*50%,0)</f>
        <v>71.371650000000002</v>
      </c>
      <c r="L2162">
        <f>IF(Tabela1[[#This Row],[Ulga]]="C",SUM(E2162:I2162)*10%,0)</f>
        <v>0</v>
      </c>
      <c r="M2162">
        <f>IF(Tabela1[[#This Row],[Ulga]]="D",SUM(E2162:I2162)*100%,0)</f>
        <v>0</v>
      </c>
      <c r="N2162">
        <f t="shared" si="34"/>
        <v>71.371650000000002</v>
      </c>
    </row>
    <row r="2163" spans="1:14" x14ac:dyDescent="0.25">
      <c r="A2163" t="s">
        <v>2173</v>
      </c>
      <c r="B2163">
        <v>874</v>
      </c>
      <c r="C2163" t="s">
        <v>52</v>
      </c>
      <c r="D2163" t="s">
        <v>5</v>
      </c>
      <c r="E2163">
        <f>IF(Tabela1[[#This Row],[Rodzaj]]="R",Tabela1[[#This Row],[Powierzchnia]]*0.65,0)</f>
        <v>0</v>
      </c>
      <c r="F2163">
        <f>IF(Tabela1[[#This Row],[Rodzaj]]="B",Tabela1[[#This Row],[Powierzchnia]]*0.77,0)</f>
        <v>0</v>
      </c>
      <c r="G2163">
        <f>IF(Tabela1[[#This Row],[Rodzaj]]="S",Tabela1[[#This Row],[Powierzchnia]]*0.21,0)</f>
        <v>183.54</v>
      </c>
      <c r="H2163">
        <f>IF(Tabela1[[#This Row],[Rodzaj]]="L",Tabela1[[#This Row],[Powierzchnia]]*0.04,0)</f>
        <v>0</v>
      </c>
      <c r="I2163">
        <f>IF(Tabela1[[#This Row],[Rodzaj]]="X",Tabela1[[#This Row],[Powierzchnia]]*0.43,0)</f>
        <v>0</v>
      </c>
      <c r="J2163">
        <f>IF(Tabela1[[#This Row],[Ulga]]="A",SUM(E2163:I2163)*80%,0)</f>
        <v>0</v>
      </c>
      <c r="K2163">
        <f>IF(Tabela1[[#This Row],[Ulga]]="B",SUM(E2163:I2163)*50%,0)</f>
        <v>91.77</v>
      </c>
      <c r="L2163">
        <f>IF(Tabela1[[#This Row],[Ulga]]="C",SUM(E2163:I2163)*10%,0)</f>
        <v>0</v>
      </c>
      <c r="M2163">
        <f>IF(Tabela1[[#This Row],[Ulga]]="D",SUM(E2163:I2163)*100%,0)</f>
        <v>0</v>
      </c>
      <c r="N2163">
        <f t="shared" si="34"/>
        <v>91.77</v>
      </c>
    </row>
    <row r="2164" spans="1:14" x14ac:dyDescent="0.25">
      <c r="A2164" t="s">
        <v>2174</v>
      </c>
      <c r="B2164">
        <v>798.31</v>
      </c>
      <c r="C2164" t="s">
        <v>9</v>
      </c>
      <c r="D2164" t="s">
        <v>5</v>
      </c>
      <c r="E2164">
        <f>IF(Tabela1[[#This Row],[Rodzaj]]="R",Tabela1[[#This Row],[Powierzchnia]]*0.65,0)</f>
        <v>518.90149999999994</v>
      </c>
      <c r="F2164">
        <f>IF(Tabela1[[#This Row],[Rodzaj]]="B",Tabela1[[#This Row],[Powierzchnia]]*0.77,0)</f>
        <v>0</v>
      </c>
      <c r="G2164">
        <f>IF(Tabela1[[#This Row],[Rodzaj]]="S",Tabela1[[#This Row],[Powierzchnia]]*0.21,0)</f>
        <v>0</v>
      </c>
      <c r="H2164">
        <f>IF(Tabela1[[#This Row],[Rodzaj]]="L",Tabela1[[#This Row],[Powierzchnia]]*0.04,0)</f>
        <v>0</v>
      </c>
      <c r="I2164">
        <f>IF(Tabela1[[#This Row],[Rodzaj]]="X",Tabela1[[#This Row],[Powierzchnia]]*0.43,0)</f>
        <v>0</v>
      </c>
      <c r="J2164">
        <f>IF(Tabela1[[#This Row],[Ulga]]="A",SUM(E2164:I2164)*80%,0)</f>
        <v>0</v>
      </c>
      <c r="K2164">
        <f>IF(Tabela1[[#This Row],[Ulga]]="B",SUM(E2164:I2164)*50%,0)</f>
        <v>259.45074999999997</v>
      </c>
      <c r="L2164">
        <f>IF(Tabela1[[#This Row],[Ulga]]="C",SUM(E2164:I2164)*10%,0)</f>
        <v>0</v>
      </c>
      <c r="M2164">
        <f>IF(Tabela1[[#This Row],[Ulga]]="D",SUM(E2164:I2164)*100%,0)</f>
        <v>0</v>
      </c>
      <c r="N2164">
        <f t="shared" si="34"/>
        <v>259.45074999999997</v>
      </c>
    </row>
    <row r="2165" spans="1:14" x14ac:dyDescent="0.25">
      <c r="A2165" t="s">
        <v>2175</v>
      </c>
      <c r="B2165">
        <v>1461.82</v>
      </c>
      <c r="C2165" t="s">
        <v>5</v>
      </c>
      <c r="D2165" t="s">
        <v>11</v>
      </c>
      <c r="E2165">
        <f>IF(Tabela1[[#This Row],[Rodzaj]]="R",Tabela1[[#This Row],[Powierzchnia]]*0.65,0)</f>
        <v>0</v>
      </c>
      <c r="F2165">
        <f>IF(Tabela1[[#This Row],[Rodzaj]]="B",Tabela1[[#This Row],[Powierzchnia]]*0.77,0)</f>
        <v>1125.6014</v>
      </c>
      <c r="G2165">
        <f>IF(Tabela1[[#This Row],[Rodzaj]]="S",Tabela1[[#This Row],[Powierzchnia]]*0.21,0)</f>
        <v>0</v>
      </c>
      <c r="H2165">
        <f>IF(Tabela1[[#This Row],[Rodzaj]]="L",Tabela1[[#This Row],[Powierzchnia]]*0.04,0)</f>
        <v>0</v>
      </c>
      <c r="I2165">
        <f>IF(Tabela1[[#This Row],[Rodzaj]]="X",Tabela1[[#This Row],[Powierzchnia]]*0.43,0)</f>
        <v>0</v>
      </c>
      <c r="J2165">
        <f>IF(Tabela1[[#This Row],[Ulga]]="A",SUM(E2165:I2165)*80%,0)</f>
        <v>0</v>
      </c>
      <c r="K2165">
        <f>IF(Tabela1[[#This Row],[Ulga]]="B",SUM(E2165:I2165)*50%,0)</f>
        <v>0</v>
      </c>
      <c r="L2165">
        <f>IF(Tabela1[[#This Row],[Ulga]]="C",SUM(E2165:I2165)*10%,0)</f>
        <v>112.56014</v>
      </c>
      <c r="M2165">
        <f>IF(Tabela1[[#This Row],[Ulga]]="D",SUM(E2165:I2165)*100%,0)</f>
        <v>0</v>
      </c>
      <c r="N2165">
        <f t="shared" si="34"/>
        <v>112.56014</v>
      </c>
    </row>
    <row r="2166" spans="1:14" x14ac:dyDescent="0.25">
      <c r="A2166" t="s">
        <v>2176</v>
      </c>
      <c r="B2166">
        <v>752.76</v>
      </c>
      <c r="C2166" t="s">
        <v>52</v>
      </c>
      <c r="D2166" t="s">
        <v>5</v>
      </c>
      <c r="E2166">
        <f>IF(Tabela1[[#This Row],[Rodzaj]]="R",Tabela1[[#This Row],[Powierzchnia]]*0.65,0)</f>
        <v>0</v>
      </c>
      <c r="F2166">
        <f>IF(Tabela1[[#This Row],[Rodzaj]]="B",Tabela1[[#This Row],[Powierzchnia]]*0.77,0)</f>
        <v>0</v>
      </c>
      <c r="G2166">
        <f>IF(Tabela1[[#This Row],[Rodzaj]]="S",Tabela1[[#This Row],[Powierzchnia]]*0.21,0)</f>
        <v>158.0796</v>
      </c>
      <c r="H2166">
        <f>IF(Tabela1[[#This Row],[Rodzaj]]="L",Tabela1[[#This Row],[Powierzchnia]]*0.04,0)</f>
        <v>0</v>
      </c>
      <c r="I2166">
        <f>IF(Tabela1[[#This Row],[Rodzaj]]="X",Tabela1[[#This Row],[Powierzchnia]]*0.43,0)</f>
        <v>0</v>
      </c>
      <c r="J2166">
        <f>IF(Tabela1[[#This Row],[Ulga]]="A",SUM(E2166:I2166)*80%,0)</f>
        <v>0</v>
      </c>
      <c r="K2166">
        <f>IF(Tabela1[[#This Row],[Ulga]]="B",SUM(E2166:I2166)*50%,0)</f>
        <v>79.0398</v>
      </c>
      <c r="L2166">
        <f>IF(Tabela1[[#This Row],[Ulga]]="C",SUM(E2166:I2166)*10%,0)</f>
        <v>0</v>
      </c>
      <c r="M2166">
        <f>IF(Tabela1[[#This Row],[Ulga]]="D",SUM(E2166:I2166)*100%,0)</f>
        <v>0</v>
      </c>
      <c r="N2166">
        <f t="shared" si="34"/>
        <v>79.0398</v>
      </c>
    </row>
    <row r="2167" spans="1:14" x14ac:dyDescent="0.25">
      <c r="A2167" t="s">
        <v>2177</v>
      </c>
      <c r="B2167">
        <v>1063.81</v>
      </c>
      <c r="C2167" t="s">
        <v>5</v>
      </c>
      <c r="D2167" t="s">
        <v>7</v>
      </c>
      <c r="E2167">
        <f>IF(Tabela1[[#This Row],[Rodzaj]]="R",Tabela1[[#This Row],[Powierzchnia]]*0.65,0)</f>
        <v>0</v>
      </c>
      <c r="F2167">
        <f>IF(Tabela1[[#This Row],[Rodzaj]]="B",Tabela1[[#This Row],[Powierzchnia]]*0.77,0)</f>
        <v>819.13369999999998</v>
      </c>
      <c r="G2167">
        <f>IF(Tabela1[[#This Row],[Rodzaj]]="S",Tabela1[[#This Row],[Powierzchnia]]*0.21,0)</f>
        <v>0</v>
      </c>
      <c r="H2167">
        <f>IF(Tabela1[[#This Row],[Rodzaj]]="L",Tabela1[[#This Row],[Powierzchnia]]*0.04,0)</f>
        <v>0</v>
      </c>
      <c r="I2167">
        <f>IF(Tabela1[[#This Row],[Rodzaj]]="X",Tabela1[[#This Row],[Powierzchnia]]*0.43,0)</f>
        <v>0</v>
      </c>
      <c r="J2167">
        <f>IF(Tabela1[[#This Row],[Ulga]]="A",SUM(E2167:I2167)*80%,0)</f>
        <v>655.30696</v>
      </c>
      <c r="K2167">
        <f>IF(Tabela1[[#This Row],[Ulga]]="B",SUM(E2167:I2167)*50%,0)</f>
        <v>0</v>
      </c>
      <c r="L2167">
        <f>IF(Tabela1[[#This Row],[Ulga]]="C",SUM(E2167:I2167)*10%,0)</f>
        <v>0</v>
      </c>
      <c r="M2167">
        <f>IF(Tabela1[[#This Row],[Ulga]]="D",SUM(E2167:I2167)*100%,0)</f>
        <v>0</v>
      </c>
      <c r="N2167">
        <f t="shared" si="34"/>
        <v>655.30696</v>
      </c>
    </row>
    <row r="2168" spans="1:14" x14ac:dyDescent="0.25">
      <c r="A2168" t="s">
        <v>2178</v>
      </c>
      <c r="B2168">
        <v>890.94</v>
      </c>
      <c r="C2168" t="s">
        <v>31</v>
      </c>
      <c r="D2168" t="s">
        <v>5</v>
      </c>
      <c r="E2168">
        <f>IF(Tabela1[[#This Row],[Rodzaj]]="R",Tabela1[[#This Row],[Powierzchnia]]*0.65,0)</f>
        <v>0</v>
      </c>
      <c r="F2168">
        <f>IF(Tabela1[[#This Row],[Rodzaj]]="B",Tabela1[[#This Row],[Powierzchnia]]*0.77,0)</f>
        <v>0</v>
      </c>
      <c r="G2168">
        <f>IF(Tabela1[[#This Row],[Rodzaj]]="S",Tabela1[[#This Row],[Powierzchnia]]*0.21,0)</f>
        <v>0</v>
      </c>
      <c r="H2168">
        <f>IF(Tabela1[[#This Row],[Rodzaj]]="L",Tabela1[[#This Row],[Powierzchnia]]*0.04,0)</f>
        <v>0</v>
      </c>
      <c r="I2168">
        <f>IF(Tabela1[[#This Row],[Rodzaj]]="X",Tabela1[[#This Row],[Powierzchnia]]*0.43,0)</f>
        <v>383.10419999999999</v>
      </c>
      <c r="J2168">
        <f>IF(Tabela1[[#This Row],[Ulga]]="A",SUM(E2168:I2168)*80%,0)</f>
        <v>0</v>
      </c>
      <c r="K2168">
        <f>IF(Tabela1[[#This Row],[Ulga]]="B",SUM(E2168:I2168)*50%,0)</f>
        <v>191.5521</v>
      </c>
      <c r="L2168">
        <f>IF(Tabela1[[#This Row],[Ulga]]="C",SUM(E2168:I2168)*10%,0)</f>
        <v>0</v>
      </c>
      <c r="M2168">
        <f>IF(Tabela1[[#This Row],[Ulga]]="D",SUM(E2168:I2168)*100%,0)</f>
        <v>0</v>
      </c>
      <c r="N2168">
        <f t="shared" si="34"/>
        <v>191.5521</v>
      </c>
    </row>
    <row r="2169" spans="1:14" x14ac:dyDescent="0.25">
      <c r="A2169" t="s">
        <v>2179</v>
      </c>
      <c r="B2169">
        <v>1102.2</v>
      </c>
      <c r="C2169" t="s">
        <v>52</v>
      </c>
      <c r="D2169" t="s">
        <v>5</v>
      </c>
      <c r="E2169">
        <f>IF(Tabela1[[#This Row],[Rodzaj]]="R",Tabela1[[#This Row],[Powierzchnia]]*0.65,0)</f>
        <v>0</v>
      </c>
      <c r="F2169">
        <f>IF(Tabela1[[#This Row],[Rodzaj]]="B",Tabela1[[#This Row],[Powierzchnia]]*0.77,0)</f>
        <v>0</v>
      </c>
      <c r="G2169">
        <f>IF(Tabela1[[#This Row],[Rodzaj]]="S",Tabela1[[#This Row],[Powierzchnia]]*0.21,0)</f>
        <v>231.46199999999999</v>
      </c>
      <c r="H2169">
        <f>IF(Tabela1[[#This Row],[Rodzaj]]="L",Tabela1[[#This Row],[Powierzchnia]]*0.04,0)</f>
        <v>0</v>
      </c>
      <c r="I2169">
        <f>IF(Tabela1[[#This Row],[Rodzaj]]="X",Tabela1[[#This Row],[Powierzchnia]]*0.43,0)</f>
        <v>0</v>
      </c>
      <c r="J2169">
        <f>IF(Tabela1[[#This Row],[Ulga]]="A",SUM(E2169:I2169)*80%,0)</f>
        <v>0</v>
      </c>
      <c r="K2169">
        <f>IF(Tabela1[[#This Row],[Ulga]]="B",SUM(E2169:I2169)*50%,0)</f>
        <v>115.73099999999999</v>
      </c>
      <c r="L2169">
        <f>IF(Tabela1[[#This Row],[Ulga]]="C",SUM(E2169:I2169)*10%,0)</f>
        <v>0</v>
      </c>
      <c r="M2169">
        <f>IF(Tabela1[[#This Row],[Ulga]]="D",SUM(E2169:I2169)*100%,0)</f>
        <v>0</v>
      </c>
      <c r="N2169">
        <f t="shared" si="34"/>
        <v>115.73099999999999</v>
      </c>
    </row>
    <row r="2170" spans="1:14" x14ac:dyDescent="0.25">
      <c r="A2170" t="s">
        <v>2180</v>
      </c>
      <c r="B2170">
        <v>908.4</v>
      </c>
      <c r="C2170" t="s">
        <v>5</v>
      </c>
      <c r="D2170" t="s">
        <v>5</v>
      </c>
      <c r="E2170">
        <f>IF(Tabela1[[#This Row],[Rodzaj]]="R",Tabela1[[#This Row],[Powierzchnia]]*0.65,0)</f>
        <v>0</v>
      </c>
      <c r="F2170">
        <f>IF(Tabela1[[#This Row],[Rodzaj]]="B",Tabela1[[#This Row],[Powierzchnia]]*0.77,0)</f>
        <v>699.46799999999996</v>
      </c>
      <c r="G2170">
        <f>IF(Tabela1[[#This Row],[Rodzaj]]="S",Tabela1[[#This Row],[Powierzchnia]]*0.21,0)</f>
        <v>0</v>
      </c>
      <c r="H2170">
        <f>IF(Tabela1[[#This Row],[Rodzaj]]="L",Tabela1[[#This Row],[Powierzchnia]]*0.04,0)</f>
        <v>0</v>
      </c>
      <c r="I2170">
        <f>IF(Tabela1[[#This Row],[Rodzaj]]="X",Tabela1[[#This Row],[Powierzchnia]]*0.43,0)</f>
        <v>0</v>
      </c>
      <c r="J2170">
        <f>IF(Tabela1[[#This Row],[Ulga]]="A",SUM(E2170:I2170)*80%,0)</f>
        <v>0</v>
      </c>
      <c r="K2170">
        <f>IF(Tabela1[[#This Row],[Ulga]]="B",SUM(E2170:I2170)*50%,0)</f>
        <v>349.73399999999998</v>
      </c>
      <c r="L2170">
        <f>IF(Tabela1[[#This Row],[Ulga]]="C",SUM(E2170:I2170)*10%,0)</f>
        <v>0</v>
      </c>
      <c r="M2170">
        <f>IF(Tabela1[[#This Row],[Ulga]]="D",SUM(E2170:I2170)*100%,0)</f>
        <v>0</v>
      </c>
      <c r="N2170">
        <f t="shared" si="34"/>
        <v>349.73399999999998</v>
      </c>
    </row>
    <row r="2171" spans="1:14" x14ac:dyDescent="0.25">
      <c r="A2171" t="s">
        <v>2181</v>
      </c>
      <c r="B2171">
        <v>560.55999999999995</v>
      </c>
      <c r="C2171" t="s">
        <v>31</v>
      </c>
      <c r="D2171" t="s">
        <v>7</v>
      </c>
      <c r="E2171">
        <f>IF(Tabela1[[#This Row],[Rodzaj]]="R",Tabela1[[#This Row],[Powierzchnia]]*0.65,0)</f>
        <v>0</v>
      </c>
      <c r="F2171">
        <f>IF(Tabela1[[#This Row],[Rodzaj]]="B",Tabela1[[#This Row],[Powierzchnia]]*0.77,0)</f>
        <v>0</v>
      </c>
      <c r="G2171">
        <f>IF(Tabela1[[#This Row],[Rodzaj]]="S",Tabela1[[#This Row],[Powierzchnia]]*0.21,0)</f>
        <v>0</v>
      </c>
      <c r="H2171">
        <f>IF(Tabela1[[#This Row],[Rodzaj]]="L",Tabela1[[#This Row],[Powierzchnia]]*0.04,0)</f>
        <v>0</v>
      </c>
      <c r="I2171">
        <f>IF(Tabela1[[#This Row],[Rodzaj]]="X",Tabela1[[#This Row],[Powierzchnia]]*0.43,0)</f>
        <v>241.04079999999996</v>
      </c>
      <c r="J2171">
        <f>IF(Tabela1[[#This Row],[Ulga]]="A",SUM(E2171:I2171)*80%,0)</f>
        <v>192.83263999999997</v>
      </c>
      <c r="K2171">
        <f>IF(Tabela1[[#This Row],[Ulga]]="B",SUM(E2171:I2171)*50%,0)</f>
        <v>0</v>
      </c>
      <c r="L2171">
        <f>IF(Tabela1[[#This Row],[Ulga]]="C",SUM(E2171:I2171)*10%,0)</f>
        <v>0</v>
      </c>
      <c r="M2171">
        <f>IF(Tabela1[[#This Row],[Ulga]]="D",SUM(E2171:I2171)*100%,0)</f>
        <v>0</v>
      </c>
      <c r="N2171">
        <f t="shared" si="34"/>
        <v>192.83263999999997</v>
      </c>
    </row>
    <row r="2172" spans="1:14" x14ac:dyDescent="0.25">
      <c r="A2172" t="s">
        <v>2182</v>
      </c>
      <c r="B2172">
        <v>1426.89</v>
      </c>
      <c r="C2172" t="s">
        <v>94</v>
      </c>
      <c r="D2172" t="s">
        <v>11</v>
      </c>
      <c r="E2172">
        <f>IF(Tabela1[[#This Row],[Rodzaj]]="R",Tabela1[[#This Row],[Powierzchnia]]*0.65,0)</f>
        <v>0</v>
      </c>
      <c r="F2172">
        <f>IF(Tabela1[[#This Row],[Rodzaj]]="B",Tabela1[[#This Row],[Powierzchnia]]*0.77,0)</f>
        <v>0</v>
      </c>
      <c r="G2172">
        <f>IF(Tabela1[[#This Row],[Rodzaj]]="S",Tabela1[[#This Row],[Powierzchnia]]*0.21,0)</f>
        <v>0</v>
      </c>
      <c r="H2172">
        <f>IF(Tabela1[[#This Row],[Rodzaj]]="L",Tabela1[[#This Row],[Powierzchnia]]*0.04,0)</f>
        <v>57.075600000000009</v>
      </c>
      <c r="I2172">
        <f>IF(Tabela1[[#This Row],[Rodzaj]]="X",Tabela1[[#This Row],[Powierzchnia]]*0.43,0)</f>
        <v>0</v>
      </c>
      <c r="J2172">
        <f>IF(Tabela1[[#This Row],[Ulga]]="A",SUM(E2172:I2172)*80%,0)</f>
        <v>0</v>
      </c>
      <c r="K2172">
        <f>IF(Tabela1[[#This Row],[Ulga]]="B",SUM(E2172:I2172)*50%,0)</f>
        <v>0</v>
      </c>
      <c r="L2172">
        <f>IF(Tabela1[[#This Row],[Ulga]]="C",SUM(E2172:I2172)*10%,0)</f>
        <v>5.7075600000000009</v>
      </c>
      <c r="M2172">
        <f>IF(Tabela1[[#This Row],[Ulga]]="D",SUM(E2172:I2172)*100%,0)</f>
        <v>0</v>
      </c>
      <c r="N2172">
        <f t="shared" si="34"/>
        <v>5.7075600000000009</v>
      </c>
    </row>
    <row r="2173" spans="1:14" x14ac:dyDescent="0.25">
      <c r="A2173" t="s">
        <v>2183</v>
      </c>
      <c r="B2173">
        <v>734.5</v>
      </c>
      <c r="C2173" t="s">
        <v>52</v>
      </c>
      <c r="D2173" t="s">
        <v>5</v>
      </c>
      <c r="E2173">
        <f>IF(Tabela1[[#This Row],[Rodzaj]]="R",Tabela1[[#This Row],[Powierzchnia]]*0.65,0)</f>
        <v>0</v>
      </c>
      <c r="F2173">
        <f>IF(Tabela1[[#This Row],[Rodzaj]]="B",Tabela1[[#This Row],[Powierzchnia]]*0.77,0)</f>
        <v>0</v>
      </c>
      <c r="G2173">
        <f>IF(Tabela1[[#This Row],[Rodzaj]]="S",Tabela1[[#This Row],[Powierzchnia]]*0.21,0)</f>
        <v>154.245</v>
      </c>
      <c r="H2173">
        <f>IF(Tabela1[[#This Row],[Rodzaj]]="L",Tabela1[[#This Row],[Powierzchnia]]*0.04,0)</f>
        <v>0</v>
      </c>
      <c r="I2173">
        <f>IF(Tabela1[[#This Row],[Rodzaj]]="X",Tabela1[[#This Row],[Powierzchnia]]*0.43,0)</f>
        <v>0</v>
      </c>
      <c r="J2173">
        <f>IF(Tabela1[[#This Row],[Ulga]]="A",SUM(E2173:I2173)*80%,0)</f>
        <v>0</v>
      </c>
      <c r="K2173">
        <f>IF(Tabela1[[#This Row],[Ulga]]="B",SUM(E2173:I2173)*50%,0)</f>
        <v>77.122500000000002</v>
      </c>
      <c r="L2173">
        <f>IF(Tabela1[[#This Row],[Ulga]]="C",SUM(E2173:I2173)*10%,0)</f>
        <v>0</v>
      </c>
      <c r="M2173">
        <f>IF(Tabela1[[#This Row],[Ulga]]="D",SUM(E2173:I2173)*100%,0)</f>
        <v>0</v>
      </c>
      <c r="N2173">
        <f t="shared" si="34"/>
        <v>77.122500000000002</v>
      </c>
    </row>
    <row r="2174" spans="1:14" x14ac:dyDescent="0.25">
      <c r="A2174" t="s">
        <v>2184</v>
      </c>
      <c r="B2174">
        <v>743.5</v>
      </c>
      <c r="C2174" t="s">
        <v>31</v>
      </c>
      <c r="D2174" t="s">
        <v>21</v>
      </c>
      <c r="E2174">
        <f>IF(Tabela1[[#This Row],[Rodzaj]]="R",Tabela1[[#This Row],[Powierzchnia]]*0.65,0)</f>
        <v>0</v>
      </c>
      <c r="F2174">
        <f>IF(Tabela1[[#This Row],[Rodzaj]]="B",Tabela1[[#This Row],[Powierzchnia]]*0.77,0)</f>
        <v>0</v>
      </c>
      <c r="G2174">
        <f>IF(Tabela1[[#This Row],[Rodzaj]]="S",Tabela1[[#This Row],[Powierzchnia]]*0.21,0)</f>
        <v>0</v>
      </c>
      <c r="H2174">
        <f>IF(Tabela1[[#This Row],[Rodzaj]]="L",Tabela1[[#This Row],[Powierzchnia]]*0.04,0)</f>
        <v>0</v>
      </c>
      <c r="I2174">
        <f>IF(Tabela1[[#This Row],[Rodzaj]]="X",Tabela1[[#This Row],[Powierzchnia]]*0.43,0)</f>
        <v>319.70499999999998</v>
      </c>
      <c r="J2174">
        <f>IF(Tabela1[[#This Row],[Ulga]]="A",SUM(E2174:I2174)*80%,0)</f>
        <v>0</v>
      </c>
      <c r="K2174">
        <f>IF(Tabela1[[#This Row],[Ulga]]="B",SUM(E2174:I2174)*50%,0)</f>
        <v>0</v>
      </c>
      <c r="L2174">
        <f>IF(Tabela1[[#This Row],[Ulga]]="C",SUM(E2174:I2174)*10%,0)</f>
        <v>0</v>
      </c>
      <c r="M2174">
        <f>IF(Tabela1[[#This Row],[Ulga]]="D",SUM(E2174:I2174)*100%,0)</f>
        <v>319.70499999999998</v>
      </c>
      <c r="N2174">
        <f t="shared" si="34"/>
        <v>319.70499999999998</v>
      </c>
    </row>
    <row r="2175" spans="1:14" x14ac:dyDescent="0.25">
      <c r="A2175" t="s">
        <v>2185</v>
      </c>
      <c r="B2175">
        <v>1138.69</v>
      </c>
      <c r="C2175" t="s">
        <v>94</v>
      </c>
      <c r="D2175" t="s">
        <v>11</v>
      </c>
      <c r="E2175">
        <f>IF(Tabela1[[#This Row],[Rodzaj]]="R",Tabela1[[#This Row],[Powierzchnia]]*0.65,0)</f>
        <v>0</v>
      </c>
      <c r="F2175">
        <f>IF(Tabela1[[#This Row],[Rodzaj]]="B",Tabela1[[#This Row],[Powierzchnia]]*0.77,0)</f>
        <v>0</v>
      </c>
      <c r="G2175">
        <f>IF(Tabela1[[#This Row],[Rodzaj]]="S",Tabela1[[#This Row],[Powierzchnia]]*0.21,0)</f>
        <v>0</v>
      </c>
      <c r="H2175">
        <f>IF(Tabela1[[#This Row],[Rodzaj]]="L",Tabela1[[#This Row],[Powierzchnia]]*0.04,0)</f>
        <v>45.547600000000003</v>
      </c>
      <c r="I2175">
        <f>IF(Tabela1[[#This Row],[Rodzaj]]="X",Tabela1[[#This Row],[Powierzchnia]]*0.43,0)</f>
        <v>0</v>
      </c>
      <c r="J2175">
        <f>IF(Tabela1[[#This Row],[Ulga]]="A",SUM(E2175:I2175)*80%,0)</f>
        <v>0</v>
      </c>
      <c r="K2175">
        <f>IF(Tabela1[[#This Row],[Ulga]]="B",SUM(E2175:I2175)*50%,0)</f>
        <v>0</v>
      </c>
      <c r="L2175">
        <f>IF(Tabela1[[#This Row],[Ulga]]="C",SUM(E2175:I2175)*10%,0)</f>
        <v>4.5547600000000008</v>
      </c>
      <c r="M2175">
        <f>IF(Tabela1[[#This Row],[Ulga]]="D",SUM(E2175:I2175)*100%,0)</f>
        <v>0</v>
      </c>
      <c r="N2175">
        <f t="shared" si="34"/>
        <v>4.5547600000000008</v>
      </c>
    </row>
    <row r="2176" spans="1:14" x14ac:dyDescent="0.25">
      <c r="A2176" t="s">
        <v>2186</v>
      </c>
      <c r="B2176">
        <v>1296.1199999999999</v>
      </c>
      <c r="C2176" t="s">
        <v>94</v>
      </c>
      <c r="D2176" t="s">
        <v>21</v>
      </c>
      <c r="E2176">
        <f>IF(Tabela1[[#This Row],[Rodzaj]]="R",Tabela1[[#This Row],[Powierzchnia]]*0.65,0)</f>
        <v>0</v>
      </c>
      <c r="F2176">
        <f>IF(Tabela1[[#This Row],[Rodzaj]]="B",Tabela1[[#This Row],[Powierzchnia]]*0.77,0)</f>
        <v>0</v>
      </c>
      <c r="G2176">
        <f>IF(Tabela1[[#This Row],[Rodzaj]]="S",Tabela1[[#This Row],[Powierzchnia]]*0.21,0)</f>
        <v>0</v>
      </c>
      <c r="H2176">
        <f>IF(Tabela1[[#This Row],[Rodzaj]]="L",Tabela1[[#This Row],[Powierzchnia]]*0.04,0)</f>
        <v>51.844799999999999</v>
      </c>
      <c r="I2176">
        <f>IF(Tabela1[[#This Row],[Rodzaj]]="X",Tabela1[[#This Row],[Powierzchnia]]*0.43,0)</f>
        <v>0</v>
      </c>
      <c r="J2176">
        <f>IF(Tabela1[[#This Row],[Ulga]]="A",SUM(E2176:I2176)*80%,0)</f>
        <v>0</v>
      </c>
      <c r="K2176">
        <f>IF(Tabela1[[#This Row],[Ulga]]="B",SUM(E2176:I2176)*50%,0)</f>
        <v>0</v>
      </c>
      <c r="L2176">
        <f>IF(Tabela1[[#This Row],[Ulga]]="C",SUM(E2176:I2176)*10%,0)</f>
        <v>0</v>
      </c>
      <c r="M2176">
        <f>IF(Tabela1[[#This Row],[Ulga]]="D",SUM(E2176:I2176)*100%,0)</f>
        <v>51.844799999999999</v>
      </c>
      <c r="N2176">
        <f t="shared" si="34"/>
        <v>51.844799999999999</v>
      </c>
    </row>
    <row r="2177" spans="1:14" x14ac:dyDescent="0.25">
      <c r="A2177" t="s">
        <v>2187</v>
      </c>
      <c r="B2177">
        <v>1409.58</v>
      </c>
      <c r="C2177" t="s">
        <v>31</v>
      </c>
      <c r="D2177" t="s">
        <v>5</v>
      </c>
      <c r="E2177">
        <f>IF(Tabela1[[#This Row],[Rodzaj]]="R",Tabela1[[#This Row],[Powierzchnia]]*0.65,0)</f>
        <v>0</v>
      </c>
      <c r="F2177">
        <f>IF(Tabela1[[#This Row],[Rodzaj]]="B",Tabela1[[#This Row],[Powierzchnia]]*0.77,0)</f>
        <v>0</v>
      </c>
      <c r="G2177">
        <f>IF(Tabela1[[#This Row],[Rodzaj]]="S",Tabela1[[#This Row],[Powierzchnia]]*0.21,0)</f>
        <v>0</v>
      </c>
      <c r="H2177">
        <f>IF(Tabela1[[#This Row],[Rodzaj]]="L",Tabela1[[#This Row],[Powierzchnia]]*0.04,0)</f>
        <v>0</v>
      </c>
      <c r="I2177">
        <f>IF(Tabela1[[#This Row],[Rodzaj]]="X",Tabela1[[#This Row],[Powierzchnia]]*0.43,0)</f>
        <v>606.11939999999993</v>
      </c>
      <c r="J2177">
        <f>IF(Tabela1[[#This Row],[Ulga]]="A",SUM(E2177:I2177)*80%,0)</f>
        <v>0</v>
      </c>
      <c r="K2177">
        <f>IF(Tabela1[[#This Row],[Ulga]]="B",SUM(E2177:I2177)*50%,0)</f>
        <v>303.05969999999996</v>
      </c>
      <c r="L2177">
        <f>IF(Tabela1[[#This Row],[Ulga]]="C",SUM(E2177:I2177)*10%,0)</f>
        <v>0</v>
      </c>
      <c r="M2177">
        <f>IF(Tabela1[[#This Row],[Ulga]]="D",SUM(E2177:I2177)*100%,0)</f>
        <v>0</v>
      </c>
      <c r="N2177">
        <f t="shared" si="34"/>
        <v>303.05969999999996</v>
      </c>
    </row>
    <row r="2178" spans="1:14" x14ac:dyDescent="0.25">
      <c r="A2178" t="s">
        <v>2188</v>
      </c>
      <c r="B2178">
        <v>714.81</v>
      </c>
      <c r="C2178" t="s">
        <v>31</v>
      </c>
      <c r="D2178" t="s">
        <v>11</v>
      </c>
      <c r="E2178">
        <f>IF(Tabela1[[#This Row],[Rodzaj]]="R",Tabela1[[#This Row],[Powierzchnia]]*0.65,0)</f>
        <v>0</v>
      </c>
      <c r="F2178">
        <f>IF(Tabela1[[#This Row],[Rodzaj]]="B",Tabela1[[#This Row],[Powierzchnia]]*0.77,0)</f>
        <v>0</v>
      </c>
      <c r="G2178">
        <f>IF(Tabela1[[#This Row],[Rodzaj]]="S",Tabela1[[#This Row],[Powierzchnia]]*0.21,0)</f>
        <v>0</v>
      </c>
      <c r="H2178">
        <f>IF(Tabela1[[#This Row],[Rodzaj]]="L",Tabela1[[#This Row],[Powierzchnia]]*0.04,0)</f>
        <v>0</v>
      </c>
      <c r="I2178">
        <f>IF(Tabela1[[#This Row],[Rodzaj]]="X",Tabela1[[#This Row],[Powierzchnia]]*0.43,0)</f>
        <v>307.36829999999998</v>
      </c>
      <c r="J2178">
        <f>IF(Tabela1[[#This Row],[Ulga]]="A",SUM(E2178:I2178)*80%,0)</f>
        <v>0</v>
      </c>
      <c r="K2178">
        <f>IF(Tabela1[[#This Row],[Ulga]]="B",SUM(E2178:I2178)*50%,0)</f>
        <v>0</v>
      </c>
      <c r="L2178">
        <f>IF(Tabela1[[#This Row],[Ulga]]="C",SUM(E2178:I2178)*10%,0)</f>
        <v>30.736829999999998</v>
      </c>
      <c r="M2178">
        <f>IF(Tabela1[[#This Row],[Ulga]]="D",SUM(E2178:I2178)*100%,0)</f>
        <v>0</v>
      </c>
      <c r="N2178">
        <f t="shared" si="34"/>
        <v>30.736829999999998</v>
      </c>
    </row>
    <row r="2179" spans="1:14" x14ac:dyDescent="0.25">
      <c r="A2179" t="s">
        <v>2189</v>
      </c>
      <c r="B2179">
        <v>1355.58</v>
      </c>
      <c r="C2179" t="s">
        <v>52</v>
      </c>
      <c r="D2179" t="s">
        <v>5</v>
      </c>
      <c r="E2179">
        <f>IF(Tabela1[[#This Row],[Rodzaj]]="R",Tabela1[[#This Row],[Powierzchnia]]*0.65,0)</f>
        <v>0</v>
      </c>
      <c r="F2179">
        <f>IF(Tabela1[[#This Row],[Rodzaj]]="B",Tabela1[[#This Row],[Powierzchnia]]*0.77,0)</f>
        <v>0</v>
      </c>
      <c r="G2179">
        <f>IF(Tabela1[[#This Row],[Rodzaj]]="S",Tabela1[[#This Row],[Powierzchnia]]*0.21,0)</f>
        <v>284.67179999999996</v>
      </c>
      <c r="H2179">
        <f>IF(Tabela1[[#This Row],[Rodzaj]]="L",Tabela1[[#This Row],[Powierzchnia]]*0.04,0)</f>
        <v>0</v>
      </c>
      <c r="I2179">
        <f>IF(Tabela1[[#This Row],[Rodzaj]]="X",Tabela1[[#This Row],[Powierzchnia]]*0.43,0)</f>
        <v>0</v>
      </c>
      <c r="J2179">
        <f>IF(Tabela1[[#This Row],[Ulga]]="A",SUM(E2179:I2179)*80%,0)</f>
        <v>0</v>
      </c>
      <c r="K2179">
        <f>IF(Tabela1[[#This Row],[Ulga]]="B",SUM(E2179:I2179)*50%,0)</f>
        <v>142.33589999999998</v>
      </c>
      <c r="L2179">
        <f>IF(Tabela1[[#This Row],[Ulga]]="C",SUM(E2179:I2179)*10%,0)</f>
        <v>0</v>
      </c>
      <c r="M2179">
        <f>IF(Tabela1[[#This Row],[Ulga]]="D",SUM(E2179:I2179)*100%,0)</f>
        <v>0</v>
      </c>
      <c r="N2179">
        <f t="shared" ref="N2179:N2242" si="35">SUM(J2179:M2179)</f>
        <v>142.33589999999998</v>
      </c>
    </row>
    <row r="2180" spans="1:14" x14ac:dyDescent="0.25">
      <c r="A2180" t="s">
        <v>2190</v>
      </c>
      <c r="B2180">
        <v>1361.29</v>
      </c>
      <c r="C2180" t="s">
        <v>31</v>
      </c>
      <c r="D2180" t="s">
        <v>5</v>
      </c>
      <c r="E2180">
        <f>IF(Tabela1[[#This Row],[Rodzaj]]="R",Tabela1[[#This Row],[Powierzchnia]]*0.65,0)</f>
        <v>0</v>
      </c>
      <c r="F2180">
        <f>IF(Tabela1[[#This Row],[Rodzaj]]="B",Tabela1[[#This Row],[Powierzchnia]]*0.77,0)</f>
        <v>0</v>
      </c>
      <c r="G2180">
        <f>IF(Tabela1[[#This Row],[Rodzaj]]="S",Tabela1[[#This Row],[Powierzchnia]]*0.21,0)</f>
        <v>0</v>
      </c>
      <c r="H2180">
        <f>IF(Tabela1[[#This Row],[Rodzaj]]="L",Tabela1[[#This Row],[Powierzchnia]]*0.04,0)</f>
        <v>0</v>
      </c>
      <c r="I2180">
        <f>IF(Tabela1[[#This Row],[Rodzaj]]="X",Tabela1[[#This Row],[Powierzchnia]]*0.43,0)</f>
        <v>585.35469999999998</v>
      </c>
      <c r="J2180">
        <f>IF(Tabela1[[#This Row],[Ulga]]="A",SUM(E2180:I2180)*80%,0)</f>
        <v>0</v>
      </c>
      <c r="K2180">
        <f>IF(Tabela1[[#This Row],[Ulga]]="B",SUM(E2180:I2180)*50%,0)</f>
        <v>292.67734999999999</v>
      </c>
      <c r="L2180">
        <f>IF(Tabela1[[#This Row],[Ulga]]="C",SUM(E2180:I2180)*10%,0)</f>
        <v>0</v>
      </c>
      <c r="M2180">
        <f>IF(Tabela1[[#This Row],[Ulga]]="D",SUM(E2180:I2180)*100%,0)</f>
        <v>0</v>
      </c>
      <c r="N2180">
        <f t="shared" si="35"/>
        <v>292.67734999999999</v>
      </c>
    </row>
    <row r="2181" spans="1:14" x14ac:dyDescent="0.25">
      <c r="A2181" t="s">
        <v>2191</v>
      </c>
      <c r="B2181">
        <v>1398.94</v>
      </c>
      <c r="C2181" t="s">
        <v>5</v>
      </c>
      <c r="D2181" t="s">
        <v>21</v>
      </c>
      <c r="E2181">
        <f>IF(Tabela1[[#This Row],[Rodzaj]]="R",Tabela1[[#This Row],[Powierzchnia]]*0.65,0)</f>
        <v>0</v>
      </c>
      <c r="F2181">
        <f>IF(Tabela1[[#This Row],[Rodzaj]]="B",Tabela1[[#This Row],[Powierzchnia]]*0.77,0)</f>
        <v>1077.1838</v>
      </c>
      <c r="G2181">
        <f>IF(Tabela1[[#This Row],[Rodzaj]]="S",Tabela1[[#This Row],[Powierzchnia]]*0.21,0)</f>
        <v>0</v>
      </c>
      <c r="H2181">
        <f>IF(Tabela1[[#This Row],[Rodzaj]]="L",Tabela1[[#This Row],[Powierzchnia]]*0.04,0)</f>
        <v>0</v>
      </c>
      <c r="I2181">
        <f>IF(Tabela1[[#This Row],[Rodzaj]]="X",Tabela1[[#This Row],[Powierzchnia]]*0.43,0)</f>
        <v>0</v>
      </c>
      <c r="J2181">
        <f>IF(Tabela1[[#This Row],[Ulga]]="A",SUM(E2181:I2181)*80%,0)</f>
        <v>0</v>
      </c>
      <c r="K2181">
        <f>IF(Tabela1[[#This Row],[Ulga]]="B",SUM(E2181:I2181)*50%,0)</f>
        <v>0</v>
      </c>
      <c r="L2181">
        <f>IF(Tabela1[[#This Row],[Ulga]]="C",SUM(E2181:I2181)*10%,0)</f>
        <v>0</v>
      </c>
      <c r="M2181">
        <f>IF(Tabela1[[#This Row],[Ulga]]="D",SUM(E2181:I2181)*100%,0)</f>
        <v>1077.1838</v>
      </c>
      <c r="N2181">
        <f t="shared" si="35"/>
        <v>1077.1838</v>
      </c>
    </row>
    <row r="2182" spans="1:14" x14ac:dyDescent="0.25">
      <c r="A2182" t="s">
        <v>2192</v>
      </c>
      <c r="B2182">
        <v>1202.57</v>
      </c>
      <c r="C2182" t="s">
        <v>52</v>
      </c>
      <c r="D2182" t="s">
        <v>5</v>
      </c>
      <c r="E2182">
        <f>IF(Tabela1[[#This Row],[Rodzaj]]="R",Tabela1[[#This Row],[Powierzchnia]]*0.65,0)</f>
        <v>0</v>
      </c>
      <c r="F2182">
        <f>IF(Tabela1[[#This Row],[Rodzaj]]="B",Tabela1[[#This Row],[Powierzchnia]]*0.77,0)</f>
        <v>0</v>
      </c>
      <c r="G2182">
        <f>IF(Tabela1[[#This Row],[Rodzaj]]="S",Tabela1[[#This Row],[Powierzchnia]]*0.21,0)</f>
        <v>252.53969999999998</v>
      </c>
      <c r="H2182">
        <f>IF(Tabela1[[#This Row],[Rodzaj]]="L",Tabela1[[#This Row],[Powierzchnia]]*0.04,0)</f>
        <v>0</v>
      </c>
      <c r="I2182">
        <f>IF(Tabela1[[#This Row],[Rodzaj]]="X",Tabela1[[#This Row],[Powierzchnia]]*0.43,0)</f>
        <v>0</v>
      </c>
      <c r="J2182">
        <f>IF(Tabela1[[#This Row],[Ulga]]="A",SUM(E2182:I2182)*80%,0)</f>
        <v>0</v>
      </c>
      <c r="K2182">
        <f>IF(Tabela1[[#This Row],[Ulga]]="B",SUM(E2182:I2182)*50%,0)</f>
        <v>126.26984999999999</v>
      </c>
      <c r="L2182">
        <f>IF(Tabela1[[#This Row],[Ulga]]="C",SUM(E2182:I2182)*10%,0)</f>
        <v>0</v>
      </c>
      <c r="M2182">
        <f>IF(Tabela1[[#This Row],[Ulga]]="D",SUM(E2182:I2182)*100%,0)</f>
        <v>0</v>
      </c>
      <c r="N2182">
        <f t="shared" si="35"/>
        <v>126.26984999999999</v>
      </c>
    </row>
    <row r="2183" spans="1:14" x14ac:dyDescent="0.25">
      <c r="A2183" t="s">
        <v>2193</v>
      </c>
      <c r="B2183">
        <v>699.4</v>
      </c>
      <c r="C2183" t="s">
        <v>94</v>
      </c>
      <c r="D2183" t="s">
        <v>11</v>
      </c>
      <c r="E2183">
        <f>IF(Tabela1[[#This Row],[Rodzaj]]="R",Tabela1[[#This Row],[Powierzchnia]]*0.65,0)</f>
        <v>0</v>
      </c>
      <c r="F2183">
        <f>IF(Tabela1[[#This Row],[Rodzaj]]="B",Tabela1[[#This Row],[Powierzchnia]]*0.77,0)</f>
        <v>0</v>
      </c>
      <c r="G2183">
        <f>IF(Tabela1[[#This Row],[Rodzaj]]="S",Tabela1[[#This Row],[Powierzchnia]]*0.21,0)</f>
        <v>0</v>
      </c>
      <c r="H2183">
        <f>IF(Tabela1[[#This Row],[Rodzaj]]="L",Tabela1[[#This Row],[Powierzchnia]]*0.04,0)</f>
        <v>27.975999999999999</v>
      </c>
      <c r="I2183">
        <f>IF(Tabela1[[#This Row],[Rodzaj]]="X",Tabela1[[#This Row],[Powierzchnia]]*0.43,0)</f>
        <v>0</v>
      </c>
      <c r="J2183">
        <f>IF(Tabela1[[#This Row],[Ulga]]="A",SUM(E2183:I2183)*80%,0)</f>
        <v>0</v>
      </c>
      <c r="K2183">
        <f>IF(Tabela1[[#This Row],[Ulga]]="B",SUM(E2183:I2183)*50%,0)</f>
        <v>0</v>
      </c>
      <c r="L2183">
        <f>IF(Tabela1[[#This Row],[Ulga]]="C",SUM(E2183:I2183)*10%,0)</f>
        <v>2.7976000000000001</v>
      </c>
      <c r="M2183">
        <f>IF(Tabela1[[#This Row],[Ulga]]="D",SUM(E2183:I2183)*100%,0)</f>
        <v>0</v>
      </c>
      <c r="N2183">
        <f t="shared" si="35"/>
        <v>2.7976000000000001</v>
      </c>
    </row>
    <row r="2184" spans="1:14" x14ac:dyDescent="0.25">
      <c r="A2184" t="s">
        <v>2194</v>
      </c>
      <c r="B2184">
        <v>1012.36</v>
      </c>
      <c r="C2184" t="s">
        <v>31</v>
      </c>
      <c r="D2184" t="s">
        <v>5</v>
      </c>
      <c r="E2184">
        <f>IF(Tabela1[[#This Row],[Rodzaj]]="R",Tabela1[[#This Row],[Powierzchnia]]*0.65,0)</f>
        <v>0</v>
      </c>
      <c r="F2184">
        <f>IF(Tabela1[[#This Row],[Rodzaj]]="B",Tabela1[[#This Row],[Powierzchnia]]*0.77,0)</f>
        <v>0</v>
      </c>
      <c r="G2184">
        <f>IF(Tabela1[[#This Row],[Rodzaj]]="S",Tabela1[[#This Row],[Powierzchnia]]*0.21,0)</f>
        <v>0</v>
      </c>
      <c r="H2184">
        <f>IF(Tabela1[[#This Row],[Rodzaj]]="L",Tabela1[[#This Row],[Powierzchnia]]*0.04,0)</f>
        <v>0</v>
      </c>
      <c r="I2184">
        <f>IF(Tabela1[[#This Row],[Rodzaj]]="X",Tabela1[[#This Row],[Powierzchnia]]*0.43,0)</f>
        <v>435.31479999999999</v>
      </c>
      <c r="J2184">
        <f>IF(Tabela1[[#This Row],[Ulga]]="A",SUM(E2184:I2184)*80%,0)</f>
        <v>0</v>
      </c>
      <c r="K2184">
        <f>IF(Tabela1[[#This Row],[Ulga]]="B",SUM(E2184:I2184)*50%,0)</f>
        <v>217.6574</v>
      </c>
      <c r="L2184">
        <f>IF(Tabela1[[#This Row],[Ulga]]="C",SUM(E2184:I2184)*10%,0)</f>
        <v>0</v>
      </c>
      <c r="M2184">
        <f>IF(Tabela1[[#This Row],[Ulga]]="D",SUM(E2184:I2184)*100%,0)</f>
        <v>0</v>
      </c>
      <c r="N2184">
        <f t="shared" si="35"/>
        <v>217.6574</v>
      </c>
    </row>
    <row r="2185" spans="1:14" x14ac:dyDescent="0.25">
      <c r="A2185" t="s">
        <v>2195</v>
      </c>
      <c r="B2185">
        <v>599.39</v>
      </c>
      <c r="C2185" t="s">
        <v>5</v>
      </c>
      <c r="D2185" t="s">
        <v>11</v>
      </c>
      <c r="E2185">
        <f>IF(Tabela1[[#This Row],[Rodzaj]]="R",Tabela1[[#This Row],[Powierzchnia]]*0.65,0)</f>
        <v>0</v>
      </c>
      <c r="F2185">
        <f>IF(Tabela1[[#This Row],[Rodzaj]]="B",Tabela1[[#This Row],[Powierzchnia]]*0.77,0)</f>
        <v>461.53030000000001</v>
      </c>
      <c r="G2185">
        <f>IF(Tabela1[[#This Row],[Rodzaj]]="S",Tabela1[[#This Row],[Powierzchnia]]*0.21,0)</f>
        <v>0</v>
      </c>
      <c r="H2185">
        <f>IF(Tabela1[[#This Row],[Rodzaj]]="L",Tabela1[[#This Row],[Powierzchnia]]*0.04,0)</f>
        <v>0</v>
      </c>
      <c r="I2185">
        <f>IF(Tabela1[[#This Row],[Rodzaj]]="X",Tabela1[[#This Row],[Powierzchnia]]*0.43,0)</f>
        <v>0</v>
      </c>
      <c r="J2185">
        <f>IF(Tabela1[[#This Row],[Ulga]]="A",SUM(E2185:I2185)*80%,0)</f>
        <v>0</v>
      </c>
      <c r="K2185">
        <f>IF(Tabela1[[#This Row],[Ulga]]="B",SUM(E2185:I2185)*50%,0)</f>
        <v>0</v>
      </c>
      <c r="L2185">
        <f>IF(Tabela1[[#This Row],[Ulga]]="C",SUM(E2185:I2185)*10%,0)</f>
        <v>46.153030000000001</v>
      </c>
      <c r="M2185">
        <f>IF(Tabela1[[#This Row],[Ulga]]="D",SUM(E2185:I2185)*100%,0)</f>
        <v>0</v>
      </c>
      <c r="N2185">
        <f t="shared" si="35"/>
        <v>46.153030000000001</v>
      </c>
    </row>
    <row r="2186" spans="1:14" x14ac:dyDescent="0.25">
      <c r="A2186" t="s">
        <v>2196</v>
      </c>
      <c r="B2186">
        <v>799.42</v>
      </c>
      <c r="C2186" t="s">
        <v>5</v>
      </c>
      <c r="D2186" t="s">
        <v>11</v>
      </c>
      <c r="E2186">
        <f>IF(Tabela1[[#This Row],[Rodzaj]]="R",Tabela1[[#This Row],[Powierzchnia]]*0.65,0)</f>
        <v>0</v>
      </c>
      <c r="F2186">
        <f>IF(Tabela1[[#This Row],[Rodzaj]]="B",Tabela1[[#This Row],[Powierzchnia]]*0.77,0)</f>
        <v>615.55340000000001</v>
      </c>
      <c r="G2186">
        <f>IF(Tabela1[[#This Row],[Rodzaj]]="S",Tabela1[[#This Row],[Powierzchnia]]*0.21,0)</f>
        <v>0</v>
      </c>
      <c r="H2186">
        <f>IF(Tabela1[[#This Row],[Rodzaj]]="L",Tabela1[[#This Row],[Powierzchnia]]*0.04,0)</f>
        <v>0</v>
      </c>
      <c r="I2186">
        <f>IF(Tabela1[[#This Row],[Rodzaj]]="X",Tabela1[[#This Row],[Powierzchnia]]*0.43,0)</f>
        <v>0</v>
      </c>
      <c r="J2186">
        <f>IF(Tabela1[[#This Row],[Ulga]]="A",SUM(E2186:I2186)*80%,0)</f>
        <v>0</v>
      </c>
      <c r="K2186">
        <f>IF(Tabela1[[#This Row],[Ulga]]="B",SUM(E2186:I2186)*50%,0)</f>
        <v>0</v>
      </c>
      <c r="L2186">
        <f>IF(Tabela1[[#This Row],[Ulga]]="C",SUM(E2186:I2186)*10%,0)</f>
        <v>61.555340000000001</v>
      </c>
      <c r="M2186">
        <f>IF(Tabela1[[#This Row],[Ulga]]="D",SUM(E2186:I2186)*100%,0)</f>
        <v>0</v>
      </c>
      <c r="N2186">
        <f t="shared" si="35"/>
        <v>61.555340000000001</v>
      </c>
    </row>
    <row r="2187" spans="1:14" x14ac:dyDescent="0.25">
      <c r="A2187" t="s">
        <v>2197</v>
      </c>
      <c r="B2187">
        <v>1323.38</v>
      </c>
      <c r="C2187" t="s">
        <v>52</v>
      </c>
      <c r="D2187" t="s">
        <v>11</v>
      </c>
      <c r="E2187">
        <f>IF(Tabela1[[#This Row],[Rodzaj]]="R",Tabela1[[#This Row],[Powierzchnia]]*0.65,0)</f>
        <v>0</v>
      </c>
      <c r="F2187">
        <f>IF(Tabela1[[#This Row],[Rodzaj]]="B",Tabela1[[#This Row],[Powierzchnia]]*0.77,0)</f>
        <v>0</v>
      </c>
      <c r="G2187">
        <f>IF(Tabela1[[#This Row],[Rodzaj]]="S",Tabela1[[#This Row],[Powierzchnia]]*0.21,0)</f>
        <v>277.90980000000002</v>
      </c>
      <c r="H2187">
        <f>IF(Tabela1[[#This Row],[Rodzaj]]="L",Tabela1[[#This Row],[Powierzchnia]]*0.04,0)</f>
        <v>0</v>
      </c>
      <c r="I2187">
        <f>IF(Tabela1[[#This Row],[Rodzaj]]="X",Tabela1[[#This Row],[Powierzchnia]]*0.43,0)</f>
        <v>0</v>
      </c>
      <c r="J2187">
        <f>IF(Tabela1[[#This Row],[Ulga]]="A",SUM(E2187:I2187)*80%,0)</f>
        <v>0</v>
      </c>
      <c r="K2187">
        <f>IF(Tabela1[[#This Row],[Ulga]]="B",SUM(E2187:I2187)*50%,0)</f>
        <v>0</v>
      </c>
      <c r="L2187">
        <f>IF(Tabela1[[#This Row],[Ulga]]="C",SUM(E2187:I2187)*10%,0)</f>
        <v>27.790980000000005</v>
      </c>
      <c r="M2187">
        <f>IF(Tabela1[[#This Row],[Ulga]]="D",SUM(E2187:I2187)*100%,0)</f>
        <v>0</v>
      </c>
      <c r="N2187">
        <f t="shared" si="35"/>
        <v>27.790980000000005</v>
      </c>
    </row>
    <row r="2188" spans="1:14" x14ac:dyDescent="0.25">
      <c r="A2188" t="s">
        <v>2198</v>
      </c>
      <c r="B2188">
        <v>1114.8499999999999</v>
      </c>
      <c r="C2188" t="s">
        <v>5</v>
      </c>
      <c r="D2188" t="s">
        <v>21</v>
      </c>
      <c r="E2188">
        <f>IF(Tabela1[[#This Row],[Rodzaj]]="R",Tabela1[[#This Row],[Powierzchnia]]*0.65,0)</f>
        <v>0</v>
      </c>
      <c r="F2188">
        <f>IF(Tabela1[[#This Row],[Rodzaj]]="B",Tabela1[[#This Row],[Powierzchnia]]*0.77,0)</f>
        <v>858.43449999999996</v>
      </c>
      <c r="G2188">
        <f>IF(Tabela1[[#This Row],[Rodzaj]]="S",Tabela1[[#This Row],[Powierzchnia]]*0.21,0)</f>
        <v>0</v>
      </c>
      <c r="H2188">
        <f>IF(Tabela1[[#This Row],[Rodzaj]]="L",Tabela1[[#This Row],[Powierzchnia]]*0.04,0)</f>
        <v>0</v>
      </c>
      <c r="I2188">
        <f>IF(Tabela1[[#This Row],[Rodzaj]]="X",Tabela1[[#This Row],[Powierzchnia]]*0.43,0)</f>
        <v>0</v>
      </c>
      <c r="J2188">
        <f>IF(Tabela1[[#This Row],[Ulga]]="A",SUM(E2188:I2188)*80%,0)</f>
        <v>0</v>
      </c>
      <c r="K2188">
        <f>IF(Tabela1[[#This Row],[Ulga]]="B",SUM(E2188:I2188)*50%,0)</f>
        <v>0</v>
      </c>
      <c r="L2188">
        <f>IF(Tabela1[[#This Row],[Ulga]]="C",SUM(E2188:I2188)*10%,0)</f>
        <v>0</v>
      </c>
      <c r="M2188">
        <f>IF(Tabela1[[#This Row],[Ulga]]="D",SUM(E2188:I2188)*100%,0)</f>
        <v>858.43449999999996</v>
      </c>
      <c r="N2188">
        <f t="shared" si="35"/>
        <v>858.43449999999996</v>
      </c>
    </row>
    <row r="2189" spans="1:14" x14ac:dyDescent="0.25">
      <c r="A2189" t="s">
        <v>2199</v>
      </c>
      <c r="B2189">
        <v>1123.4000000000001</v>
      </c>
      <c r="C2189" t="s">
        <v>5</v>
      </c>
      <c r="D2189" t="s">
        <v>11</v>
      </c>
      <c r="E2189">
        <f>IF(Tabela1[[#This Row],[Rodzaj]]="R",Tabela1[[#This Row],[Powierzchnia]]*0.65,0)</f>
        <v>0</v>
      </c>
      <c r="F2189">
        <f>IF(Tabela1[[#This Row],[Rodzaj]]="B",Tabela1[[#This Row],[Powierzchnia]]*0.77,0)</f>
        <v>865.01800000000014</v>
      </c>
      <c r="G2189">
        <f>IF(Tabela1[[#This Row],[Rodzaj]]="S",Tabela1[[#This Row],[Powierzchnia]]*0.21,0)</f>
        <v>0</v>
      </c>
      <c r="H2189">
        <f>IF(Tabela1[[#This Row],[Rodzaj]]="L",Tabela1[[#This Row],[Powierzchnia]]*0.04,0)</f>
        <v>0</v>
      </c>
      <c r="I2189">
        <f>IF(Tabela1[[#This Row],[Rodzaj]]="X",Tabela1[[#This Row],[Powierzchnia]]*0.43,0)</f>
        <v>0</v>
      </c>
      <c r="J2189">
        <f>IF(Tabela1[[#This Row],[Ulga]]="A",SUM(E2189:I2189)*80%,0)</f>
        <v>0</v>
      </c>
      <c r="K2189">
        <f>IF(Tabela1[[#This Row],[Ulga]]="B",SUM(E2189:I2189)*50%,0)</f>
        <v>0</v>
      </c>
      <c r="L2189">
        <f>IF(Tabela1[[#This Row],[Ulga]]="C",SUM(E2189:I2189)*10%,0)</f>
        <v>86.501800000000017</v>
      </c>
      <c r="M2189">
        <f>IF(Tabela1[[#This Row],[Ulga]]="D",SUM(E2189:I2189)*100%,0)</f>
        <v>0</v>
      </c>
      <c r="N2189">
        <f t="shared" si="35"/>
        <v>86.501800000000017</v>
      </c>
    </row>
    <row r="2190" spans="1:14" x14ac:dyDescent="0.25">
      <c r="A2190" t="s">
        <v>2200</v>
      </c>
      <c r="B2190">
        <v>1141.1300000000001</v>
      </c>
      <c r="C2190" t="s">
        <v>52</v>
      </c>
      <c r="D2190" t="s">
        <v>5</v>
      </c>
      <c r="E2190">
        <f>IF(Tabela1[[#This Row],[Rodzaj]]="R",Tabela1[[#This Row],[Powierzchnia]]*0.65,0)</f>
        <v>0</v>
      </c>
      <c r="F2190">
        <f>IF(Tabela1[[#This Row],[Rodzaj]]="B",Tabela1[[#This Row],[Powierzchnia]]*0.77,0)</f>
        <v>0</v>
      </c>
      <c r="G2190">
        <f>IF(Tabela1[[#This Row],[Rodzaj]]="S",Tabela1[[#This Row],[Powierzchnia]]*0.21,0)</f>
        <v>239.63730000000001</v>
      </c>
      <c r="H2190">
        <f>IF(Tabela1[[#This Row],[Rodzaj]]="L",Tabela1[[#This Row],[Powierzchnia]]*0.04,0)</f>
        <v>0</v>
      </c>
      <c r="I2190">
        <f>IF(Tabela1[[#This Row],[Rodzaj]]="X",Tabela1[[#This Row],[Powierzchnia]]*0.43,0)</f>
        <v>0</v>
      </c>
      <c r="J2190">
        <f>IF(Tabela1[[#This Row],[Ulga]]="A",SUM(E2190:I2190)*80%,0)</f>
        <v>0</v>
      </c>
      <c r="K2190">
        <f>IF(Tabela1[[#This Row],[Ulga]]="B",SUM(E2190:I2190)*50%,0)</f>
        <v>119.81865000000001</v>
      </c>
      <c r="L2190">
        <f>IF(Tabela1[[#This Row],[Ulga]]="C",SUM(E2190:I2190)*10%,0)</f>
        <v>0</v>
      </c>
      <c r="M2190">
        <f>IF(Tabela1[[#This Row],[Ulga]]="D",SUM(E2190:I2190)*100%,0)</f>
        <v>0</v>
      </c>
      <c r="N2190">
        <f t="shared" si="35"/>
        <v>119.81865000000001</v>
      </c>
    </row>
    <row r="2191" spans="1:14" x14ac:dyDescent="0.25">
      <c r="A2191" t="s">
        <v>2201</v>
      </c>
      <c r="B2191">
        <v>1225.8399999999999</v>
      </c>
      <c r="C2191" t="s">
        <v>31</v>
      </c>
      <c r="D2191" t="s">
        <v>11</v>
      </c>
      <c r="E2191">
        <f>IF(Tabela1[[#This Row],[Rodzaj]]="R",Tabela1[[#This Row],[Powierzchnia]]*0.65,0)</f>
        <v>0</v>
      </c>
      <c r="F2191">
        <f>IF(Tabela1[[#This Row],[Rodzaj]]="B",Tabela1[[#This Row],[Powierzchnia]]*0.77,0)</f>
        <v>0</v>
      </c>
      <c r="G2191">
        <f>IF(Tabela1[[#This Row],[Rodzaj]]="S",Tabela1[[#This Row],[Powierzchnia]]*0.21,0)</f>
        <v>0</v>
      </c>
      <c r="H2191">
        <f>IF(Tabela1[[#This Row],[Rodzaj]]="L",Tabela1[[#This Row],[Powierzchnia]]*0.04,0)</f>
        <v>0</v>
      </c>
      <c r="I2191">
        <f>IF(Tabela1[[#This Row],[Rodzaj]]="X",Tabela1[[#This Row],[Powierzchnia]]*0.43,0)</f>
        <v>527.11119999999994</v>
      </c>
      <c r="J2191">
        <f>IF(Tabela1[[#This Row],[Ulga]]="A",SUM(E2191:I2191)*80%,0)</f>
        <v>0</v>
      </c>
      <c r="K2191">
        <f>IF(Tabela1[[#This Row],[Ulga]]="B",SUM(E2191:I2191)*50%,0)</f>
        <v>0</v>
      </c>
      <c r="L2191">
        <f>IF(Tabela1[[#This Row],[Ulga]]="C",SUM(E2191:I2191)*10%,0)</f>
        <v>52.711119999999994</v>
      </c>
      <c r="M2191">
        <f>IF(Tabela1[[#This Row],[Ulga]]="D",SUM(E2191:I2191)*100%,0)</f>
        <v>0</v>
      </c>
      <c r="N2191">
        <f t="shared" si="35"/>
        <v>52.711119999999994</v>
      </c>
    </row>
    <row r="2192" spans="1:14" x14ac:dyDescent="0.25">
      <c r="A2192" t="s">
        <v>2202</v>
      </c>
      <c r="B2192">
        <v>1217.33</v>
      </c>
      <c r="C2192" t="s">
        <v>5</v>
      </c>
      <c r="D2192" t="s">
        <v>11</v>
      </c>
      <c r="E2192">
        <f>IF(Tabela1[[#This Row],[Rodzaj]]="R",Tabela1[[#This Row],[Powierzchnia]]*0.65,0)</f>
        <v>0</v>
      </c>
      <c r="F2192">
        <f>IF(Tabela1[[#This Row],[Rodzaj]]="B",Tabela1[[#This Row],[Powierzchnia]]*0.77,0)</f>
        <v>937.34409999999991</v>
      </c>
      <c r="G2192">
        <f>IF(Tabela1[[#This Row],[Rodzaj]]="S",Tabela1[[#This Row],[Powierzchnia]]*0.21,0)</f>
        <v>0</v>
      </c>
      <c r="H2192">
        <f>IF(Tabela1[[#This Row],[Rodzaj]]="L",Tabela1[[#This Row],[Powierzchnia]]*0.04,0)</f>
        <v>0</v>
      </c>
      <c r="I2192">
        <f>IF(Tabela1[[#This Row],[Rodzaj]]="X",Tabela1[[#This Row],[Powierzchnia]]*0.43,0)</f>
        <v>0</v>
      </c>
      <c r="J2192">
        <f>IF(Tabela1[[#This Row],[Ulga]]="A",SUM(E2192:I2192)*80%,0)</f>
        <v>0</v>
      </c>
      <c r="K2192">
        <f>IF(Tabela1[[#This Row],[Ulga]]="B",SUM(E2192:I2192)*50%,0)</f>
        <v>0</v>
      </c>
      <c r="L2192">
        <f>IF(Tabela1[[#This Row],[Ulga]]="C",SUM(E2192:I2192)*10%,0)</f>
        <v>93.734409999999997</v>
      </c>
      <c r="M2192">
        <f>IF(Tabela1[[#This Row],[Ulga]]="D",SUM(E2192:I2192)*100%,0)</f>
        <v>0</v>
      </c>
      <c r="N2192">
        <f t="shared" si="35"/>
        <v>93.734409999999997</v>
      </c>
    </row>
    <row r="2193" spans="1:14" x14ac:dyDescent="0.25">
      <c r="A2193" t="s">
        <v>2203</v>
      </c>
      <c r="B2193">
        <v>638.84</v>
      </c>
      <c r="C2193" t="s">
        <v>31</v>
      </c>
      <c r="D2193" t="s">
        <v>11</v>
      </c>
      <c r="E2193">
        <f>IF(Tabela1[[#This Row],[Rodzaj]]="R",Tabela1[[#This Row],[Powierzchnia]]*0.65,0)</f>
        <v>0</v>
      </c>
      <c r="F2193">
        <f>IF(Tabela1[[#This Row],[Rodzaj]]="B",Tabela1[[#This Row],[Powierzchnia]]*0.77,0)</f>
        <v>0</v>
      </c>
      <c r="G2193">
        <f>IF(Tabela1[[#This Row],[Rodzaj]]="S",Tabela1[[#This Row],[Powierzchnia]]*0.21,0)</f>
        <v>0</v>
      </c>
      <c r="H2193">
        <f>IF(Tabela1[[#This Row],[Rodzaj]]="L",Tabela1[[#This Row],[Powierzchnia]]*0.04,0)</f>
        <v>0</v>
      </c>
      <c r="I2193">
        <f>IF(Tabela1[[#This Row],[Rodzaj]]="X",Tabela1[[#This Row],[Powierzchnia]]*0.43,0)</f>
        <v>274.70120000000003</v>
      </c>
      <c r="J2193">
        <f>IF(Tabela1[[#This Row],[Ulga]]="A",SUM(E2193:I2193)*80%,0)</f>
        <v>0</v>
      </c>
      <c r="K2193">
        <f>IF(Tabela1[[#This Row],[Ulga]]="B",SUM(E2193:I2193)*50%,0)</f>
        <v>0</v>
      </c>
      <c r="L2193">
        <f>IF(Tabela1[[#This Row],[Ulga]]="C",SUM(E2193:I2193)*10%,0)</f>
        <v>27.470120000000005</v>
      </c>
      <c r="M2193">
        <f>IF(Tabela1[[#This Row],[Ulga]]="D",SUM(E2193:I2193)*100%,0)</f>
        <v>0</v>
      </c>
      <c r="N2193">
        <f t="shared" si="35"/>
        <v>27.470120000000005</v>
      </c>
    </row>
    <row r="2194" spans="1:14" x14ac:dyDescent="0.25">
      <c r="A2194" t="s">
        <v>2204</v>
      </c>
      <c r="B2194">
        <v>1273.83</v>
      </c>
      <c r="C2194" t="s">
        <v>5</v>
      </c>
      <c r="D2194" t="s">
        <v>11</v>
      </c>
      <c r="E2194">
        <f>IF(Tabela1[[#This Row],[Rodzaj]]="R",Tabela1[[#This Row],[Powierzchnia]]*0.65,0)</f>
        <v>0</v>
      </c>
      <c r="F2194">
        <f>IF(Tabela1[[#This Row],[Rodzaj]]="B",Tabela1[[#This Row],[Powierzchnia]]*0.77,0)</f>
        <v>980.84910000000002</v>
      </c>
      <c r="G2194">
        <f>IF(Tabela1[[#This Row],[Rodzaj]]="S",Tabela1[[#This Row],[Powierzchnia]]*0.21,0)</f>
        <v>0</v>
      </c>
      <c r="H2194">
        <f>IF(Tabela1[[#This Row],[Rodzaj]]="L",Tabela1[[#This Row],[Powierzchnia]]*0.04,0)</f>
        <v>0</v>
      </c>
      <c r="I2194">
        <f>IF(Tabela1[[#This Row],[Rodzaj]]="X",Tabela1[[#This Row],[Powierzchnia]]*0.43,0)</f>
        <v>0</v>
      </c>
      <c r="J2194">
        <f>IF(Tabela1[[#This Row],[Ulga]]="A",SUM(E2194:I2194)*80%,0)</f>
        <v>0</v>
      </c>
      <c r="K2194">
        <f>IF(Tabela1[[#This Row],[Ulga]]="B",SUM(E2194:I2194)*50%,0)</f>
        <v>0</v>
      </c>
      <c r="L2194">
        <f>IF(Tabela1[[#This Row],[Ulga]]="C",SUM(E2194:I2194)*10%,0)</f>
        <v>98.084910000000008</v>
      </c>
      <c r="M2194">
        <f>IF(Tabela1[[#This Row],[Ulga]]="D",SUM(E2194:I2194)*100%,0)</f>
        <v>0</v>
      </c>
      <c r="N2194">
        <f t="shared" si="35"/>
        <v>98.084910000000008</v>
      </c>
    </row>
    <row r="2195" spans="1:14" x14ac:dyDescent="0.25">
      <c r="A2195" t="s">
        <v>2205</v>
      </c>
      <c r="B2195">
        <v>1450.13</v>
      </c>
      <c r="C2195" t="s">
        <v>31</v>
      </c>
      <c r="D2195" t="s">
        <v>11</v>
      </c>
      <c r="E2195">
        <f>IF(Tabela1[[#This Row],[Rodzaj]]="R",Tabela1[[#This Row],[Powierzchnia]]*0.65,0)</f>
        <v>0</v>
      </c>
      <c r="F2195">
        <f>IF(Tabela1[[#This Row],[Rodzaj]]="B",Tabela1[[#This Row],[Powierzchnia]]*0.77,0)</f>
        <v>0</v>
      </c>
      <c r="G2195">
        <f>IF(Tabela1[[#This Row],[Rodzaj]]="S",Tabela1[[#This Row],[Powierzchnia]]*0.21,0)</f>
        <v>0</v>
      </c>
      <c r="H2195">
        <f>IF(Tabela1[[#This Row],[Rodzaj]]="L",Tabela1[[#This Row],[Powierzchnia]]*0.04,0)</f>
        <v>0</v>
      </c>
      <c r="I2195">
        <f>IF(Tabela1[[#This Row],[Rodzaj]]="X",Tabela1[[#This Row],[Powierzchnia]]*0.43,0)</f>
        <v>623.55590000000007</v>
      </c>
      <c r="J2195">
        <f>IF(Tabela1[[#This Row],[Ulga]]="A",SUM(E2195:I2195)*80%,0)</f>
        <v>0</v>
      </c>
      <c r="K2195">
        <f>IF(Tabela1[[#This Row],[Ulga]]="B",SUM(E2195:I2195)*50%,0)</f>
        <v>0</v>
      </c>
      <c r="L2195">
        <f>IF(Tabela1[[#This Row],[Ulga]]="C",SUM(E2195:I2195)*10%,0)</f>
        <v>62.355590000000007</v>
      </c>
      <c r="M2195">
        <f>IF(Tabela1[[#This Row],[Ulga]]="D",SUM(E2195:I2195)*100%,0)</f>
        <v>0</v>
      </c>
      <c r="N2195">
        <f t="shared" si="35"/>
        <v>62.355590000000007</v>
      </c>
    </row>
    <row r="2196" spans="1:14" x14ac:dyDescent="0.25">
      <c r="A2196" t="s">
        <v>2206</v>
      </c>
      <c r="B2196">
        <v>981.77</v>
      </c>
      <c r="C2196" t="s">
        <v>5</v>
      </c>
      <c r="D2196" t="s">
        <v>11</v>
      </c>
      <c r="E2196">
        <f>IF(Tabela1[[#This Row],[Rodzaj]]="R",Tabela1[[#This Row],[Powierzchnia]]*0.65,0)</f>
        <v>0</v>
      </c>
      <c r="F2196">
        <f>IF(Tabela1[[#This Row],[Rodzaj]]="B",Tabela1[[#This Row],[Powierzchnia]]*0.77,0)</f>
        <v>755.96289999999999</v>
      </c>
      <c r="G2196">
        <f>IF(Tabela1[[#This Row],[Rodzaj]]="S",Tabela1[[#This Row],[Powierzchnia]]*0.21,0)</f>
        <v>0</v>
      </c>
      <c r="H2196">
        <f>IF(Tabela1[[#This Row],[Rodzaj]]="L",Tabela1[[#This Row],[Powierzchnia]]*0.04,0)</f>
        <v>0</v>
      </c>
      <c r="I2196">
        <f>IF(Tabela1[[#This Row],[Rodzaj]]="X",Tabela1[[#This Row],[Powierzchnia]]*0.43,0)</f>
        <v>0</v>
      </c>
      <c r="J2196">
        <f>IF(Tabela1[[#This Row],[Ulga]]="A",SUM(E2196:I2196)*80%,0)</f>
        <v>0</v>
      </c>
      <c r="K2196">
        <f>IF(Tabela1[[#This Row],[Ulga]]="B",SUM(E2196:I2196)*50%,0)</f>
        <v>0</v>
      </c>
      <c r="L2196">
        <f>IF(Tabela1[[#This Row],[Ulga]]="C",SUM(E2196:I2196)*10%,0)</f>
        <v>75.596289999999996</v>
      </c>
      <c r="M2196">
        <f>IF(Tabela1[[#This Row],[Ulga]]="D",SUM(E2196:I2196)*100%,0)</f>
        <v>0</v>
      </c>
      <c r="N2196">
        <f t="shared" si="35"/>
        <v>75.596289999999996</v>
      </c>
    </row>
    <row r="2197" spans="1:14" x14ac:dyDescent="0.25">
      <c r="A2197" t="s">
        <v>2207</v>
      </c>
      <c r="B2197">
        <v>1135.69</v>
      </c>
      <c r="C2197" t="s">
        <v>52</v>
      </c>
      <c r="D2197" t="s">
        <v>11</v>
      </c>
      <c r="E2197">
        <f>IF(Tabela1[[#This Row],[Rodzaj]]="R",Tabela1[[#This Row],[Powierzchnia]]*0.65,0)</f>
        <v>0</v>
      </c>
      <c r="F2197">
        <f>IF(Tabela1[[#This Row],[Rodzaj]]="B",Tabela1[[#This Row],[Powierzchnia]]*0.77,0)</f>
        <v>0</v>
      </c>
      <c r="G2197">
        <f>IF(Tabela1[[#This Row],[Rodzaj]]="S",Tabela1[[#This Row],[Powierzchnia]]*0.21,0)</f>
        <v>238.4949</v>
      </c>
      <c r="H2197">
        <f>IF(Tabela1[[#This Row],[Rodzaj]]="L",Tabela1[[#This Row],[Powierzchnia]]*0.04,0)</f>
        <v>0</v>
      </c>
      <c r="I2197">
        <f>IF(Tabela1[[#This Row],[Rodzaj]]="X",Tabela1[[#This Row],[Powierzchnia]]*0.43,0)</f>
        <v>0</v>
      </c>
      <c r="J2197">
        <f>IF(Tabela1[[#This Row],[Ulga]]="A",SUM(E2197:I2197)*80%,0)</f>
        <v>0</v>
      </c>
      <c r="K2197">
        <f>IF(Tabela1[[#This Row],[Ulga]]="B",SUM(E2197:I2197)*50%,0)</f>
        <v>0</v>
      </c>
      <c r="L2197">
        <f>IF(Tabela1[[#This Row],[Ulga]]="C",SUM(E2197:I2197)*10%,0)</f>
        <v>23.849490000000003</v>
      </c>
      <c r="M2197">
        <f>IF(Tabela1[[#This Row],[Ulga]]="D",SUM(E2197:I2197)*100%,0)</f>
        <v>0</v>
      </c>
      <c r="N2197">
        <f t="shared" si="35"/>
        <v>23.849490000000003</v>
      </c>
    </row>
    <row r="2198" spans="1:14" x14ac:dyDescent="0.25">
      <c r="A2198" t="s">
        <v>2208</v>
      </c>
      <c r="B2198">
        <v>801.4</v>
      </c>
      <c r="C2198" t="s">
        <v>31</v>
      </c>
      <c r="D2198" t="s">
        <v>5</v>
      </c>
      <c r="E2198">
        <f>IF(Tabela1[[#This Row],[Rodzaj]]="R",Tabela1[[#This Row],[Powierzchnia]]*0.65,0)</f>
        <v>0</v>
      </c>
      <c r="F2198">
        <f>IF(Tabela1[[#This Row],[Rodzaj]]="B",Tabela1[[#This Row],[Powierzchnia]]*0.77,0)</f>
        <v>0</v>
      </c>
      <c r="G2198">
        <f>IF(Tabela1[[#This Row],[Rodzaj]]="S",Tabela1[[#This Row],[Powierzchnia]]*0.21,0)</f>
        <v>0</v>
      </c>
      <c r="H2198">
        <f>IF(Tabela1[[#This Row],[Rodzaj]]="L",Tabela1[[#This Row],[Powierzchnia]]*0.04,0)</f>
        <v>0</v>
      </c>
      <c r="I2198">
        <f>IF(Tabela1[[#This Row],[Rodzaj]]="X",Tabela1[[#This Row],[Powierzchnia]]*0.43,0)</f>
        <v>344.60199999999998</v>
      </c>
      <c r="J2198">
        <f>IF(Tabela1[[#This Row],[Ulga]]="A",SUM(E2198:I2198)*80%,0)</f>
        <v>0</v>
      </c>
      <c r="K2198">
        <f>IF(Tabela1[[#This Row],[Ulga]]="B",SUM(E2198:I2198)*50%,0)</f>
        <v>172.30099999999999</v>
      </c>
      <c r="L2198">
        <f>IF(Tabela1[[#This Row],[Ulga]]="C",SUM(E2198:I2198)*10%,0)</f>
        <v>0</v>
      </c>
      <c r="M2198">
        <f>IF(Tabela1[[#This Row],[Ulga]]="D",SUM(E2198:I2198)*100%,0)</f>
        <v>0</v>
      </c>
      <c r="N2198">
        <f t="shared" si="35"/>
        <v>172.30099999999999</v>
      </c>
    </row>
    <row r="2199" spans="1:14" x14ac:dyDescent="0.25">
      <c r="A2199" t="s">
        <v>2209</v>
      </c>
      <c r="B2199">
        <v>783.75</v>
      </c>
      <c r="C2199" t="s">
        <v>94</v>
      </c>
      <c r="D2199" t="s">
        <v>21</v>
      </c>
      <c r="E2199">
        <f>IF(Tabela1[[#This Row],[Rodzaj]]="R",Tabela1[[#This Row],[Powierzchnia]]*0.65,0)</f>
        <v>0</v>
      </c>
      <c r="F2199">
        <f>IF(Tabela1[[#This Row],[Rodzaj]]="B",Tabela1[[#This Row],[Powierzchnia]]*0.77,0)</f>
        <v>0</v>
      </c>
      <c r="G2199">
        <f>IF(Tabela1[[#This Row],[Rodzaj]]="S",Tabela1[[#This Row],[Powierzchnia]]*0.21,0)</f>
        <v>0</v>
      </c>
      <c r="H2199">
        <f>IF(Tabela1[[#This Row],[Rodzaj]]="L",Tabela1[[#This Row],[Powierzchnia]]*0.04,0)</f>
        <v>31.35</v>
      </c>
      <c r="I2199">
        <f>IF(Tabela1[[#This Row],[Rodzaj]]="X",Tabela1[[#This Row],[Powierzchnia]]*0.43,0)</f>
        <v>0</v>
      </c>
      <c r="J2199">
        <f>IF(Tabela1[[#This Row],[Ulga]]="A",SUM(E2199:I2199)*80%,0)</f>
        <v>0</v>
      </c>
      <c r="K2199">
        <f>IF(Tabela1[[#This Row],[Ulga]]="B",SUM(E2199:I2199)*50%,0)</f>
        <v>0</v>
      </c>
      <c r="L2199">
        <f>IF(Tabela1[[#This Row],[Ulga]]="C",SUM(E2199:I2199)*10%,0)</f>
        <v>0</v>
      </c>
      <c r="M2199">
        <f>IF(Tabela1[[#This Row],[Ulga]]="D",SUM(E2199:I2199)*100%,0)</f>
        <v>31.35</v>
      </c>
      <c r="N2199">
        <f t="shared" si="35"/>
        <v>31.35</v>
      </c>
    </row>
    <row r="2200" spans="1:14" x14ac:dyDescent="0.25">
      <c r="A2200" t="s">
        <v>2210</v>
      </c>
      <c r="B2200">
        <v>1438.58</v>
      </c>
      <c r="C2200" t="s">
        <v>5</v>
      </c>
      <c r="D2200" t="s">
        <v>5</v>
      </c>
      <c r="E2200">
        <f>IF(Tabela1[[#This Row],[Rodzaj]]="R",Tabela1[[#This Row],[Powierzchnia]]*0.65,0)</f>
        <v>0</v>
      </c>
      <c r="F2200">
        <f>IF(Tabela1[[#This Row],[Rodzaj]]="B",Tabela1[[#This Row],[Powierzchnia]]*0.77,0)</f>
        <v>1107.7066</v>
      </c>
      <c r="G2200">
        <f>IF(Tabela1[[#This Row],[Rodzaj]]="S",Tabela1[[#This Row],[Powierzchnia]]*0.21,0)</f>
        <v>0</v>
      </c>
      <c r="H2200">
        <f>IF(Tabela1[[#This Row],[Rodzaj]]="L",Tabela1[[#This Row],[Powierzchnia]]*0.04,0)</f>
        <v>0</v>
      </c>
      <c r="I2200">
        <f>IF(Tabela1[[#This Row],[Rodzaj]]="X",Tabela1[[#This Row],[Powierzchnia]]*0.43,0)</f>
        <v>0</v>
      </c>
      <c r="J2200">
        <f>IF(Tabela1[[#This Row],[Ulga]]="A",SUM(E2200:I2200)*80%,0)</f>
        <v>0</v>
      </c>
      <c r="K2200">
        <f>IF(Tabela1[[#This Row],[Ulga]]="B",SUM(E2200:I2200)*50%,0)</f>
        <v>553.85329999999999</v>
      </c>
      <c r="L2200">
        <f>IF(Tabela1[[#This Row],[Ulga]]="C",SUM(E2200:I2200)*10%,0)</f>
        <v>0</v>
      </c>
      <c r="M2200">
        <f>IF(Tabela1[[#This Row],[Ulga]]="D",SUM(E2200:I2200)*100%,0)</f>
        <v>0</v>
      </c>
      <c r="N2200">
        <f t="shared" si="35"/>
        <v>553.85329999999999</v>
      </c>
    </row>
    <row r="2201" spans="1:14" x14ac:dyDescent="0.25">
      <c r="A2201" t="s">
        <v>2211</v>
      </c>
      <c r="B2201">
        <v>549.29</v>
      </c>
      <c r="C2201" t="s">
        <v>52</v>
      </c>
      <c r="D2201" t="s">
        <v>5</v>
      </c>
      <c r="E2201">
        <f>IF(Tabela1[[#This Row],[Rodzaj]]="R",Tabela1[[#This Row],[Powierzchnia]]*0.65,0)</f>
        <v>0</v>
      </c>
      <c r="F2201">
        <f>IF(Tabela1[[#This Row],[Rodzaj]]="B",Tabela1[[#This Row],[Powierzchnia]]*0.77,0)</f>
        <v>0</v>
      </c>
      <c r="G2201">
        <f>IF(Tabela1[[#This Row],[Rodzaj]]="S",Tabela1[[#This Row],[Powierzchnia]]*0.21,0)</f>
        <v>115.35089999999998</v>
      </c>
      <c r="H2201">
        <f>IF(Tabela1[[#This Row],[Rodzaj]]="L",Tabela1[[#This Row],[Powierzchnia]]*0.04,0)</f>
        <v>0</v>
      </c>
      <c r="I2201">
        <f>IF(Tabela1[[#This Row],[Rodzaj]]="X",Tabela1[[#This Row],[Powierzchnia]]*0.43,0)</f>
        <v>0</v>
      </c>
      <c r="J2201">
        <f>IF(Tabela1[[#This Row],[Ulga]]="A",SUM(E2201:I2201)*80%,0)</f>
        <v>0</v>
      </c>
      <c r="K2201">
        <f>IF(Tabela1[[#This Row],[Ulga]]="B",SUM(E2201:I2201)*50%,0)</f>
        <v>57.675449999999991</v>
      </c>
      <c r="L2201">
        <f>IF(Tabela1[[#This Row],[Ulga]]="C",SUM(E2201:I2201)*10%,0)</f>
        <v>0</v>
      </c>
      <c r="M2201">
        <f>IF(Tabela1[[#This Row],[Ulga]]="D",SUM(E2201:I2201)*100%,0)</f>
        <v>0</v>
      </c>
      <c r="N2201">
        <f t="shared" si="35"/>
        <v>57.675449999999991</v>
      </c>
    </row>
    <row r="2202" spans="1:14" x14ac:dyDescent="0.25">
      <c r="A2202" t="s">
        <v>2212</v>
      </c>
      <c r="B2202">
        <v>769.73</v>
      </c>
      <c r="C2202" t="s">
        <v>5</v>
      </c>
      <c r="D2202" t="s">
        <v>11</v>
      </c>
      <c r="E2202">
        <f>IF(Tabela1[[#This Row],[Rodzaj]]="R",Tabela1[[#This Row],[Powierzchnia]]*0.65,0)</f>
        <v>0</v>
      </c>
      <c r="F2202">
        <f>IF(Tabela1[[#This Row],[Rodzaj]]="B",Tabela1[[#This Row],[Powierzchnia]]*0.77,0)</f>
        <v>592.69209999999998</v>
      </c>
      <c r="G2202">
        <f>IF(Tabela1[[#This Row],[Rodzaj]]="S",Tabela1[[#This Row],[Powierzchnia]]*0.21,0)</f>
        <v>0</v>
      </c>
      <c r="H2202">
        <f>IF(Tabela1[[#This Row],[Rodzaj]]="L",Tabela1[[#This Row],[Powierzchnia]]*0.04,0)</f>
        <v>0</v>
      </c>
      <c r="I2202">
        <f>IF(Tabela1[[#This Row],[Rodzaj]]="X",Tabela1[[#This Row],[Powierzchnia]]*0.43,0)</f>
        <v>0</v>
      </c>
      <c r="J2202">
        <f>IF(Tabela1[[#This Row],[Ulga]]="A",SUM(E2202:I2202)*80%,0)</f>
        <v>0</v>
      </c>
      <c r="K2202">
        <f>IF(Tabela1[[#This Row],[Ulga]]="B",SUM(E2202:I2202)*50%,0)</f>
        <v>0</v>
      </c>
      <c r="L2202">
        <f>IF(Tabela1[[#This Row],[Ulga]]="C",SUM(E2202:I2202)*10%,0)</f>
        <v>59.269210000000001</v>
      </c>
      <c r="M2202">
        <f>IF(Tabela1[[#This Row],[Ulga]]="D",SUM(E2202:I2202)*100%,0)</f>
        <v>0</v>
      </c>
      <c r="N2202">
        <f t="shared" si="35"/>
        <v>59.269210000000001</v>
      </c>
    </row>
    <row r="2203" spans="1:14" x14ac:dyDescent="0.25">
      <c r="A2203" t="s">
        <v>2213</v>
      </c>
      <c r="B2203">
        <v>766.29</v>
      </c>
      <c r="C2203" t="s">
        <v>31</v>
      </c>
      <c r="D2203" t="s">
        <v>7</v>
      </c>
      <c r="E2203">
        <f>IF(Tabela1[[#This Row],[Rodzaj]]="R",Tabela1[[#This Row],[Powierzchnia]]*0.65,0)</f>
        <v>0</v>
      </c>
      <c r="F2203">
        <f>IF(Tabela1[[#This Row],[Rodzaj]]="B",Tabela1[[#This Row],[Powierzchnia]]*0.77,0)</f>
        <v>0</v>
      </c>
      <c r="G2203">
        <f>IF(Tabela1[[#This Row],[Rodzaj]]="S",Tabela1[[#This Row],[Powierzchnia]]*0.21,0)</f>
        <v>0</v>
      </c>
      <c r="H2203">
        <f>IF(Tabela1[[#This Row],[Rodzaj]]="L",Tabela1[[#This Row],[Powierzchnia]]*0.04,0)</f>
        <v>0</v>
      </c>
      <c r="I2203">
        <f>IF(Tabela1[[#This Row],[Rodzaj]]="X",Tabela1[[#This Row],[Powierzchnia]]*0.43,0)</f>
        <v>329.50469999999996</v>
      </c>
      <c r="J2203">
        <f>IF(Tabela1[[#This Row],[Ulga]]="A",SUM(E2203:I2203)*80%,0)</f>
        <v>263.60375999999997</v>
      </c>
      <c r="K2203">
        <f>IF(Tabela1[[#This Row],[Ulga]]="B",SUM(E2203:I2203)*50%,0)</f>
        <v>0</v>
      </c>
      <c r="L2203">
        <f>IF(Tabela1[[#This Row],[Ulga]]="C",SUM(E2203:I2203)*10%,0)</f>
        <v>0</v>
      </c>
      <c r="M2203">
        <f>IF(Tabela1[[#This Row],[Ulga]]="D",SUM(E2203:I2203)*100%,0)</f>
        <v>0</v>
      </c>
      <c r="N2203">
        <f t="shared" si="35"/>
        <v>263.60375999999997</v>
      </c>
    </row>
    <row r="2204" spans="1:14" x14ac:dyDescent="0.25">
      <c r="A2204" t="s">
        <v>2214</v>
      </c>
      <c r="B2204">
        <v>909.03</v>
      </c>
      <c r="C2204" t="s">
        <v>94</v>
      </c>
      <c r="D2204" t="s">
        <v>5</v>
      </c>
      <c r="E2204">
        <f>IF(Tabela1[[#This Row],[Rodzaj]]="R",Tabela1[[#This Row],[Powierzchnia]]*0.65,0)</f>
        <v>0</v>
      </c>
      <c r="F2204">
        <f>IF(Tabela1[[#This Row],[Rodzaj]]="B",Tabela1[[#This Row],[Powierzchnia]]*0.77,0)</f>
        <v>0</v>
      </c>
      <c r="G2204">
        <f>IF(Tabela1[[#This Row],[Rodzaj]]="S",Tabela1[[#This Row],[Powierzchnia]]*0.21,0)</f>
        <v>0</v>
      </c>
      <c r="H2204">
        <f>IF(Tabela1[[#This Row],[Rodzaj]]="L",Tabela1[[#This Row],[Powierzchnia]]*0.04,0)</f>
        <v>36.361199999999997</v>
      </c>
      <c r="I2204">
        <f>IF(Tabela1[[#This Row],[Rodzaj]]="X",Tabela1[[#This Row],[Powierzchnia]]*0.43,0)</f>
        <v>0</v>
      </c>
      <c r="J2204">
        <f>IF(Tabela1[[#This Row],[Ulga]]="A",SUM(E2204:I2204)*80%,0)</f>
        <v>0</v>
      </c>
      <c r="K2204">
        <f>IF(Tabela1[[#This Row],[Ulga]]="B",SUM(E2204:I2204)*50%,0)</f>
        <v>18.180599999999998</v>
      </c>
      <c r="L2204">
        <f>IF(Tabela1[[#This Row],[Ulga]]="C",SUM(E2204:I2204)*10%,0)</f>
        <v>0</v>
      </c>
      <c r="M2204">
        <f>IF(Tabela1[[#This Row],[Ulga]]="D",SUM(E2204:I2204)*100%,0)</f>
        <v>0</v>
      </c>
      <c r="N2204">
        <f t="shared" si="35"/>
        <v>18.180599999999998</v>
      </c>
    </row>
    <row r="2205" spans="1:14" x14ac:dyDescent="0.25">
      <c r="A2205" t="s">
        <v>2215</v>
      </c>
      <c r="B2205">
        <v>754.32</v>
      </c>
      <c r="C2205" t="s">
        <v>31</v>
      </c>
      <c r="D2205" t="s">
        <v>21</v>
      </c>
      <c r="E2205">
        <f>IF(Tabela1[[#This Row],[Rodzaj]]="R",Tabela1[[#This Row],[Powierzchnia]]*0.65,0)</f>
        <v>0</v>
      </c>
      <c r="F2205">
        <f>IF(Tabela1[[#This Row],[Rodzaj]]="B",Tabela1[[#This Row],[Powierzchnia]]*0.77,0)</f>
        <v>0</v>
      </c>
      <c r="G2205">
        <f>IF(Tabela1[[#This Row],[Rodzaj]]="S",Tabela1[[#This Row],[Powierzchnia]]*0.21,0)</f>
        <v>0</v>
      </c>
      <c r="H2205">
        <f>IF(Tabela1[[#This Row],[Rodzaj]]="L",Tabela1[[#This Row],[Powierzchnia]]*0.04,0)</f>
        <v>0</v>
      </c>
      <c r="I2205">
        <f>IF(Tabela1[[#This Row],[Rodzaj]]="X",Tabela1[[#This Row],[Powierzchnia]]*0.43,0)</f>
        <v>324.35759999999999</v>
      </c>
      <c r="J2205">
        <f>IF(Tabela1[[#This Row],[Ulga]]="A",SUM(E2205:I2205)*80%,0)</f>
        <v>0</v>
      </c>
      <c r="K2205">
        <f>IF(Tabela1[[#This Row],[Ulga]]="B",SUM(E2205:I2205)*50%,0)</f>
        <v>0</v>
      </c>
      <c r="L2205">
        <f>IF(Tabela1[[#This Row],[Ulga]]="C",SUM(E2205:I2205)*10%,0)</f>
        <v>0</v>
      </c>
      <c r="M2205">
        <f>IF(Tabela1[[#This Row],[Ulga]]="D",SUM(E2205:I2205)*100%,0)</f>
        <v>324.35759999999999</v>
      </c>
      <c r="N2205">
        <f t="shared" si="35"/>
        <v>324.35759999999999</v>
      </c>
    </row>
    <row r="2206" spans="1:14" x14ac:dyDescent="0.25">
      <c r="A2206" t="s">
        <v>2216</v>
      </c>
      <c r="B2206">
        <v>1346.47</v>
      </c>
      <c r="C2206" t="s">
        <v>31</v>
      </c>
      <c r="D2206" t="s">
        <v>5</v>
      </c>
      <c r="E2206">
        <f>IF(Tabela1[[#This Row],[Rodzaj]]="R",Tabela1[[#This Row],[Powierzchnia]]*0.65,0)</f>
        <v>0</v>
      </c>
      <c r="F2206">
        <f>IF(Tabela1[[#This Row],[Rodzaj]]="B",Tabela1[[#This Row],[Powierzchnia]]*0.77,0)</f>
        <v>0</v>
      </c>
      <c r="G2206">
        <f>IF(Tabela1[[#This Row],[Rodzaj]]="S",Tabela1[[#This Row],[Powierzchnia]]*0.21,0)</f>
        <v>0</v>
      </c>
      <c r="H2206">
        <f>IF(Tabela1[[#This Row],[Rodzaj]]="L",Tabela1[[#This Row],[Powierzchnia]]*0.04,0)</f>
        <v>0</v>
      </c>
      <c r="I2206">
        <f>IF(Tabela1[[#This Row],[Rodzaj]]="X",Tabela1[[#This Row],[Powierzchnia]]*0.43,0)</f>
        <v>578.98210000000006</v>
      </c>
      <c r="J2206">
        <f>IF(Tabela1[[#This Row],[Ulga]]="A",SUM(E2206:I2206)*80%,0)</f>
        <v>0</v>
      </c>
      <c r="K2206">
        <f>IF(Tabela1[[#This Row],[Ulga]]="B",SUM(E2206:I2206)*50%,0)</f>
        <v>289.49105000000003</v>
      </c>
      <c r="L2206">
        <f>IF(Tabela1[[#This Row],[Ulga]]="C",SUM(E2206:I2206)*10%,0)</f>
        <v>0</v>
      </c>
      <c r="M2206">
        <f>IF(Tabela1[[#This Row],[Ulga]]="D",SUM(E2206:I2206)*100%,0)</f>
        <v>0</v>
      </c>
      <c r="N2206">
        <f t="shared" si="35"/>
        <v>289.49105000000003</v>
      </c>
    </row>
    <row r="2207" spans="1:14" x14ac:dyDescent="0.25">
      <c r="A2207" t="s">
        <v>2217</v>
      </c>
      <c r="B2207">
        <v>893.53</v>
      </c>
      <c r="C2207" t="s">
        <v>94</v>
      </c>
      <c r="D2207" t="s">
        <v>5</v>
      </c>
      <c r="E2207">
        <f>IF(Tabela1[[#This Row],[Rodzaj]]="R",Tabela1[[#This Row],[Powierzchnia]]*0.65,0)</f>
        <v>0</v>
      </c>
      <c r="F2207">
        <f>IF(Tabela1[[#This Row],[Rodzaj]]="B",Tabela1[[#This Row],[Powierzchnia]]*0.77,0)</f>
        <v>0</v>
      </c>
      <c r="G2207">
        <f>IF(Tabela1[[#This Row],[Rodzaj]]="S",Tabela1[[#This Row],[Powierzchnia]]*0.21,0)</f>
        <v>0</v>
      </c>
      <c r="H2207">
        <f>IF(Tabela1[[#This Row],[Rodzaj]]="L",Tabela1[[#This Row],[Powierzchnia]]*0.04,0)</f>
        <v>35.741199999999999</v>
      </c>
      <c r="I2207">
        <f>IF(Tabela1[[#This Row],[Rodzaj]]="X",Tabela1[[#This Row],[Powierzchnia]]*0.43,0)</f>
        <v>0</v>
      </c>
      <c r="J2207">
        <f>IF(Tabela1[[#This Row],[Ulga]]="A",SUM(E2207:I2207)*80%,0)</f>
        <v>0</v>
      </c>
      <c r="K2207">
        <f>IF(Tabela1[[#This Row],[Ulga]]="B",SUM(E2207:I2207)*50%,0)</f>
        <v>17.8706</v>
      </c>
      <c r="L2207">
        <f>IF(Tabela1[[#This Row],[Ulga]]="C",SUM(E2207:I2207)*10%,0)</f>
        <v>0</v>
      </c>
      <c r="M2207">
        <f>IF(Tabela1[[#This Row],[Ulga]]="D",SUM(E2207:I2207)*100%,0)</f>
        <v>0</v>
      </c>
      <c r="N2207">
        <f t="shared" si="35"/>
        <v>17.8706</v>
      </c>
    </row>
    <row r="2208" spans="1:14" x14ac:dyDescent="0.25">
      <c r="A2208" t="s">
        <v>2218</v>
      </c>
      <c r="B2208">
        <v>588.73</v>
      </c>
      <c r="C2208" t="s">
        <v>94</v>
      </c>
      <c r="D2208" t="s">
        <v>7</v>
      </c>
      <c r="E2208">
        <f>IF(Tabela1[[#This Row],[Rodzaj]]="R",Tabela1[[#This Row],[Powierzchnia]]*0.65,0)</f>
        <v>0</v>
      </c>
      <c r="F2208">
        <f>IF(Tabela1[[#This Row],[Rodzaj]]="B",Tabela1[[#This Row],[Powierzchnia]]*0.77,0)</f>
        <v>0</v>
      </c>
      <c r="G2208">
        <f>IF(Tabela1[[#This Row],[Rodzaj]]="S",Tabela1[[#This Row],[Powierzchnia]]*0.21,0)</f>
        <v>0</v>
      </c>
      <c r="H2208">
        <f>IF(Tabela1[[#This Row],[Rodzaj]]="L",Tabela1[[#This Row],[Powierzchnia]]*0.04,0)</f>
        <v>23.549200000000003</v>
      </c>
      <c r="I2208">
        <f>IF(Tabela1[[#This Row],[Rodzaj]]="X",Tabela1[[#This Row],[Powierzchnia]]*0.43,0)</f>
        <v>0</v>
      </c>
      <c r="J2208">
        <f>IF(Tabela1[[#This Row],[Ulga]]="A",SUM(E2208:I2208)*80%,0)</f>
        <v>18.839360000000003</v>
      </c>
      <c r="K2208">
        <f>IF(Tabela1[[#This Row],[Ulga]]="B",SUM(E2208:I2208)*50%,0)</f>
        <v>0</v>
      </c>
      <c r="L2208">
        <f>IF(Tabela1[[#This Row],[Ulga]]="C",SUM(E2208:I2208)*10%,0)</f>
        <v>0</v>
      </c>
      <c r="M2208">
        <f>IF(Tabela1[[#This Row],[Ulga]]="D",SUM(E2208:I2208)*100%,0)</f>
        <v>0</v>
      </c>
      <c r="N2208">
        <f t="shared" si="35"/>
        <v>18.839360000000003</v>
      </c>
    </row>
    <row r="2209" spans="1:14" x14ac:dyDescent="0.25">
      <c r="A2209" t="s">
        <v>2219</v>
      </c>
      <c r="B2209">
        <v>1121.78</v>
      </c>
      <c r="C2209" t="s">
        <v>5</v>
      </c>
      <c r="D2209" t="s">
        <v>21</v>
      </c>
      <c r="E2209">
        <f>IF(Tabela1[[#This Row],[Rodzaj]]="R",Tabela1[[#This Row],[Powierzchnia]]*0.65,0)</f>
        <v>0</v>
      </c>
      <c r="F2209">
        <f>IF(Tabela1[[#This Row],[Rodzaj]]="B",Tabela1[[#This Row],[Powierzchnia]]*0.77,0)</f>
        <v>863.77059999999994</v>
      </c>
      <c r="G2209">
        <f>IF(Tabela1[[#This Row],[Rodzaj]]="S",Tabela1[[#This Row],[Powierzchnia]]*0.21,0)</f>
        <v>0</v>
      </c>
      <c r="H2209">
        <f>IF(Tabela1[[#This Row],[Rodzaj]]="L",Tabela1[[#This Row],[Powierzchnia]]*0.04,0)</f>
        <v>0</v>
      </c>
      <c r="I2209">
        <f>IF(Tabela1[[#This Row],[Rodzaj]]="X",Tabela1[[#This Row],[Powierzchnia]]*0.43,0)</f>
        <v>0</v>
      </c>
      <c r="J2209">
        <f>IF(Tabela1[[#This Row],[Ulga]]="A",SUM(E2209:I2209)*80%,0)</f>
        <v>0</v>
      </c>
      <c r="K2209">
        <f>IF(Tabela1[[#This Row],[Ulga]]="B",SUM(E2209:I2209)*50%,0)</f>
        <v>0</v>
      </c>
      <c r="L2209">
        <f>IF(Tabela1[[#This Row],[Ulga]]="C",SUM(E2209:I2209)*10%,0)</f>
        <v>0</v>
      </c>
      <c r="M2209">
        <f>IF(Tabela1[[#This Row],[Ulga]]="D",SUM(E2209:I2209)*100%,0)</f>
        <v>863.77059999999994</v>
      </c>
      <c r="N2209">
        <f t="shared" si="35"/>
        <v>863.77059999999994</v>
      </c>
    </row>
    <row r="2210" spans="1:14" x14ac:dyDescent="0.25">
      <c r="A2210" t="s">
        <v>2220</v>
      </c>
      <c r="B2210">
        <v>1179.72</v>
      </c>
      <c r="C2210" t="s">
        <v>52</v>
      </c>
      <c r="D2210" t="s">
        <v>5</v>
      </c>
      <c r="E2210">
        <f>IF(Tabela1[[#This Row],[Rodzaj]]="R",Tabela1[[#This Row],[Powierzchnia]]*0.65,0)</f>
        <v>0</v>
      </c>
      <c r="F2210">
        <f>IF(Tabela1[[#This Row],[Rodzaj]]="B",Tabela1[[#This Row],[Powierzchnia]]*0.77,0)</f>
        <v>0</v>
      </c>
      <c r="G2210">
        <f>IF(Tabela1[[#This Row],[Rodzaj]]="S",Tabela1[[#This Row],[Powierzchnia]]*0.21,0)</f>
        <v>247.74119999999999</v>
      </c>
      <c r="H2210">
        <f>IF(Tabela1[[#This Row],[Rodzaj]]="L",Tabela1[[#This Row],[Powierzchnia]]*0.04,0)</f>
        <v>0</v>
      </c>
      <c r="I2210">
        <f>IF(Tabela1[[#This Row],[Rodzaj]]="X",Tabela1[[#This Row],[Powierzchnia]]*0.43,0)</f>
        <v>0</v>
      </c>
      <c r="J2210">
        <f>IF(Tabela1[[#This Row],[Ulga]]="A",SUM(E2210:I2210)*80%,0)</f>
        <v>0</v>
      </c>
      <c r="K2210">
        <f>IF(Tabela1[[#This Row],[Ulga]]="B",SUM(E2210:I2210)*50%,0)</f>
        <v>123.8706</v>
      </c>
      <c r="L2210">
        <f>IF(Tabela1[[#This Row],[Ulga]]="C",SUM(E2210:I2210)*10%,0)</f>
        <v>0</v>
      </c>
      <c r="M2210">
        <f>IF(Tabela1[[#This Row],[Ulga]]="D",SUM(E2210:I2210)*100%,0)</f>
        <v>0</v>
      </c>
      <c r="N2210">
        <f t="shared" si="35"/>
        <v>123.8706</v>
      </c>
    </row>
    <row r="2211" spans="1:14" x14ac:dyDescent="0.25">
      <c r="A2211" t="s">
        <v>2221</v>
      </c>
      <c r="B2211">
        <v>1229.8900000000001</v>
      </c>
      <c r="C2211" t="s">
        <v>31</v>
      </c>
      <c r="D2211" t="s">
        <v>11</v>
      </c>
      <c r="E2211">
        <f>IF(Tabela1[[#This Row],[Rodzaj]]="R",Tabela1[[#This Row],[Powierzchnia]]*0.65,0)</f>
        <v>0</v>
      </c>
      <c r="F2211">
        <f>IF(Tabela1[[#This Row],[Rodzaj]]="B",Tabela1[[#This Row],[Powierzchnia]]*0.77,0)</f>
        <v>0</v>
      </c>
      <c r="G2211">
        <f>IF(Tabela1[[#This Row],[Rodzaj]]="S",Tabela1[[#This Row],[Powierzchnia]]*0.21,0)</f>
        <v>0</v>
      </c>
      <c r="H2211">
        <f>IF(Tabela1[[#This Row],[Rodzaj]]="L",Tabela1[[#This Row],[Powierzchnia]]*0.04,0)</f>
        <v>0</v>
      </c>
      <c r="I2211">
        <f>IF(Tabela1[[#This Row],[Rodzaj]]="X",Tabela1[[#This Row],[Powierzchnia]]*0.43,0)</f>
        <v>528.85270000000003</v>
      </c>
      <c r="J2211">
        <f>IF(Tabela1[[#This Row],[Ulga]]="A",SUM(E2211:I2211)*80%,0)</f>
        <v>0</v>
      </c>
      <c r="K2211">
        <f>IF(Tabela1[[#This Row],[Ulga]]="B",SUM(E2211:I2211)*50%,0)</f>
        <v>0</v>
      </c>
      <c r="L2211">
        <f>IF(Tabela1[[#This Row],[Ulga]]="C",SUM(E2211:I2211)*10%,0)</f>
        <v>52.885270000000006</v>
      </c>
      <c r="M2211">
        <f>IF(Tabela1[[#This Row],[Ulga]]="D",SUM(E2211:I2211)*100%,0)</f>
        <v>0</v>
      </c>
      <c r="N2211">
        <f t="shared" si="35"/>
        <v>52.885270000000006</v>
      </c>
    </row>
    <row r="2212" spans="1:14" x14ac:dyDescent="0.25">
      <c r="A2212" t="s">
        <v>2222</v>
      </c>
      <c r="B2212">
        <v>982</v>
      </c>
      <c r="C2212" t="s">
        <v>31</v>
      </c>
      <c r="D2212" t="s">
        <v>5</v>
      </c>
      <c r="E2212">
        <f>IF(Tabela1[[#This Row],[Rodzaj]]="R",Tabela1[[#This Row],[Powierzchnia]]*0.65,0)</f>
        <v>0</v>
      </c>
      <c r="F2212">
        <f>IF(Tabela1[[#This Row],[Rodzaj]]="B",Tabela1[[#This Row],[Powierzchnia]]*0.77,0)</f>
        <v>0</v>
      </c>
      <c r="G2212">
        <f>IF(Tabela1[[#This Row],[Rodzaj]]="S",Tabela1[[#This Row],[Powierzchnia]]*0.21,0)</f>
        <v>0</v>
      </c>
      <c r="H2212">
        <f>IF(Tabela1[[#This Row],[Rodzaj]]="L",Tabela1[[#This Row],[Powierzchnia]]*0.04,0)</f>
        <v>0</v>
      </c>
      <c r="I2212">
        <f>IF(Tabela1[[#This Row],[Rodzaj]]="X",Tabela1[[#This Row],[Powierzchnia]]*0.43,0)</f>
        <v>422.26</v>
      </c>
      <c r="J2212">
        <f>IF(Tabela1[[#This Row],[Ulga]]="A",SUM(E2212:I2212)*80%,0)</f>
        <v>0</v>
      </c>
      <c r="K2212">
        <f>IF(Tabela1[[#This Row],[Ulga]]="B",SUM(E2212:I2212)*50%,0)</f>
        <v>211.13</v>
      </c>
      <c r="L2212">
        <f>IF(Tabela1[[#This Row],[Ulga]]="C",SUM(E2212:I2212)*10%,0)</f>
        <v>0</v>
      </c>
      <c r="M2212">
        <f>IF(Tabela1[[#This Row],[Ulga]]="D",SUM(E2212:I2212)*100%,0)</f>
        <v>0</v>
      </c>
      <c r="N2212">
        <f t="shared" si="35"/>
        <v>211.13</v>
      </c>
    </row>
    <row r="2213" spans="1:14" x14ac:dyDescent="0.25">
      <c r="A2213" t="s">
        <v>2223</v>
      </c>
      <c r="B2213">
        <v>1396.21</v>
      </c>
      <c r="C2213" t="s">
        <v>31</v>
      </c>
      <c r="D2213" t="s">
        <v>5</v>
      </c>
      <c r="E2213">
        <f>IF(Tabela1[[#This Row],[Rodzaj]]="R",Tabela1[[#This Row],[Powierzchnia]]*0.65,0)</f>
        <v>0</v>
      </c>
      <c r="F2213">
        <f>IF(Tabela1[[#This Row],[Rodzaj]]="B",Tabela1[[#This Row],[Powierzchnia]]*0.77,0)</f>
        <v>0</v>
      </c>
      <c r="G2213">
        <f>IF(Tabela1[[#This Row],[Rodzaj]]="S",Tabela1[[#This Row],[Powierzchnia]]*0.21,0)</f>
        <v>0</v>
      </c>
      <c r="H2213">
        <f>IF(Tabela1[[#This Row],[Rodzaj]]="L",Tabela1[[#This Row],[Powierzchnia]]*0.04,0)</f>
        <v>0</v>
      </c>
      <c r="I2213">
        <f>IF(Tabela1[[#This Row],[Rodzaj]]="X",Tabela1[[#This Row],[Powierzchnia]]*0.43,0)</f>
        <v>600.37030000000004</v>
      </c>
      <c r="J2213">
        <f>IF(Tabela1[[#This Row],[Ulga]]="A",SUM(E2213:I2213)*80%,0)</f>
        <v>0</v>
      </c>
      <c r="K2213">
        <f>IF(Tabela1[[#This Row],[Ulga]]="B",SUM(E2213:I2213)*50%,0)</f>
        <v>300.18515000000002</v>
      </c>
      <c r="L2213">
        <f>IF(Tabela1[[#This Row],[Ulga]]="C",SUM(E2213:I2213)*10%,0)</f>
        <v>0</v>
      </c>
      <c r="M2213">
        <f>IF(Tabela1[[#This Row],[Ulga]]="D",SUM(E2213:I2213)*100%,0)</f>
        <v>0</v>
      </c>
      <c r="N2213">
        <f t="shared" si="35"/>
        <v>300.18515000000002</v>
      </c>
    </row>
    <row r="2214" spans="1:14" x14ac:dyDescent="0.25">
      <c r="A2214" t="s">
        <v>2224</v>
      </c>
      <c r="B2214">
        <v>1423.36</v>
      </c>
      <c r="C2214" t="s">
        <v>94</v>
      </c>
      <c r="D2214" t="s">
        <v>7</v>
      </c>
      <c r="E2214">
        <f>IF(Tabela1[[#This Row],[Rodzaj]]="R",Tabela1[[#This Row],[Powierzchnia]]*0.65,0)</f>
        <v>0</v>
      </c>
      <c r="F2214">
        <f>IF(Tabela1[[#This Row],[Rodzaj]]="B",Tabela1[[#This Row],[Powierzchnia]]*0.77,0)</f>
        <v>0</v>
      </c>
      <c r="G2214">
        <f>IF(Tabela1[[#This Row],[Rodzaj]]="S",Tabela1[[#This Row],[Powierzchnia]]*0.21,0)</f>
        <v>0</v>
      </c>
      <c r="H2214">
        <f>IF(Tabela1[[#This Row],[Rodzaj]]="L",Tabela1[[#This Row],[Powierzchnia]]*0.04,0)</f>
        <v>56.934399999999997</v>
      </c>
      <c r="I2214">
        <f>IF(Tabela1[[#This Row],[Rodzaj]]="X",Tabela1[[#This Row],[Powierzchnia]]*0.43,0)</f>
        <v>0</v>
      </c>
      <c r="J2214">
        <f>IF(Tabela1[[#This Row],[Ulga]]="A",SUM(E2214:I2214)*80%,0)</f>
        <v>45.547519999999999</v>
      </c>
      <c r="K2214">
        <f>IF(Tabela1[[#This Row],[Ulga]]="B",SUM(E2214:I2214)*50%,0)</f>
        <v>0</v>
      </c>
      <c r="L2214">
        <f>IF(Tabela1[[#This Row],[Ulga]]="C",SUM(E2214:I2214)*10%,0)</f>
        <v>0</v>
      </c>
      <c r="M2214">
        <f>IF(Tabela1[[#This Row],[Ulga]]="D",SUM(E2214:I2214)*100%,0)</f>
        <v>0</v>
      </c>
      <c r="N2214">
        <f t="shared" si="35"/>
        <v>45.547519999999999</v>
      </c>
    </row>
    <row r="2215" spans="1:14" x14ac:dyDescent="0.25">
      <c r="A2215" t="s">
        <v>2225</v>
      </c>
      <c r="B2215">
        <v>985.73</v>
      </c>
      <c r="C2215" t="s">
        <v>5</v>
      </c>
      <c r="D2215" t="s">
        <v>5</v>
      </c>
      <c r="E2215">
        <f>IF(Tabela1[[#This Row],[Rodzaj]]="R",Tabela1[[#This Row],[Powierzchnia]]*0.65,0)</f>
        <v>0</v>
      </c>
      <c r="F2215">
        <f>IF(Tabela1[[#This Row],[Rodzaj]]="B",Tabela1[[#This Row],[Powierzchnia]]*0.77,0)</f>
        <v>759.01210000000003</v>
      </c>
      <c r="G2215">
        <f>IF(Tabela1[[#This Row],[Rodzaj]]="S",Tabela1[[#This Row],[Powierzchnia]]*0.21,0)</f>
        <v>0</v>
      </c>
      <c r="H2215">
        <f>IF(Tabela1[[#This Row],[Rodzaj]]="L",Tabela1[[#This Row],[Powierzchnia]]*0.04,0)</f>
        <v>0</v>
      </c>
      <c r="I2215">
        <f>IF(Tabela1[[#This Row],[Rodzaj]]="X",Tabela1[[#This Row],[Powierzchnia]]*0.43,0)</f>
        <v>0</v>
      </c>
      <c r="J2215">
        <f>IF(Tabela1[[#This Row],[Ulga]]="A",SUM(E2215:I2215)*80%,0)</f>
        <v>0</v>
      </c>
      <c r="K2215">
        <f>IF(Tabela1[[#This Row],[Ulga]]="B",SUM(E2215:I2215)*50%,0)</f>
        <v>379.50605000000002</v>
      </c>
      <c r="L2215">
        <f>IF(Tabela1[[#This Row],[Ulga]]="C",SUM(E2215:I2215)*10%,0)</f>
        <v>0</v>
      </c>
      <c r="M2215">
        <f>IF(Tabela1[[#This Row],[Ulga]]="D",SUM(E2215:I2215)*100%,0)</f>
        <v>0</v>
      </c>
      <c r="N2215">
        <f t="shared" si="35"/>
        <v>379.50605000000002</v>
      </c>
    </row>
    <row r="2216" spans="1:14" x14ac:dyDescent="0.25">
      <c r="A2216" t="s">
        <v>2226</v>
      </c>
      <c r="B2216">
        <v>1040.55</v>
      </c>
      <c r="C2216" t="s">
        <v>94</v>
      </c>
      <c r="D2216" t="s">
        <v>5</v>
      </c>
      <c r="E2216">
        <f>IF(Tabela1[[#This Row],[Rodzaj]]="R",Tabela1[[#This Row],[Powierzchnia]]*0.65,0)</f>
        <v>0</v>
      </c>
      <c r="F2216">
        <f>IF(Tabela1[[#This Row],[Rodzaj]]="B",Tabela1[[#This Row],[Powierzchnia]]*0.77,0)</f>
        <v>0</v>
      </c>
      <c r="G2216">
        <f>IF(Tabela1[[#This Row],[Rodzaj]]="S",Tabela1[[#This Row],[Powierzchnia]]*0.21,0)</f>
        <v>0</v>
      </c>
      <c r="H2216">
        <f>IF(Tabela1[[#This Row],[Rodzaj]]="L",Tabela1[[#This Row],[Powierzchnia]]*0.04,0)</f>
        <v>41.622</v>
      </c>
      <c r="I2216">
        <f>IF(Tabela1[[#This Row],[Rodzaj]]="X",Tabela1[[#This Row],[Powierzchnia]]*0.43,0)</f>
        <v>0</v>
      </c>
      <c r="J2216">
        <f>IF(Tabela1[[#This Row],[Ulga]]="A",SUM(E2216:I2216)*80%,0)</f>
        <v>0</v>
      </c>
      <c r="K2216">
        <f>IF(Tabela1[[#This Row],[Ulga]]="B",SUM(E2216:I2216)*50%,0)</f>
        <v>20.811</v>
      </c>
      <c r="L2216">
        <f>IF(Tabela1[[#This Row],[Ulga]]="C",SUM(E2216:I2216)*10%,0)</f>
        <v>0</v>
      </c>
      <c r="M2216">
        <f>IF(Tabela1[[#This Row],[Ulga]]="D",SUM(E2216:I2216)*100%,0)</f>
        <v>0</v>
      </c>
      <c r="N2216">
        <f t="shared" si="35"/>
        <v>20.811</v>
      </c>
    </row>
    <row r="2217" spans="1:14" x14ac:dyDescent="0.25">
      <c r="A2217" t="s">
        <v>2227</v>
      </c>
      <c r="B2217">
        <v>1493.53</v>
      </c>
      <c r="C2217" t="s">
        <v>31</v>
      </c>
      <c r="D2217" t="s">
        <v>5</v>
      </c>
      <c r="E2217">
        <f>IF(Tabela1[[#This Row],[Rodzaj]]="R",Tabela1[[#This Row],[Powierzchnia]]*0.65,0)</f>
        <v>0</v>
      </c>
      <c r="F2217">
        <f>IF(Tabela1[[#This Row],[Rodzaj]]="B",Tabela1[[#This Row],[Powierzchnia]]*0.77,0)</f>
        <v>0</v>
      </c>
      <c r="G2217">
        <f>IF(Tabela1[[#This Row],[Rodzaj]]="S",Tabela1[[#This Row],[Powierzchnia]]*0.21,0)</f>
        <v>0</v>
      </c>
      <c r="H2217">
        <f>IF(Tabela1[[#This Row],[Rodzaj]]="L",Tabela1[[#This Row],[Powierzchnia]]*0.04,0)</f>
        <v>0</v>
      </c>
      <c r="I2217">
        <f>IF(Tabela1[[#This Row],[Rodzaj]]="X",Tabela1[[#This Row],[Powierzchnia]]*0.43,0)</f>
        <v>642.21789999999999</v>
      </c>
      <c r="J2217">
        <f>IF(Tabela1[[#This Row],[Ulga]]="A",SUM(E2217:I2217)*80%,0)</f>
        <v>0</v>
      </c>
      <c r="K2217">
        <f>IF(Tabela1[[#This Row],[Ulga]]="B",SUM(E2217:I2217)*50%,0)</f>
        <v>321.10894999999999</v>
      </c>
      <c r="L2217">
        <f>IF(Tabela1[[#This Row],[Ulga]]="C",SUM(E2217:I2217)*10%,0)</f>
        <v>0</v>
      </c>
      <c r="M2217">
        <f>IF(Tabela1[[#This Row],[Ulga]]="D",SUM(E2217:I2217)*100%,0)</f>
        <v>0</v>
      </c>
      <c r="N2217">
        <f t="shared" si="35"/>
        <v>321.10894999999999</v>
      </c>
    </row>
    <row r="2218" spans="1:14" x14ac:dyDescent="0.25">
      <c r="A2218" t="s">
        <v>2228</v>
      </c>
      <c r="B2218">
        <v>1184.6300000000001</v>
      </c>
      <c r="C2218" t="s">
        <v>5</v>
      </c>
      <c r="D2218" t="s">
        <v>21</v>
      </c>
      <c r="E2218">
        <f>IF(Tabela1[[#This Row],[Rodzaj]]="R",Tabela1[[#This Row],[Powierzchnia]]*0.65,0)</f>
        <v>0</v>
      </c>
      <c r="F2218">
        <f>IF(Tabela1[[#This Row],[Rodzaj]]="B",Tabela1[[#This Row],[Powierzchnia]]*0.77,0)</f>
        <v>912.16510000000005</v>
      </c>
      <c r="G2218">
        <f>IF(Tabela1[[#This Row],[Rodzaj]]="S",Tabela1[[#This Row],[Powierzchnia]]*0.21,0)</f>
        <v>0</v>
      </c>
      <c r="H2218">
        <f>IF(Tabela1[[#This Row],[Rodzaj]]="L",Tabela1[[#This Row],[Powierzchnia]]*0.04,0)</f>
        <v>0</v>
      </c>
      <c r="I2218">
        <f>IF(Tabela1[[#This Row],[Rodzaj]]="X",Tabela1[[#This Row],[Powierzchnia]]*0.43,0)</f>
        <v>0</v>
      </c>
      <c r="J2218">
        <f>IF(Tabela1[[#This Row],[Ulga]]="A",SUM(E2218:I2218)*80%,0)</f>
        <v>0</v>
      </c>
      <c r="K2218">
        <f>IF(Tabela1[[#This Row],[Ulga]]="B",SUM(E2218:I2218)*50%,0)</f>
        <v>0</v>
      </c>
      <c r="L2218">
        <f>IF(Tabela1[[#This Row],[Ulga]]="C",SUM(E2218:I2218)*10%,0)</f>
        <v>0</v>
      </c>
      <c r="M2218">
        <f>IF(Tabela1[[#This Row],[Ulga]]="D",SUM(E2218:I2218)*100%,0)</f>
        <v>912.16510000000005</v>
      </c>
      <c r="N2218">
        <f t="shared" si="35"/>
        <v>912.16510000000005</v>
      </c>
    </row>
    <row r="2219" spans="1:14" x14ac:dyDescent="0.25">
      <c r="A2219" t="s">
        <v>2229</v>
      </c>
      <c r="B2219">
        <v>1450.29</v>
      </c>
      <c r="C2219" t="s">
        <v>5</v>
      </c>
      <c r="D2219" t="s">
        <v>21</v>
      </c>
      <c r="E2219">
        <f>IF(Tabela1[[#This Row],[Rodzaj]]="R",Tabela1[[#This Row],[Powierzchnia]]*0.65,0)</f>
        <v>0</v>
      </c>
      <c r="F2219">
        <f>IF(Tabela1[[#This Row],[Rodzaj]]="B",Tabela1[[#This Row],[Powierzchnia]]*0.77,0)</f>
        <v>1116.7233000000001</v>
      </c>
      <c r="G2219">
        <f>IF(Tabela1[[#This Row],[Rodzaj]]="S",Tabela1[[#This Row],[Powierzchnia]]*0.21,0)</f>
        <v>0</v>
      </c>
      <c r="H2219">
        <f>IF(Tabela1[[#This Row],[Rodzaj]]="L",Tabela1[[#This Row],[Powierzchnia]]*0.04,0)</f>
        <v>0</v>
      </c>
      <c r="I2219">
        <f>IF(Tabela1[[#This Row],[Rodzaj]]="X",Tabela1[[#This Row],[Powierzchnia]]*0.43,0)</f>
        <v>0</v>
      </c>
      <c r="J2219">
        <f>IF(Tabela1[[#This Row],[Ulga]]="A",SUM(E2219:I2219)*80%,0)</f>
        <v>0</v>
      </c>
      <c r="K2219">
        <f>IF(Tabela1[[#This Row],[Ulga]]="B",SUM(E2219:I2219)*50%,0)</f>
        <v>0</v>
      </c>
      <c r="L2219">
        <f>IF(Tabela1[[#This Row],[Ulga]]="C",SUM(E2219:I2219)*10%,0)</f>
        <v>0</v>
      </c>
      <c r="M2219">
        <f>IF(Tabela1[[#This Row],[Ulga]]="D",SUM(E2219:I2219)*100%,0)</f>
        <v>1116.7233000000001</v>
      </c>
      <c r="N2219">
        <f t="shared" si="35"/>
        <v>1116.7233000000001</v>
      </c>
    </row>
    <row r="2220" spans="1:14" x14ac:dyDescent="0.25">
      <c r="A2220" t="s">
        <v>2230</v>
      </c>
      <c r="B2220">
        <v>529.66</v>
      </c>
      <c r="C2220" t="s">
        <v>5</v>
      </c>
      <c r="D2220" t="s">
        <v>11</v>
      </c>
      <c r="E2220">
        <f>IF(Tabela1[[#This Row],[Rodzaj]]="R",Tabela1[[#This Row],[Powierzchnia]]*0.65,0)</f>
        <v>0</v>
      </c>
      <c r="F2220">
        <f>IF(Tabela1[[#This Row],[Rodzaj]]="B",Tabela1[[#This Row],[Powierzchnia]]*0.77,0)</f>
        <v>407.83819999999997</v>
      </c>
      <c r="G2220">
        <f>IF(Tabela1[[#This Row],[Rodzaj]]="S",Tabela1[[#This Row],[Powierzchnia]]*0.21,0)</f>
        <v>0</v>
      </c>
      <c r="H2220">
        <f>IF(Tabela1[[#This Row],[Rodzaj]]="L",Tabela1[[#This Row],[Powierzchnia]]*0.04,0)</f>
        <v>0</v>
      </c>
      <c r="I2220">
        <f>IF(Tabela1[[#This Row],[Rodzaj]]="X",Tabela1[[#This Row],[Powierzchnia]]*0.43,0)</f>
        <v>0</v>
      </c>
      <c r="J2220">
        <f>IF(Tabela1[[#This Row],[Ulga]]="A",SUM(E2220:I2220)*80%,0)</f>
        <v>0</v>
      </c>
      <c r="K2220">
        <f>IF(Tabela1[[#This Row],[Ulga]]="B",SUM(E2220:I2220)*50%,0)</f>
        <v>0</v>
      </c>
      <c r="L2220">
        <f>IF(Tabela1[[#This Row],[Ulga]]="C",SUM(E2220:I2220)*10%,0)</f>
        <v>40.783819999999999</v>
      </c>
      <c r="M2220">
        <f>IF(Tabela1[[#This Row],[Ulga]]="D",SUM(E2220:I2220)*100%,0)</f>
        <v>0</v>
      </c>
      <c r="N2220">
        <f t="shared" si="35"/>
        <v>40.783819999999999</v>
      </c>
    </row>
    <row r="2221" spans="1:14" x14ac:dyDescent="0.25">
      <c r="A2221" t="s">
        <v>2231</v>
      </c>
      <c r="B2221">
        <v>1005.44</v>
      </c>
      <c r="C2221" t="s">
        <v>94</v>
      </c>
      <c r="D2221" t="s">
        <v>5</v>
      </c>
      <c r="E2221">
        <f>IF(Tabela1[[#This Row],[Rodzaj]]="R",Tabela1[[#This Row],[Powierzchnia]]*0.65,0)</f>
        <v>0</v>
      </c>
      <c r="F2221">
        <f>IF(Tabela1[[#This Row],[Rodzaj]]="B",Tabela1[[#This Row],[Powierzchnia]]*0.77,0)</f>
        <v>0</v>
      </c>
      <c r="G2221">
        <f>IF(Tabela1[[#This Row],[Rodzaj]]="S",Tabela1[[#This Row],[Powierzchnia]]*0.21,0)</f>
        <v>0</v>
      </c>
      <c r="H2221">
        <f>IF(Tabela1[[#This Row],[Rodzaj]]="L",Tabela1[[#This Row],[Powierzchnia]]*0.04,0)</f>
        <v>40.217600000000004</v>
      </c>
      <c r="I2221">
        <f>IF(Tabela1[[#This Row],[Rodzaj]]="X",Tabela1[[#This Row],[Powierzchnia]]*0.43,0)</f>
        <v>0</v>
      </c>
      <c r="J2221">
        <f>IF(Tabela1[[#This Row],[Ulga]]="A",SUM(E2221:I2221)*80%,0)</f>
        <v>0</v>
      </c>
      <c r="K2221">
        <f>IF(Tabela1[[#This Row],[Ulga]]="B",SUM(E2221:I2221)*50%,0)</f>
        <v>20.108800000000002</v>
      </c>
      <c r="L2221">
        <f>IF(Tabela1[[#This Row],[Ulga]]="C",SUM(E2221:I2221)*10%,0)</f>
        <v>0</v>
      </c>
      <c r="M2221">
        <f>IF(Tabela1[[#This Row],[Ulga]]="D",SUM(E2221:I2221)*100%,0)</f>
        <v>0</v>
      </c>
      <c r="N2221">
        <f t="shared" si="35"/>
        <v>20.108800000000002</v>
      </c>
    </row>
    <row r="2222" spans="1:14" x14ac:dyDescent="0.25">
      <c r="A2222" t="s">
        <v>2232</v>
      </c>
      <c r="B2222">
        <v>677.86</v>
      </c>
      <c r="C2222" t="s">
        <v>31</v>
      </c>
      <c r="D2222" t="s">
        <v>11</v>
      </c>
      <c r="E2222">
        <f>IF(Tabela1[[#This Row],[Rodzaj]]="R",Tabela1[[#This Row],[Powierzchnia]]*0.65,0)</f>
        <v>0</v>
      </c>
      <c r="F2222">
        <f>IF(Tabela1[[#This Row],[Rodzaj]]="B",Tabela1[[#This Row],[Powierzchnia]]*0.77,0)</f>
        <v>0</v>
      </c>
      <c r="G2222">
        <f>IF(Tabela1[[#This Row],[Rodzaj]]="S",Tabela1[[#This Row],[Powierzchnia]]*0.21,0)</f>
        <v>0</v>
      </c>
      <c r="H2222">
        <f>IF(Tabela1[[#This Row],[Rodzaj]]="L",Tabela1[[#This Row],[Powierzchnia]]*0.04,0)</f>
        <v>0</v>
      </c>
      <c r="I2222">
        <f>IF(Tabela1[[#This Row],[Rodzaj]]="X",Tabela1[[#This Row],[Powierzchnia]]*0.43,0)</f>
        <v>291.47980000000001</v>
      </c>
      <c r="J2222">
        <f>IF(Tabela1[[#This Row],[Ulga]]="A",SUM(E2222:I2222)*80%,0)</f>
        <v>0</v>
      </c>
      <c r="K2222">
        <f>IF(Tabela1[[#This Row],[Ulga]]="B",SUM(E2222:I2222)*50%,0)</f>
        <v>0</v>
      </c>
      <c r="L2222">
        <f>IF(Tabela1[[#This Row],[Ulga]]="C",SUM(E2222:I2222)*10%,0)</f>
        <v>29.147980000000004</v>
      </c>
      <c r="M2222">
        <f>IF(Tabela1[[#This Row],[Ulga]]="D",SUM(E2222:I2222)*100%,0)</f>
        <v>0</v>
      </c>
      <c r="N2222">
        <f t="shared" si="35"/>
        <v>29.147980000000004</v>
      </c>
    </row>
    <row r="2223" spans="1:14" x14ac:dyDescent="0.25">
      <c r="A2223" t="s">
        <v>2233</v>
      </c>
      <c r="B2223">
        <v>1495.43</v>
      </c>
      <c r="C2223" t="s">
        <v>5</v>
      </c>
      <c r="D2223" t="s">
        <v>5</v>
      </c>
      <c r="E2223">
        <f>IF(Tabela1[[#This Row],[Rodzaj]]="R",Tabela1[[#This Row],[Powierzchnia]]*0.65,0)</f>
        <v>0</v>
      </c>
      <c r="F2223">
        <f>IF(Tabela1[[#This Row],[Rodzaj]]="B",Tabela1[[#This Row],[Powierzchnia]]*0.77,0)</f>
        <v>1151.4811</v>
      </c>
      <c r="G2223">
        <f>IF(Tabela1[[#This Row],[Rodzaj]]="S",Tabela1[[#This Row],[Powierzchnia]]*0.21,0)</f>
        <v>0</v>
      </c>
      <c r="H2223">
        <f>IF(Tabela1[[#This Row],[Rodzaj]]="L",Tabela1[[#This Row],[Powierzchnia]]*0.04,0)</f>
        <v>0</v>
      </c>
      <c r="I2223">
        <f>IF(Tabela1[[#This Row],[Rodzaj]]="X",Tabela1[[#This Row],[Powierzchnia]]*0.43,0)</f>
        <v>0</v>
      </c>
      <c r="J2223">
        <f>IF(Tabela1[[#This Row],[Ulga]]="A",SUM(E2223:I2223)*80%,0)</f>
        <v>0</v>
      </c>
      <c r="K2223">
        <f>IF(Tabela1[[#This Row],[Ulga]]="B",SUM(E2223:I2223)*50%,0)</f>
        <v>575.74054999999998</v>
      </c>
      <c r="L2223">
        <f>IF(Tabela1[[#This Row],[Ulga]]="C",SUM(E2223:I2223)*10%,0)</f>
        <v>0</v>
      </c>
      <c r="M2223">
        <f>IF(Tabela1[[#This Row],[Ulga]]="D",SUM(E2223:I2223)*100%,0)</f>
        <v>0</v>
      </c>
      <c r="N2223">
        <f t="shared" si="35"/>
        <v>575.74054999999998</v>
      </c>
    </row>
    <row r="2224" spans="1:14" x14ac:dyDescent="0.25">
      <c r="A2224" t="s">
        <v>2234</v>
      </c>
      <c r="B2224">
        <v>800.75</v>
      </c>
      <c r="C2224" t="s">
        <v>9</v>
      </c>
      <c r="D2224" t="s">
        <v>21</v>
      </c>
      <c r="E2224">
        <f>IF(Tabela1[[#This Row],[Rodzaj]]="R",Tabela1[[#This Row],[Powierzchnia]]*0.65,0)</f>
        <v>520.48750000000007</v>
      </c>
      <c r="F2224">
        <f>IF(Tabela1[[#This Row],[Rodzaj]]="B",Tabela1[[#This Row],[Powierzchnia]]*0.77,0)</f>
        <v>0</v>
      </c>
      <c r="G2224">
        <f>IF(Tabela1[[#This Row],[Rodzaj]]="S",Tabela1[[#This Row],[Powierzchnia]]*0.21,0)</f>
        <v>0</v>
      </c>
      <c r="H2224">
        <f>IF(Tabela1[[#This Row],[Rodzaj]]="L",Tabela1[[#This Row],[Powierzchnia]]*0.04,0)</f>
        <v>0</v>
      </c>
      <c r="I2224">
        <f>IF(Tabela1[[#This Row],[Rodzaj]]="X",Tabela1[[#This Row],[Powierzchnia]]*0.43,0)</f>
        <v>0</v>
      </c>
      <c r="J2224">
        <f>IF(Tabela1[[#This Row],[Ulga]]="A",SUM(E2224:I2224)*80%,0)</f>
        <v>0</v>
      </c>
      <c r="K2224">
        <f>IF(Tabela1[[#This Row],[Ulga]]="B",SUM(E2224:I2224)*50%,0)</f>
        <v>0</v>
      </c>
      <c r="L2224">
        <f>IF(Tabela1[[#This Row],[Ulga]]="C",SUM(E2224:I2224)*10%,0)</f>
        <v>0</v>
      </c>
      <c r="M2224">
        <f>IF(Tabela1[[#This Row],[Ulga]]="D",SUM(E2224:I2224)*100%,0)</f>
        <v>520.48750000000007</v>
      </c>
      <c r="N2224">
        <f t="shared" si="35"/>
        <v>520.48750000000007</v>
      </c>
    </row>
    <row r="2225" spans="1:14" x14ac:dyDescent="0.25">
      <c r="A2225" t="s">
        <v>2235</v>
      </c>
      <c r="B2225">
        <v>1386.81</v>
      </c>
      <c r="C2225" t="s">
        <v>5</v>
      </c>
      <c r="D2225" t="s">
        <v>11</v>
      </c>
      <c r="E2225">
        <f>IF(Tabela1[[#This Row],[Rodzaj]]="R",Tabela1[[#This Row],[Powierzchnia]]*0.65,0)</f>
        <v>0</v>
      </c>
      <c r="F2225">
        <f>IF(Tabela1[[#This Row],[Rodzaj]]="B",Tabela1[[#This Row],[Powierzchnia]]*0.77,0)</f>
        <v>1067.8436999999999</v>
      </c>
      <c r="G2225">
        <f>IF(Tabela1[[#This Row],[Rodzaj]]="S",Tabela1[[#This Row],[Powierzchnia]]*0.21,0)</f>
        <v>0</v>
      </c>
      <c r="H2225">
        <f>IF(Tabela1[[#This Row],[Rodzaj]]="L",Tabela1[[#This Row],[Powierzchnia]]*0.04,0)</f>
        <v>0</v>
      </c>
      <c r="I2225">
        <f>IF(Tabela1[[#This Row],[Rodzaj]]="X",Tabela1[[#This Row],[Powierzchnia]]*0.43,0)</f>
        <v>0</v>
      </c>
      <c r="J2225">
        <f>IF(Tabela1[[#This Row],[Ulga]]="A",SUM(E2225:I2225)*80%,0)</f>
        <v>0</v>
      </c>
      <c r="K2225">
        <f>IF(Tabela1[[#This Row],[Ulga]]="B",SUM(E2225:I2225)*50%,0)</f>
        <v>0</v>
      </c>
      <c r="L2225">
        <f>IF(Tabela1[[#This Row],[Ulga]]="C",SUM(E2225:I2225)*10%,0)</f>
        <v>106.78437</v>
      </c>
      <c r="M2225">
        <f>IF(Tabela1[[#This Row],[Ulga]]="D",SUM(E2225:I2225)*100%,0)</f>
        <v>0</v>
      </c>
      <c r="N2225">
        <f t="shared" si="35"/>
        <v>106.78437</v>
      </c>
    </row>
    <row r="2226" spans="1:14" x14ac:dyDescent="0.25">
      <c r="A2226" t="s">
        <v>2236</v>
      </c>
      <c r="B2226">
        <v>1102.48</v>
      </c>
      <c r="C2226" t="s">
        <v>5</v>
      </c>
      <c r="D2226" t="s">
        <v>5</v>
      </c>
      <c r="E2226">
        <f>IF(Tabela1[[#This Row],[Rodzaj]]="R",Tabela1[[#This Row],[Powierzchnia]]*0.65,0)</f>
        <v>0</v>
      </c>
      <c r="F2226">
        <f>IF(Tabela1[[#This Row],[Rodzaj]]="B",Tabela1[[#This Row],[Powierzchnia]]*0.77,0)</f>
        <v>848.90960000000007</v>
      </c>
      <c r="G2226">
        <f>IF(Tabela1[[#This Row],[Rodzaj]]="S",Tabela1[[#This Row],[Powierzchnia]]*0.21,0)</f>
        <v>0</v>
      </c>
      <c r="H2226">
        <f>IF(Tabela1[[#This Row],[Rodzaj]]="L",Tabela1[[#This Row],[Powierzchnia]]*0.04,0)</f>
        <v>0</v>
      </c>
      <c r="I2226">
        <f>IF(Tabela1[[#This Row],[Rodzaj]]="X",Tabela1[[#This Row],[Powierzchnia]]*0.43,0)</f>
        <v>0</v>
      </c>
      <c r="J2226">
        <f>IF(Tabela1[[#This Row],[Ulga]]="A",SUM(E2226:I2226)*80%,0)</f>
        <v>0</v>
      </c>
      <c r="K2226">
        <f>IF(Tabela1[[#This Row],[Ulga]]="B",SUM(E2226:I2226)*50%,0)</f>
        <v>424.45480000000003</v>
      </c>
      <c r="L2226">
        <f>IF(Tabela1[[#This Row],[Ulga]]="C",SUM(E2226:I2226)*10%,0)</f>
        <v>0</v>
      </c>
      <c r="M2226">
        <f>IF(Tabela1[[#This Row],[Ulga]]="D",SUM(E2226:I2226)*100%,0)</f>
        <v>0</v>
      </c>
      <c r="N2226">
        <f t="shared" si="35"/>
        <v>424.45480000000003</v>
      </c>
    </row>
    <row r="2227" spans="1:14" x14ac:dyDescent="0.25">
      <c r="A2227" t="s">
        <v>2237</v>
      </c>
      <c r="B2227">
        <v>686.24</v>
      </c>
      <c r="C2227" t="s">
        <v>52</v>
      </c>
      <c r="D2227" t="s">
        <v>11</v>
      </c>
      <c r="E2227">
        <f>IF(Tabela1[[#This Row],[Rodzaj]]="R",Tabela1[[#This Row],[Powierzchnia]]*0.65,0)</f>
        <v>0</v>
      </c>
      <c r="F2227">
        <f>IF(Tabela1[[#This Row],[Rodzaj]]="B",Tabela1[[#This Row],[Powierzchnia]]*0.77,0)</f>
        <v>0</v>
      </c>
      <c r="G2227">
        <f>IF(Tabela1[[#This Row],[Rodzaj]]="S",Tabela1[[#This Row],[Powierzchnia]]*0.21,0)</f>
        <v>144.1104</v>
      </c>
      <c r="H2227">
        <f>IF(Tabela1[[#This Row],[Rodzaj]]="L",Tabela1[[#This Row],[Powierzchnia]]*0.04,0)</f>
        <v>0</v>
      </c>
      <c r="I2227">
        <f>IF(Tabela1[[#This Row],[Rodzaj]]="X",Tabela1[[#This Row],[Powierzchnia]]*0.43,0)</f>
        <v>0</v>
      </c>
      <c r="J2227">
        <f>IF(Tabela1[[#This Row],[Ulga]]="A",SUM(E2227:I2227)*80%,0)</f>
        <v>0</v>
      </c>
      <c r="K2227">
        <f>IF(Tabela1[[#This Row],[Ulga]]="B",SUM(E2227:I2227)*50%,0)</f>
        <v>0</v>
      </c>
      <c r="L2227">
        <f>IF(Tabela1[[#This Row],[Ulga]]="C",SUM(E2227:I2227)*10%,0)</f>
        <v>14.41104</v>
      </c>
      <c r="M2227">
        <f>IF(Tabela1[[#This Row],[Ulga]]="D",SUM(E2227:I2227)*100%,0)</f>
        <v>0</v>
      </c>
      <c r="N2227">
        <f t="shared" si="35"/>
        <v>14.41104</v>
      </c>
    </row>
    <row r="2228" spans="1:14" x14ac:dyDescent="0.25">
      <c r="A2228" t="s">
        <v>2238</v>
      </c>
      <c r="B2228">
        <v>742.93</v>
      </c>
      <c r="C2228" t="s">
        <v>5</v>
      </c>
      <c r="D2228" t="s">
        <v>7</v>
      </c>
      <c r="E2228">
        <f>IF(Tabela1[[#This Row],[Rodzaj]]="R",Tabela1[[#This Row],[Powierzchnia]]*0.65,0)</f>
        <v>0</v>
      </c>
      <c r="F2228">
        <f>IF(Tabela1[[#This Row],[Rodzaj]]="B",Tabela1[[#This Row],[Powierzchnia]]*0.77,0)</f>
        <v>572.05610000000001</v>
      </c>
      <c r="G2228">
        <f>IF(Tabela1[[#This Row],[Rodzaj]]="S",Tabela1[[#This Row],[Powierzchnia]]*0.21,0)</f>
        <v>0</v>
      </c>
      <c r="H2228">
        <f>IF(Tabela1[[#This Row],[Rodzaj]]="L",Tabela1[[#This Row],[Powierzchnia]]*0.04,0)</f>
        <v>0</v>
      </c>
      <c r="I2228">
        <f>IF(Tabela1[[#This Row],[Rodzaj]]="X",Tabela1[[#This Row],[Powierzchnia]]*0.43,0)</f>
        <v>0</v>
      </c>
      <c r="J2228">
        <f>IF(Tabela1[[#This Row],[Ulga]]="A",SUM(E2228:I2228)*80%,0)</f>
        <v>457.64488000000006</v>
      </c>
      <c r="K2228">
        <f>IF(Tabela1[[#This Row],[Ulga]]="B",SUM(E2228:I2228)*50%,0)</f>
        <v>0</v>
      </c>
      <c r="L2228">
        <f>IF(Tabela1[[#This Row],[Ulga]]="C",SUM(E2228:I2228)*10%,0)</f>
        <v>0</v>
      </c>
      <c r="M2228">
        <f>IF(Tabela1[[#This Row],[Ulga]]="D",SUM(E2228:I2228)*100%,0)</f>
        <v>0</v>
      </c>
      <c r="N2228">
        <f t="shared" si="35"/>
        <v>457.64488000000006</v>
      </c>
    </row>
    <row r="2229" spans="1:14" x14ac:dyDescent="0.25">
      <c r="A2229" t="s">
        <v>2239</v>
      </c>
      <c r="B2229">
        <v>556.49</v>
      </c>
      <c r="C2229" t="s">
        <v>52</v>
      </c>
      <c r="D2229" t="s">
        <v>5</v>
      </c>
      <c r="E2229">
        <f>IF(Tabela1[[#This Row],[Rodzaj]]="R",Tabela1[[#This Row],[Powierzchnia]]*0.65,0)</f>
        <v>0</v>
      </c>
      <c r="F2229">
        <f>IF(Tabela1[[#This Row],[Rodzaj]]="B",Tabela1[[#This Row],[Powierzchnia]]*0.77,0)</f>
        <v>0</v>
      </c>
      <c r="G2229">
        <f>IF(Tabela1[[#This Row],[Rodzaj]]="S",Tabela1[[#This Row],[Powierzchnia]]*0.21,0)</f>
        <v>116.8629</v>
      </c>
      <c r="H2229">
        <f>IF(Tabela1[[#This Row],[Rodzaj]]="L",Tabela1[[#This Row],[Powierzchnia]]*0.04,0)</f>
        <v>0</v>
      </c>
      <c r="I2229">
        <f>IF(Tabela1[[#This Row],[Rodzaj]]="X",Tabela1[[#This Row],[Powierzchnia]]*0.43,0)</f>
        <v>0</v>
      </c>
      <c r="J2229">
        <f>IF(Tabela1[[#This Row],[Ulga]]="A",SUM(E2229:I2229)*80%,0)</f>
        <v>0</v>
      </c>
      <c r="K2229">
        <f>IF(Tabela1[[#This Row],[Ulga]]="B",SUM(E2229:I2229)*50%,0)</f>
        <v>58.431449999999998</v>
      </c>
      <c r="L2229">
        <f>IF(Tabela1[[#This Row],[Ulga]]="C",SUM(E2229:I2229)*10%,0)</f>
        <v>0</v>
      </c>
      <c r="M2229">
        <f>IF(Tabela1[[#This Row],[Ulga]]="D",SUM(E2229:I2229)*100%,0)</f>
        <v>0</v>
      </c>
      <c r="N2229">
        <f t="shared" si="35"/>
        <v>58.431449999999998</v>
      </c>
    </row>
    <row r="2230" spans="1:14" x14ac:dyDescent="0.25">
      <c r="A2230" t="s">
        <v>2240</v>
      </c>
      <c r="B2230">
        <v>1478.03</v>
      </c>
      <c r="C2230" t="s">
        <v>5</v>
      </c>
      <c r="D2230" t="s">
        <v>5</v>
      </c>
      <c r="E2230">
        <f>IF(Tabela1[[#This Row],[Rodzaj]]="R",Tabela1[[#This Row],[Powierzchnia]]*0.65,0)</f>
        <v>0</v>
      </c>
      <c r="F2230">
        <f>IF(Tabela1[[#This Row],[Rodzaj]]="B",Tabela1[[#This Row],[Powierzchnia]]*0.77,0)</f>
        <v>1138.0831000000001</v>
      </c>
      <c r="G2230">
        <f>IF(Tabela1[[#This Row],[Rodzaj]]="S",Tabela1[[#This Row],[Powierzchnia]]*0.21,0)</f>
        <v>0</v>
      </c>
      <c r="H2230">
        <f>IF(Tabela1[[#This Row],[Rodzaj]]="L",Tabela1[[#This Row],[Powierzchnia]]*0.04,0)</f>
        <v>0</v>
      </c>
      <c r="I2230">
        <f>IF(Tabela1[[#This Row],[Rodzaj]]="X",Tabela1[[#This Row],[Powierzchnia]]*0.43,0)</f>
        <v>0</v>
      </c>
      <c r="J2230">
        <f>IF(Tabela1[[#This Row],[Ulga]]="A",SUM(E2230:I2230)*80%,0)</f>
        <v>0</v>
      </c>
      <c r="K2230">
        <f>IF(Tabela1[[#This Row],[Ulga]]="B",SUM(E2230:I2230)*50%,0)</f>
        <v>569.04155000000003</v>
      </c>
      <c r="L2230">
        <f>IF(Tabela1[[#This Row],[Ulga]]="C",SUM(E2230:I2230)*10%,0)</f>
        <v>0</v>
      </c>
      <c r="M2230">
        <f>IF(Tabela1[[#This Row],[Ulga]]="D",SUM(E2230:I2230)*100%,0)</f>
        <v>0</v>
      </c>
      <c r="N2230">
        <f t="shared" si="35"/>
        <v>569.04155000000003</v>
      </c>
    </row>
    <row r="2231" spans="1:14" x14ac:dyDescent="0.25">
      <c r="A2231" t="s">
        <v>2241</v>
      </c>
      <c r="B2231">
        <v>902.95</v>
      </c>
      <c r="C2231" t="s">
        <v>94</v>
      </c>
      <c r="D2231" t="s">
        <v>11</v>
      </c>
      <c r="E2231">
        <f>IF(Tabela1[[#This Row],[Rodzaj]]="R",Tabela1[[#This Row],[Powierzchnia]]*0.65,0)</f>
        <v>0</v>
      </c>
      <c r="F2231">
        <f>IF(Tabela1[[#This Row],[Rodzaj]]="B",Tabela1[[#This Row],[Powierzchnia]]*0.77,0)</f>
        <v>0</v>
      </c>
      <c r="G2231">
        <f>IF(Tabela1[[#This Row],[Rodzaj]]="S",Tabela1[[#This Row],[Powierzchnia]]*0.21,0)</f>
        <v>0</v>
      </c>
      <c r="H2231">
        <f>IF(Tabela1[[#This Row],[Rodzaj]]="L",Tabela1[[#This Row],[Powierzchnia]]*0.04,0)</f>
        <v>36.118000000000002</v>
      </c>
      <c r="I2231">
        <f>IF(Tabela1[[#This Row],[Rodzaj]]="X",Tabela1[[#This Row],[Powierzchnia]]*0.43,0)</f>
        <v>0</v>
      </c>
      <c r="J2231">
        <f>IF(Tabela1[[#This Row],[Ulga]]="A",SUM(E2231:I2231)*80%,0)</f>
        <v>0</v>
      </c>
      <c r="K2231">
        <f>IF(Tabela1[[#This Row],[Ulga]]="B",SUM(E2231:I2231)*50%,0)</f>
        <v>0</v>
      </c>
      <c r="L2231">
        <f>IF(Tabela1[[#This Row],[Ulga]]="C",SUM(E2231:I2231)*10%,0)</f>
        <v>3.6118000000000006</v>
      </c>
      <c r="M2231">
        <f>IF(Tabela1[[#This Row],[Ulga]]="D",SUM(E2231:I2231)*100%,0)</f>
        <v>0</v>
      </c>
      <c r="N2231">
        <f t="shared" si="35"/>
        <v>3.6118000000000006</v>
      </c>
    </row>
    <row r="2232" spans="1:14" x14ac:dyDescent="0.25">
      <c r="A2232" t="s">
        <v>2242</v>
      </c>
      <c r="B2232">
        <v>1055.43</v>
      </c>
      <c r="C2232" t="s">
        <v>52</v>
      </c>
      <c r="D2232" t="s">
        <v>21</v>
      </c>
      <c r="E2232">
        <f>IF(Tabela1[[#This Row],[Rodzaj]]="R",Tabela1[[#This Row],[Powierzchnia]]*0.65,0)</f>
        <v>0</v>
      </c>
      <c r="F2232">
        <f>IF(Tabela1[[#This Row],[Rodzaj]]="B",Tabela1[[#This Row],[Powierzchnia]]*0.77,0)</f>
        <v>0</v>
      </c>
      <c r="G2232">
        <f>IF(Tabela1[[#This Row],[Rodzaj]]="S",Tabela1[[#This Row],[Powierzchnia]]*0.21,0)</f>
        <v>221.6403</v>
      </c>
      <c r="H2232">
        <f>IF(Tabela1[[#This Row],[Rodzaj]]="L",Tabela1[[#This Row],[Powierzchnia]]*0.04,0)</f>
        <v>0</v>
      </c>
      <c r="I2232">
        <f>IF(Tabela1[[#This Row],[Rodzaj]]="X",Tabela1[[#This Row],[Powierzchnia]]*0.43,0)</f>
        <v>0</v>
      </c>
      <c r="J2232">
        <f>IF(Tabela1[[#This Row],[Ulga]]="A",SUM(E2232:I2232)*80%,0)</f>
        <v>0</v>
      </c>
      <c r="K2232">
        <f>IF(Tabela1[[#This Row],[Ulga]]="B",SUM(E2232:I2232)*50%,0)</f>
        <v>0</v>
      </c>
      <c r="L2232">
        <f>IF(Tabela1[[#This Row],[Ulga]]="C",SUM(E2232:I2232)*10%,0)</f>
        <v>0</v>
      </c>
      <c r="M2232">
        <f>IF(Tabela1[[#This Row],[Ulga]]="D",SUM(E2232:I2232)*100%,0)</f>
        <v>221.6403</v>
      </c>
      <c r="N2232">
        <f t="shared" si="35"/>
        <v>221.6403</v>
      </c>
    </row>
    <row r="2233" spans="1:14" x14ac:dyDescent="0.25">
      <c r="A2233" t="s">
        <v>2243</v>
      </c>
      <c r="B2233">
        <v>566.4</v>
      </c>
      <c r="C2233" t="s">
        <v>5</v>
      </c>
      <c r="D2233" t="s">
        <v>7</v>
      </c>
      <c r="E2233">
        <f>IF(Tabela1[[#This Row],[Rodzaj]]="R",Tabela1[[#This Row],[Powierzchnia]]*0.65,0)</f>
        <v>0</v>
      </c>
      <c r="F2233">
        <f>IF(Tabela1[[#This Row],[Rodzaj]]="B",Tabela1[[#This Row],[Powierzchnia]]*0.77,0)</f>
        <v>436.12799999999999</v>
      </c>
      <c r="G2233">
        <f>IF(Tabela1[[#This Row],[Rodzaj]]="S",Tabela1[[#This Row],[Powierzchnia]]*0.21,0)</f>
        <v>0</v>
      </c>
      <c r="H2233">
        <f>IF(Tabela1[[#This Row],[Rodzaj]]="L",Tabela1[[#This Row],[Powierzchnia]]*0.04,0)</f>
        <v>0</v>
      </c>
      <c r="I2233">
        <f>IF(Tabela1[[#This Row],[Rodzaj]]="X",Tabela1[[#This Row],[Powierzchnia]]*0.43,0)</f>
        <v>0</v>
      </c>
      <c r="J2233">
        <f>IF(Tabela1[[#This Row],[Ulga]]="A",SUM(E2233:I2233)*80%,0)</f>
        <v>348.9024</v>
      </c>
      <c r="K2233">
        <f>IF(Tabela1[[#This Row],[Ulga]]="B",SUM(E2233:I2233)*50%,0)</f>
        <v>0</v>
      </c>
      <c r="L2233">
        <f>IF(Tabela1[[#This Row],[Ulga]]="C",SUM(E2233:I2233)*10%,0)</f>
        <v>0</v>
      </c>
      <c r="M2233">
        <f>IF(Tabela1[[#This Row],[Ulga]]="D",SUM(E2233:I2233)*100%,0)</f>
        <v>0</v>
      </c>
      <c r="N2233">
        <f t="shared" si="35"/>
        <v>348.9024</v>
      </c>
    </row>
    <row r="2234" spans="1:14" x14ac:dyDescent="0.25">
      <c r="A2234" t="s">
        <v>2244</v>
      </c>
      <c r="B2234">
        <v>790.52</v>
      </c>
      <c r="C2234" t="s">
        <v>31</v>
      </c>
      <c r="D2234" t="s">
        <v>5</v>
      </c>
      <c r="E2234">
        <f>IF(Tabela1[[#This Row],[Rodzaj]]="R",Tabela1[[#This Row],[Powierzchnia]]*0.65,0)</f>
        <v>0</v>
      </c>
      <c r="F2234">
        <f>IF(Tabela1[[#This Row],[Rodzaj]]="B",Tabela1[[#This Row],[Powierzchnia]]*0.77,0)</f>
        <v>0</v>
      </c>
      <c r="G2234">
        <f>IF(Tabela1[[#This Row],[Rodzaj]]="S",Tabela1[[#This Row],[Powierzchnia]]*0.21,0)</f>
        <v>0</v>
      </c>
      <c r="H2234">
        <f>IF(Tabela1[[#This Row],[Rodzaj]]="L",Tabela1[[#This Row],[Powierzchnia]]*0.04,0)</f>
        <v>0</v>
      </c>
      <c r="I2234">
        <f>IF(Tabela1[[#This Row],[Rodzaj]]="X",Tabela1[[#This Row],[Powierzchnia]]*0.43,0)</f>
        <v>339.92359999999996</v>
      </c>
      <c r="J2234">
        <f>IF(Tabela1[[#This Row],[Ulga]]="A",SUM(E2234:I2234)*80%,0)</f>
        <v>0</v>
      </c>
      <c r="K2234">
        <f>IF(Tabela1[[#This Row],[Ulga]]="B",SUM(E2234:I2234)*50%,0)</f>
        <v>169.96179999999998</v>
      </c>
      <c r="L2234">
        <f>IF(Tabela1[[#This Row],[Ulga]]="C",SUM(E2234:I2234)*10%,0)</f>
        <v>0</v>
      </c>
      <c r="M2234">
        <f>IF(Tabela1[[#This Row],[Ulga]]="D",SUM(E2234:I2234)*100%,0)</f>
        <v>0</v>
      </c>
      <c r="N2234">
        <f t="shared" si="35"/>
        <v>169.96179999999998</v>
      </c>
    </row>
    <row r="2235" spans="1:14" x14ac:dyDescent="0.25">
      <c r="A2235" t="s">
        <v>2245</v>
      </c>
      <c r="B2235">
        <v>877.6</v>
      </c>
      <c r="C2235" t="s">
        <v>5</v>
      </c>
      <c r="D2235" t="s">
        <v>11</v>
      </c>
      <c r="E2235">
        <f>IF(Tabela1[[#This Row],[Rodzaj]]="R",Tabela1[[#This Row],[Powierzchnia]]*0.65,0)</f>
        <v>0</v>
      </c>
      <c r="F2235">
        <f>IF(Tabela1[[#This Row],[Rodzaj]]="B",Tabela1[[#This Row],[Powierzchnia]]*0.77,0)</f>
        <v>675.75200000000007</v>
      </c>
      <c r="G2235">
        <f>IF(Tabela1[[#This Row],[Rodzaj]]="S",Tabela1[[#This Row],[Powierzchnia]]*0.21,0)</f>
        <v>0</v>
      </c>
      <c r="H2235">
        <f>IF(Tabela1[[#This Row],[Rodzaj]]="L",Tabela1[[#This Row],[Powierzchnia]]*0.04,0)</f>
        <v>0</v>
      </c>
      <c r="I2235">
        <f>IF(Tabela1[[#This Row],[Rodzaj]]="X",Tabela1[[#This Row],[Powierzchnia]]*0.43,0)</f>
        <v>0</v>
      </c>
      <c r="J2235">
        <f>IF(Tabela1[[#This Row],[Ulga]]="A",SUM(E2235:I2235)*80%,0)</f>
        <v>0</v>
      </c>
      <c r="K2235">
        <f>IF(Tabela1[[#This Row],[Ulga]]="B",SUM(E2235:I2235)*50%,0)</f>
        <v>0</v>
      </c>
      <c r="L2235">
        <f>IF(Tabela1[[#This Row],[Ulga]]="C",SUM(E2235:I2235)*10%,0)</f>
        <v>67.575200000000009</v>
      </c>
      <c r="M2235">
        <f>IF(Tabela1[[#This Row],[Ulga]]="D",SUM(E2235:I2235)*100%,0)</f>
        <v>0</v>
      </c>
      <c r="N2235">
        <f t="shared" si="35"/>
        <v>67.575200000000009</v>
      </c>
    </row>
    <row r="2236" spans="1:14" x14ac:dyDescent="0.25">
      <c r="A2236" t="s">
        <v>2246</v>
      </c>
      <c r="B2236">
        <v>1152.05</v>
      </c>
      <c r="C2236" t="s">
        <v>52</v>
      </c>
      <c r="D2236" t="s">
        <v>7</v>
      </c>
      <c r="E2236">
        <f>IF(Tabela1[[#This Row],[Rodzaj]]="R",Tabela1[[#This Row],[Powierzchnia]]*0.65,0)</f>
        <v>0</v>
      </c>
      <c r="F2236">
        <f>IF(Tabela1[[#This Row],[Rodzaj]]="B",Tabela1[[#This Row],[Powierzchnia]]*0.77,0)</f>
        <v>0</v>
      </c>
      <c r="G2236">
        <f>IF(Tabela1[[#This Row],[Rodzaj]]="S",Tabela1[[#This Row],[Powierzchnia]]*0.21,0)</f>
        <v>241.93049999999999</v>
      </c>
      <c r="H2236">
        <f>IF(Tabela1[[#This Row],[Rodzaj]]="L",Tabela1[[#This Row],[Powierzchnia]]*0.04,0)</f>
        <v>0</v>
      </c>
      <c r="I2236">
        <f>IF(Tabela1[[#This Row],[Rodzaj]]="X",Tabela1[[#This Row],[Powierzchnia]]*0.43,0)</f>
        <v>0</v>
      </c>
      <c r="J2236">
        <f>IF(Tabela1[[#This Row],[Ulga]]="A",SUM(E2236:I2236)*80%,0)</f>
        <v>193.5444</v>
      </c>
      <c r="K2236">
        <f>IF(Tabela1[[#This Row],[Ulga]]="B",SUM(E2236:I2236)*50%,0)</f>
        <v>0</v>
      </c>
      <c r="L2236">
        <f>IF(Tabela1[[#This Row],[Ulga]]="C",SUM(E2236:I2236)*10%,0)</f>
        <v>0</v>
      </c>
      <c r="M2236">
        <f>IF(Tabela1[[#This Row],[Ulga]]="D",SUM(E2236:I2236)*100%,0)</f>
        <v>0</v>
      </c>
      <c r="N2236">
        <f t="shared" si="35"/>
        <v>193.5444</v>
      </c>
    </row>
    <row r="2237" spans="1:14" x14ac:dyDescent="0.25">
      <c r="A2237" t="s">
        <v>2247</v>
      </c>
      <c r="B2237">
        <v>1475.31</v>
      </c>
      <c r="C2237" t="s">
        <v>52</v>
      </c>
      <c r="D2237" t="s">
        <v>11</v>
      </c>
      <c r="E2237">
        <f>IF(Tabela1[[#This Row],[Rodzaj]]="R",Tabela1[[#This Row],[Powierzchnia]]*0.65,0)</f>
        <v>0</v>
      </c>
      <c r="F2237">
        <f>IF(Tabela1[[#This Row],[Rodzaj]]="B",Tabela1[[#This Row],[Powierzchnia]]*0.77,0)</f>
        <v>0</v>
      </c>
      <c r="G2237">
        <f>IF(Tabela1[[#This Row],[Rodzaj]]="S",Tabela1[[#This Row],[Powierzchnia]]*0.21,0)</f>
        <v>309.81509999999997</v>
      </c>
      <c r="H2237">
        <f>IF(Tabela1[[#This Row],[Rodzaj]]="L",Tabela1[[#This Row],[Powierzchnia]]*0.04,0)</f>
        <v>0</v>
      </c>
      <c r="I2237">
        <f>IF(Tabela1[[#This Row],[Rodzaj]]="X",Tabela1[[#This Row],[Powierzchnia]]*0.43,0)</f>
        <v>0</v>
      </c>
      <c r="J2237">
        <f>IF(Tabela1[[#This Row],[Ulga]]="A",SUM(E2237:I2237)*80%,0)</f>
        <v>0</v>
      </c>
      <c r="K2237">
        <f>IF(Tabela1[[#This Row],[Ulga]]="B",SUM(E2237:I2237)*50%,0)</f>
        <v>0</v>
      </c>
      <c r="L2237">
        <f>IF(Tabela1[[#This Row],[Ulga]]="C",SUM(E2237:I2237)*10%,0)</f>
        <v>30.98151</v>
      </c>
      <c r="M2237">
        <f>IF(Tabela1[[#This Row],[Ulga]]="D",SUM(E2237:I2237)*100%,0)</f>
        <v>0</v>
      </c>
      <c r="N2237">
        <f t="shared" si="35"/>
        <v>30.98151</v>
      </c>
    </row>
    <row r="2238" spans="1:14" x14ac:dyDescent="0.25">
      <c r="A2238" t="s">
        <v>2248</v>
      </c>
      <c r="B2238">
        <v>1239.32</v>
      </c>
      <c r="C2238" t="s">
        <v>9</v>
      </c>
      <c r="D2238" t="s">
        <v>5</v>
      </c>
      <c r="E2238">
        <f>IF(Tabela1[[#This Row],[Rodzaj]]="R",Tabela1[[#This Row],[Powierzchnia]]*0.65,0)</f>
        <v>805.55799999999999</v>
      </c>
      <c r="F2238">
        <f>IF(Tabela1[[#This Row],[Rodzaj]]="B",Tabela1[[#This Row],[Powierzchnia]]*0.77,0)</f>
        <v>0</v>
      </c>
      <c r="G2238">
        <f>IF(Tabela1[[#This Row],[Rodzaj]]="S",Tabela1[[#This Row],[Powierzchnia]]*0.21,0)</f>
        <v>0</v>
      </c>
      <c r="H2238">
        <f>IF(Tabela1[[#This Row],[Rodzaj]]="L",Tabela1[[#This Row],[Powierzchnia]]*0.04,0)</f>
        <v>0</v>
      </c>
      <c r="I2238">
        <f>IF(Tabela1[[#This Row],[Rodzaj]]="X",Tabela1[[#This Row],[Powierzchnia]]*0.43,0)</f>
        <v>0</v>
      </c>
      <c r="J2238">
        <f>IF(Tabela1[[#This Row],[Ulga]]="A",SUM(E2238:I2238)*80%,0)</f>
        <v>0</v>
      </c>
      <c r="K2238">
        <f>IF(Tabela1[[#This Row],[Ulga]]="B",SUM(E2238:I2238)*50%,0)</f>
        <v>402.779</v>
      </c>
      <c r="L2238">
        <f>IF(Tabela1[[#This Row],[Ulga]]="C",SUM(E2238:I2238)*10%,0)</f>
        <v>0</v>
      </c>
      <c r="M2238">
        <f>IF(Tabela1[[#This Row],[Ulga]]="D",SUM(E2238:I2238)*100%,0)</f>
        <v>0</v>
      </c>
      <c r="N2238">
        <f t="shared" si="35"/>
        <v>402.779</v>
      </c>
    </row>
    <row r="2239" spans="1:14" x14ac:dyDescent="0.25">
      <c r="A2239" t="s">
        <v>2249</v>
      </c>
      <c r="B2239">
        <v>569.69000000000005</v>
      </c>
      <c r="C2239" t="s">
        <v>31</v>
      </c>
      <c r="D2239" t="s">
        <v>5</v>
      </c>
      <c r="E2239">
        <f>IF(Tabela1[[#This Row],[Rodzaj]]="R",Tabela1[[#This Row],[Powierzchnia]]*0.65,0)</f>
        <v>0</v>
      </c>
      <c r="F2239">
        <f>IF(Tabela1[[#This Row],[Rodzaj]]="B",Tabela1[[#This Row],[Powierzchnia]]*0.77,0)</f>
        <v>0</v>
      </c>
      <c r="G2239">
        <f>IF(Tabela1[[#This Row],[Rodzaj]]="S",Tabela1[[#This Row],[Powierzchnia]]*0.21,0)</f>
        <v>0</v>
      </c>
      <c r="H2239">
        <f>IF(Tabela1[[#This Row],[Rodzaj]]="L",Tabela1[[#This Row],[Powierzchnia]]*0.04,0)</f>
        <v>0</v>
      </c>
      <c r="I2239">
        <f>IF(Tabela1[[#This Row],[Rodzaj]]="X",Tabela1[[#This Row],[Powierzchnia]]*0.43,0)</f>
        <v>244.96670000000003</v>
      </c>
      <c r="J2239">
        <f>IF(Tabela1[[#This Row],[Ulga]]="A",SUM(E2239:I2239)*80%,0)</f>
        <v>0</v>
      </c>
      <c r="K2239">
        <f>IF(Tabela1[[#This Row],[Ulga]]="B",SUM(E2239:I2239)*50%,0)</f>
        <v>122.48335000000002</v>
      </c>
      <c r="L2239">
        <f>IF(Tabela1[[#This Row],[Ulga]]="C",SUM(E2239:I2239)*10%,0)</f>
        <v>0</v>
      </c>
      <c r="M2239">
        <f>IF(Tabela1[[#This Row],[Ulga]]="D",SUM(E2239:I2239)*100%,0)</f>
        <v>0</v>
      </c>
      <c r="N2239">
        <f t="shared" si="35"/>
        <v>122.48335000000002</v>
      </c>
    </row>
    <row r="2240" spans="1:14" x14ac:dyDescent="0.25">
      <c r="A2240" t="s">
        <v>2250</v>
      </c>
      <c r="B2240">
        <v>1174.43</v>
      </c>
      <c r="C2240" t="s">
        <v>5</v>
      </c>
      <c r="D2240" t="s">
        <v>11</v>
      </c>
      <c r="E2240">
        <f>IF(Tabela1[[#This Row],[Rodzaj]]="R",Tabela1[[#This Row],[Powierzchnia]]*0.65,0)</f>
        <v>0</v>
      </c>
      <c r="F2240">
        <f>IF(Tabela1[[#This Row],[Rodzaj]]="B",Tabela1[[#This Row],[Powierzchnia]]*0.77,0)</f>
        <v>904.31110000000012</v>
      </c>
      <c r="G2240">
        <f>IF(Tabela1[[#This Row],[Rodzaj]]="S",Tabela1[[#This Row],[Powierzchnia]]*0.21,0)</f>
        <v>0</v>
      </c>
      <c r="H2240">
        <f>IF(Tabela1[[#This Row],[Rodzaj]]="L",Tabela1[[#This Row],[Powierzchnia]]*0.04,0)</f>
        <v>0</v>
      </c>
      <c r="I2240">
        <f>IF(Tabela1[[#This Row],[Rodzaj]]="X",Tabela1[[#This Row],[Powierzchnia]]*0.43,0)</f>
        <v>0</v>
      </c>
      <c r="J2240">
        <f>IF(Tabela1[[#This Row],[Ulga]]="A",SUM(E2240:I2240)*80%,0)</f>
        <v>0</v>
      </c>
      <c r="K2240">
        <f>IF(Tabela1[[#This Row],[Ulga]]="B",SUM(E2240:I2240)*50%,0)</f>
        <v>0</v>
      </c>
      <c r="L2240">
        <f>IF(Tabela1[[#This Row],[Ulga]]="C",SUM(E2240:I2240)*10%,0)</f>
        <v>90.431110000000018</v>
      </c>
      <c r="M2240">
        <f>IF(Tabela1[[#This Row],[Ulga]]="D",SUM(E2240:I2240)*100%,0)</f>
        <v>0</v>
      </c>
      <c r="N2240">
        <f t="shared" si="35"/>
        <v>90.431110000000018</v>
      </c>
    </row>
    <row r="2241" spans="1:14" x14ac:dyDescent="0.25">
      <c r="A2241" t="s">
        <v>2251</v>
      </c>
      <c r="B2241">
        <v>1321.74</v>
      </c>
      <c r="C2241" t="s">
        <v>5</v>
      </c>
      <c r="D2241" t="s">
        <v>5</v>
      </c>
      <c r="E2241">
        <f>IF(Tabela1[[#This Row],[Rodzaj]]="R",Tabela1[[#This Row],[Powierzchnia]]*0.65,0)</f>
        <v>0</v>
      </c>
      <c r="F2241">
        <f>IF(Tabela1[[#This Row],[Rodzaj]]="B",Tabela1[[#This Row],[Powierzchnia]]*0.77,0)</f>
        <v>1017.7398000000001</v>
      </c>
      <c r="G2241">
        <f>IF(Tabela1[[#This Row],[Rodzaj]]="S",Tabela1[[#This Row],[Powierzchnia]]*0.21,0)</f>
        <v>0</v>
      </c>
      <c r="H2241">
        <f>IF(Tabela1[[#This Row],[Rodzaj]]="L",Tabela1[[#This Row],[Powierzchnia]]*0.04,0)</f>
        <v>0</v>
      </c>
      <c r="I2241">
        <f>IF(Tabela1[[#This Row],[Rodzaj]]="X",Tabela1[[#This Row],[Powierzchnia]]*0.43,0)</f>
        <v>0</v>
      </c>
      <c r="J2241">
        <f>IF(Tabela1[[#This Row],[Ulga]]="A",SUM(E2241:I2241)*80%,0)</f>
        <v>0</v>
      </c>
      <c r="K2241">
        <f>IF(Tabela1[[#This Row],[Ulga]]="B",SUM(E2241:I2241)*50%,0)</f>
        <v>508.86990000000003</v>
      </c>
      <c r="L2241">
        <f>IF(Tabela1[[#This Row],[Ulga]]="C",SUM(E2241:I2241)*10%,0)</f>
        <v>0</v>
      </c>
      <c r="M2241">
        <f>IF(Tabela1[[#This Row],[Ulga]]="D",SUM(E2241:I2241)*100%,0)</f>
        <v>0</v>
      </c>
      <c r="N2241">
        <f t="shared" si="35"/>
        <v>508.86990000000003</v>
      </c>
    </row>
    <row r="2242" spans="1:14" x14ac:dyDescent="0.25">
      <c r="A2242" t="s">
        <v>2252</v>
      </c>
      <c r="B2242">
        <v>1044.67</v>
      </c>
      <c r="C2242" t="s">
        <v>52</v>
      </c>
      <c r="D2242" t="s">
        <v>5</v>
      </c>
      <c r="E2242">
        <f>IF(Tabela1[[#This Row],[Rodzaj]]="R",Tabela1[[#This Row],[Powierzchnia]]*0.65,0)</f>
        <v>0</v>
      </c>
      <c r="F2242">
        <f>IF(Tabela1[[#This Row],[Rodzaj]]="B",Tabela1[[#This Row],[Powierzchnia]]*0.77,0)</f>
        <v>0</v>
      </c>
      <c r="G2242">
        <f>IF(Tabela1[[#This Row],[Rodzaj]]="S",Tabela1[[#This Row],[Powierzchnia]]*0.21,0)</f>
        <v>219.38070000000002</v>
      </c>
      <c r="H2242">
        <f>IF(Tabela1[[#This Row],[Rodzaj]]="L",Tabela1[[#This Row],[Powierzchnia]]*0.04,0)</f>
        <v>0</v>
      </c>
      <c r="I2242">
        <f>IF(Tabela1[[#This Row],[Rodzaj]]="X",Tabela1[[#This Row],[Powierzchnia]]*0.43,0)</f>
        <v>0</v>
      </c>
      <c r="J2242">
        <f>IF(Tabela1[[#This Row],[Ulga]]="A",SUM(E2242:I2242)*80%,0)</f>
        <v>0</v>
      </c>
      <c r="K2242">
        <f>IF(Tabela1[[#This Row],[Ulga]]="B",SUM(E2242:I2242)*50%,0)</f>
        <v>109.69035000000001</v>
      </c>
      <c r="L2242">
        <f>IF(Tabela1[[#This Row],[Ulga]]="C",SUM(E2242:I2242)*10%,0)</f>
        <v>0</v>
      </c>
      <c r="M2242">
        <f>IF(Tabela1[[#This Row],[Ulga]]="D",SUM(E2242:I2242)*100%,0)</f>
        <v>0</v>
      </c>
      <c r="N2242">
        <f t="shared" si="35"/>
        <v>109.69035000000001</v>
      </c>
    </row>
    <row r="2243" spans="1:14" x14ac:dyDescent="0.25">
      <c r="A2243" t="s">
        <v>2253</v>
      </c>
      <c r="B2243">
        <v>871.02</v>
      </c>
      <c r="C2243" t="s">
        <v>5</v>
      </c>
      <c r="D2243" t="s">
        <v>7</v>
      </c>
      <c r="E2243">
        <f>IF(Tabela1[[#This Row],[Rodzaj]]="R",Tabela1[[#This Row],[Powierzchnia]]*0.65,0)</f>
        <v>0</v>
      </c>
      <c r="F2243">
        <f>IF(Tabela1[[#This Row],[Rodzaj]]="B",Tabela1[[#This Row],[Powierzchnia]]*0.77,0)</f>
        <v>670.68539999999996</v>
      </c>
      <c r="G2243">
        <f>IF(Tabela1[[#This Row],[Rodzaj]]="S",Tabela1[[#This Row],[Powierzchnia]]*0.21,0)</f>
        <v>0</v>
      </c>
      <c r="H2243">
        <f>IF(Tabela1[[#This Row],[Rodzaj]]="L",Tabela1[[#This Row],[Powierzchnia]]*0.04,0)</f>
        <v>0</v>
      </c>
      <c r="I2243">
        <f>IF(Tabela1[[#This Row],[Rodzaj]]="X",Tabela1[[#This Row],[Powierzchnia]]*0.43,0)</f>
        <v>0</v>
      </c>
      <c r="J2243">
        <f>IF(Tabela1[[#This Row],[Ulga]]="A",SUM(E2243:I2243)*80%,0)</f>
        <v>536.54831999999999</v>
      </c>
      <c r="K2243">
        <f>IF(Tabela1[[#This Row],[Ulga]]="B",SUM(E2243:I2243)*50%,0)</f>
        <v>0</v>
      </c>
      <c r="L2243">
        <f>IF(Tabela1[[#This Row],[Ulga]]="C",SUM(E2243:I2243)*10%,0)</f>
        <v>0</v>
      </c>
      <c r="M2243">
        <f>IF(Tabela1[[#This Row],[Ulga]]="D",SUM(E2243:I2243)*100%,0)</f>
        <v>0</v>
      </c>
      <c r="N2243">
        <f t="shared" ref="N2243:N2306" si="36">SUM(J2243:M2243)</f>
        <v>536.54831999999999</v>
      </c>
    </row>
    <row r="2244" spans="1:14" x14ac:dyDescent="0.25">
      <c r="A2244" t="s">
        <v>2254</v>
      </c>
      <c r="B2244">
        <v>1468.24</v>
      </c>
      <c r="C2244" t="s">
        <v>94</v>
      </c>
      <c r="D2244" t="s">
        <v>11</v>
      </c>
      <c r="E2244">
        <f>IF(Tabela1[[#This Row],[Rodzaj]]="R",Tabela1[[#This Row],[Powierzchnia]]*0.65,0)</f>
        <v>0</v>
      </c>
      <c r="F2244">
        <f>IF(Tabela1[[#This Row],[Rodzaj]]="B",Tabela1[[#This Row],[Powierzchnia]]*0.77,0)</f>
        <v>0</v>
      </c>
      <c r="G2244">
        <f>IF(Tabela1[[#This Row],[Rodzaj]]="S",Tabela1[[#This Row],[Powierzchnia]]*0.21,0)</f>
        <v>0</v>
      </c>
      <c r="H2244">
        <f>IF(Tabela1[[#This Row],[Rodzaj]]="L",Tabela1[[#This Row],[Powierzchnia]]*0.04,0)</f>
        <v>58.729600000000005</v>
      </c>
      <c r="I2244">
        <f>IF(Tabela1[[#This Row],[Rodzaj]]="X",Tabela1[[#This Row],[Powierzchnia]]*0.43,0)</f>
        <v>0</v>
      </c>
      <c r="J2244">
        <f>IF(Tabela1[[#This Row],[Ulga]]="A",SUM(E2244:I2244)*80%,0)</f>
        <v>0</v>
      </c>
      <c r="K2244">
        <f>IF(Tabela1[[#This Row],[Ulga]]="B",SUM(E2244:I2244)*50%,0)</f>
        <v>0</v>
      </c>
      <c r="L2244">
        <f>IF(Tabela1[[#This Row],[Ulga]]="C",SUM(E2244:I2244)*10%,0)</f>
        <v>5.8729600000000008</v>
      </c>
      <c r="M2244">
        <f>IF(Tabela1[[#This Row],[Ulga]]="D",SUM(E2244:I2244)*100%,0)</f>
        <v>0</v>
      </c>
      <c r="N2244">
        <f t="shared" si="36"/>
        <v>5.8729600000000008</v>
      </c>
    </row>
    <row r="2245" spans="1:14" x14ac:dyDescent="0.25">
      <c r="A2245" t="s">
        <v>2255</v>
      </c>
      <c r="B2245">
        <v>783.02</v>
      </c>
      <c r="C2245" t="s">
        <v>31</v>
      </c>
      <c r="D2245" t="s">
        <v>21</v>
      </c>
      <c r="E2245">
        <f>IF(Tabela1[[#This Row],[Rodzaj]]="R",Tabela1[[#This Row],[Powierzchnia]]*0.65,0)</f>
        <v>0</v>
      </c>
      <c r="F2245">
        <f>IF(Tabela1[[#This Row],[Rodzaj]]="B",Tabela1[[#This Row],[Powierzchnia]]*0.77,0)</f>
        <v>0</v>
      </c>
      <c r="G2245">
        <f>IF(Tabela1[[#This Row],[Rodzaj]]="S",Tabela1[[#This Row],[Powierzchnia]]*0.21,0)</f>
        <v>0</v>
      </c>
      <c r="H2245">
        <f>IF(Tabela1[[#This Row],[Rodzaj]]="L",Tabela1[[#This Row],[Powierzchnia]]*0.04,0)</f>
        <v>0</v>
      </c>
      <c r="I2245">
        <f>IF(Tabela1[[#This Row],[Rodzaj]]="X",Tabela1[[#This Row],[Powierzchnia]]*0.43,0)</f>
        <v>336.6986</v>
      </c>
      <c r="J2245">
        <f>IF(Tabela1[[#This Row],[Ulga]]="A",SUM(E2245:I2245)*80%,0)</f>
        <v>0</v>
      </c>
      <c r="K2245">
        <f>IF(Tabela1[[#This Row],[Ulga]]="B",SUM(E2245:I2245)*50%,0)</f>
        <v>0</v>
      </c>
      <c r="L2245">
        <f>IF(Tabela1[[#This Row],[Ulga]]="C",SUM(E2245:I2245)*10%,0)</f>
        <v>0</v>
      </c>
      <c r="M2245">
        <f>IF(Tabela1[[#This Row],[Ulga]]="D",SUM(E2245:I2245)*100%,0)</f>
        <v>336.6986</v>
      </c>
      <c r="N2245">
        <f t="shared" si="36"/>
        <v>336.6986</v>
      </c>
    </row>
    <row r="2246" spans="1:14" x14ac:dyDescent="0.25">
      <c r="A2246" t="s">
        <v>2256</v>
      </c>
      <c r="B2246">
        <v>1237.7</v>
      </c>
      <c r="C2246" t="s">
        <v>94</v>
      </c>
      <c r="D2246" t="s">
        <v>21</v>
      </c>
      <c r="E2246">
        <f>IF(Tabela1[[#This Row],[Rodzaj]]="R",Tabela1[[#This Row],[Powierzchnia]]*0.65,0)</f>
        <v>0</v>
      </c>
      <c r="F2246">
        <f>IF(Tabela1[[#This Row],[Rodzaj]]="B",Tabela1[[#This Row],[Powierzchnia]]*0.77,0)</f>
        <v>0</v>
      </c>
      <c r="G2246">
        <f>IF(Tabela1[[#This Row],[Rodzaj]]="S",Tabela1[[#This Row],[Powierzchnia]]*0.21,0)</f>
        <v>0</v>
      </c>
      <c r="H2246">
        <f>IF(Tabela1[[#This Row],[Rodzaj]]="L",Tabela1[[#This Row],[Powierzchnia]]*0.04,0)</f>
        <v>49.508000000000003</v>
      </c>
      <c r="I2246">
        <f>IF(Tabela1[[#This Row],[Rodzaj]]="X",Tabela1[[#This Row],[Powierzchnia]]*0.43,0)</f>
        <v>0</v>
      </c>
      <c r="J2246">
        <f>IF(Tabela1[[#This Row],[Ulga]]="A",SUM(E2246:I2246)*80%,0)</f>
        <v>0</v>
      </c>
      <c r="K2246">
        <f>IF(Tabela1[[#This Row],[Ulga]]="B",SUM(E2246:I2246)*50%,0)</f>
        <v>0</v>
      </c>
      <c r="L2246">
        <f>IF(Tabela1[[#This Row],[Ulga]]="C",SUM(E2246:I2246)*10%,0)</f>
        <v>0</v>
      </c>
      <c r="M2246">
        <f>IF(Tabela1[[#This Row],[Ulga]]="D",SUM(E2246:I2246)*100%,0)</f>
        <v>49.508000000000003</v>
      </c>
      <c r="N2246">
        <f t="shared" si="36"/>
        <v>49.508000000000003</v>
      </c>
    </row>
    <row r="2247" spans="1:14" x14ac:dyDescent="0.25">
      <c r="A2247" t="s">
        <v>2257</v>
      </c>
      <c r="B2247">
        <v>670.32</v>
      </c>
      <c r="C2247" t="s">
        <v>52</v>
      </c>
      <c r="D2247" t="s">
        <v>11</v>
      </c>
      <c r="E2247">
        <f>IF(Tabela1[[#This Row],[Rodzaj]]="R",Tabela1[[#This Row],[Powierzchnia]]*0.65,0)</f>
        <v>0</v>
      </c>
      <c r="F2247">
        <f>IF(Tabela1[[#This Row],[Rodzaj]]="B",Tabela1[[#This Row],[Powierzchnia]]*0.77,0)</f>
        <v>0</v>
      </c>
      <c r="G2247">
        <f>IF(Tabela1[[#This Row],[Rodzaj]]="S",Tabela1[[#This Row],[Powierzchnia]]*0.21,0)</f>
        <v>140.7672</v>
      </c>
      <c r="H2247">
        <f>IF(Tabela1[[#This Row],[Rodzaj]]="L",Tabela1[[#This Row],[Powierzchnia]]*0.04,0)</f>
        <v>0</v>
      </c>
      <c r="I2247">
        <f>IF(Tabela1[[#This Row],[Rodzaj]]="X",Tabela1[[#This Row],[Powierzchnia]]*0.43,0)</f>
        <v>0</v>
      </c>
      <c r="J2247">
        <f>IF(Tabela1[[#This Row],[Ulga]]="A",SUM(E2247:I2247)*80%,0)</f>
        <v>0</v>
      </c>
      <c r="K2247">
        <f>IF(Tabela1[[#This Row],[Ulga]]="B",SUM(E2247:I2247)*50%,0)</f>
        <v>0</v>
      </c>
      <c r="L2247">
        <f>IF(Tabela1[[#This Row],[Ulga]]="C",SUM(E2247:I2247)*10%,0)</f>
        <v>14.076720000000002</v>
      </c>
      <c r="M2247">
        <f>IF(Tabela1[[#This Row],[Ulga]]="D",SUM(E2247:I2247)*100%,0)</f>
        <v>0</v>
      </c>
      <c r="N2247">
        <f t="shared" si="36"/>
        <v>14.076720000000002</v>
      </c>
    </row>
    <row r="2248" spans="1:14" x14ac:dyDescent="0.25">
      <c r="A2248" t="s">
        <v>2258</v>
      </c>
      <c r="B2248">
        <v>1376.93</v>
      </c>
      <c r="C2248" t="s">
        <v>52</v>
      </c>
      <c r="D2248" t="s">
        <v>11</v>
      </c>
      <c r="E2248">
        <f>IF(Tabela1[[#This Row],[Rodzaj]]="R",Tabela1[[#This Row],[Powierzchnia]]*0.65,0)</f>
        <v>0</v>
      </c>
      <c r="F2248">
        <f>IF(Tabela1[[#This Row],[Rodzaj]]="B",Tabela1[[#This Row],[Powierzchnia]]*0.77,0)</f>
        <v>0</v>
      </c>
      <c r="G2248">
        <f>IF(Tabela1[[#This Row],[Rodzaj]]="S",Tabela1[[#This Row],[Powierzchnia]]*0.21,0)</f>
        <v>289.15530000000001</v>
      </c>
      <c r="H2248">
        <f>IF(Tabela1[[#This Row],[Rodzaj]]="L",Tabela1[[#This Row],[Powierzchnia]]*0.04,0)</f>
        <v>0</v>
      </c>
      <c r="I2248">
        <f>IF(Tabela1[[#This Row],[Rodzaj]]="X",Tabela1[[#This Row],[Powierzchnia]]*0.43,0)</f>
        <v>0</v>
      </c>
      <c r="J2248">
        <f>IF(Tabela1[[#This Row],[Ulga]]="A",SUM(E2248:I2248)*80%,0)</f>
        <v>0</v>
      </c>
      <c r="K2248">
        <f>IF(Tabela1[[#This Row],[Ulga]]="B",SUM(E2248:I2248)*50%,0)</f>
        <v>0</v>
      </c>
      <c r="L2248">
        <f>IF(Tabela1[[#This Row],[Ulga]]="C",SUM(E2248:I2248)*10%,0)</f>
        <v>28.915530000000004</v>
      </c>
      <c r="M2248">
        <f>IF(Tabela1[[#This Row],[Ulga]]="D",SUM(E2248:I2248)*100%,0)</f>
        <v>0</v>
      </c>
      <c r="N2248">
        <f t="shared" si="36"/>
        <v>28.915530000000004</v>
      </c>
    </row>
    <row r="2249" spans="1:14" x14ac:dyDescent="0.25">
      <c r="A2249" t="s">
        <v>2259</v>
      </c>
      <c r="B2249">
        <v>1077.19</v>
      </c>
      <c r="C2249" t="s">
        <v>52</v>
      </c>
      <c r="D2249" t="s">
        <v>11</v>
      </c>
      <c r="E2249">
        <f>IF(Tabela1[[#This Row],[Rodzaj]]="R",Tabela1[[#This Row],[Powierzchnia]]*0.65,0)</f>
        <v>0</v>
      </c>
      <c r="F2249">
        <f>IF(Tabela1[[#This Row],[Rodzaj]]="B",Tabela1[[#This Row],[Powierzchnia]]*0.77,0)</f>
        <v>0</v>
      </c>
      <c r="G2249">
        <f>IF(Tabela1[[#This Row],[Rodzaj]]="S",Tabela1[[#This Row],[Powierzchnia]]*0.21,0)</f>
        <v>226.2099</v>
      </c>
      <c r="H2249">
        <f>IF(Tabela1[[#This Row],[Rodzaj]]="L",Tabela1[[#This Row],[Powierzchnia]]*0.04,0)</f>
        <v>0</v>
      </c>
      <c r="I2249">
        <f>IF(Tabela1[[#This Row],[Rodzaj]]="X",Tabela1[[#This Row],[Powierzchnia]]*0.43,0)</f>
        <v>0</v>
      </c>
      <c r="J2249">
        <f>IF(Tabela1[[#This Row],[Ulga]]="A",SUM(E2249:I2249)*80%,0)</f>
        <v>0</v>
      </c>
      <c r="K2249">
        <f>IF(Tabela1[[#This Row],[Ulga]]="B",SUM(E2249:I2249)*50%,0)</f>
        <v>0</v>
      </c>
      <c r="L2249">
        <f>IF(Tabela1[[#This Row],[Ulga]]="C",SUM(E2249:I2249)*10%,0)</f>
        <v>22.620990000000003</v>
      </c>
      <c r="M2249">
        <f>IF(Tabela1[[#This Row],[Ulga]]="D",SUM(E2249:I2249)*100%,0)</f>
        <v>0</v>
      </c>
      <c r="N2249">
        <f t="shared" si="36"/>
        <v>22.620990000000003</v>
      </c>
    </row>
    <row r="2250" spans="1:14" x14ac:dyDescent="0.25">
      <c r="A2250" t="s">
        <v>2260</v>
      </c>
      <c r="B2250">
        <v>1295.73</v>
      </c>
      <c r="C2250" t="s">
        <v>52</v>
      </c>
      <c r="D2250" t="s">
        <v>7</v>
      </c>
      <c r="E2250">
        <f>IF(Tabela1[[#This Row],[Rodzaj]]="R",Tabela1[[#This Row],[Powierzchnia]]*0.65,0)</f>
        <v>0</v>
      </c>
      <c r="F2250">
        <f>IF(Tabela1[[#This Row],[Rodzaj]]="B",Tabela1[[#This Row],[Powierzchnia]]*0.77,0)</f>
        <v>0</v>
      </c>
      <c r="G2250">
        <f>IF(Tabela1[[#This Row],[Rodzaj]]="S",Tabela1[[#This Row],[Powierzchnia]]*0.21,0)</f>
        <v>272.10329999999999</v>
      </c>
      <c r="H2250">
        <f>IF(Tabela1[[#This Row],[Rodzaj]]="L",Tabela1[[#This Row],[Powierzchnia]]*0.04,0)</f>
        <v>0</v>
      </c>
      <c r="I2250">
        <f>IF(Tabela1[[#This Row],[Rodzaj]]="X",Tabela1[[#This Row],[Powierzchnia]]*0.43,0)</f>
        <v>0</v>
      </c>
      <c r="J2250">
        <f>IF(Tabela1[[#This Row],[Ulga]]="A",SUM(E2250:I2250)*80%,0)</f>
        <v>217.68263999999999</v>
      </c>
      <c r="K2250">
        <f>IF(Tabela1[[#This Row],[Ulga]]="B",SUM(E2250:I2250)*50%,0)</f>
        <v>0</v>
      </c>
      <c r="L2250">
        <f>IF(Tabela1[[#This Row],[Ulga]]="C",SUM(E2250:I2250)*10%,0)</f>
        <v>0</v>
      </c>
      <c r="M2250">
        <f>IF(Tabela1[[#This Row],[Ulga]]="D",SUM(E2250:I2250)*100%,0)</f>
        <v>0</v>
      </c>
      <c r="N2250">
        <f t="shared" si="36"/>
        <v>217.68263999999999</v>
      </c>
    </row>
    <row r="2251" spans="1:14" x14ac:dyDescent="0.25">
      <c r="A2251" t="s">
        <v>2261</v>
      </c>
      <c r="B2251">
        <v>572.54</v>
      </c>
      <c r="C2251" t="s">
        <v>94</v>
      </c>
      <c r="D2251" t="s">
        <v>5</v>
      </c>
      <c r="E2251">
        <f>IF(Tabela1[[#This Row],[Rodzaj]]="R",Tabela1[[#This Row],[Powierzchnia]]*0.65,0)</f>
        <v>0</v>
      </c>
      <c r="F2251">
        <f>IF(Tabela1[[#This Row],[Rodzaj]]="B",Tabela1[[#This Row],[Powierzchnia]]*0.77,0)</f>
        <v>0</v>
      </c>
      <c r="G2251">
        <f>IF(Tabela1[[#This Row],[Rodzaj]]="S",Tabela1[[#This Row],[Powierzchnia]]*0.21,0)</f>
        <v>0</v>
      </c>
      <c r="H2251">
        <f>IF(Tabela1[[#This Row],[Rodzaj]]="L",Tabela1[[#This Row],[Powierzchnia]]*0.04,0)</f>
        <v>22.901599999999998</v>
      </c>
      <c r="I2251">
        <f>IF(Tabela1[[#This Row],[Rodzaj]]="X",Tabela1[[#This Row],[Powierzchnia]]*0.43,0)</f>
        <v>0</v>
      </c>
      <c r="J2251">
        <f>IF(Tabela1[[#This Row],[Ulga]]="A",SUM(E2251:I2251)*80%,0)</f>
        <v>0</v>
      </c>
      <c r="K2251">
        <f>IF(Tabela1[[#This Row],[Ulga]]="B",SUM(E2251:I2251)*50%,0)</f>
        <v>11.450799999999999</v>
      </c>
      <c r="L2251">
        <f>IF(Tabela1[[#This Row],[Ulga]]="C",SUM(E2251:I2251)*10%,0)</f>
        <v>0</v>
      </c>
      <c r="M2251">
        <f>IF(Tabela1[[#This Row],[Ulga]]="D",SUM(E2251:I2251)*100%,0)</f>
        <v>0</v>
      </c>
      <c r="N2251">
        <f t="shared" si="36"/>
        <v>11.450799999999999</v>
      </c>
    </row>
    <row r="2252" spans="1:14" x14ac:dyDescent="0.25">
      <c r="A2252" t="s">
        <v>2262</v>
      </c>
      <c r="B2252">
        <v>1088.31</v>
      </c>
      <c r="C2252" t="s">
        <v>94</v>
      </c>
      <c r="D2252" t="s">
        <v>11</v>
      </c>
      <c r="E2252">
        <f>IF(Tabela1[[#This Row],[Rodzaj]]="R",Tabela1[[#This Row],[Powierzchnia]]*0.65,0)</f>
        <v>0</v>
      </c>
      <c r="F2252">
        <f>IF(Tabela1[[#This Row],[Rodzaj]]="B",Tabela1[[#This Row],[Powierzchnia]]*0.77,0)</f>
        <v>0</v>
      </c>
      <c r="G2252">
        <f>IF(Tabela1[[#This Row],[Rodzaj]]="S",Tabela1[[#This Row],[Powierzchnia]]*0.21,0)</f>
        <v>0</v>
      </c>
      <c r="H2252">
        <f>IF(Tabela1[[#This Row],[Rodzaj]]="L",Tabela1[[#This Row],[Powierzchnia]]*0.04,0)</f>
        <v>43.532399999999996</v>
      </c>
      <c r="I2252">
        <f>IF(Tabela1[[#This Row],[Rodzaj]]="X",Tabela1[[#This Row],[Powierzchnia]]*0.43,0)</f>
        <v>0</v>
      </c>
      <c r="J2252">
        <f>IF(Tabela1[[#This Row],[Ulga]]="A",SUM(E2252:I2252)*80%,0)</f>
        <v>0</v>
      </c>
      <c r="K2252">
        <f>IF(Tabela1[[#This Row],[Ulga]]="B",SUM(E2252:I2252)*50%,0)</f>
        <v>0</v>
      </c>
      <c r="L2252">
        <f>IF(Tabela1[[#This Row],[Ulga]]="C",SUM(E2252:I2252)*10%,0)</f>
        <v>4.3532399999999996</v>
      </c>
      <c r="M2252">
        <f>IF(Tabela1[[#This Row],[Ulga]]="D",SUM(E2252:I2252)*100%,0)</f>
        <v>0</v>
      </c>
      <c r="N2252">
        <f t="shared" si="36"/>
        <v>4.3532399999999996</v>
      </c>
    </row>
    <row r="2253" spans="1:14" x14ac:dyDescent="0.25">
      <c r="A2253" t="s">
        <v>2263</v>
      </c>
      <c r="B2253">
        <v>528.16</v>
      </c>
      <c r="C2253" t="s">
        <v>31</v>
      </c>
      <c r="D2253" t="s">
        <v>11</v>
      </c>
      <c r="E2253">
        <f>IF(Tabela1[[#This Row],[Rodzaj]]="R",Tabela1[[#This Row],[Powierzchnia]]*0.65,0)</f>
        <v>0</v>
      </c>
      <c r="F2253">
        <f>IF(Tabela1[[#This Row],[Rodzaj]]="B",Tabela1[[#This Row],[Powierzchnia]]*0.77,0)</f>
        <v>0</v>
      </c>
      <c r="G2253">
        <f>IF(Tabela1[[#This Row],[Rodzaj]]="S",Tabela1[[#This Row],[Powierzchnia]]*0.21,0)</f>
        <v>0</v>
      </c>
      <c r="H2253">
        <f>IF(Tabela1[[#This Row],[Rodzaj]]="L",Tabela1[[#This Row],[Powierzchnia]]*0.04,0)</f>
        <v>0</v>
      </c>
      <c r="I2253">
        <f>IF(Tabela1[[#This Row],[Rodzaj]]="X",Tabela1[[#This Row],[Powierzchnia]]*0.43,0)</f>
        <v>227.10879999999997</v>
      </c>
      <c r="J2253">
        <f>IF(Tabela1[[#This Row],[Ulga]]="A",SUM(E2253:I2253)*80%,0)</f>
        <v>0</v>
      </c>
      <c r="K2253">
        <f>IF(Tabela1[[#This Row],[Ulga]]="B",SUM(E2253:I2253)*50%,0)</f>
        <v>0</v>
      </c>
      <c r="L2253">
        <f>IF(Tabela1[[#This Row],[Ulga]]="C",SUM(E2253:I2253)*10%,0)</f>
        <v>22.71088</v>
      </c>
      <c r="M2253">
        <f>IF(Tabela1[[#This Row],[Ulga]]="D",SUM(E2253:I2253)*100%,0)</f>
        <v>0</v>
      </c>
      <c r="N2253">
        <f t="shared" si="36"/>
        <v>22.71088</v>
      </c>
    </row>
    <row r="2254" spans="1:14" x14ac:dyDescent="0.25">
      <c r="A2254" t="s">
        <v>2264</v>
      </c>
      <c r="B2254">
        <v>1290.33</v>
      </c>
      <c r="C2254" t="s">
        <v>31</v>
      </c>
      <c r="D2254" t="s">
        <v>7</v>
      </c>
      <c r="E2254">
        <f>IF(Tabela1[[#This Row],[Rodzaj]]="R",Tabela1[[#This Row],[Powierzchnia]]*0.65,0)</f>
        <v>0</v>
      </c>
      <c r="F2254">
        <f>IF(Tabela1[[#This Row],[Rodzaj]]="B",Tabela1[[#This Row],[Powierzchnia]]*0.77,0)</f>
        <v>0</v>
      </c>
      <c r="G2254">
        <f>IF(Tabela1[[#This Row],[Rodzaj]]="S",Tabela1[[#This Row],[Powierzchnia]]*0.21,0)</f>
        <v>0</v>
      </c>
      <c r="H2254">
        <f>IF(Tabela1[[#This Row],[Rodzaj]]="L",Tabela1[[#This Row],[Powierzchnia]]*0.04,0)</f>
        <v>0</v>
      </c>
      <c r="I2254">
        <f>IF(Tabela1[[#This Row],[Rodzaj]]="X",Tabela1[[#This Row],[Powierzchnia]]*0.43,0)</f>
        <v>554.84190000000001</v>
      </c>
      <c r="J2254">
        <f>IF(Tabela1[[#This Row],[Ulga]]="A",SUM(E2254:I2254)*80%,0)</f>
        <v>443.87352000000004</v>
      </c>
      <c r="K2254">
        <f>IF(Tabela1[[#This Row],[Ulga]]="B",SUM(E2254:I2254)*50%,0)</f>
        <v>0</v>
      </c>
      <c r="L2254">
        <f>IF(Tabela1[[#This Row],[Ulga]]="C",SUM(E2254:I2254)*10%,0)</f>
        <v>0</v>
      </c>
      <c r="M2254">
        <f>IF(Tabela1[[#This Row],[Ulga]]="D",SUM(E2254:I2254)*100%,0)</f>
        <v>0</v>
      </c>
      <c r="N2254">
        <f t="shared" si="36"/>
        <v>443.87352000000004</v>
      </c>
    </row>
    <row r="2255" spans="1:14" x14ac:dyDescent="0.25">
      <c r="A2255" t="s">
        <v>2265</v>
      </c>
      <c r="B2255">
        <v>552.73</v>
      </c>
      <c r="C2255" t="s">
        <v>52</v>
      </c>
      <c r="D2255" t="s">
        <v>11</v>
      </c>
      <c r="E2255">
        <f>IF(Tabela1[[#This Row],[Rodzaj]]="R",Tabela1[[#This Row],[Powierzchnia]]*0.65,0)</f>
        <v>0</v>
      </c>
      <c r="F2255">
        <f>IF(Tabela1[[#This Row],[Rodzaj]]="B",Tabela1[[#This Row],[Powierzchnia]]*0.77,0)</f>
        <v>0</v>
      </c>
      <c r="G2255">
        <f>IF(Tabela1[[#This Row],[Rodzaj]]="S",Tabela1[[#This Row],[Powierzchnia]]*0.21,0)</f>
        <v>116.0733</v>
      </c>
      <c r="H2255">
        <f>IF(Tabela1[[#This Row],[Rodzaj]]="L",Tabela1[[#This Row],[Powierzchnia]]*0.04,0)</f>
        <v>0</v>
      </c>
      <c r="I2255">
        <f>IF(Tabela1[[#This Row],[Rodzaj]]="X",Tabela1[[#This Row],[Powierzchnia]]*0.43,0)</f>
        <v>0</v>
      </c>
      <c r="J2255">
        <f>IF(Tabela1[[#This Row],[Ulga]]="A",SUM(E2255:I2255)*80%,0)</f>
        <v>0</v>
      </c>
      <c r="K2255">
        <f>IF(Tabela1[[#This Row],[Ulga]]="B",SUM(E2255:I2255)*50%,0)</f>
        <v>0</v>
      </c>
      <c r="L2255">
        <f>IF(Tabela1[[#This Row],[Ulga]]="C",SUM(E2255:I2255)*10%,0)</f>
        <v>11.607330000000001</v>
      </c>
      <c r="M2255">
        <f>IF(Tabela1[[#This Row],[Ulga]]="D",SUM(E2255:I2255)*100%,0)</f>
        <v>0</v>
      </c>
      <c r="N2255">
        <f t="shared" si="36"/>
        <v>11.607330000000001</v>
      </c>
    </row>
    <row r="2256" spans="1:14" x14ac:dyDescent="0.25">
      <c r="A2256" t="s">
        <v>2266</v>
      </c>
      <c r="B2256">
        <v>604.59</v>
      </c>
      <c r="C2256" t="s">
        <v>52</v>
      </c>
      <c r="D2256" t="s">
        <v>5</v>
      </c>
      <c r="E2256">
        <f>IF(Tabela1[[#This Row],[Rodzaj]]="R",Tabela1[[#This Row],[Powierzchnia]]*0.65,0)</f>
        <v>0</v>
      </c>
      <c r="F2256">
        <f>IF(Tabela1[[#This Row],[Rodzaj]]="B",Tabela1[[#This Row],[Powierzchnia]]*0.77,0)</f>
        <v>0</v>
      </c>
      <c r="G2256">
        <f>IF(Tabela1[[#This Row],[Rodzaj]]="S",Tabela1[[#This Row],[Powierzchnia]]*0.21,0)</f>
        <v>126.9639</v>
      </c>
      <c r="H2256">
        <f>IF(Tabela1[[#This Row],[Rodzaj]]="L",Tabela1[[#This Row],[Powierzchnia]]*0.04,0)</f>
        <v>0</v>
      </c>
      <c r="I2256">
        <f>IF(Tabela1[[#This Row],[Rodzaj]]="X",Tabela1[[#This Row],[Powierzchnia]]*0.43,0)</f>
        <v>0</v>
      </c>
      <c r="J2256">
        <f>IF(Tabela1[[#This Row],[Ulga]]="A",SUM(E2256:I2256)*80%,0)</f>
        <v>0</v>
      </c>
      <c r="K2256">
        <f>IF(Tabela1[[#This Row],[Ulga]]="B",SUM(E2256:I2256)*50%,0)</f>
        <v>63.481949999999998</v>
      </c>
      <c r="L2256">
        <f>IF(Tabela1[[#This Row],[Ulga]]="C",SUM(E2256:I2256)*10%,0)</f>
        <v>0</v>
      </c>
      <c r="M2256">
        <f>IF(Tabela1[[#This Row],[Ulga]]="D",SUM(E2256:I2256)*100%,0)</f>
        <v>0</v>
      </c>
      <c r="N2256">
        <f t="shared" si="36"/>
        <v>63.481949999999998</v>
      </c>
    </row>
    <row r="2257" spans="1:14" x14ac:dyDescent="0.25">
      <c r="A2257" t="s">
        <v>2267</v>
      </c>
      <c r="B2257">
        <v>895.33</v>
      </c>
      <c r="C2257" t="s">
        <v>5</v>
      </c>
      <c r="D2257" t="s">
        <v>5</v>
      </c>
      <c r="E2257">
        <f>IF(Tabela1[[#This Row],[Rodzaj]]="R",Tabela1[[#This Row],[Powierzchnia]]*0.65,0)</f>
        <v>0</v>
      </c>
      <c r="F2257">
        <f>IF(Tabela1[[#This Row],[Rodzaj]]="B",Tabela1[[#This Row],[Powierzchnia]]*0.77,0)</f>
        <v>689.40410000000008</v>
      </c>
      <c r="G2257">
        <f>IF(Tabela1[[#This Row],[Rodzaj]]="S",Tabela1[[#This Row],[Powierzchnia]]*0.21,0)</f>
        <v>0</v>
      </c>
      <c r="H2257">
        <f>IF(Tabela1[[#This Row],[Rodzaj]]="L",Tabela1[[#This Row],[Powierzchnia]]*0.04,0)</f>
        <v>0</v>
      </c>
      <c r="I2257">
        <f>IF(Tabela1[[#This Row],[Rodzaj]]="X",Tabela1[[#This Row],[Powierzchnia]]*0.43,0)</f>
        <v>0</v>
      </c>
      <c r="J2257">
        <f>IF(Tabela1[[#This Row],[Ulga]]="A",SUM(E2257:I2257)*80%,0)</f>
        <v>0</v>
      </c>
      <c r="K2257">
        <f>IF(Tabela1[[#This Row],[Ulga]]="B",SUM(E2257:I2257)*50%,0)</f>
        <v>344.70205000000004</v>
      </c>
      <c r="L2257">
        <f>IF(Tabela1[[#This Row],[Ulga]]="C",SUM(E2257:I2257)*10%,0)</f>
        <v>0</v>
      </c>
      <c r="M2257">
        <f>IF(Tabela1[[#This Row],[Ulga]]="D",SUM(E2257:I2257)*100%,0)</f>
        <v>0</v>
      </c>
      <c r="N2257">
        <f t="shared" si="36"/>
        <v>344.70205000000004</v>
      </c>
    </row>
    <row r="2258" spans="1:14" x14ac:dyDescent="0.25">
      <c r="A2258" t="s">
        <v>2268</v>
      </c>
      <c r="B2258">
        <v>1229.6099999999999</v>
      </c>
      <c r="C2258" t="s">
        <v>94</v>
      </c>
      <c r="D2258" t="s">
        <v>21</v>
      </c>
      <c r="E2258">
        <f>IF(Tabela1[[#This Row],[Rodzaj]]="R",Tabela1[[#This Row],[Powierzchnia]]*0.65,0)</f>
        <v>0</v>
      </c>
      <c r="F2258">
        <f>IF(Tabela1[[#This Row],[Rodzaj]]="B",Tabela1[[#This Row],[Powierzchnia]]*0.77,0)</f>
        <v>0</v>
      </c>
      <c r="G2258">
        <f>IF(Tabela1[[#This Row],[Rodzaj]]="S",Tabela1[[#This Row],[Powierzchnia]]*0.21,0)</f>
        <v>0</v>
      </c>
      <c r="H2258">
        <f>IF(Tabela1[[#This Row],[Rodzaj]]="L",Tabela1[[#This Row],[Powierzchnia]]*0.04,0)</f>
        <v>49.184399999999997</v>
      </c>
      <c r="I2258">
        <f>IF(Tabela1[[#This Row],[Rodzaj]]="X",Tabela1[[#This Row],[Powierzchnia]]*0.43,0)</f>
        <v>0</v>
      </c>
      <c r="J2258">
        <f>IF(Tabela1[[#This Row],[Ulga]]="A",SUM(E2258:I2258)*80%,0)</f>
        <v>0</v>
      </c>
      <c r="K2258">
        <f>IF(Tabela1[[#This Row],[Ulga]]="B",SUM(E2258:I2258)*50%,0)</f>
        <v>0</v>
      </c>
      <c r="L2258">
        <f>IF(Tabela1[[#This Row],[Ulga]]="C",SUM(E2258:I2258)*10%,0)</f>
        <v>0</v>
      </c>
      <c r="M2258">
        <f>IF(Tabela1[[#This Row],[Ulga]]="D",SUM(E2258:I2258)*100%,0)</f>
        <v>49.184399999999997</v>
      </c>
      <c r="N2258">
        <f t="shared" si="36"/>
        <v>49.184399999999997</v>
      </c>
    </row>
    <row r="2259" spans="1:14" x14ac:dyDescent="0.25">
      <c r="A2259" t="s">
        <v>2269</v>
      </c>
      <c r="B2259">
        <v>1200.99</v>
      </c>
      <c r="C2259" t="s">
        <v>5</v>
      </c>
      <c r="D2259" t="s">
        <v>5</v>
      </c>
      <c r="E2259">
        <f>IF(Tabela1[[#This Row],[Rodzaj]]="R",Tabela1[[#This Row],[Powierzchnia]]*0.65,0)</f>
        <v>0</v>
      </c>
      <c r="F2259">
        <f>IF(Tabela1[[#This Row],[Rodzaj]]="B",Tabela1[[#This Row],[Powierzchnia]]*0.77,0)</f>
        <v>924.76229999999998</v>
      </c>
      <c r="G2259">
        <f>IF(Tabela1[[#This Row],[Rodzaj]]="S",Tabela1[[#This Row],[Powierzchnia]]*0.21,0)</f>
        <v>0</v>
      </c>
      <c r="H2259">
        <f>IF(Tabela1[[#This Row],[Rodzaj]]="L",Tabela1[[#This Row],[Powierzchnia]]*0.04,0)</f>
        <v>0</v>
      </c>
      <c r="I2259">
        <f>IF(Tabela1[[#This Row],[Rodzaj]]="X",Tabela1[[#This Row],[Powierzchnia]]*0.43,0)</f>
        <v>0</v>
      </c>
      <c r="J2259">
        <f>IF(Tabela1[[#This Row],[Ulga]]="A",SUM(E2259:I2259)*80%,0)</f>
        <v>0</v>
      </c>
      <c r="K2259">
        <f>IF(Tabela1[[#This Row],[Ulga]]="B",SUM(E2259:I2259)*50%,0)</f>
        <v>462.38114999999999</v>
      </c>
      <c r="L2259">
        <f>IF(Tabela1[[#This Row],[Ulga]]="C",SUM(E2259:I2259)*10%,0)</f>
        <v>0</v>
      </c>
      <c r="M2259">
        <f>IF(Tabela1[[#This Row],[Ulga]]="D",SUM(E2259:I2259)*100%,0)</f>
        <v>0</v>
      </c>
      <c r="N2259">
        <f t="shared" si="36"/>
        <v>462.38114999999999</v>
      </c>
    </row>
    <row r="2260" spans="1:14" x14ac:dyDescent="0.25">
      <c r="A2260" t="s">
        <v>2270</v>
      </c>
      <c r="B2260">
        <v>1128.1199999999999</v>
      </c>
      <c r="C2260" t="s">
        <v>52</v>
      </c>
      <c r="D2260" t="s">
        <v>5</v>
      </c>
      <c r="E2260">
        <f>IF(Tabela1[[#This Row],[Rodzaj]]="R",Tabela1[[#This Row],[Powierzchnia]]*0.65,0)</f>
        <v>0</v>
      </c>
      <c r="F2260">
        <f>IF(Tabela1[[#This Row],[Rodzaj]]="B",Tabela1[[#This Row],[Powierzchnia]]*0.77,0)</f>
        <v>0</v>
      </c>
      <c r="G2260">
        <f>IF(Tabela1[[#This Row],[Rodzaj]]="S",Tabela1[[#This Row],[Powierzchnia]]*0.21,0)</f>
        <v>236.90519999999998</v>
      </c>
      <c r="H2260">
        <f>IF(Tabela1[[#This Row],[Rodzaj]]="L",Tabela1[[#This Row],[Powierzchnia]]*0.04,0)</f>
        <v>0</v>
      </c>
      <c r="I2260">
        <f>IF(Tabela1[[#This Row],[Rodzaj]]="X",Tabela1[[#This Row],[Powierzchnia]]*0.43,0)</f>
        <v>0</v>
      </c>
      <c r="J2260">
        <f>IF(Tabela1[[#This Row],[Ulga]]="A",SUM(E2260:I2260)*80%,0)</f>
        <v>0</v>
      </c>
      <c r="K2260">
        <f>IF(Tabela1[[#This Row],[Ulga]]="B",SUM(E2260:I2260)*50%,0)</f>
        <v>118.45259999999999</v>
      </c>
      <c r="L2260">
        <f>IF(Tabela1[[#This Row],[Ulga]]="C",SUM(E2260:I2260)*10%,0)</f>
        <v>0</v>
      </c>
      <c r="M2260">
        <f>IF(Tabela1[[#This Row],[Ulga]]="D",SUM(E2260:I2260)*100%,0)</f>
        <v>0</v>
      </c>
      <c r="N2260">
        <f t="shared" si="36"/>
        <v>118.45259999999999</v>
      </c>
    </row>
    <row r="2261" spans="1:14" x14ac:dyDescent="0.25">
      <c r="A2261" t="s">
        <v>2271</v>
      </c>
      <c r="B2261">
        <v>1440.2</v>
      </c>
      <c r="C2261" t="s">
        <v>52</v>
      </c>
      <c r="D2261" t="s">
        <v>5</v>
      </c>
      <c r="E2261">
        <f>IF(Tabela1[[#This Row],[Rodzaj]]="R",Tabela1[[#This Row],[Powierzchnia]]*0.65,0)</f>
        <v>0</v>
      </c>
      <c r="F2261">
        <f>IF(Tabela1[[#This Row],[Rodzaj]]="B",Tabela1[[#This Row],[Powierzchnia]]*0.77,0)</f>
        <v>0</v>
      </c>
      <c r="G2261">
        <f>IF(Tabela1[[#This Row],[Rodzaj]]="S",Tabela1[[#This Row],[Powierzchnia]]*0.21,0)</f>
        <v>302.44200000000001</v>
      </c>
      <c r="H2261">
        <f>IF(Tabela1[[#This Row],[Rodzaj]]="L",Tabela1[[#This Row],[Powierzchnia]]*0.04,0)</f>
        <v>0</v>
      </c>
      <c r="I2261">
        <f>IF(Tabela1[[#This Row],[Rodzaj]]="X",Tabela1[[#This Row],[Powierzchnia]]*0.43,0)</f>
        <v>0</v>
      </c>
      <c r="J2261">
        <f>IF(Tabela1[[#This Row],[Ulga]]="A",SUM(E2261:I2261)*80%,0)</f>
        <v>0</v>
      </c>
      <c r="K2261">
        <f>IF(Tabela1[[#This Row],[Ulga]]="B",SUM(E2261:I2261)*50%,0)</f>
        <v>151.221</v>
      </c>
      <c r="L2261">
        <f>IF(Tabela1[[#This Row],[Ulga]]="C",SUM(E2261:I2261)*10%,0)</f>
        <v>0</v>
      </c>
      <c r="M2261">
        <f>IF(Tabela1[[#This Row],[Ulga]]="D",SUM(E2261:I2261)*100%,0)</f>
        <v>0</v>
      </c>
      <c r="N2261">
        <f t="shared" si="36"/>
        <v>151.221</v>
      </c>
    </row>
    <row r="2262" spans="1:14" x14ac:dyDescent="0.25">
      <c r="A2262" t="s">
        <v>2272</v>
      </c>
      <c r="B2262">
        <v>1423.14</v>
      </c>
      <c r="C2262" t="s">
        <v>94</v>
      </c>
      <c r="D2262" t="s">
        <v>7</v>
      </c>
      <c r="E2262">
        <f>IF(Tabela1[[#This Row],[Rodzaj]]="R",Tabela1[[#This Row],[Powierzchnia]]*0.65,0)</f>
        <v>0</v>
      </c>
      <c r="F2262">
        <f>IF(Tabela1[[#This Row],[Rodzaj]]="B",Tabela1[[#This Row],[Powierzchnia]]*0.77,0)</f>
        <v>0</v>
      </c>
      <c r="G2262">
        <f>IF(Tabela1[[#This Row],[Rodzaj]]="S",Tabela1[[#This Row],[Powierzchnia]]*0.21,0)</f>
        <v>0</v>
      </c>
      <c r="H2262">
        <f>IF(Tabela1[[#This Row],[Rodzaj]]="L",Tabela1[[#This Row],[Powierzchnia]]*0.04,0)</f>
        <v>56.925600000000003</v>
      </c>
      <c r="I2262">
        <f>IF(Tabela1[[#This Row],[Rodzaj]]="X",Tabela1[[#This Row],[Powierzchnia]]*0.43,0)</f>
        <v>0</v>
      </c>
      <c r="J2262">
        <f>IF(Tabela1[[#This Row],[Ulga]]="A",SUM(E2262:I2262)*80%,0)</f>
        <v>45.540480000000002</v>
      </c>
      <c r="K2262">
        <f>IF(Tabela1[[#This Row],[Ulga]]="B",SUM(E2262:I2262)*50%,0)</f>
        <v>0</v>
      </c>
      <c r="L2262">
        <f>IF(Tabela1[[#This Row],[Ulga]]="C",SUM(E2262:I2262)*10%,0)</f>
        <v>0</v>
      </c>
      <c r="M2262">
        <f>IF(Tabela1[[#This Row],[Ulga]]="D",SUM(E2262:I2262)*100%,0)</f>
        <v>0</v>
      </c>
      <c r="N2262">
        <f t="shared" si="36"/>
        <v>45.540480000000002</v>
      </c>
    </row>
    <row r="2263" spans="1:14" x14ac:dyDescent="0.25">
      <c r="A2263" t="s">
        <v>2273</v>
      </c>
      <c r="B2263">
        <v>900.52</v>
      </c>
      <c r="C2263" t="s">
        <v>5</v>
      </c>
      <c r="D2263" t="s">
        <v>21</v>
      </c>
      <c r="E2263">
        <f>IF(Tabela1[[#This Row],[Rodzaj]]="R",Tabela1[[#This Row],[Powierzchnia]]*0.65,0)</f>
        <v>0</v>
      </c>
      <c r="F2263">
        <f>IF(Tabela1[[#This Row],[Rodzaj]]="B",Tabela1[[#This Row],[Powierzchnia]]*0.77,0)</f>
        <v>693.40039999999999</v>
      </c>
      <c r="G2263">
        <f>IF(Tabela1[[#This Row],[Rodzaj]]="S",Tabela1[[#This Row],[Powierzchnia]]*0.21,0)</f>
        <v>0</v>
      </c>
      <c r="H2263">
        <f>IF(Tabela1[[#This Row],[Rodzaj]]="L",Tabela1[[#This Row],[Powierzchnia]]*0.04,0)</f>
        <v>0</v>
      </c>
      <c r="I2263">
        <f>IF(Tabela1[[#This Row],[Rodzaj]]="X",Tabela1[[#This Row],[Powierzchnia]]*0.43,0)</f>
        <v>0</v>
      </c>
      <c r="J2263">
        <f>IF(Tabela1[[#This Row],[Ulga]]="A",SUM(E2263:I2263)*80%,0)</f>
        <v>0</v>
      </c>
      <c r="K2263">
        <f>IF(Tabela1[[#This Row],[Ulga]]="B",SUM(E2263:I2263)*50%,0)</f>
        <v>0</v>
      </c>
      <c r="L2263">
        <f>IF(Tabela1[[#This Row],[Ulga]]="C",SUM(E2263:I2263)*10%,0)</f>
        <v>0</v>
      </c>
      <c r="M2263">
        <f>IF(Tabela1[[#This Row],[Ulga]]="D",SUM(E2263:I2263)*100%,0)</f>
        <v>693.40039999999999</v>
      </c>
      <c r="N2263">
        <f t="shared" si="36"/>
        <v>693.40039999999999</v>
      </c>
    </row>
    <row r="2264" spans="1:14" x14ac:dyDescent="0.25">
      <c r="A2264" t="s">
        <v>2274</v>
      </c>
      <c r="B2264">
        <v>1197.48</v>
      </c>
      <c r="C2264" t="s">
        <v>31</v>
      </c>
      <c r="D2264" t="s">
        <v>7</v>
      </c>
      <c r="E2264">
        <f>IF(Tabela1[[#This Row],[Rodzaj]]="R",Tabela1[[#This Row],[Powierzchnia]]*0.65,0)</f>
        <v>0</v>
      </c>
      <c r="F2264">
        <f>IF(Tabela1[[#This Row],[Rodzaj]]="B",Tabela1[[#This Row],[Powierzchnia]]*0.77,0)</f>
        <v>0</v>
      </c>
      <c r="G2264">
        <f>IF(Tabela1[[#This Row],[Rodzaj]]="S",Tabela1[[#This Row],[Powierzchnia]]*0.21,0)</f>
        <v>0</v>
      </c>
      <c r="H2264">
        <f>IF(Tabela1[[#This Row],[Rodzaj]]="L",Tabela1[[#This Row],[Powierzchnia]]*0.04,0)</f>
        <v>0</v>
      </c>
      <c r="I2264">
        <f>IF(Tabela1[[#This Row],[Rodzaj]]="X",Tabela1[[#This Row],[Powierzchnia]]*0.43,0)</f>
        <v>514.91639999999995</v>
      </c>
      <c r="J2264">
        <f>IF(Tabela1[[#This Row],[Ulga]]="A",SUM(E2264:I2264)*80%,0)</f>
        <v>411.93311999999997</v>
      </c>
      <c r="K2264">
        <f>IF(Tabela1[[#This Row],[Ulga]]="B",SUM(E2264:I2264)*50%,0)</f>
        <v>0</v>
      </c>
      <c r="L2264">
        <f>IF(Tabela1[[#This Row],[Ulga]]="C",SUM(E2264:I2264)*10%,0)</f>
        <v>0</v>
      </c>
      <c r="M2264">
        <f>IF(Tabela1[[#This Row],[Ulga]]="D",SUM(E2264:I2264)*100%,0)</f>
        <v>0</v>
      </c>
      <c r="N2264">
        <f t="shared" si="36"/>
        <v>411.93311999999997</v>
      </c>
    </row>
    <row r="2265" spans="1:14" x14ac:dyDescent="0.25">
      <c r="A2265" t="s">
        <v>2275</v>
      </c>
      <c r="B2265">
        <v>630.16999999999996</v>
      </c>
      <c r="C2265" t="s">
        <v>9</v>
      </c>
      <c r="D2265" t="s">
        <v>5</v>
      </c>
      <c r="E2265">
        <f>IF(Tabela1[[#This Row],[Rodzaj]]="R",Tabela1[[#This Row],[Powierzchnia]]*0.65,0)</f>
        <v>409.6105</v>
      </c>
      <c r="F2265">
        <f>IF(Tabela1[[#This Row],[Rodzaj]]="B",Tabela1[[#This Row],[Powierzchnia]]*0.77,0)</f>
        <v>0</v>
      </c>
      <c r="G2265">
        <f>IF(Tabela1[[#This Row],[Rodzaj]]="S",Tabela1[[#This Row],[Powierzchnia]]*0.21,0)</f>
        <v>0</v>
      </c>
      <c r="H2265">
        <f>IF(Tabela1[[#This Row],[Rodzaj]]="L",Tabela1[[#This Row],[Powierzchnia]]*0.04,0)</f>
        <v>0</v>
      </c>
      <c r="I2265">
        <f>IF(Tabela1[[#This Row],[Rodzaj]]="X",Tabela1[[#This Row],[Powierzchnia]]*0.43,0)</f>
        <v>0</v>
      </c>
      <c r="J2265">
        <f>IF(Tabela1[[#This Row],[Ulga]]="A",SUM(E2265:I2265)*80%,0)</f>
        <v>0</v>
      </c>
      <c r="K2265">
        <f>IF(Tabela1[[#This Row],[Ulga]]="B",SUM(E2265:I2265)*50%,0)</f>
        <v>204.80525</v>
      </c>
      <c r="L2265">
        <f>IF(Tabela1[[#This Row],[Ulga]]="C",SUM(E2265:I2265)*10%,0)</f>
        <v>0</v>
      </c>
      <c r="M2265">
        <f>IF(Tabela1[[#This Row],[Ulga]]="D",SUM(E2265:I2265)*100%,0)</f>
        <v>0</v>
      </c>
      <c r="N2265">
        <f t="shared" si="36"/>
        <v>204.80525</v>
      </c>
    </row>
    <row r="2266" spans="1:14" x14ac:dyDescent="0.25">
      <c r="A2266" t="s">
        <v>2276</v>
      </c>
      <c r="B2266">
        <v>1128.56</v>
      </c>
      <c r="C2266" t="s">
        <v>52</v>
      </c>
      <c r="D2266" t="s">
        <v>5</v>
      </c>
      <c r="E2266">
        <f>IF(Tabela1[[#This Row],[Rodzaj]]="R",Tabela1[[#This Row],[Powierzchnia]]*0.65,0)</f>
        <v>0</v>
      </c>
      <c r="F2266">
        <f>IF(Tabela1[[#This Row],[Rodzaj]]="B",Tabela1[[#This Row],[Powierzchnia]]*0.77,0)</f>
        <v>0</v>
      </c>
      <c r="G2266">
        <f>IF(Tabela1[[#This Row],[Rodzaj]]="S",Tabela1[[#This Row],[Powierzchnia]]*0.21,0)</f>
        <v>236.99759999999998</v>
      </c>
      <c r="H2266">
        <f>IF(Tabela1[[#This Row],[Rodzaj]]="L",Tabela1[[#This Row],[Powierzchnia]]*0.04,0)</f>
        <v>0</v>
      </c>
      <c r="I2266">
        <f>IF(Tabela1[[#This Row],[Rodzaj]]="X",Tabela1[[#This Row],[Powierzchnia]]*0.43,0)</f>
        <v>0</v>
      </c>
      <c r="J2266">
        <f>IF(Tabela1[[#This Row],[Ulga]]="A",SUM(E2266:I2266)*80%,0)</f>
        <v>0</v>
      </c>
      <c r="K2266">
        <f>IF(Tabela1[[#This Row],[Ulga]]="B",SUM(E2266:I2266)*50%,0)</f>
        <v>118.49879999999999</v>
      </c>
      <c r="L2266">
        <f>IF(Tabela1[[#This Row],[Ulga]]="C",SUM(E2266:I2266)*10%,0)</f>
        <v>0</v>
      </c>
      <c r="M2266">
        <f>IF(Tabela1[[#This Row],[Ulga]]="D",SUM(E2266:I2266)*100%,0)</f>
        <v>0</v>
      </c>
      <c r="N2266">
        <f t="shared" si="36"/>
        <v>118.49879999999999</v>
      </c>
    </row>
    <row r="2267" spans="1:14" x14ac:dyDescent="0.25">
      <c r="A2267" t="s">
        <v>2277</v>
      </c>
      <c r="B2267">
        <v>838.95</v>
      </c>
      <c r="C2267" t="s">
        <v>94</v>
      </c>
      <c r="D2267" t="s">
        <v>5</v>
      </c>
      <c r="E2267">
        <f>IF(Tabela1[[#This Row],[Rodzaj]]="R",Tabela1[[#This Row],[Powierzchnia]]*0.65,0)</f>
        <v>0</v>
      </c>
      <c r="F2267">
        <f>IF(Tabela1[[#This Row],[Rodzaj]]="B",Tabela1[[#This Row],[Powierzchnia]]*0.77,0)</f>
        <v>0</v>
      </c>
      <c r="G2267">
        <f>IF(Tabela1[[#This Row],[Rodzaj]]="S",Tabela1[[#This Row],[Powierzchnia]]*0.21,0)</f>
        <v>0</v>
      </c>
      <c r="H2267">
        <f>IF(Tabela1[[#This Row],[Rodzaj]]="L",Tabela1[[#This Row],[Powierzchnia]]*0.04,0)</f>
        <v>33.558</v>
      </c>
      <c r="I2267">
        <f>IF(Tabela1[[#This Row],[Rodzaj]]="X",Tabela1[[#This Row],[Powierzchnia]]*0.43,0)</f>
        <v>0</v>
      </c>
      <c r="J2267">
        <f>IF(Tabela1[[#This Row],[Ulga]]="A",SUM(E2267:I2267)*80%,0)</f>
        <v>0</v>
      </c>
      <c r="K2267">
        <f>IF(Tabela1[[#This Row],[Ulga]]="B",SUM(E2267:I2267)*50%,0)</f>
        <v>16.779</v>
      </c>
      <c r="L2267">
        <f>IF(Tabela1[[#This Row],[Ulga]]="C",SUM(E2267:I2267)*10%,0)</f>
        <v>0</v>
      </c>
      <c r="M2267">
        <f>IF(Tabela1[[#This Row],[Ulga]]="D",SUM(E2267:I2267)*100%,0)</f>
        <v>0</v>
      </c>
      <c r="N2267">
        <f t="shared" si="36"/>
        <v>16.779</v>
      </c>
    </row>
    <row r="2268" spans="1:14" x14ac:dyDescent="0.25">
      <c r="A2268" t="s">
        <v>2278</v>
      </c>
      <c r="B2268">
        <v>562.04999999999995</v>
      </c>
      <c r="C2268" t="s">
        <v>31</v>
      </c>
      <c r="D2268" t="s">
        <v>5</v>
      </c>
      <c r="E2268">
        <f>IF(Tabela1[[#This Row],[Rodzaj]]="R",Tabela1[[#This Row],[Powierzchnia]]*0.65,0)</f>
        <v>0</v>
      </c>
      <c r="F2268">
        <f>IF(Tabela1[[#This Row],[Rodzaj]]="B",Tabela1[[#This Row],[Powierzchnia]]*0.77,0)</f>
        <v>0</v>
      </c>
      <c r="G2268">
        <f>IF(Tabela1[[#This Row],[Rodzaj]]="S",Tabela1[[#This Row],[Powierzchnia]]*0.21,0)</f>
        <v>0</v>
      </c>
      <c r="H2268">
        <f>IF(Tabela1[[#This Row],[Rodzaj]]="L",Tabela1[[#This Row],[Powierzchnia]]*0.04,0)</f>
        <v>0</v>
      </c>
      <c r="I2268">
        <f>IF(Tabela1[[#This Row],[Rodzaj]]="X",Tabela1[[#This Row],[Powierzchnia]]*0.43,0)</f>
        <v>241.68149999999997</v>
      </c>
      <c r="J2268">
        <f>IF(Tabela1[[#This Row],[Ulga]]="A",SUM(E2268:I2268)*80%,0)</f>
        <v>0</v>
      </c>
      <c r="K2268">
        <f>IF(Tabela1[[#This Row],[Ulga]]="B",SUM(E2268:I2268)*50%,0)</f>
        <v>120.84074999999999</v>
      </c>
      <c r="L2268">
        <f>IF(Tabela1[[#This Row],[Ulga]]="C",SUM(E2268:I2268)*10%,0)</f>
        <v>0</v>
      </c>
      <c r="M2268">
        <f>IF(Tabela1[[#This Row],[Ulga]]="D",SUM(E2268:I2268)*100%,0)</f>
        <v>0</v>
      </c>
      <c r="N2268">
        <f t="shared" si="36"/>
        <v>120.84074999999999</v>
      </c>
    </row>
    <row r="2269" spans="1:14" x14ac:dyDescent="0.25">
      <c r="A2269" t="s">
        <v>2279</v>
      </c>
      <c r="B2269">
        <v>1088.1300000000001</v>
      </c>
      <c r="C2269" t="s">
        <v>52</v>
      </c>
      <c r="D2269" t="s">
        <v>11</v>
      </c>
      <c r="E2269">
        <f>IF(Tabela1[[#This Row],[Rodzaj]]="R",Tabela1[[#This Row],[Powierzchnia]]*0.65,0)</f>
        <v>0</v>
      </c>
      <c r="F2269">
        <f>IF(Tabela1[[#This Row],[Rodzaj]]="B",Tabela1[[#This Row],[Powierzchnia]]*0.77,0)</f>
        <v>0</v>
      </c>
      <c r="G2269">
        <f>IF(Tabela1[[#This Row],[Rodzaj]]="S",Tabela1[[#This Row],[Powierzchnia]]*0.21,0)</f>
        <v>228.50730000000001</v>
      </c>
      <c r="H2269">
        <f>IF(Tabela1[[#This Row],[Rodzaj]]="L",Tabela1[[#This Row],[Powierzchnia]]*0.04,0)</f>
        <v>0</v>
      </c>
      <c r="I2269">
        <f>IF(Tabela1[[#This Row],[Rodzaj]]="X",Tabela1[[#This Row],[Powierzchnia]]*0.43,0)</f>
        <v>0</v>
      </c>
      <c r="J2269">
        <f>IF(Tabela1[[#This Row],[Ulga]]="A",SUM(E2269:I2269)*80%,0)</f>
        <v>0</v>
      </c>
      <c r="K2269">
        <f>IF(Tabela1[[#This Row],[Ulga]]="B",SUM(E2269:I2269)*50%,0)</f>
        <v>0</v>
      </c>
      <c r="L2269">
        <f>IF(Tabela1[[#This Row],[Ulga]]="C",SUM(E2269:I2269)*10%,0)</f>
        <v>22.850730000000002</v>
      </c>
      <c r="M2269">
        <f>IF(Tabela1[[#This Row],[Ulga]]="D",SUM(E2269:I2269)*100%,0)</f>
        <v>0</v>
      </c>
      <c r="N2269">
        <f t="shared" si="36"/>
        <v>22.850730000000002</v>
      </c>
    </row>
    <row r="2270" spans="1:14" x14ac:dyDescent="0.25">
      <c r="A2270" t="s">
        <v>2280</v>
      </c>
      <c r="B2270">
        <v>692.93</v>
      </c>
      <c r="C2270" t="s">
        <v>31</v>
      </c>
      <c r="D2270" t="s">
        <v>11</v>
      </c>
      <c r="E2270">
        <f>IF(Tabela1[[#This Row],[Rodzaj]]="R",Tabela1[[#This Row],[Powierzchnia]]*0.65,0)</f>
        <v>0</v>
      </c>
      <c r="F2270">
        <f>IF(Tabela1[[#This Row],[Rodzaj]]="B",Tabela1[[#This Row],[Powierzchnia]]*0.77,0)</f>
        <v>0</v>
      </c>
      <c r="G2270">
        <f>IF(Tabela1[[#This Row],[Rodzaj]]="S",Tabela1[[#This Row],[Powierzchnia]]*0.21,0)</f>
        <v>0</v>
      </c>
      <c r="H2270">
        <f>IF(Tabela1[[#This Row],[Rodzaj]]="L",Tabela1[[#This Row],[Powierzchnia]]*0.04,0)</f>
        <v>0</v>
      </c>
      <c r="I2270">
        <f>IF(Tabela1[[#This Row],[Rodzaj]]="X",Tabela1[[#This Row],[Powierzchnia]]*0.43,0)</f>
        <v>297.95989999999995</v>
      </c>
      <c r="J2270">
        <f>IF(Tabela1[[#This Row],[Ulga]]="A",SUM(E2270:I2270)*80%,0)</f>
        <v>0</v>
      </c>
      <c r="K2270">
        <f>IF(Tabela1[[#This Row],[Ulga]]="B",SUM(E2270:I2270)*50%,0)</f>
        <v>0</v>
      </c>
      <c r="L2270">
        <f>IF(Tabela1[[#This Row],[Ulga]]="C",SUM(E2270:I2270)*10%,0)</f>
        <v>29.795989999999996</v>
      </c>
      <c r="M2270">
        <f>IF(Tabela1[[#This Row],[Ulga]]="D",SUM(E2270:I2270)*100%,0)</f>
        <v>0</v>
      </c>
      <c r="N2270">
        <f t="shared" si="36"/>
        <v>29.795989999999996</v>
      </c>
    </row>
    <row r="2271" spans="1:14" x14ac:dyDescent="0.25">
      <c r="A2271" t="s">
        <v>2281</v>
      </c>
      <c r="B2271">
        <v>1492.22</v>
      </c>
      <c r="C2271" t="s">
        <v>5</v>
      </c>
      <c r="D2271" t="s">
        <v>7</v>
      </c>
      <c r="E2271">
        <f>IF(Tabela1[[#This Row],[Rodzaj]]="R",Tabela1[[#This Row],[Powierzchnia]]*0.65,0)</f>
        <v>0</v>
      </c>
      <c r="F2271">
        <f>IF(Tabela1[[#This Row],[Rodzaj]]="B",Tabela1[[#This Row],[Powierzchnia]]*0.77,0)</f>
        <v>1149.0094000000001</v>
      </c>
      <c r="G2271">
        <f>IF(Tabela1[[#This Row],[Rodzaj]]="S",Tabela1[[#This Row],[Powierzchnia]]*0.21,0)</f>
        <v>0</v>
      </c>
      <c r="H2271">
        <f>IF(Tabela1[[#This Row],[Rodzaj]]="L",Tabela1[[#This Row],[Powierzchnia]]*0.04,0)</f>
        <v>0</v>
      </c>
      <c r="I2271">
        <f>IF(Tabela1[[#This Row],[Rodzaj]]="X",Tabela1[[#This Row],[Powierzchnia]]*0.43,0)</f>
        <v>0</v>
      </c>
      <c r="J2271">
        <f>IF(Tabela1[[#This Row],[Ulga]]="A",SUM(E2271:I2271)*80%,0)</f>
        <v>919.20752000000016</v>
      </c>
      <c r="K2271">
        <f>IF(Tabela1[[#This Row],[Ulga]]="B",SUM(E2271:I2271)*50%,0)</f>
        <v>0</v>
      </c>
      <c r="L2271">
        <f>IF(Tabela1[[#This Row],[Ulga]]="C",SUM(E2271:I2271)*10%,0)</f>
        <v>0</v>
      </c>
      <c r="M2271">
        <f>IF(Tabela1[[#This Row],[Ulga]]="D",SUM(E2271:I2271)*100%,0)</f>
        <v>0</v>
      </c>
      <c r="N2271">
        <f t="shared" si="36"/>
        <v>919.20752000000016</v>
      </c>
    </row>
    <row r="2272" spans="1:14" x14ac:dyDescent="0.25">
      <c r="A2272" t="s">
        <v>2282</v>
      </c>
      <c r="B2272">
        <v>1300.1199999999999</v>
      </c>
      <c r="C2272" t="s">
        <v>52</v>
      </c>
      <c r="D2272" t="s">
        <v>21</v>
      </c>
      <c r="E2272">
        <f>IF(Tabela1[[#This Row],[Rodzaj]]="R",Tabela1[[#This Row],[Powierzchnia]]*0.65,0)</f>
        <v>0</v>
      </c>
      <c r="F2272">
        <f>IF(Tabela1[[#This Row],[Rodzaj]]="B",Tabela1[[#This Row],[Powierzchnia]]*0.77,0)</f>
        <v>0</v>
      </c>
      <c r="G2272">
        <f>IF(Tabela1[[#This Row],[Rodzaj]]="S",Tabela1[[#This Row],[Powierzchnia]]*0.21,0)</f>
        <v>273.02519999999998</v>
      </c>
      <c r="H2272">
        <f>IF(Tabela1[[#This Row],[Rodzaj]]="L",Tabela1[[#This Row],[Powierzchnia]]*0.04,0)</f>
        <v>0</v>
      </c>
      <c r="I2272">
        <f>IF(Tabela1[[#This Row],[Rodzaj]]="X",Tabela1[[#This Row],[Powierzchnia]]*0.43,0)</f>
        <v>0</v>
      </c>
      <c r="J2272">
        <f>IF(Tabela1[[#This Row],[Ulga]]="A",SUM(E2272:I2272)*80%,0)</f>
        <v>0</v>
      </c>
      <c r="K2272">
        <f>IF(Tabela1[[#This Row],[Ulga]]="B",SUM(E2272:I2272)*50%,0)</f>
        <v>0</v>
      </c>
      <c r="L2272">
        <f>IF(Tabela1[[#This Row],[Ulga]]="C",SUM(E2272:I2272)*10%,0)</f>
        <v>0</v>
      </c>
      <c r="M2272">
        <f>IF(Tabela1[[#This Row],[Ulga]]="D",SUM(E2272:I2272)*100%,0)</f>
        <v>273.02519999999998</v>
      </c>
      <c r="N2272">
        <f t="shared" si="36"/>
        <v>273.02519999999998</v>
      </c>
    </row>
    <row r="2273" spans="1:14" x14ac:dyDescent="0.25">
      <c r="A2273" t="s">
        <v>2283</v>
      </c>
      <c r="B2273">
        <v>734.37</v>
      </c>
      <c r="C2273" t="s">
        <v>31</v>
      </c>
      <c r="D2273" t="s">
        <v>5</v>
      </c>
      <c r="E2273">
        <f>IF(Tabela1[[#This Row],[Rodzaj]]="R",Tabela1[[#This Row],[Powierzchnia]]*0.65,0)</f>
        <v>0</v>
      </c>
      <c r="F2273">
        <f>IF(Tabela1[[#This Row],[Rodzaj]]="B",Tabela1[[#This Row],[Powierzchnia]]*0.77,0)</f>
        <v>0</v>
      </c>
      <c r="G2273">
        <f>IF(Tabela1[[#This Row],[Rodzaj]]="S",Tabela1[[#This Row],[Powierzchnia]]*0.21,0)</f>
        <v>0</v>
      </c>
      <c r="H2273">
        <f>IF(Tabela1[[#This Row],[Rodzaj]]="L",Tabela1[[#This Row],[Powierzchnia]]*0.04,0)</f>
        <v>0</v>
      </c>
      <c r="I2273">
        <f>IF(Tabela1[[#This Row],[Rodzaj]]="X",Tabela1[[#This Row],[Powierzchnia]]*0.43,0)</f>
        <v>315.77909999999997</v>
      </c>
      <c r="J2273">
        <f>IF(Tabela1[[#This Row],[Ulga]]="A",SUM(E2273:I2273)*80%,0)</f>
        <v>0</v>
      </c>
      <c r="K2273">
        <f>IF(Tabela1[[#This Row],[Ulga]]="B",SUM(E2273:I2273)*50%,0)</f>
        <v>157.88954999999999</v>
      </c>
      <c r="L2273">
        <f>IF(Tabela1[[#This Row],[Ulga]]="C",SUM(E2273:I2273)*10%,0)</f>
        <v>0</v>
      </c>
      <c r="M2273">
        <f>IF(Tabela1[[#This Row],[Ulga]]="D",SUM(E2273:I2273)*100%,0)</f>
        <v>0</v>
      </c>
      <c r="N2273">
        <f t="shared" si="36"/>
        <v>157.88954999999999</v>
      </c>
    </row>
    <row r="2274" spans="1:14" x14ac:dyDescent="0.25">
      <c r="A2274" t="s">
        <v>2284</v>
      </c>
      <c r="B2274">
        <v>502.66</v>
      </c>
      <c r="C2274" t="s">
        <v>52</v>
      </c>
      <c r="D2274" t="s">
        <v>11</v>
      </c>
      <c r="E2274">
        <f>IF(Tabela1[[#This Row],[Rodzaj]]="R",Tabela1[[#This Row],[Powierzchnia]]*0.65,0)</f>
        <v>0</v>
      </c>
      <c r="F2274">
        <f>IF(Tabela1[[#This Row],[Rodzaj]]="B",Tabela1[[#This Row],[Powierzchnia]]*0.77,0)</f>
        <v>0</v>
      </c>
      <c r="G2274">
        <f>IF(Tabela1[[#This Row],[Rodzaj]]="S",Tabela1[[#This Row],[Powierzchnia]]*0.21,0)</f>
        <v>105.5586</v>
      </c>
      <c r="H2274">
        <f>IF(Tabela1[[#This Row],[Rodzaj]]="L",Tabela1[[#This Row],[Powierzchnia]]*0.04,0)</f>
        <v>0</v>
      </c>
      <c r="I2274">
        <f>IF(Tabela1[[#This Row],[Rodzaj]]="X",Tabela1[[#This Row],[Powierzchnia]]*0.43,0)</f>
        <v>0</v>
      </c>
      <c r="J2274">
        <f>IF(Tabela1[[#This Row],[Ulga]]="A",SUM(E2274:I2274)*80%,0)</f>
        <v>0</v>
      </c>
      <c r="K2274">
        <f>IF(Tabela1[[#This Row],[Ulga]]="B",SUM(E2274:I2274)*50%,0)</f>
        <v>0</v>
      </c>
      <c r="L2274">
        <f>IF(Tabela1[[#This Row],[Ulga]]="C",SUM(E2274:I2274)*10%,0)</f>
        <v>10.555860000000001</v>
      </c>
      <c r="M2274">
        <f>IF(Tabela1[[#This Row],[Ulga]]="D",SUM(E2274:I2274)*100%,0)</f>
        <v>0</v>
      </c>
      <c r="N2274">
        <f t="shared" si="36"/>
        <v>10.555860000000001</v>
      </c>
    </row>
    <row r="2275" spans="1:14" x14ac:dyDescent="0.25">
      <c r="A2275" t="s">
        <v>2285</v>
      </c>
      <c r="B2275">
        <v>806.18</v>
      </c>
      <c r="C2275" t="s">
        <v>52</v>
      </c>
      <c r="D2275" t="s">
        <v>11</v>
      </c>
      <c r="E2275">
        <f>IF(Tabela1[[#This Row],[Rodzaj]]="R",Tabela1[[#This Row],[Powierzchnia]]*0.65,0)</f>
        <v>0</v>
      </c>
      <c r="F2275">
        <f>IF(Tabela1[[#This Row],[Rodzaj]]="B",Tabela1[[#This Row],[Powierzchnia]]*0.77,0)</f>
        <v>0</v>
      </c>
      <c r="G2275">
        <f>IF(Tabela1[[#This Row],[Rodzaj]]="S",Tabela1[[#This Row],[Powierzchnia]]*0.21,0)</f>
        <v>169.2978</v>
      </c>
      <c r="H2275">
        <f>IF(Tabela1[[#This Row],[Rodzaj]]="L",Tabela1[[#This Row],[Powierzchnia]]*0.04,0)</f>
        <v>0</v>
      </c>
      <c r="I2275">
        <f>IF(Tabela1[[#This Row],[Rodzaj]]="X",Tabela1[[#This Row],[Powierzchnia]]*0.43,0)</f>
        <v>0</v>
      </c>
      <c r="J2275">
        <f>IF(Tabela1[[#This Row],[Ulga]]="A",SUM(E2275:I2275)*80%,0)</f>
        <v>0</v>
      </c>
      <c r="K2275">
        <f>IF(Tabela1[[#This Row],[Ulga]]="B",SUM(E2275:I2275)*50%,0)</f>
        <v>0</v>
      </c>
      <c r="L2275">
        <f>IF(Tabela1[[#This Row],[Ulga]]="C",SUM(E2275:I2275)*10%,0)</f>
        <v>16.929780000000001</v>
      </c>
      <c r="M2275">
        <f>IF(Tabela1[[#This Row],[Ulga]]="D",SUM(E2275:I2275)*100%,0)</f>
        <v>0</v>
      </c>
      <c r="N2275">
        <f t="shared" si="36"/>
        <v>16.929780000000001</v>
      </c>
    </row>
    <row r="2276" spans="1:14" x14ac:dyDescent="0.25">
      <c r="A2276" t="s">
        <v>2286</v>
      </c>
      <c r="B2276">
        <v>722.57</v>
      </c>
      <c r="C2276" t="s">
        <v>94</v>
      </c>
      <c r="D2276" t="s">
        <v>5</v>
      </c>
      <c r="E2276">
        <f>IF(Tabela1[[#This Row],[Rodzaj]]="R",Tabela1[[#This Row],[Powierzchnia]]*0.65,0)</f>
        <v>0</v>
      </c>
      <c r="F2276">
        <f>IF(Tabela1[[#This Row],[Rodzaj]]="B",Tabela1[[#This Row],[Powierzchnia]]*0.77,0)</f>
        <v>0</v>
      </c>
      <c r="G2276">
        <f>IF(Tabela1[[#This Row],[Rodzaj]]="S",Tabela1[[#This Row],[Powierzchnia]]*0.21,0)</f>
        <v>0</v>
      </c>
      <c r="H2276">
        <f>IF(Tabela1[[#This Row],[Rodzaj]]="L",Tabela1[[#This Row],[Powierzchnia]]*0.04,0)</f>
        <v>28.902800000000003</v>
      </c>
      <c r="I2276">
        <f>IF(Tabela1[[#This Row],[Rodzaj]]="X",Tabela1[[#This Row],[Powierzchnia]]*0.43,0)</f>
        <v>0</v>
      </c>
      <c r="J2276">
        <f>IF(Tabela1[[#This Row],[Ulga]]="A",SUM(E2276:I2276)*80%,0)</f>
        <v>0</v>
      </c>
      <c r="K2276">
        <f>IF(Tabela1[[#This Row],[Ulga]]="B",SUM(E2276:I2276)*50%,0)</f>
        <v>14.451400000000001</v>
      </c>
      <c r="L2276">
        <f>IF(Tabela1[[#This Row],[Ulga]]="C",SUM(E2276:I2276)*10%,0)</f>
        <v>0</v>
      </c>
      <c r="M2276">
        <f>IF(Tabela1[[#This Row],[Ulga]]="D",SUM(E2276:I2276)*100%,0)</f>
        <v>0</v>
      </c>
      <c r="N2276">
        <f t="shared" si="36"/>
        <v>14.451400000000001</v>
      </c>
    </row>
    <row r="2277" spans="1:14" x14ac:dyDescent="0.25">
      <c r="A2277" t="s">
        <v>2287</v>
      </c>
      <c r="B2277">
        <v>530.70000000000005</v>
      </c>
      <c r="C2277" t="s">
        <v>94</v>
      </c>
      <c r="D2277" t="s">
        <v>21</v>
      </c>
      <c r="E2277">
        <f>IF(Tabela1[[#This Row],[Rodzaj]]="R",Tabela1[[#This Row],[Powierzchnia]]*0.65,0)</f>
        <v>0</v>
      </c>
      <c r="F2277">
        <f>IF(Tabela1[[#This Row],[Rodzaj]]="B",Tabela1[[#This Row],[Powierzchnia]]*0.77,0)</f>
        <v>0</v>
      </c>
      <c r="G2277">
        <f>IF(Tabela1[[#This Row],[Rodzaj]]="S",Tabela1[[#This Row],[Powierzchnia]]*0.21,0)</f>
        <v>0</v>
      </c>
      <c r="H2277">
        <f>IF(Tabela1[[#This Row],[Rodzaj]]="L",Tabela1[[#This Row],[Powierzchnia]]*0.04,0)</f>
        <v>21.228000000000002</v>
      </c>
      <c r="I2277">
        <f>IF(Tabela1[[#This Row],[Rodzaj]]="X",Tabela1[[#This Row],[Powierzchnia]]*0.43,0)</f>
        <v>0</v>
      </c>
      <c r="J2277">
        <f>IF(Tabela1[[#This Row],[Ulga]]="A",SUM(E2277:I2277)*80%,0)</f>
        <v>0</v>
      </c>
      <c r="K2277">
        <f>IF(Tabela1[[#This Row],[Ulga]]="B",SUM(E2277:I2277)*50%,0)</f>
        <v>0</v>
      </c>
      <c r="L2277">
        <f>IF(Tabela1[[#This Row],[Ulga]]="C",SUM(E2277:I2277)*10%,0)</f>
        <v>0</v>
      </c>
      <c r="M2277">
        <f>IF(Tabela1[[#This Row],[Ulga]]="D",SUM(E2277:I2277)*100%,0)</f>
        <v>21.228000000000002</v>
      </c>
      <c r="N2277">
        <f t="shared" si="36"/>
        <v>21.228000000000002</v>
      </c>
    </row>
    <row r="2278" spans="1:14" x14ac:dyDescent="0.25">
      <c r="A2278" t="s">
        <v>2288</v>
      </c>
      <c r="B2278">
        <v>1183.5</v>
      </c>
      <c r="C2278" t="s">
        <v>52</v>
      </c>
      <c r="D2278" t="s">
        <v>11</v>
      </c>
      <c r="E2278">
        <f>IF(Tabela1[[#This Row],[Rodzaj]]="R",Tabela1[[#This Row],[Powierzchnia]]*0.65,0)</f>
        <v>0</v>
      </c>
      <c r="F2278">
        <f>IF(Tabela1[[#This Row],[Rodzaj]]="B",Tabela1[[#This Row],[Powierzchnia]]*0.77,0)</f>
        <v>0</v>
      </c>
      <c r="G2278">
        <f>IF(Tabela1[[#This Row],[Rodzaj]]="S",Tabela1[[#This Row],[Powierzchnia]]*0.21,0)</f>
        <v>248.535</v>
      </c>
      <c r="H2278">
        <f>IF(Tabela1[[#This Row],[Rodzaj]]="L",Tabela1[[#This Row],[Powierzchnia]]*0.04,0)</f>
        <v>0</v>
      </c>
      <c r="I2278">
        <f>IF(Tabela1[[#This Row],[Rodzaj]]="X",Tabela1[[#This Row],[Powierzchnia]]*0.43,0)</f>
        <v>0</v>
      </c>
      <c r="J2278">
        <f>IF(Tabela1[[#This Row],[Ulga]]="A",SUM(E2278:I2278)*80%,0)</f>
        <v>0</v>
      </c>
      <c r="K2278">
        <f>IF(Tabela1[[#This Row],[Ulga]]="B",SUM(E2278:I2278)*50%,0)</f>
        <v>0</v>
      </c>
      <c r="L2278">
        <f>IF(Tabela1[[#This Row],[Ulga]]="C",SUM(E2278:I2278)*10%,0)</f>
        <v>24.8535</v>
      </c>
      <c r="M2278">
        <f>IF(Tabela1[[#This Row],[Ulga]]="D",SUM(E2278:I2278)*100%,0)</f>
        <v>0</v>
      </c>
      <c r="N2278">
        <f t="shared" si="36"/>
        <v>24.8535</v>
      </c>
    </row>
    <row r="2279" spans="1:14" x14ac:dyDescent="0.25">
      <c r="A2279" t="s">
        <v>2289</v>
      </c>
      <c r="B2279">
        <v>1353.58</v>
      </c>
      <c r="C2279" t="s">
        <v>31</v>
      </c>
      <c r="D2279" t="s">
        <v>5</v>
      </c>
      <c r="E2279">
        <f>IF(Tabela1[[#This Row],[Rodzaj]]="R",Tabela1[[#This Row],[Powierzchnia]]*0.65,0)</f>
        <v>0</v>
      </c>
      <c r="F2279">
        <f>IF(Tabela1[[#This Row],[Rodzaj]]="B",Tabela1[[#This Row],[Powierzchnia]]*0.77,0)</f>
        <v>0</v>
      </c>
      <c r="G2279">
        <f>IF(Tabela1[[#This Row],[Rodzaj]]="S",Tabela1[[#This Row],[Powierzchnia]]*0.21,0)</f>
        <v>0</v>
      </c>
      <c r="H2279">
        <f>IF(Tabela1[[#This Row],[Rodzaj]]="L",Tabela1[[#This Row],[Powierzchnia]]*0.04,0)</f>
        <v>0</v>
      </c>
      <c r="I2279">
        <f>IF(Tabela1[[#This Row],[Rodzaj]]="X",Tabela1[[#This Row],[Powierzchnia]]*0.43,0)</f>
        <v>582.0394</v>
      </c>
      <c r="J2279">
        <f>IF(Tabela1[[#This Row],[Ulga]]="A",SUM(E2279:I2279)*80%,0)</f>
        <v>0</v>
      </c>
      <c r="K2279">
        <f>IF(Tabela1[[#This Row],[Ulga]]="B",SUM(E2279:I2279)*50%,0)</f>
        <v>291.0197</v>
      </c>
      <c r="L2279">
        <f>IF(Tabela1[[#This Row],[Ulga]]="C",SUM(E2279:I2279)*10%,0)</f>
        <v>0</v>
      </c>
      <c r="M2279">
        <f>IF(Tabela1[[#This Row],[Ulga]]="D",SUM(E2279:I2279)*100%,0)</f>
        <v>0</v>
      </c>
      <c r="N2279">
        <f t="shared" si="36"/>
        <v>291.0197</v>
      </c>
    </row>
    <row r="2280" spans="1:14" x14ac:dyDescent="0.25">
      <c r="A2280" t="s">
        <v>2290</v>
      </c>
      <c r="B2280">
        <v>708.36</v>
      </c>
      <c r="C2280" t="s">
        <v>5</v>
      </c>
      <c r="D2280" t="s">
        <v>11</v>
      </c>
      <c r="E2280">
        <f>IF(Tabela1[[#This Row],[Rodzaj]]="R",Tabela1[[#This Row],[Powierzchnia]]*0.65,0)</f>
        <v>0</v>
      </c>
      <c r="F2280">
        <f>IF(Tabela1[[#This Row],[Rodzaj]]="B",Tabela1[[#This Row],[Powierzchnia]]*0.77,0)</f>
        <v>545.43720000000008</v>
      </c>
      <c r="G2280">
        <f>IF(Tabela1[[#This Row],[Rodzaj]]="S",Tabela1[[#This Row],[Powierzchnia]]*0.21,0)</f>
        <v>0</v>
      </c>
      <c r="H2280">
        <f>IF(Tabela1[[#This Row],[Rodzaj]]="L",Tabela1[[#This Row],[Powierzchnia]]*0.04,0)</f>
        <v>0</v>
      </c>
      <c r="I2280">
        <f>IF(Tabela1[[#This Row],[Rodzaj]]="X",Tabela1[[#This Row],[Powierzchnia]]*0.43,0)</f>
        <v>0</v>
      </c>
      <c r="J2280">
        <f>IF(Tabela1[[#This Row],[Ulga]]="A",SUM(E2280:I2280)*80%,0)</f>
        <v>0</v>
      </c>
      <c r="K2280">
        <f>IF(Tabela1[[#This Row],[Ulga]]="B",SUM(E2280:I2280)*50%,0)</f>
        <v>0</v>
      </c>
      <c r="L2280">
        <f>IF(Tabela1[[#This Row],[Ulga]]="C",SUM(E2280:I2280)*10%,0)</f>
        <v>54.543720000000008</v>
      </c>
      <c r="M2280">
        <f>IF(Tabela1[[#This Row],[Ulga]]="D",SUM(E2280:I2280)*100%,0)</f>
        <v>0</v>
      </c>
      <c r="N2280">
        <f t="shared" si="36"/>
        <v>54.543720000000008</v>
      </c>
    </row>
    <row r="2281" spans="1:14" x14ac:dyDescent="0.25">
      <c r="A2281" t="s">
        <v>2291</v>
      </c>
      <c r="B2281">
        <v>1049.76</v>
      </c>
      <c r="C2281" t="s">
        <v>52</v>
      </c>
      <c r="D2281" t="s">
        <v>5</v>
      </c>
      <c r="E2281">
        <f>IF(Tabela1[[#This Row],[Rodzaj]]="R",Tabela1[[#This Row],[Powierzchnia]]*0.65,0)</f>
        <v>0</v>
      </c>
      <c r="F2281">
        <f>IF(Tabela1[[#This Row],[Rodzaj]]="B",Tabela1[[#This Row],[Powierzchnia]]*0.77,0)</f>
        <v>0</v>
      </c>
      <c r="G2281">
        <f>IF(Tabela1[[#This Row],[Rodzaj]]="S",Tabela1[[#This Row],[Powierzchnia]]*0.21,0)</f>
        <v>220.4496</v>
      </c>
      <c r="H2281">
        <f>IF(Tabela1[[#This Row],[Rodzaj]]="L",Tabela1[[#This Row],[Powierzchnia]]*0.04,0)</f>
        <v>0</v>
      </c>
      <c r="I2281">
        <f>IF(Tabela1[[#This Row],[Rodzaj]]="X",Tabela1[[#This Row],[Powierzchnia]]*0.43,0)</f>
        <v>0</v>
      </c>
      <c r="J2281">
        <f>IF(Tabela1[[#This Row],[Ulga]]="A",SUM(E2281:I2281)*80%,0)</f>
        <v>0</v>
      </c>
      <c r="K2281">
        <f>IF(Tabela1[[#This Row],[Ulga]]="B",SUM(E2281:I2281)*50%,0)</f>
        <v>110.2248</v>
      </c>
      <c r="L2281">
        <f>IF(Tabela1[[#This Row],[Ulga]]="C",SUM(E2281:I2281)*10%,0)</f>
        <v>0</v>
      </c>
      <c r="M2281">
        <f>IF(Tabela1[[#This Row],[Ulga]]="D",SUM(E2281:I2281)*100%,0)</f>
        <v>0</v>
      </c>
      <c r="N2281">
        <f t="shared" si="36"/>
        <v>110.2248</v>
      </c>
    </row>
    <row r="2282" spans="1:14" x14ac:dyDescent="0.25">
      <c r="A2282" t="s">
        <v>2292</v>
      </c>
      <c r="B2282">
        <v>941.87</v>
      </c>
      <c r="C2282" t="s">
        <v>31</v>
      </c>
      <c r="D2282" t="s">
        <v>21</v>
      </c>
      <c r="E2282">
        <f>IF(Tabela1[[#This Row],[Rodzaj]]="R",Tabela1[[#This Row],[Powierzchnia]]*0.65,0)</f>
        <v>0</v>
      </c>
      <c r="F2282">
        <f>IF(Tabela1[[#This Row],[Rodzaj]]="B",Tabela1[[#This Row],[Powierzchnia]]*0.77,0)</f>
        <v>0</v>
      </c>
      <c r="G2282">
        <f>IF(Tabela1[[#This Row],[Rodzaj]]="S",Tabela1[[#This Row],[Powierzchnia]]*0.21,0)</f>
        <v>0</v>
      </c>
      <c r="H2282">
        <f>IF(Tabela1[[#This Row],[Rodzaj]]="L",Tabela1[[#This Row],[Powierzchnia]]*0.04,0)</f>
        <v>0</v>
      </c>
      <c r="I2282">
        <f>IF(Tabela1[[#This Row],[Rodzaj]]="X",Tabela1[[#This Row],[Powierzchnia]]*0.43,0)</f>
        <v>405.00409999999999</v>
      </c>
      <c r="J2282">
        <f>IF(Tabela1[[#This Row],[Ulga]]="A",SUM(E2282:I2282)*80%,0)</f>
        <v>0</v>
      </c>
      <c r="K2282">
        <f>IF(Tabela1[[#This Row],[Ulga]]="B",SUM(E2282:I2282)*50%,0)</f>
        <v>0</v>
      </c>
      <c r="L2282">
        <f>IF(Tabela1[[#This Row],[Ulga]]="C",SUM(E2282:I2282)*10%,0)</f>
        <v>0</v>
      </c>
      <c r="M2282">
        <f>IF(Tabela1[[#This Row],[Ulga]]="D",SUM(E2282:I2282)*100%,0)</f>
        <v>405.00409999999999</v>
      </c>
      <c r="N2282">
        <f t="shared" si="36"/>
        <v>405.00409999999999</v>
      </c>
    </row>
    <row r="2283" spans="1:14" x14ac:dyDescent="0.25">
      <c r="A2283" t="s">
        <v>2293</v>
      </c>
      <c r="B2283">
        <v>1290.24</v>
      </c>
      <c r="C2283" t="s">
        <v>5</v>
      </c>
      <c r="D2283" t="s">
        <v>11</v>
      </c>
      <c r="E2283">
        <f>IF(Tabela1[[#This Row],[Rodzaj]]="R",Tabela1[[#This Row],[Powierzchnia]]*0.65,0)</f>
        <v>0</v>
      </c>
      <c r="F2283">
        <f>IF(Tabela1[[#This Row],[Rodzaj]]="B",Tabela1[[#This Row],[Powierzchnia]]*0.77,0)</f>
        <v>993.48480000000006</v>
      </c>
      <c r="G2283">
        <f>IF(Tabela1[[#This Row],[Rodzaj]]="S",Tabela1[[#This Row],[Powierzchnia]]*0.21,0)</f>
        <v>0</v>
      </c>
      <c r="H2283">
        <f>IF(Tabela1[[#This Row],[Rodzaj]]="L",Tabela1[[#This Row],[Powierzchnia]]*0.04,0)</f>
        <v>0</v>
      </c>
      <c r="I2283">
        <f>IF(Tabela1[[#This Row],[Rodzaj]]="X",Tabela1[[#This Row],[Powierzchnia]]*0.43,0)</f>
        <v>0</v>
      </c>
      <c r="J2283">
        <f>IF(Tabela1[[#This Row],[Ulga]]="A",SUM(E2283:I2283)*80%,0)</f>
        <v>0</v>
      </c>
      <c r="K2283">
        <f>IF(Tabela1[[#This Row],[Ulga]]="B",SUM(E2283:I2283)*50%,0)</f>
        <v>0</v>
      </c>
      <c r="L2283">
        <f>IF(Tabela1[[#This Row],[Ulga]]="C",SUM(E2283:I2283)*10%,0)</f>
        <v>99.348480000000009</v>
      </c>
      <c r="M2283">
        <f>IF(Tabela1[[#This Row],[Ulga]]="D",SUM(E2283:I2283)*100%,0)</f>
        <v>0</v>
      </c>
      <c r="N2283">
        <f t="shared" si="36"/>
        <v>99.348480000000009</v>
      </c>
    </row>
    <row r="2284" spans="1:14" x14ac:dyDescent="0.25">
      <c r="A2284" t="s">
        <v>2294</v>
      </c>
      <c r="B2284">
        <v>623.20000000000005</v>
      </c>
      <c r="C2284" t="s">
        <v>31</v>
      </c>
      <c r="D2284" t="s">
        <v>11</v>
      </c>
      <c r="E2284">
        <f>IF(Tabela1[[#This Row],[Rodzaj]]="R",Tabela1[[#This Row],[Powierzchnia]]*0.65,0)</f>
        <v>0</v>
      </c>
      <c r="F2284">
        <f>IF(Tabela1[[#This Row],[Rodzaj]]="B",Tabela1[[#This Row],[Powierzchnia]]*0.77,0)</f>
        <v>0</v>
      </c>
      <c r="G2284">
        <f>IF(Tabela1[[#This Row],[Rodzaj]]="S",Tabela1[[#This Row],[Powierzchnia]]*0.21,0)</f>
        <v>0</v>
      </c>
      <c r="H2284">
        <f>IF(Tabela1[[#This Row],[Rodzaj]]="L",Tabela1[[#This Row],[Powierzchnia]]*0.04,0)</f>
        <v>0</v>
      </c>
      <c r="I2284">
        <f>IF(Tabela1[[#This Row],[Rodzaj]]="X",Tabela1[[#This Row],[Powierzchnia]]*0.43,0)</f>
        <v>267.976</v>
      </c>
      <c r="J2284">
        <f>IF(Tabela1[[#This Row],[Ulga]]="A",SUM(E2284:I2284)*80%,0)</f>
        <v>0</v>
      </c>
      <c r="K2284">
        <f>IF(Tabela1[[#This Row],[Ulga]]="B",SUM(E2284:I2284)*50%,0)</f>
        <v>0</v>
      </c>
      <c r="L2284">
        <f>IF(Tabela1[[#This Row],[Ulga]]="C",SUM(E2284:I2284)*10%,0)</f>
        <v>26.797600000000003</v>
      </c>
      <c r="M2284">
        <f>IF(Tabela1[[#This Row],[Ulga]]="D",SUM(E2284:I2284)*100%,0)</f>
        <v>0</v>
      </c>
      <c r="N2284">
        <f t="shared" si="36"/>
        <v>26.797600000000003</v>
      </c>
    </row>
    <row r="2285" spans="1:14" x14ac:dyDescent="0.25">
      <c r="A2285" t="s">
        <v>2295</v>
      </c>
      <c r="B2285">
        <v>615.91</v>
      </c>
      <c r="C2285" t="s">
        <v>5</v>
      </c>
      <c r="D2285" t="s">
        <v>5</v>
      </c>
      <c r="E2285">
        <f>IF(Tabela1[[#This Row],[Rodzaj]]="R",Tabela1[[#This Row],[Powierzchnia]]*0.65,0)</f>
        <v>0</v>
      </c>
      <c r="F2285">
        <f>IF(Tabela1[[#This Row],[Rodzaj]]="B",Tabela1[[#This Row],[Powierzchnia]]*0.77,0)</f>
        <v>474.25069999999999</v>
      </c>
      <c r="G2285">
        <f>IF(Tabela1[[#This Row],[Rodzaj]]="S",Tabela1[[#This Row],[Powierzchnia]]*0.21,0)</f>
        <v>0</v>
      </c>
      <c r="H2285">
        <f>IF(Tabela1[[#This Row],[Rodzaj]]="L",Tabela1[[#This Row],[Powierzchnia]]*0.04,0)</f>
        <v>0</v>
      </c>
      <c r="I2285">
        <f>IF(Tabela1[[#This Row],[Rodzaj]]="X",Tabela1[[#This Row],[Powierzchnia]]*0.43,0)</f>
        <v>0</v>
      </c>
      <c r="J2285">
        <f>IF(Tabela1[[#This Row],[Ulga]]="A",SUM(E2285:I2285)*80%,0)</f>
        <v>0</v>
      </c>
      <c r="K2285">
        <f>IF(Tabela1[[#This Row],[Ulga]]="B",SUM(E2285:I2285)*50%,0)</f>
        <v>237.12535</v>
      </c>
      <c r="L2285">
        <f>IF(Tabela1[[#This Row],[Ulga]]="C",SUM(E2285:I2285)*10%,0)</f>
        <v>0</v>
      </c>
      <c r="M2285">
        <f>IF(Tabela1[[#This Row],[Ulga]]="D",SUM(E2285:I2285)*100%,0)</f>
        <v>0</v>
      </c>
      <c r="N2285">
        <f t="shared" si="36"/>
        <v>237.12535</v>
      </c>
    </row>
    <row r="2286" spans="1:14" x14ac:dyDescent="0.25">
      <c r="A2286" t="s">
        <v>2296</v>
      </c>
      <c r="B2286">
        <v>1016.64</v>
      </c>
      <c r="C2286" t="s">
        <v>94</v>
      </c>
      <c r="D2286" t="s">
        <v>11</v>
      </c>
      <c r="E2286">
        <f>IF(Tabela1[[#This Row],[Rodzaj]]="R",Tabela1[[#This Row],[Powierzchnia]]*0.65,0)</f>
        <v>0</v>
      </c>
      <c r="F2286">
        <f>IF(Tabela1[[#This Row],[Rodzaj]]="B",Tabela1[[#This Row],[Powierzchnia]]*0.77,0)</f>
        <v>0</v>
      </c>
      <c r="G2286">
        <f>IF(Tabela1[[#This Row],[Rodzaj]]="S",Tabela1[[#This Row],[Powierzchnia]]*0.21,0)</f>
        <v>0</v>
      </c>
      <c r="H2286">
        <f>IF(Tabela1[[#This Row],[Rodzaj]]="L",Tabela1[[#This Row],[Powierzchnia]]*0.04,0)</f>
        <v>40.665599999999998</v>
      </c>
      <c r="I2286">
        <f>IF(Tabela1[[#This Row],[Rodzaj]]="X",Tabela1[[#This Row],[Powierzchnia]]*0.43,0)</f>
        <v>0</v>
      </c>
      <c r="J2286">
        <f>IF(Tabela1[[#This Row],[Ulga]]="A",SUM(E2286:I2286)*80%,0)</f>
        <v>0</v>
      </c>
      <c r="K2286">
        <f>IF(Tabela1[[#This Row],[Ulga]]="B",SUM(E2286:I2286)*50%,0)</f>
        <v>0</v>
      </c>
      <c r="L2286">
        <f>IF(Tabela1[[#This Row],[Ulga]]="C",SUM(E2286:I2286)*10%,0)</f>
        <v>4.06656</v>
      </c>
      <c r="M2286">
        <f>IF(Tabela1[[#This Row],[Ulga]]="D",SUM(E2286:I2286)*100%,0)</f>
        <v>0</v>
      </c>
      <c r="N2286">
        <f t="shared" si="36"/>
        <v>4.06656</v>
      </c>
    </row>
    <row r="2287" spans="1:14" x14ac:dyDescent="0.25">
      <c r="A2287" t="s">
        <v>2297</v>
      </c>
      <c r="B2287">
        <v>611.55999999999995</v>
      </c>
      <c r="C2287" t="s">
        <v>31</v>
      </c>
      <c r="D2287" t="s">
        <v>7</v>
      </c>
      <c r="E2287">
        <f>IF(Tabela1[[#This Row],[Rodzaj]]="R",Tabela1[[#This Row],[Powierzchnia]]*0.65,0)</f>
        <v>0</v>
      </c>
      <c r="F2287">
        <f>IF(Tabela1[[#This Row],[Rodzaj]]="B",Tabela1[[#This Row],[Powierzchnia]]*0.77,0)</f>
        <v>0</v>
      </c>
      <c r="G2287">
        <f>IF(Tabela1[[#This Row],[Rodzaj]]="S",Tabela1[[#This Row],[Powierzchnia]]*0.21,0)</f>
        <v>0</v>
      </c>
      <c r="H2287">
        <f>IF(Tabela1[[#This Row],[Rodzaj]]="L",Tabela1[[#This Row],[Powierzchnia]]*0.04,0)</f>
        <v>0</v>
      </c>
      <c r="I2287">
        <f>IF(Tabela1[[#This Row],[Rodzaj]]="X",Tabela1[[#This Row],[Powierzchnia]]*0.43,0)</f>
        <v>262.9708</v>
      </c>
      <c r="J2287">
        <f>IF(Tabela1[[#This Row],[Ulga]]="A",SUM(E2287:I2287)*80%,0)</f>
        <v>210.37664000000001</v>
      </c>
      <c r="K2287">
        <f>IF(Tabela1[[#This Row],[Ulga]]="B",SUM(E2287:I2287)*50%,0)</f>
        <v>0</v>
      </c>
      <c r="L2287">
        <f>IF(Tabela1[[#This Row],[Ulga]]="C",SUM(E2287:I2287)*10%,0)</f>
        <v>0</v>
      </c>
      <c r="M2287">
        <f>IF(Tabela1[[#This Row],[Ulga]]="D",SUM(E2287:I2287)*100%,0)</f>
        <v>0</v>
      </c>
      <c r="N2287">
        <f t="shared" si="36"/>
        <v>210.37664000000001</v>
      </c>
    </row>
    <row r="2288" spans="1:14" x14ac:dyDescent="0.25">
      <c r="A2288" t="s">
        <v>2298</v>
      </c>
      <c r="B2288">
        <v>1362.05</v>
      </c>
      <c r="C2288" t="s">
        <v>31</v>
      </c>
      <c r="D2288" t="s">
        <v>21</v>
      </c>
      <c r="E2288">
        <f>IF(Tabela1[[#This Row],[Rodzaj]]="R",Tabela1[[#This Row],[Powierzchnia]]*0.65,0)</f>
        <v>0</v>
      </c>
      <c r="F2288">
        <f>IF(Tabela1[[#This Row],[Rodzaj]]="B",Tabela1[[#This Row],[Powierzchnia]]*0.77,0)</f>
        <v>0</v>
      </c>
      <c r="G2288">
        <f>IF(Tabela1[[#This Row],[Rodzaj]]="S",Tabela1[[#This Row],[Powierzchnia]]*0.21,0)</f>
        <v>0</v>
      </c>
      <c r="H2288">
        <f>IF(Tabela1[[#This Row],[Rodzaj]]="L",Tabela1[[#This Row],[Powierzchnia]]*0.04,0)</f>
        <v>0</v>
      </c>
      <c r="I2288">
        <f>IF(Tabela1[[#This Row],[Rodzaj]]="X",Tabela1[[#This Row],[Powierzchnia]]*0.43,0)</f>
        <v>585.68149999999991</v>
      </c>
      <c r="J2288">
        <f>IF(Tabela1[[#This Row],[Ulga]]="A",SUM(E2288:I2288)*80%,0)</f>
        <v>0</v>
      </c>
      <c r="K2288">
        <f>IF(Tabela1[[#This Row],[Ulga]]="B",SUM(E2288:I2288)*50%,0)</f>
        <v>0</v>
      </c>
      <c r="L2288">
        <f>IF(Tabela1[[#This Row],[Ulga]]="C",SUM(E2288:I2288)*10%,0)</f>
        <v>0</v>
      </c>
      <c r="M2288">
        <f>IF(Tabela1[[#This Row],[Ulga]]="D",SUM(E2288:I2288)*100%,0)</f>
        <v>585.68149999999991</v>
      </c>
      <c r="N2288">
        <f t="shared" si="36"/>
        <v>585.68149999999991</v>
      </c>
    </row>
    <row r="2289" spans="1:14" x14ac:dyDescent="0.25">
      <c r="A2289" t="s">
        <v>2299</v>
      </c>
      <c r="B2289">
        <v>938.12</v>
      </c>
      <c r="C2289" t="s">
        <v>31</v>
      </c>
      <c r="D2289" t="s">
        <v>5</v>
      </c>
      <c r="E2289">
        <f>IF(Tabela1[[#This Row],[Rodzaj]]="R",Tabela1[[#This Row],[Powierzchnia]]*0.65,0)</f>
        <v>0</v>
      </c>
      <c r="F2289">
        <f>IF(Tabela1[[#This Row],[Rodzaj]]="B",Tabela1[[#This Row],[Powierzchnia]]*0.77,0)</f>
        <v>0</v>
      </c>
      <c r="G2289">
        <f>IF(Tabela1[[#This Row],[Rodzaj]]="S",Tabela1[[#This Row],[Powierzchnia]]*0.21,0)</f>
        <v>0</v>
      </c>
      <c r="H2289">
        <f>IF(Tabela1[[#This Row],[Rodzaj]]="L",Tabela1[[#This Row],[Powierzchnia]]*0.04,0)</f>
        <v>0</v>
      </c>
      <c r="I2289">
        <f>IF(Tabela1[[#This Row],[Rodzaj]]="X",Tabela1[[#This Row],[Powierzchnia]]*0.43,0)</f>
        <v>403.39159999999998</v>
      </c>
      <c r="J2289">
        <f>IF(Tabela1[[#This Row],[Ulga]]="A",SUM(E2289:I2289)*80%,0)</f>
        <v>0</v>
      </c>
      <c r="K2289">
        <f>IF(Tabela1[[#This Row],[Ulga]]="B",SUM(E2289:I2289)*50%,0)</f>
        <v>201.69579999999999</v>
      </c>
      <c r="L2289">
        <f>IF(Tabela1[[#This Row],[Ulga]]="C",SUM(E2289:I2289)*10%,0)</f>
        <v>0</v>
      </c>
      <c r="M2289">
        <f>IF(Tabela1[[#This Row],[Ulga]]="D",SUM(E2289:I2289)*100%,0)</f>
        <v>0</v>
      </c>
      <c r="N2289">
        <f t="shared" si="36"/>
        <v>201.69579999999999</v>
      </c>
    </row>
    <row r="2290" spans="1:14" x14ac:dyDescent="0.25">
      <c r="A2290" t="s">
        <v>2300</v>
      </c>
      <c r="B2290">
        <v>522.64</v>
      </c>
      <c r="C2290" t="s">
        <v>94</v>
      </c>
      <c r="D2290" t="s">
        <v>5</v>
      </c>
      <c r="E2290">
        <f>IF(Tabela1[[#This Row],[Rodzaj]]="R",Tabela1[[#This Row],[Powierzchnia]]*0.65,0)</f>
        <v>0</v>
      </c>
      <c r="F2290">
        <f>IF(Tabela1[[#This Row],[Rodzaj]]="B",Tabela1[[#This Row],[Powierzchnia]]*0.77,0)</f>
        <v>0</v>
      </c>
      <c r="G2290">
        <f>IF(Tabela1[[#This Row],[Rodzaj]]="S",Tabela1[[#This Row],[Powierzchnia]]*0.21,0)</f>
        <v>0</v>
      </c>
      <c r="H2290">
        <f>IF(Tabela1[[#This Row],[Rodzaj]]="L",Tabela1[[#This Row],[Powierzchnia]]*0.04,0)</f>
        <v>20.9056</v>
      </c>
      <c r="I2290">
        <f>IF(Tabela1[[#This Row],[Rodzaj]]="X",Tabela1[[#This Row],[Powierzchnia]]*0.43,0)</f>
        <v>0</v>
      </c>
      <c r="J2290">
        <f>IF(Tabela1[[#This Row],[Ulga]]="A",SUM(E2290:I2290)*80%,0)</f>
        <v>0</v>
      </c>
      <c r="K2290">
        <f>IF(Tabela1[[#This Row],[Ulga]]="B",SUM(E2290:I2290)*50%,0)</f>
        <v>10.4528</v>
      </c>
      <c r="L2290">
        <f>IF(Tabela1[[#This Row],[Ulga]]="C",SUM(E2290:I2290)*10%,0)</f>
        <v>0</v>
      </c>
      <c r="M2290">
        <f>IF(Tabela1[[#This Row],[Ulga]]="D",SUM(E2290:I2290)*100%,0)</f>
        <v>0</v>
      </c>
      <c r="N2290">
        <f t="shared" si="36"/>
        <v>10.4528</v>
      </c>
    </row>
    <row r="2291" spans="1:14" x14ac:dyDescent="0.25">
      <c r="A2291" t="s">
        <v>2301</v>
      </c>
      <c r="B2291">
        <v>1048.29</v>
      </c>
      <c r="C2291" t="s">
        <v>5</v>
      </c>
      <c r="D2291" t="s">
        <v>21</v>
      </c>
      <c r="E2291">
        <f>IF(Tabela1[[#This Row],[Rodzaj]]="R",Tabela1[[#This Row],[Powierzchnia]]*0.65,0)</f>
        <v>0</v>
      </c>
      <c r="F2291">
        <f>IF(Tabela1[[#This Row],[Rodzaj]]="B",Tabela1[[#This Row],[Powierzchnia]]*0.77,0)</f>
        <v>807.18330000000003</v>
      </c>
      <c r="G2291">
        <f>IF(Tabela1[[#This Row],[Rodzaj]]="S",Tabela1[[#This Row],[Powierzchnia]]*0.21,0)</f>
        <v>0</v>
      </c>
      <c r="H2291">
        <f>IF(Tabela1[[#This Row],[Rodzaj]]="L",Tabela1[[#This Row],[Powierzchnia]]*0.04,0)</f>
        <v>0</v>
      </c>
      <c r="I2291">
        <f>IF(Tabela1[[#This Row],[Rodzaj]]="X",Tabela1[[#This Row],[Powierzchnia]]*0.43,0)</f>
        <v>0</v>
      </c>
      <c r="J2291">
        <f>IF(Tabela1[[#This Row],[Ulga]]="A",SUM(E2291:I2291)*80%,0)</f>
        <v>0</v>
      </c>
      <c r="K2291">
        <f>IF(Tabela1[[#This Row],[Ulga]]="B",SUM(E2291:I2291)*50%,0)</f>
        <v>0</v>
      </c>
      <c r="L2291">
        <f>IF(Tabela1[[#This Row],[Ulga]]="C",SUM(E2291:I2291)*10%,0)</f>
        <v>0</v>
      </c>
      <c r="M2291">
        <f>IF(Tabela1[[#This Row],[Ulga]]="D",SUM(E2291:I2291)*100%,0)</f>
        <v>807.18330000000003</v>
      </c>
      <c r="N2291">
        <f t="shared" si="36"/>
        <v>807.18330000000003</v>
      </c>
    </row>
    <row r="2292" spans="1:14" x14ac:dyDescent="0.25">
      <c r="A2292" t="s">
        <v>2302</v>
      </c>
      <c r="B2292">
        <v>508.7</v>
      </c>
      <c r="C2292" t="s">
        <v>5</v>
      </c>
      <c r="D2292" t="s">
        <v>5</v>
      </c>
      <c r="E2292">
        <f>IF(Tabela1[[#This Row],[Rodzaj]]="R",Tabela1[[#This Row],[Powierzchnia]]*0.65,0)</f>
        <v>0</v>
      </c>
      <c r="F2292">
        <f>IF(Tabela1[[#This Row],[Rodzaj]]="B",Tabela1[[#This Row],[Powierzchnia]]*0.77,0)</f>
        <v>391.69900000000001</v>
      </c>
      <c r="G2292">
        <f>IF(Tabela1[[#This Row],[Rodzaj]]="S",Tabela1[[#This Row],[Powierzchnia]]*0.21,0)</f>
        <v>0</v>
      </c>
      <c r="H2292">
        <f>IF(Tabela1[[#This Row],[Rodzaj]]="L",Tabela1[[#This Row],[Powierzchnia]]*0.04,0)</f>
        <v>0</v>
      </c>
      <c r="I2292">
        <f>IF(Tabela1[[#This Row],[Rodzaj]]="X",Tabela1[[#This Row],[Powierzchnia]]*0.43,0)</f>
        <v>0</v>
      </c>
      <c r="J2292">
        <f>IF(Tabela1[[#This Row],[Ulga]]="A",SUM(E2292:I2292)*80%,0)</f>
        <v>0</v>
      </c>
      <c r="K2292">
        <f>IF(Tabela1[[#This Row],[Ulga]]="B",SUM(E2292:I2292)*50%,0)</f>
        <v>195.84950000000001</v>
      </c>
      <c r="L2292">
        <f>IF(Tabela1[[#This Row],[Ulga]]="C",SUM(E2292:I2292)*10%,0)</f>
        <v>0</v>
      </c>
      <c r="M2292">
        <f>IF(Tabela1[[#This Row],[Ulga]]="D",SUM(E2292:I2292)*100%,0)</f>
        <v>0</v>
      </c>
      <c r="N2292">
        <f t="shared" si="36"/>
        <v>195.84950000000001</v>
      </c>
    </row>
    <row r="2293" spans="1:14" x14ac:dyDescent="0.25">
      <c r="A2293" t="s">
        <v>2303</v>
      </c>
      <c r="B2293">
        <v>1138</v>
      </c>
      <c r="C2293" t="s">
        <v>9</v>
      </c>
      <c r="D2293" t="s">
        <v>21</v>
      </c>
      <c r="E2293">
        <f>IF(Tabela1[[#This Row],[Rodzaj]]="R",Tabela1[[#This Row],[Powierzchnia]]*0.65,0)</f>
        <v>739.7</v>
      </c>
      <c r="F2293">
        <f>IF(Tabela1[[#This Row],[Rodzaj]]="B",Tabela1[[#This Row],[Powierzchnia]]*0.77,0)</f>
        <v>0</v>
      </c>
      <c r="G2293">
        <f>IF(Tabela1[[#This Row],[Rodzaj]]="S",Tabela1[[#This Row],[Powierzchnia]]*0.21,0)</f>
        <v>0</v>
      </c>
      <c r="H2293">
        <f>IF(Tabela1[[#This Row],[Rodzaj]]="L",Tabela1[[#This Row],[Powierzchnia]]*0.04,0)</f>
        <v>0</v>
      </c>
      <c r="I2293">
        <f>IF(Tabela1[[#This Row],[Rodzaj]]="X",Tabela1[[#This Row],[Powierzchnia]]*0.43,0)</f>
        <v>0</v>
      </c>
      <c r="J2293">
        <f>IF(Tabela1[[#This Row],[Ulga]]="A",SUM(E2293:I2293)*80%,0)</f>
        <v>0</v>
      </c>
      <c r="K2293">
        <f>IF(Tabela1[[#This Row],[Ulga]]="B",SUM(E2293:I2293)*50%,0)</f>
        <v>0</v>
      </c>
      <c r="L2293">
        <f>IF(Tabela1[[#This Row],[Ulga]]="C",SUM(E2293:I2293)*10%,0)</f>
        <v>0</v>
      </c>
      <c r="M2293">
        <f>IF(Tabela1[[#This Row],[Ulga]]="D",SUM(E2293:I2293)*100%,0)</f>
        <v>739.7</v>
      </c>
      <c r="N2293">
        <f t="shared" si="36"/>
        <v>739.7</v>
      </c>
    </row>
    <row r="2294" spans="1:14" x14ac:dyDescent="0.25">
      <c r="A2294" t="s">
        <v>2304</v>
      </c>
      <c r="B2294">
        <v>526.47</v>
      </c>
      <c r="C2294" t="s">
        <v>52</v>
      </c>
      <c r="D2294" t="s">
        <v>21</v>
      </c>
      <c r="E2294">
        <f>IF(Tabela1[[#This Row],[Rodzaj]]="R",Tabela1[[#This Row],[Powierzchnia]]*0.65,0)</f>
        <v>0</v>
      </c>
      <c r="F2294">
        <f>IF(Tabela1[[#This Row],[Rodzaj]]="B",Tabela1[[#This Row],[Powierzchnia]]*0.77,0)</f>
        <v>0</v>
      </c>
      <c r="G2294">
        <f>IF(Tabela1[[#This Row],[Rodzaj]]="S",Tabela1[[#This Row],[Powierzchnia]]*0.21,0)</f>
        <v>110.5587</v>
      </c>
      <c r="H2294">
        <f>IF(Tabela1[[#This Row],[Rodzaj]]="L",Tabela1[[#This Row],[Powierzchnia]]*0.04,0)</f>
        <v>0</v>
      </c>
      <c r="I2294">
        <f>IF(Tabela1[[#This Row],[Rodzaj]]="X",Tabela1[[#This Row],[Powierzchnia]]*0.43,0)</f>
        <v>0</v>
      </c>
      <c r="J2294">
        <f>IF(Tabela1[[#This Row],[Ulga]]="A",SUM(E2294:I2294)*80%,0)</f>
        <v>0</v>
      </c>
      <c r="K2294">
        <f>IF(Tabela1[[#This Row],[Ulga]]="B",SUM(E2294:I2294)*50%,0)</f>
        <v>0</v>
      </c>
      <c r="L2294">
        <f>IF(Tabela1[[#This Row],[Ulga]]="C",SUM(E2294:I2294)*10%,0)</f>
        <v>0</v>
      </c>
      <c r="M2294">
        <f>IF(Tabela1[[#This Row],[Ulga]]="D",SUM(E2294:I2294)*100%,0)</f>
        <v>110.5587</v>
      </c>
      <c r="N2294">
        <f t="shared" si="36"/>
        <v>110.5587</v>
      </c>
    </row>
    <row r="2295" spans="1:14" x14ac:dyDescent="0.25">
      <c r="A2295" t="s">
        <v>2305</v>
      </c>
      <c r="B2295">
        <v>683.54</v>
      </c>
      <c r="C2295" t="s">
        <v>5</v>
      </c>
      <c r="D2295" t="s">
        <v>11</v>
      </c>
      <c r="E2295">
        <f>IF(Tabela1[[#This Row],[Rodzaj]]="R",Tabela1[[#This Row],[Powierzchnia]]*0.65,0)</f>
        <v>0</v>
      </c>
      <c r="F2295">
        <f>IF(Tabela1[[#This Row],[Rodzaj]]="B",Tabela1[[#This Row],[Powierzchnia]]*0.77,0)</f>
        <v>526.32579999999996</v>
      </c>
      <c r="G2295">
        <f>IF(Tabela1[[#This Row],[Rodzaj]]="S",Tabela1[[#This Row],[Powierzchnia]]*0.21,0)</f>
        <v>0</v>
      </c>
      <c r="H2295">
        <f>IF(Tabela1[[#This Row],[Rodzaj]]="L",Tabela1[[#This Row],[Powierzchnia]]*0.04,0)</f>
        <v>0</v>
      </c>
      <c r="I2295">
        <f>IF(Tabela1[[#This Row],[Rodzaj]]="X",Tabela1[[#This Row],[Powierzchnia]]*0.43,0)</f>
        <v>0</v>
      </c>
      <c r="J2295">
        <f>IF(Tabela1[[#This Row],[Ulga]]="A",SUM(E2295:I2295)*80%,0)</f>
        <v>0</v>
      </c>
      <c r="K2295">
        <f>IF(Tabela1[[#This Row],[Ulga]]="B",SUM(E2295:I2295)*50%,0)</f>
        <v>0</v>
      </c>
      <c r="L2295">
        <f>IF(Tabela1[[#This Row],[Ulga]]="C",SUM(E2295:I2295)*10%,0)</f>
        <v>52.632579999999997</v>
      </c>
      <c r="M2295">
        <f>IF(Tabela1[[#This Row],[Ulga]]="D",SUM(E2295:I2295)*100%,0)</f>
        <v>0</v>
      </c>
      <c r="N2295">
        <f t="shared" si="36"/>
        <v>52.632579999999997</v>
      </c>
    </row>
    <row r="2296" spans="1:14" x14ac:dyDescent="0.25">
      <c r="A2296" t="s">
        <v>2306</v>
      </c>
      <c r="B2296">
        <v>1267.6500000000001</v>
      </c>
      <c r="C2296" t="s">
        <v>94</v>
      </c>
      <c r="D2296" t="s">
        <v>5</v>
      </c>
      <c r="E2296">
        <f>IF(Tabela1[[#This Row],[Rodzaj]]="R",Tabela1[[#This Row],[Powierzchnia]]*0.65,0)</f>
        <v>0</v>
      </c>
      <c r="F2296">
        <f>IF(Tabela1[[#This Row],[Rodzaj]]="B",Tabela1[[#This Row],[Powierzchnia]]*0.77,0)</f>
        <v>0</v>
      </c>
      <c r="G2296">
        <f>IF(Tabela1[[#This Row],[Rodzaj]]="S",Tabela1[[#This Row],[Powierzchnia]]*0.21,0)</f>
        <v>0</v>
      </c>
      <c r="H2296">
        <f>IF(Tabela1[[#This Row],[Rodzaj]]="L",Tabela1[[#This Row],[Powierzchnia]]*0.04,0)</f>
        <v>50.706000000000003</v>
      </c>
      <c r="I2296">
        <f>IF(Tabela1[[#This Row],[Rodzaj]]="X",Tabela1[[#This Row],[Powierzchnia]]*0.43,0)</f>
        <v>0</v>
      </c>
      <c r="J2296">
        <f>IF(Tabela1[[#This Row],[Ulga]]="A",SUM(E2296:I2296)*80%,0)</f>
        <v>0</v>
      </c>
      <c r="K2296">
        <f>IF(Tabela1[[#This Row],[Ulga]]="B",SUM(E2296:I2296)*50%,0)</f>
        <v>25.353000000000002</v>
      </c>
      <c r="L2296">
        <f>IF(Tabela1[[#This Row],[Ulga]]="C",SUM(E2296:I2296)*10%,0)</f>
        <v>0</v>
      </c>
      <c r="M2296">
        <f>IF(Tabela1[[#This Row],[Ulga]]="D",SUM(E2296:I2296)*100%,0)</f>
        <v>0</v>
      </c>
      <c r="N2296">
        <f t="shared" si="36"/>
        <v>25.353000000000002</v>
      </c>
    </row>
    <row r="2297" spans="1:14" x14ac:dyDescent="0.25">
      <c r="A2297" t="s">
        <v>2307</v>
      </c>
      <c r="B2297">
        <v>799.39</v>
      </c>
      <c r="C2297" t="s">
        <v>31</v>
      </c>
      <c r="D2297" t="s">
        <v>11</v>
      </c>
      <c r="E2297">
        <f>IF(Tabela1[[#This Row],[Rodzaj]]="R",Tabela1[[#This Row],[Powierzchnia]]*0.65,0)</f>
        <v>0</v>
      </c>
      <c r="F2297">
        <f>IF(Tabela1[[#This Row],[Rodzaj]]="B",Tabela1[[#This Row],[Powierzchnia]]*0.77,0)</f>
        <v>0</v>
      </c>
      <c r="G2297">
        <f>IF(Tabela1[[#This Row],[Rodzaj]]="S",Tabela1[[#This Row],[Powierzchnia]]*0.21,0)</f>
        <v>0</v>
      </c>
      <c r="H2297">
        <f>IF(Tabela1[[#This Row],[Rodzaj]]="L",Tabela1[[#This Row],[Powierzchnia]]*0.04,0)</f>
        <v>0</v>
      </c>
      <c r="I2297">
        <f>IF(Tabela1[[#This Row],[Rodzaj]]="X",Tabela1[[#This Row],[Powierzchnia]]*0.43,0)</f>
        <v>343.73769999999996</v>
      </c>
      <c r="J2297">
        <f>IF(Tabela1[[#This Row],[Ulga]]="A",SUM(E2297:I2297)*80%,0)</f>
        <v>0</v>
      </c>
      <c r="K2297">
        <f>IF(Tabela1[[#This Row],[Ulga]]="B",SUM(E2297:I2297)*50%,0)</f>
        <v>0</v>
      </c>
      <c r="L2297">
        <f>IF(Tabela1[[#This Row],[Ulga]]="C",SUM(E2297:I2297)*10%,0)</f>
        <v>34.37377</v>
      </c>
      <c r="M2297">
        <f>IF(Tabela1[[#This Row],[Ulga]]="D",SUM(E2297:I2297)*100%,0)</f>
        <v>0</v>
      </c>
      <c r="N2297">
        <f t="shared" si="36"/>
        <v>34.37377</v>
      </c>
    </row>
    <row r="2298" spans="1:14" x14ac:dyDescent="0.25">
      <c r="A2298" t="s">
        <v>2308</v>
      </c>
      <c r="B2298">
        <v>1002.84</v>
      </c>
      <c r="C2298" t="s">
        <v>9</v>
      </c>
      <c r="D2298" t="s">
        <v>5</v>
      </c>
      <c r="E2298">
        <f>IF(Tabela1[[#This Row],[Rodzaj]]="R",Tabela1[[#This Row],[Powierzchnia]]*0.65,0)</f>
        <v>651.846</v>
      </c>
      <c r="F2298">
        <f>IF(Tabela1[[#This Row],[Rodzaj]]="B",Tabela1[[#This Row],[Powierzchnia]]*0.77,0)</f>
        <v>0</v>
      </c>
      <c r="G2298">
        <f>IF(Tabela1[[#This Row],[Rodzaj]]="S",Tabela1[[#This Row],[Powierzchnia]]*0.21,0)</f>
        <v>0</v>
      </c>
      <c r="H2298">
        <f>IF(Tabela1[[#This Row],[Rodzaj]]="L",Tabela1[[#This Row],[Powierzchnia]]*0.04,0)</f>
        <v>0</v>
      </c>
      <c r="I2298">
        <f>IF(Tabela1[[#This Row],[Rodzaj]]="X",Tabela1[[#This Row],[Powierzchnia]]*0.43,0)</f>
        <v>0</v>
      </c>
      <c r="J2298">
        <f>IF(Tabela1[[#This Row],[Ulga]]="A",SUM(E2298:I2298)*80%,0)</f>
        <v>0</v>
      </c>
      <c r="K2298">
        <f>IF(Tabela1[[#This Row],[Ulga]]="B",SUM(E2298:I2298)*50%,0)</f>
        <v>325.923</v>
      </c>
      <c r="L2298">
        <f>IF(Tabela1[[#This Row],[Ulga]]="C",SUM(E2298:I2298)*10%,0)</f>
        <v>0</v>
      </c>
      <c r="M2298">
        <f>IF(Tabela1[[#This Row],[Ulga]]="D",SUM(E2298:I2298)*100%,0)</f>
        <v>0</v>
      </c>
      <c r="N2298">
        <f t="shared" si="36"/>
        <v>325.923</v>
      </c>
    </row>
    <row r="2299" spans="1:14" x14ac:dyDescent="0.25">
      <c r="A2299" t="s">
        <v>2309</v>
      </c>
      <c r="B2299">
        <v>1104.75</v>
      </c>
      <c r="C2299" t="s">
        <v>31</v>
      </c>
      <c r="D2299" t="s">
        <v>11</v>
      </c>
      <c r="E2299">
        <f>IF(Tabela1[[#This Row],[Rodzaj]]="R",Tabela1[[#This Row],[Powierzchnia]]*0.65,0)</f>
        <v>0</v>
      </c>
      <c r="F2299">
        <f>IF(Tabela1[[#This Row],[Rodzaj]]="B",Tabela1[[#This Row],[Powierzchnia]]*0.77,0)</f>
        <v>0</v>
      </c>
      <c r="G2299">
        <f>IF(Tabela1[[#This Row],[Rodzaj]]="S",Tabela1[[#This Row],[Powierzchnia]]*0.21,0)</f>
        <v>0</v>
      </c>
      <c r="H2299">
        <f>IF(Tabela1[[#This Row],[Rodzaj]]="L",Tabela1[[#This Row],[Powierzchnia]]*0.04,0)</f>
        <v>0</v>
      </c>
      <c r="I2299">
        <f>IF(Tabela1[[#This Row],[Rodzaj]]="X",Tabela1[[#This Row],[Powierzchnia]]*0.43,0)</f>
        <v>475.04250000000002</v>
      </c>
      <c r="J2299">
        <f>IF(Tabela1[[#This Row],[Ulga]]="A",SUM(E2299:I2299)*80%,0)</f>
        <v>0</v>
      </c>
      <c r="K2299">
        <f>IF(Tabela1[[#This Row],[Ulga]]="B",SUM(E2299:I2299)*50%,0)</f>
        <v>0</v>
      </c>
      <c r="L2299">
        <f>IF(Tabela1[[#This Row],[Ulga]]="C",SUM(E2299:I2299)*10%,0)</f>
        <v>47.504250000000006</v>
      </c>
      <c r="M2299">
        <f>IF(Tabela1[[#This Row],[Ulga]]="D",SUM(E2299:I2299)*100%,0)</f>
        <v>0</v>
      </c>
      <c r="N2299">
        <f t="shared" si="36"/>
        <v>47.504250000000006</v>
      </c>
    </row>
    <row r="2300" spans="1:14" x14ac:dyDescent="0.25">
      <c r="A2300" t="s">
        <v>2310</v>
      </c>
      <c r="B2300">
        <v>1009.21</v>
      </c>
      <c r="C2300" t="s">
        <v>31</v>
      </c>
      <c r="D2300" t="s">
        <v>11</v>
      </c>
      <c r="E2300">
        <f>IF(Tabela1[[#This Row],[Rodzaj]]="R",Tabela1[[#This Row],[Powierzchnia]]*0.65,0)</f>
        <v>0</v>
      </c>
      <c r="F2300">
        <f>IF(Tabela1[[#This Row],[Rodzaj]]="B",Tabela1[[#This Row],[Powierzchnia]]*0.77,0)</f>
        <v>0</v>
      </c>
      <c r="G2300">
        <f>IF(Tabela1[[#This Row],[Rodzaj]]="S",Tabela1[[#This Row],[Powierzchnia]]*0.21,0)</f>
        <v>0</v>
      </c>
      <c r="H2300">
        <f>IF(Tabela1[[#This Row],[Rodzaj]]="L",Tabela1[[#This Row],[Powierzchnia]]*0.04,0)</f>
        <v>0</v>
      </c>
      <c r="I2300">
        <f>IF(Tabela1[[#This Row],[Rodzaj]]="X",Tabela1[[#This Row],[Powierzchnia]]*0.43,0)</f>
        <v>433.96030000000002</v>
      </c>
      <c r="J2300">
        <f>IF(Tabela1[[#This Row],[Ulga]]="A",SUM(E2300:I2300)*80%,0)</f>
        <v>0</v>
      </c>
      <c r="K2300">
        <f>IF(Tabela1[[#This Row],[Ulga]]="B",SUM(E2300:I2300)*50%,0)</f>
        <v>0</v>
      </c>
      <c r="L2300">
        <f>IF(Tabela1[[#This Row],[Ulga]]="C",SUM(E2300:I2300)*10%,0)</f>
        <v>43.396030000000003</v>
      </c>
      <c r="M2300">
        <f>IF(Tabela1[[#This Row],[Ulga]]="D",SUM(E2300:I2300)*100%,0)</f>
        <v>0</v>
      </c>
      <c r="N2300">
        <f t="shared" si="36"/>
        <v>43.396030000000003</v>
      </c>
    </row>
    <row r="2301" spans="1:14" x14ac:dyDescent="0.25">
      <c r="A2301" t="s">
        <v>2311</v>
      </c>
      <c r="B2301">
        <v>655.45</v>
      </c>
      <c r="C2301" t="s">
        <v>31</v>
      </c>
      <c r="D2301" t="s">
        <v>7</v>
      </c>
      <c r="E2301">
        <f>IF(Tabela1[[#This Row],[Rodzaj]]="R",Tabela1[[#This Row],[Powierzchnia]]*0.65,0)</f>
        <v>0</v>
      </c>
      <c r="F2301">
        <f>IF(Tabela1[[#This Row],[Rodzaj]]="B",Tabela1[[#This Row],[Powierzchnia]]*0.77,0)</f>
        <v>0</v>
      </c>
      <c r="G2301">
        <f>IF(Tabela1[[#This Row],[Rodzaj]]="S",Tabela1[[#This Row],[Powierzchnia]]*0.21,0)</f>
        <v>0</v>
      </c>
      <c r="H2301">
        <f>IF(Tabela1[[#This Row],[Rodzaj]]="L",Tabela1[[#This Row],[Powierzchnia]]*0.04,0)</f>
        <v>0</v>
      </c>
      <c r="I2301">
        <f>IF(Tabela1[[#This Row],[Rodzaj]]="X",Tabela1[[#This Row],[Powierzchnia]]*0.43,0)</f>
        <v>281.84350000000001</v>
      </c>
      <c r="J2301">
        <f>IF(Tabela1[[#This Row],[Ulga]]="A",SUM(E2301:I2301)*80%,0)</f>
        <v>225.47480000000002</v>
      </c>
      <c r="K2301">
        <f>IF(Tabela1[[#This Row],[Ulga]]="B",SUM(E2301:I2301)*50%,0)</f>
        <v>0</v>
      </c>
      <c r="L2301">
        <f>IF(Tabela1[[#This Row],[Ulga]]="C",SUM(E2301:I2301)*10%,0)</f>
        <v>0</v>
      </c>
      <c r="M2301">
        <f>IF(Tabela1[[#This Row],[Ulga]]="D",SUM(E2301:I2301)*100%,0)</f>
        <v>0</v>
      </c>
      <c r="N2301">
        <f t="shared" si="36"/>
        <v>225.47480000000002</v>
      </c>
    </row>
    <row r="2302" spans="1:14" x14ac:dyDescent="0.25">
      <c r="A2302" t="s">
        <v>2312</v>
      </c>
      <c r="B2302">
        <v>1374.72</v>
      </c>
      <c r="C2302" t="s">
        <v>31</v>
      </c>
      <c r="D2302" t="s">
        <v>11</v>
      </c>
      <c r="E2302">
        <f>IF(Tabela1[[#This Row],[Rodzaj]]="R",Tabela1[[#This Row],[Powierzchnia]]*0.65,0)</f>
        <v>0</v>
      </c>
      <c r="F2302">
        <f>IF(Tabela1[[#This Row],[Rodzaj]]="B",Tabela1[[#This Row],[Powierzchnia]]*0.77,0)</f>
        <v>0</v>
      </c>
      <c r="G2302">
        <f>IF(Tabela1[[#This Row],[Rodzaj]]="S",Tabela1[[#This Row],[Powierzchnia]]*0.21,0)</f>
        <v>0</v>
      </c>
      <c r="H2302">
        <f>IF(Tabela1[[#This Row],[Rodzaj]]="L",Tabela1[[#This Row],[Powierzchnia]]*0.04,0)</f>
        <v>0</v>
      </c>
      <c r="I2302">
        <f>IF(Tabela1[[#This Row],[Rodzaj]]="X",Tabela1[[#This Row],[Powierzchnia]]*0.43,0)</f>
        <v>591.12959999999998</v>
      </c>
      <c r="J2302">
        <f>IF(Tabela1[[#This Row],[Ulga]]="A",SUM(E2302:I2302)*80%,0)</f>
        <v>0</v>
      </c>
      <c r="K2302">
        <f>IF(Tabela1[[#This Row],[Ulga]]="B",SUM(E2302:I2302)*50%,0)</f>
        <v>0</v>
      </c>
      <c r="L2302">
        <f>IF(Tabela1[[#This Row],[Ulga]]="C",SUM(E2302:I2302)*10%,0)</f>
        <v>59.112960000000001</v>
      </c>
      <c r="M2302">
        <f>IF(Tabela1[[#This Row],[Ulga]]="D",SUM(E2302:I2302)*100%,0)</f>
        <v>0</v>
      </c>
      <c r="N2302">
        <f t="shared" si="36"/>
        <v>59.112960000000001</v>
      </c>
    </row>
    <row r="2303" spans="1:14" x14ac:dyDescent="0.25">
      <c r="A2303" t="s">
        <v>2313</v>
      </c>
      <c r="B2303">
        <v>1360.47</v>
      </c>
      <c r="C2303" t="s">
        <v>5</v>
      </c>
      <c r="D2303" t="s">
        <v>5</v>
      </c>
      <c r="E2303">
        <f>IF(Tabela1[[#This Row],[Rodzaj]]="R",Tabela1[[#This Row],[Powierzchnia]]*0.65,0)</f>
        <v>0</v>
      </c>
      <c r="F2303">
        <f>IF(Tabela1[[#This Row],[Rodzaj]]="B",Tabela1[[#This Row],[Powierzchnia]]*0.77,0)</f>
        <v>1047.5619000000002</v>
      </c>
      <c r="G2303">
        <f>IF(Tabela1[[#This Row],[Rodzaj]]="S",Tabela1[[#This Row],[Powierzchnia]]*0.21,0)</f>
        <v>0</v>
      </c>
      <c r="H2303">
        <f>IF(Tabela1[[#This Row],[Rodzaj]]="L",Tabela1[[#This Row],[Powierzchnia]]*0.04,0)</f>
        <v>0</v>
      </c>
      <c r="I2303">
        <f>IF(Tabela1[[#This Row],[Rodzaj]]="X",Tabela1[[#This Row],[Powierzchnia]]*0.43,0)</f>
        <v>0</v>
      </c>
      <c r="J2303">
        <f>IF(Tabela1[[#This Row],[Ulga]]="A",SUM(E2303:I2303)*80%,0)</f>
        <v>0</v>
      </c>
      <c r="K2303">
        <f>IF(Tabela1[[#This Row],[Ulga]]="B",SUM(E2303:I2303)*50%,0)</f>
        <v>523.78095000000008</v>
      </c>
      <c r="L2303">
        <f>IF(Tabela1[[#This Row],[Ulga]]="C",SUM(E2303:I2303)*10%,0)</f>
        <v>0</v>
      </c>
      <c r="M2303">
        <f>IF(Tabela1[[#This Row],[Ulga]]="D",SUM(E2303:I2303)*100%,0)</f>
        <v>0</v>
      </c>
      <c r="N2303">
        <f t="shared" si="36"/>
        <v>523.78095000000008</v>
      </c>
    </row>
    <row r="2304" spans="1:14" x14ac:dyDescent="0.25">
      <c r="A2304" t="s">
        <v>2314</v>
      </c>
      <c r="B2304">
        <v>1424.62</v>
      </c>
      <c r="C2304" t="s">
        <v>94</v>
      </c>
      <c r="D2304" t="s">
        <v>21</v>
      </c>
      <c r="E2304">
        <f>IF(Tabela1[[#This Row],[Rodzaj]]="R",Tabela1[[#This Row],[Powierzchnia]]*0.65,0)</f>
        <v>0</v>
      </c>
      <c r="F2304">
        <f>IF(Tabela1[[#This Row],[Rodzaj]]="B",Tabela1[[#This Row],[Powierzchnia]]*0.77,0)</f>
        <v>0</v>
      </c>
      <c r="G2304">
        <f>IF(Tabela1[[#This Row],[Rodzaj]]="S",Tabela1[[#This Row],[Powierzchnia]]*0.21,0)</f>
        <v>0</v>
      </c>
      <c r="H2304">
        <f>IF(Tabela1[[#This Row],[Rodzaj]]="L",Tabela1[[#This Row],[Powierzchnia]]*0.04,0)</f>
        <v>56.9848</v>
      </c>
      <c r="I2304">
        <f>IF(Tabela1[[#This Row],[Rodzaj]]="X",Tabela1[[#This Row],[Powierzchnia]]*0.43,0)</f>
        <v>0</v>
      </c>
      <c r="J2304">
        <f>IF(Tabela1[[#This Row],[Ulga]]="A",SUM(E2304:I2304)*80%,0)</f>
        <v>0</v>
      </c>
      <c r="K2304">
        <f>IF(Tabela1[[#This Row],[Ulga]]="B",SUM(E2304:I2304)*50%,0)</f>
        <v>0</v>
      </c>
      <c r="L2304">
        <f>IF(Tabela1[[#This Row],[Ulga]]="C",SUM(E2304:I2304)*10%,0)</f>
        <v>0</v>
      </c>
      <c r="M2304">
        <f>IF(Tabela1[[#This Row],[Ulga]]="D",SUM(E2304:I2304)*100%,0)</f>
        <v>56.9848</v>
      </c>
      <c r="N2304">
        <f t="shared" si="36"/>
        <v>56.9848</v>
      </c>
    </row>
    <row r="2305" spans="1:14" x14ac:dyDescent="0.25">
      <c r="A2305" t="s">
        <v>2315</v>
      </c>
      <c r="B2305">
        <v>1379.92</v>
      </c>
      <c r="C2305" t="s">
        <v>52</v>
      </c>
      <c r="D2305" t="s">
        <v>5</v>
      </c>
      <c r="E2305">
        <f>IF(Tabela1[[#This Row],[Rodzaj]]="R",Tabela1[[#This Row],[Powierzchnia]]*0.65,0)</f>
        <v>0</v>
      </c>
      <c r="F2305">
        <f>IF(Tabela1[[#This Row],[Rodzaj]]="B",Tabela1[[#This Row],[Powierzchnia]]*0.77,0)</f>
        <v>0</v>
      </c>
      <c r="G2305">
        <f>IF(Tabela1[[#This Row],[Rodzaj]]="S",Tabela1[[#This Row],[Powierzchnia]]*0.21,0)</f>
        <v>289.78320000000002</v>
      </c>
      <c r="H2305">
        <f>IF(Tabela1[[#This Row],[Rodzaj]]="L",Tabela1[[#This Row],[Powierzchnia]]*0.04,0)</f>
        <v>0</v>
      </c>
      <c r="I2305">
        <f>IF(Tabela1[[#This Row],[Rodzaj]]="X",Tabela1[[#This Row],[Powierzchnia]]*0.43,0)</f>
        <v>0</v>
      </c>
      <c r="J2305">
        <f>IF(Tabela1[[#This Row],[Ulga]]="A",SUM(E2305:I2305)*80%,0)</f>
        <v>0</v>
      </c>
      <c r="K2305">
        <f>IF(Tabela1[[#This Row],[Ulga]]="B",SUM(E2305:I2305)*50%,0)</f>
        <v>144.89160000000001</v>
      </c>
      <c r="L2305">
        <f>IF(Tabela1[[#This Row],[Ulga]]="C",SUM(E2305:I2305)*10%,0)</f>
        <v>0</v>
      </c>
      <c r="M2305">
        <f>IF(Tabela1[[#This Row],[Ulga]]="D",SUM(E2305:I2305)*100%,0)</f>
        <v>0</v>
      </c>
      <c r="N2305">
        <f t="shared" si="36"/>
        <v>144.89160000000001</v>
      </c>
    </row>
    <row r="2306" spans="1:14" x14ac:dyDescent="0.25">
      <c r="A2306" t="s">
        <v>2316</v>
      </c>
      <c r="B2306">
        <v>1358.1</v>
      </c>
      <c r="C2306" t="s">
        <v>52</v>
      </c>
      <c r="D2306" t="s">
        <v>7</v>
      </c>
      <c r="E2306">
        <f>IF(Tabela1[[#This Row],[Rodzaj]]="R",Tabela1[[#This Row],[Powierzchnia]]*0.65,0)</f>
        <v>0</v>
      </c>
      <c r="F2306">
        <f>IF(Tabela1[[#This Row],[Rodzaj]]="B",Tabela1[[#This Row],[Powierzchnia]]*0.77,0)</f>
        <v>0</v>
      </c>
      <c r="G2306">
        <f>IF(Tabela1[[#This Row],[Rodzaj]]="S",Tabela1[[#This Row],[Powierzchnia]]*0.21,0)</f>
        <v>285.20099999999996</v>
      </c>
      <c r="H2306">
        <f>IF(Tabela1[[#This Row],[Rodzaj]]="L",Tabela1[[#This Row],[Powierzchnia]]*0.04,0)</f>
        <v>0</v>
      </c>
      <c r="I2306">
        <f>IF(Tabela1[[#This Row],[Rodzaj]]="X",Tabela1[[#This Row],[Powierzchnia]]*0.43,0)</f>
        <v>0</v>
      </c>
      <c r="J2306">
        <f>IF(Tabela1[[#This Row],[Ulga]]="A",SUM(E2306:I2306)*80%,0)</f>
        <v>228.16079999999999</v>
      </c>
      <c r="K2306">
        <f>IF(Tabela1[[#This Row],[Ulga]]="B",SUM(E2306:I2306)*50%,0)</f>
        <v>0</v>
      </c>
      <c r="L2306">
        <f>IF(Tabela1[[#This Row],[Ulga]]="C",SUM(E2306:I2306)*10%,0)</f>
        <v>0</v>
      </c>
      <c r="M2306">
        <f>IF(Tabela1[[#This Row],[Ulga]]="D",SUM(E2306:I2306)*100%,0)</f>
        <v>0</v>
      </c>
      <c r="N2306">
        <f t="shared" si="36"/>
        <v>228.16079999999999</v>
      </c>
    </row>
    <row r="2307" spans="1:14" x14ac:dyDescent="0.25">
      <c r="A2307" t="s">
        <v>2317</v>
      </c>
      <c r="B2307">
        <v>1109.92</v>
      </c>
      <c r="C2307" t="s">
        <v>31</v>
      </c>
      <c r="D2307" t="s">
        <v>11</v>
      </c>
      <c r="E2307">
        <f>IF(Tabela1[[#This Row],[Rodzaj]]="R",Tabela1[[#This Row],[Powierzchnia]]*0.65,0)</f>
        <v>0</v>
      </c>
      <c r="F2307">
        <f>IF(Tabela1[[#This Row],[Rodzaj]]="B",Tabela1[[#This Row],[Powierzchnia]]*0.77,0)</f>
        <v>0</v>
      </c>
      <c r="G2307">
        <f>IF(Tabela1[[#This Row],[Rodzaj]]="S",Tabela1[[#This Row],[Powierzchnia]]*0.21,0)</f>
        <v>0</v>
      </c>
      <c r="H2307">
        <f>IF(Tabela1[[#This Row],[Rodzaj]]="L",Tabela1[[#This Row],[Powierzchnia]]*0.04,0)</f>
        <v>0</v>
      </c>
      <c r="I2307">
        <f>IF(Tabela1[[#This Row],[Rodzaj]]="X",Tabela1[[#This Row],[Powierzchnia]]*0.43,0)</f>
        <v>477.26560000000001</v>
      </c>
      <c r="J2307">
        <f>IF(Tabela1[[#This Row],[Ulga]]="A",SUM(E2307:I2307)*80%,0)</f>
        <v>0</v>
      </c>
      <c r="K2307">
        <f>IF(Tabela1[[#This Row],[Ulga]]="B",SUM(E2307:I2307)*50%,0)</f>
        <v>0</v>
      </c>
      <c r="L2307">
        <f>IF(Tabela1[[#This Row],[Ulga]]="C",SUM(E2307:I2307)*10%,0)</f>
        <v>47.726560000000006</v>
      </c>
      <c r="M2307">
        <f>IF(Tabela1[[#This Row],[Ulga]]="D",SUM(E2307:I2307)*100%,0)</f>
        <v>0</v>
      </c>
      <c r="N2307">
        <f t="shared" ref="N2307:N2370" si="37">SUM(J2307:M2307)</f>
        <v>47.726560000000006</v>
      </c>
    </row>
    <row r="2308" spans="1:14" x14ac:dyDescent="0.25">
      <c r="A2308" t="s">
        <v>2318</v>
      </c>
      <c r="B2308">
        <v>688.62</v>
      </c>
      <c r="C2308" t="s">
        <v>52</v>
      </c>
      <c r="D2308" t="s">
        <v>7</v>
      </c>
      <c r="E2308">
        <f>IF(Tabela1[[#This Row],[Rodzaj]]="R",Tabela1[[#This Row],[Powierzchnia]]*0.65,0)</f>
        <v>0</v>
      </c>
      <c r="F2308">
        <f>IF(Tabela1[[#This Row],[Rodzaj]]="B",Tabela1[[#This Row],[Powierzchnia]]*0.77,0)</f>
        <v>0</v>
      </c>
      <c r="G2308">
        <f>IF(Tabela1[[#This Row],[Rodzaj]]="S",Tabela1[[#This Row],[Powierzchnia]]*0.21,0)</f>
        <v>144.61019999999999</v>
      </c>
      <c r="H2308">
        <f>IF(Tabela1[[#This Row],[Rodzaj]]="L",Tabela1[[#This Row],[Powierzchnia]]*0.04,0)</f>
        <v>0</v>
      </c>
      <c r="I2308">
        <f>IF(Tabela1[[#This Row],[Rodzaj]]="X",Tabela1[[#This Row],[Powierzchnia]]*0.43,0)</f>
        <v>0</v>
      </c>
      <c r="J2308">
        <f>IF(Tabela1[[#This Row],[Ulga]]="A",SUM(E2308:I2308)*80%,0)</f>
        <v>115.68816</v>
      </c>
      <c r="K2308">
        <f>IF(Tabela1[[#This Row],[Ulga]]="B",SUM(E2308:I2308)*50%,0)</f>
        <v>0</v>
      </c>
      <c r="L2308">
        <f>IF(Tabela1[[#This Row],[Ulga]]="C",SUM(E2308:I2308)*10%,0)</f>
        <v>0</v>
      </c>
      <c r="M2308">
        <f>IF(Tabela1[[#This Row],[Ulga]]="D",SUM(E2308:I2308)*100%,0)</f>
        <v>0</v>
      </c>
      <c r="N2308">
        <f t="shared" si="37"/>
        <v>115.68816</v>
      </c>
    </row>
    <row r="2309" spans="1:14" x14ac:dyDescent="0.25">
      <c r="A2309" t="s">
        <v>2319</v>
      </c>
      <c r="B2309">
        <v>1108.3900000000001</v>
      </c>
      <c r="C2309" t="s">
        <v>94</v>
      </c>
      <c r="D2309" t="s">
        <v>11</v>
      </c>
      <c r="E2309">
        <f>IF(Tabela1[[#This Row],[Rodzaj]]="R",Tabela1[[#This Row],[Powierzchnia]]*0.65,0)</f>
        <v>0</v>
      </c>
      <c r="F2309">
        <f>IF(Tabela1[[#This Row],[Rodzaj]]="B",Tabela1[[#This Row],[Powierzchnia]]*0.77,0)</f>
        <v>0</v>
      </c>
      <c r="G2309">
        <f>IF(Tabela1[[#This Row],[Rodzaj]]="S",Tabela1[[#This Row],[Powierzchnia]]*0.21,0)</f>
        <v>0</v>
      </c>
      <c r="H2309">
        <f>IF(Tabela1[[#This Row],[Rodzaj]]="L",Tabela1[[#This Row],[Powierzchnia]]*0.04,0)</f>
        <v>44.335600000000007</v>
      </c>
      <c r="I2309">
        <f>IF(Tabela1[[#This Row],[Rodzaj]]="X",Tabela1[[#This Row],[Powierzchnia]]*0.43,0)</f>
        <v>0</v>
      </c>
      <c r="J2309">
        <f>IF(Tabela1[[#This Row],[Ulga]]="A",SUM(E2309:I2309)*80%,0)</f>
        <v>0</v>
      </c>
      <c r="K2309">
        <f>IF(Tabela1[[#This Row],[Ulga]]="B",SUM(E2309:I2309)*50%,0)</f>
        <v>0</v>
      </c>
      <c r="L2309">
        <f>IF(Tabela1[[#This Row],[Ulga]]="C",SUM(E2309:I2309)*10%,0)</f>
        <v>4.4335600000000008</v>
      </c>
      <c r="M2309">
        <f>IF(Tabela1[[#This Row],[Ulga]]="D",SUM(E2309:I2309)*100%,0)</f>
        <v>0</v>
      </c>
      <c r="N2309">
        <f t="shared" si="37"/>
        <v>4.4335600000000008</v>
      </c>
    </row>
    <row r="2310" spans="1:14" x14ac:dyDescent="0.25">
      <c r="A2310" t="s">
        <v>2320</v>
      </c>
      <c r="B2310">
        <v>753.12</v>
      </c>
      <c r="C2310" t="s">
        <v>94</v>
      </c>
      <c r="D2310" t="s">
        <v>11</v>
      </c>
      <c r="E2310">
        <f>IF(Tabela1[[#This Row],[Rodzaj]]="R",Tabela1[[#This Row],[Powierzchnia]]*0.65,0)</f>
        <v>0</v>
      </c>
      <c r="F2310">
        <f>IF(Tabela1[[#This Row],[Rodzaj]]="B",Tabela1[[#This Row],[Powierzchnia]]*0.77,0)</f>
        <v>0</v>
      </c>
      <c r="G2310">
        <f>IF(Tabela1[[#This Row],[Rodzaj]]="S",Tabela1[[#This Row],[Powierzchnia]]*0.21,0)</f>
        <v>0</v>
      </c>
      <c r="H2310">
        <f>IF(Tabela1[[#This Row],[Rodzaj]]="L",Tabela1[[#This Row],[Powierzchnia]]*0.04,0)</f>
        <v>30.1248</v>
      </c>
      <c r="I2310">
        <f>IF(Tabela1[[#This Row],[Rodzaj]]="X",Tabela1[[#This Row],[Powierzchnia]]*0.43,0)</f>
        <v>0</v>
      </c>
      <c r="J2310">
        <f>IF(Tabela1[[#This Row],[Ulga]]="A",SUM(E2310:I2310)*80%,0)</f>
        <v>0</v>
      </c>
      <c r="K2310">
        <f>IF(Tabela1[[#This Row],[Ulga]]="B",SUM(E2310:I2310)*50%,0)</f>
        <v>0</v>
      </c>
      <c r="L2310">
        <f>IF(Tabela1[[#This Row],[Ulga]]="C",SUM(E2310:I2310)*10%,0)</f>
        <v>3.01248</v>
      </c>
      <c r="M2310">
        <f>IF(Tabela1[[#This Row],[Ulga]]="D",SUM(E2310:I2310)*100%,0)</f>
        <v>0</v>
      </c>
      <c r="N2310">
        <f t="shared" si="37"/>
        <v>3.01248</v>
      </c>
    </row>
    <row r="2311" spans="1:14" x14ac:dyDescent="0.25">
      <c r="A2311" t="s">
        <v>2321</v>
      </c>
      <c r="B2311">
        <v>617.53</v>
      </c>
      <c r="C2311" t="s">
        <v>94</v>
      </c>
      <c r="D2311" t="s">
        <v>21</v>
      </c>
      <c r="E2311">
        <f>IF(Tabela1[[#This Row],[Rodzaj]]="R",Tabela1[[#This Row],[Powierzchnia]]*0.65,0)</f>
        <v>0</v>
      </c>
      <c r="F2311">
        <f>IF(Tabela1[[#This Row],[Rodzaj]]="B",Tabela1[[#This Row],[Powierzchnia]]*0.77,0)</f>
        <v>0</v>
      </c>
      <c r="G2311">
        <f>IF(Tabela1[[#This Row],[Rodzaj]]="S",Tabela1[[#This Row],[Powierzchnia]]*0.21,0)</f>
        <v>0</v>
      </c>
      <c r="H2311">
        <f>IF(Tabela1[[#This Row],[Rodzaj]]="L",Tabela1[[#This Row],[Powierzchnia]]*0.04,0)</f>
        <v>24.7012</v>
      </c>
      <c r="I2311">
        <f>IF(Tabela1[[#This Row],[Rodzaj]]="X",Tabela1[[#This Row],[Powierzchnia]]*0.43,0)</f>
        <v>0</v>
      </c>
      <c r="J2311">
        <f>IF(Tabela1[[#This Row],[Ulga]]="A",SUM(E2311:I2311)*80%,0)</f>
        <v>0</v>
      </c>
      <c r="K2311">
        <f>IF(Tabela1[[#This Row],[Ulga]]="B",SUM(E2311:I2311)*50%,0)</f>
        <v>0</v>
      </c>
      <c r="L2311">
        <f>IF(Tabela1[[#This Row],[Ulga]]="C",SUM(E2311:I2311)*10%,0)</f>
        <v>0</v>
      </c>
      <c r="M2311">
        <f>IF(Tabela1[[#This Row],[Ulga]]="D",SUM(E2311:I2311)*100%,0)</f>
        <v>24.7012</v>
      </c>
      <c r="N2311">
        <f t="shared" si="37"/>
        <v>24.7012</v>
      </c>
    </row>
    <row r="2312" spans="1:14" x14ac:dyDescent="0.25">
      <c r="A2312" t="s">
        <v>2322</v>
      </c>
      <c r="B2312">
        <v>958.43</v>
      </c>
      <c r="C2312" t="s">
        <v>52</v>
      </c>
      <c r="D2312" t="s">
        <v>11</v>
      </c>
      <c r="E2312">
        <f>IF(Tabela1[[#This Row],[Rodzaj]]="R",Tabela1[[#This Row],[Powierzchnia]]*0.65,0)</f>
        <v>0</v>
      </c>
      <c r="F2312">
        <f>IF(Tabela1[[#This Row],[Rodzaj]]="B",Tabela1[[#This Row],[Powierzchnia]]*0.77,0)</f>
        <v>0</v>
      </c>
      <c r="G2312">
        <f>IF(Tabela1[[#This Row],[Rodzaj]]="S",Tabela1[[#This Row],[Powierzchnia]]*0.21,0)</f>
        <v>201.27029999999999</v>
      </c>
      <c r="H2312">
        <f>IF(Tabela1[[#This Row],[Rodzaj]]="L",Tabela1[[#This Row],[Powierzchnia]]*0.04,0)</f>
        <v>0</v>
      </c>
      <c r="I2312">
        <f>IF(Tabela1[[#This Row],[Rodzaj]]="X",Tabela1[[#This Row],[Powierzchnia]]*0.43,0)</f>
        <v>0</v>
      </c>
      <c r="J2312">
        <f>IF(Tabela1[[#This Row],[Ulga]]="A",SUM(E2312:I2312)*80%,0)</f>
        <v>0</v>
      </c>
      <c r="K2312">
        <f>IF(Tabela1[[#This Row],[Ulga]]="B",SUM(E2312:I2312)*50%,0)</f>
        <v>0</v>
      </c>
      <c r="L2312">
        <f>IF(Tabela1[[#This Row],[Ulga]]="C",SUM(E2312:I2312)*10%,0)</f>
        <v>20.127030000000001</v>
      </c>
      <c r="M2312">
        <f>IF(Tabela1[[#This Row],[Ulga]]="D",SUM(E2312:I2312)*100%,0)</f>
        <v>0</v>
      </c>
      <c r="N2312">
        <f t="shared" si="37"/>
        <v>20.127030000000001</v>
      </c>
    </row>
    <row r="2313" spans="1:14" x14ac:dyDescent="0.25">
      <c r="A2313" t="s">
        <v>2323</v>
      </c>
      <c r="B2313">
        <v>990.53</v>
      </c>
      <c r="C2313" t="s">
        <v>5</v>
      </c>
      <c r="D2313" t="s">
        <v>5</v>
      </c>
      <c r="E2313">
        <f>IF(Tabela1[[#This Row],[Rodzaj]]="R",Tabela1[[#This Row],[Powierzchnia]]*0.65,0)</f>
        <v>0</v>
      </c>
      <c r="F2313">
        <f>IF(Tabela1[[#This Row],[Rodzaj]]="B",Tabela1[[#This Row],[Powierzchnia]]*0.77,0)</f>
        <v>762.70809999999994</v>
      </c>
      <c r="G2313">
        <f>IF(Tabela1[[#This Row],[Rodzaj]]="S",Tabela1[[#This Row],[Powierzchnia]]*0.21,0)</f>
        <v>0</v>
      </c>
      <c r="H2313">
        <f>IF(Tabela1[[#This Row],[Rodzaj]]="L",Tabela1[[#This Row],[Powierzchnia]]*0.04,0)</f>
        <v>0</v>
      </c>
      <c r="I2313">
        <f>IF(Tabela1[[#This Row],[Rodzaj]]="X",Tabela1[[#This Row],[Powierzchnia]]*0.43,0)</f>
        <v>0</v>
      </c>
      <c r="J2313">
        <f>IF(Tabela1[[#This Row],[Ulga]]="A",SUM(E2313:I2313)*80%,0)</f>
        <v>0</v>
      </c>
      <c r="K2313">
        <f>IF(Tabela1[[#This Row],[Ulga]]="B",SUM(E2313:I2313)*50%,0)</f>
        <v>381.35404999999997</v>
      </c>
      <c r="L2313">
        <f>IF(Tabela1[[#This Row],[Ulga]]="C",SUM(E2313:I2313)*10%,0)</f>
        <v>0</v>
      </c>
      <c r="M2313">
        <f>IF(Tabela1[[#This Row],[Ulga]]="D",SUM(E2313:I2313)*100%,0)</f>
        <v>0</v>
      </c>
      <c r="N2313">
        <f t="shared" si="37"/>
        <v>381.35404999999997</v>
      </c>
    </row>
    <row r="2314" spans="1:14" x14ac:dyDescent="0.25">
      <c r="A2314" t="s">
        <v>2324</v>
      </c>
      <c r="B2314">
        <v>1162.0999999999999</v>
      </c>
      <c r="C2314" t="s">
        <v>31</v>
      </c>
      <c r="D2314" t="s">
        <v>5</v>
      </c>
      <c r="E2314">
        <f>IF(Tabela1[[#This Row],[Rodzaj]]="R",Tabela1[[#This Row],[Powierzchnia]]*0.65,0)</f>
        <v>0</v>
      </c>
      <c r="F2314">
        <f>IF(Tabela1[[#This Row],[Rodzaj]]="B",Tabela1[[#This Row],[Powierzchnia]]*0.77,0)</f>
        <v>0</v>
      </c>
      <c r="G2314">
        <f>IF(Tabela1[[#This Row],[Rodzaj]]="S",Tabela1[[#This Row],[Powierzchnia]]*0.21,0)</f>
        <v>0</v>
      </c>
      <c r="H2314">
        <f>IF(Tabela1[[#This Row],[Rodzaj]]="L",Tabela1[[#This Row],[Powierzchnia]]*0.04,0)</f>
        <v>0</v>
      </c>
      <c r="I2314">
        <f>IF(Tabela1[[#This Row],[Rodzaj]]="X",Tabela1[[#This Row],[Powierzchnia]]*0.43,0)</f>
        <v>499.70299999999997</v>
      </c>
      <c r="J2314">
        <f>IF(Tabela1[[#This Row],[Ulga]]="A",SUM(E2314:I2314)*80%,0)</f>
        <v>0</v>
      </c>
      <c r="K2314">
        <f>IF(Tabela1[[#This Row],[Ulga]]="B",SUM(E2314:I2314)*50%,0)</f>
        <v>249.85149999999999</v>
      </c>
      <c r="L2314">
        <f>IF(Tabela1[[#This Row],[Ulga]]="C",SUM(E2314:I2314)*10%,0)</f>
        <v>0</v>
      </c>
      <c r="M2314">
        <f>IF(Tabela1[[#This Row],[Ulga]]="D",SUM(E2314:I2314)*100%,0)</f>
        <v>0</v>
      </c>
      <c r="N2314">
        <f t="shared" si="37"/>
        <v>249.85149999999999</v>
      </c>
    </row>
    <row r="2315" spans="1:14" x14ac:dyDescent="0.25">
      <c r="A2315" t="s">
        <v>2325</v>
      </c>
      <c r="B2315">
        <v>1182.46</v>
      </c>
      <c r="C2315" t="s">
        <v>5</v>
      </c>
      <c r="D2315" t="s">
        <v>11</v>
      </c>
      <c r="E2315">
        <f>IF(Tabela1[[#This Row],[Rodzaj]]="R",Tabela1[[#This Row],[Powierzchnia]]*0.65,0)</f>
        <v>0</v>
      </c>
      <c r="F2315">
        <f>IF(Tabela1[[#This Row],[Rodzaj]]="B",Tabela1[[#This Row],[Powierzchnia]]*0.77,0)</f>
        <v>910.49420000000009</v>
      </c>
      <c r="G2315">
        <f>IF(Tabela1[[#This Row],[Rodzaj]]="S",Tabela1[[#This Row],[Powierzchnia]]*0.21,0)</f>
        <v>0</v>
      </c>
      <c r="H2315">
        <f>IF(Tabela1[[#This Row],[Rodzaj]]="L",Tabela1[[#This Row],[Powierzchnia]]*0.04,0)</f>
        <v>0</v>
      </c>
      <c r="I2315">
        <f>IF(Tabela1[[#This Row],[Rodzaj]]="X",Tabela1[[#This Row],[Powierzchnia]]*0.43,0)</f>
        <v>0</v>
      </c>
      <c r="J2315">
        <f>IF(Tabela1[[#This Row],[Ulga]]="A",SUM(E2315:I2315)*80%,0)</f>
        <v>0</v>
      </c>
      <c r="K2315">
        <f>IF(Tabela1[[#This Row],[Ulga]]="B",SUM(E2315:I2315)*50%,0)</f>
        <v>0</v>
      </c>
      <c r="L2315">
        <f>IF(Tabela1[[#This Row],[Ulga]]="C",SUM(E2315:I2315)*10%,0)</f>
        <v>91.049420000000012</v>
      </c>
      <c r="M2315">
        <f>IF(Tabela1[[#This Row],[Ulga]]="D",SUM(E2315:I2315)*100%,0)</f>
        <v>0</v>
      </c>
      <c r="N2315">
        <f t="shared" si="37"/>
        <v>91.049420000000012</v>
      </c>
    </row>
    <row r="2316" spans="1:14" x14ac:dyDescent="0.25">
      <c r="A2316" t="s">
        <v>2326</v>
      </c>
      <c r="B2316">
        <v>1134.52</v>
      </c>
      <c r="C2316" t="s">
        <v>52</v>
      </c>
      <c r="D2316" t="s">
        <v>11</v>
      </c>
      <c r="E2316">
        <f>IF(Tabela1[[#This Row],[Rodzaj]]="R",Tabela1[[#This Row],[Powierzchnia]]*0.65,0)</f>
        <v>0</v>
      </c>
      <c r="F2316">
        <f>IF(Tabela1[[#This Row],[Rodzaj]]="B",Tabela1[[#This Row],[Powierzchnia]]*0.77,0)</f>
        <v>0</v>
      </c>
      <c r="G2316">
        <f>IF(Tabela1[[#This Row],[Rodzaj]]="S",Tabela1[[#This Row],[Powierzchnia]]*0.21,0)</f>
        <v>238.24919999999997</v>
      </c>
      <c r="H2316">
        <f>IF(Tabela1[[#This Row],[Rodzaj]]="L",Tabela1[[#This Row],[Powierzchnia]]*0.04,0)</f>
        <v>0</v>
      </c>
      <c r="I2316">
        <f>IF(Tabela1[[#This Row],[Rodzaj]]="X",Tabela1[[#This Row],[Powierzchnia]]*0.43,0)</f>
        <v>0</v>
      </c>
      <c r="J2316">
        <f>IF(Tabela1[[#This Row],[Ulga]]="A",SUM(E2316:I2316)*80%,0)</f>
        <v>0</v>
      </c>
      <c r="K2316">
        <f>IF(Tabela1[[#This Row],[Ulga]]="B",SUM(E2316:I2316)*50%,0)</f>
        <v>0</v>
      </c>
      <c r="L2316">
        <f>IF(Tabela1[[#This Row],[Ulga]]="C",SUM(E2316:I2316)*10%,0)</f>
        <v>23.824919999999999</v>
      </c>
      <c r="M2316">
        <f>IF(Tabela1[[#This Row],[Ulga]]="D",SUM(E2316:I2316)*100%,0)</f>
        <v>0</v>
      </c>
      <c r="N2316">
        <f t="shared" si="37"/>
        <v>23.824919999999999</v>
      </c>
    </row>
    <row r="2317" spans="1:14" x14ac:dyDescent="0.25">
      <c r="A2317" t="s">
        <v>2327</v>
      </c>
      <c r="B2317">
        <v>1335.7</v>
      </c>
      <c r="C2317" t="s">
        <v>31</v>
      </c>
      <c r="D2317" t="s">
        <v>11</v>
      </c>
      <c r="E2317">
        <f>IF(Tabela1[[#This Row],[Rodzaj]]="R",Tabela1[[#This Row],[Powierzchnia]]*0.65,0)</f>
        <v>0</v>
      </c>
      <c r="F2317">
        <f>IF(Tabela1[[#This Row],[Rodzaj]]="B",Tabela1[[#This Row],[Powierzchnia]]*0.77,0)</f>
        <v>0</v>
      </c>
      <c r="G2317">
        <f>IF(Tabela1[[#This Row],[Rodzaj]]="S",Tabela1[[#This Row],[Powierzchnia]]*0.21,0)</f>
        <v>0</v>
      </c>
      <c r="H2317">
        <f>IF(Tabela1[[#This Row],[Rodzaj]]="L",Tabela1[[#This Row],[Powierzchnia]]*0.04,0)</f>
        <v>0</v>
      </c>
      <c r="I2317">
        <f>IF(Tabela1[[#This Row],[Rodzaj]]="X",Tabela1[[#This Row],[Powierzchnia]]*0.43,0)</f>
        <v>574.351</v>
      </c>
      <c r="J2317">
        <f>IF(Tabela1[[#This Row],[Ulga]]="A",SUM(E2317:I2317)*80%,0)</f>
        <v>0</v>
      </c>
      <c r="K2317">
        <f>IF(Tabela1[[#This Row],[Ulga]]="B",SUM(E2317:I2317)*50%,0)</f>
        <v>0</v>
      </c>
      <c r="L2317">
        <f>IF(Tabela1[[#This Row],[Ulga]]="C",SUM(E2317:I2317)*10%,0)</f>
        <v>57.435100000000006</v>
      </c>
      <c r="M2317">
        <f>IF(Tabela1[[#This Row],[Ulga]]="D",SUM(E2317:I2317)*100%,0)</f>
        <v>0</v>
      </c>
      <c r="N2317">
        <f t="shared" si="37"/>
        <v>57.435100000000006</v>
      </c>
    </row>
    <row r="2318" spans="1:14" x14ac:dyDescent="0.25">
      <c r="A2318" t="s">
        <v>2328</v>
      </c>
      <c r="B2318">
        <v>1159.67</v>
      </c>
      <c r="C2318" t="s">
        <v>94</v>
      </c>
      <c r="D2318" t="s">
        <v>7</v>
      </c>
      <c r="E2318">
        <f>IF(Tabela1[[#This Row],[Rodzaj]]="R",Tabela1[[#This Row],[Powierzchnia]]*0.65,0)</f>
        <v>0</v>
      </c>
      <c r="F2318">
        <f>IF(Tabela1[[#This Row],[Rodzaj]]="B",Tabela1[[#This Row],[Powierzchnia]]*0.77,0)</f>
        <v>0</v>
      </c>
      <c r="G2318">
        <f>IF(Tabela1[[#This Row],[Rodzaj]]="S",Tabela1[[#This Row],[Powierzchnia]]*0.21,0)</f>
        <v>0</v>
      </c>
      <c r="H2318">
        <f>IF(Tabela1[[#This Row],[Rodzaj]]="L",Tabela1[[#This Row],[Powierzchnia]]*0.04,0)</f>
        <v>46.386800000000001</v>
      </c>
      <c r="I2318">
        <f>IF(Tabela1[[#This Row],[Rodzaj]]="X",Tabela1[[#This Row],[Powierzchnia]]*0.43,0)</f>
        <v>0</v>
      </c>
      <c r="J2318">
        <f>IF(Tabela1[[#This Row],[Ulga]]="A",SUM(E2318:I2318)*80%,0)</f>
        <v>37.109439999999999</v>
      </c>
      <c r="K2318">
        <f>IF(Tabela1[[#This Row],[Ulga]]="B",SUM(E2318:I2318)*50%,0)</f>
        <v>0</v>
      </c>
      <c r="L2318">
        <f>IF(Tabela1[[#This Row],[Ulga]]="C",SUM(E2318:I2318)*10%,0)</f>
        <v>0</v>
      </c>
      <c r="M2318">
        <f>IF(Tabela1[[#This Row],[Ulga]]="D",SUM(E2318:I2318)*100%,0)</f>
        <v>0</v>
      </c>
      <c r="N2318">
        <f t="shared" si="37"/>
        <v>37.109439999999999</v>
      </c>
    </row>
    <row r="2319" spans="1:14" x14ac:dyDescent="0.25">
      <c r="A2319" t="s">
        <v>2329</v>
      </c>
      <c r="B2319">
        <v>1366.46</v>
      </c>
      <c r="C2319" t="s">
        <v>5</v>
      </c>
      <c r="D2319" t="s">
        <v>5</v>
      </c>
      <c r="E2319">
        <f>IF(Tabela1[[#This Row],[Rodzaj]]="R",Tabela1[[#This Row],[Powierzchnia]]*0.65,0)</f>
        <v>0</v>
      </c>
      <c r="F2319">
        <f>IF(Tabela1[[#This Row],[Rodzaj]]="B",Tabela1[[#This Row],[Powierzchnia]]*0.77,0)</f>
        <v>1052.1742000000002</v>
      </c>
      <c r="G2319">
        <f>IF(Tabela1[[#This Row],[Rodzaj]]="S",Tabela1[[#This Row],[Powierzchnia]]*0.21,0)</f>
        <v>0</v>
      </c>
      <c r="H2319">
        <f>IF(Tabela1[[#This Row],[Rodzaj]]="L",Tabela1[[#This Row],[Powierzchnia]]*0.04,0)</f>
        <v>0</v>
      </c>
      <c r="I2319">
        <f>IF(Tabela1[[#This Row],[Rodzaj]]="X",Tabela1[[#This Row],[Powierzchnia]]*0.43,0)</f>
        <v>0</v>
      </c>
      <c r="J2319">
        <f>IF(Tabela1[[#This Row],[Ulga]]="A",SUM(E2319:I2319)*80%,0)</f>
        <v>0</v>
      </c>
      <c r="K2319">
        <f>IF(Tabela1[[#This Row],[Ulga]]="B",SUM(E2319:I2319)*50%,0)</f>
        <v>526.08710000000008</v>
      </c>
      <c r="L2319">
        <f>IF(Tabela1[[#This Row],[Ulga]]="C",SUM(E2319:I2319)*10%,0)</f>
        <v>0</v>
      </c>
      <c r="M2319">
        <f>IF(Tabela1[[#This Row],[Ulga]]="D",SUM(E2319:I2319)*100%,0)</f>
        <v>0</v>
      </c>
      <c r="N2319">
        <f t="shared" si="37"/>
        <v>526.08710000000008</v>
      </c>
    </row>
    <row r="2320" spans="1:14" x14ac:dyDescent="0.25">
      <c r="A2320" t="s">
        <v>2330</v>
      </c>
      <c r="B2320">
        <v>1250.32</v>
      </c>
      <c r="C2320" t="s">
        <v>52</v>
      </c>
      <c r="D2320" t="s">
        <v>21</v>
      </c>
      <c r="E2320">
        <f>IF(Tabela1[[#This Row],[Rodzaj]]="R",Tabela1[[#This Row],[Powierzchnia]]*0.65,0)</f>
        <v>0</v>
      </c>
      <c r="F2320">
        <f>IF(Tabela1[[#This Row],[Rodzaj]]="B",Tabela1[[#This Row],[Powierzchnia]]*0.77,0)</f>
        <v>0</v>
      </c>
      <c r="G2320">
        <f>IF(Tabela1[[#This Row],[Rodzaj]]="S",Tabela1[[#This Row],[Powierzchnia]]*0.21,0)</f>
        <v>262.56719999999996</v>
      </c>
      <c r="H2320">
        <f>IF(Tabela1[[#This Row],[Rodzaj]]="L",Tabela1[[#This Row],[Powierzchnia]]*0.04,0)</f>
        <v>0</v>
      </c>
      <c r="I2320">
        <f>IF(Tabela1[[#This Row],[Rodzaj]]="X",Tabela1[[#This Row],[Powierzchnia]]*0.43,0)</f>
        <v>0</v>
      </c>
      <c r="J2320">
        <f>IF(Tabela1[[#This Row],[Ulga]]="A",SUM(E2320:I2320)*80%,0)</f>
        <v>0</v>
      </c>
      <c r="K2320">
        <f>IF(Tabela1[[#This Row],[Ulga]]="B",SUM(E2320:I2320)*50%,0)</f>
        <v>0</v>
      </c>
      <c r="L2320">
        <f>IF(Tabela1[[#This Row],[Ulga]]="C",SUM(E2320:I2320)*10%,0)</f>
        <v>0</v>
      </c>
      <c r="M2320">
        <f>IF(Tabela1[[#This Row],[Ulga]]="D",SUM(E2320:I2320)*100%,0)</f>
        <v>262.56719999999996</v>
      </c>
      <c r="N2320">
        <f t="shared" si="37"/>
        <v>262.56719999999996</v>
      </c>
    </row>
    <row r="2321" spans="1:14" x14ac:dyDescent="0.25">
      <c r="A2321" t="s">
        <v>2331</v>
      </c>
      <c r="B2321">
        <v>587.79999999999995</v>
      </c>
      <c r="C2321" t="s">
        <v>94</v>
      </c>
      <c r="D2321" t="s">
        <v>11</v>
      </c>
      <c r="E2321">
        <f>IF(Tabela1[[#This Row],[Rodzaj]]="R",Tabela1[[#This Row],[Powierzchnia]]*0.65,0)</f>
        <v>0</v>
      </c>
      <c r="F2321">
        <f>IF(Tabela1[[#This Row],[Rodzaj]]="B",Tabela1[[#This Row],[Powierzchnia]]*0.77,0)</f>
        <v>0</v>
      </c>
      <c r="G2321">
        <f>IF(Tabela1[[#This Row],[Rodzaj]]="S",Tabela1[[#This Row],[Powierzchnia]]*0.21,0)</f>
        <v>0</v>
      </c>
      <c r="H2321">
        <f>IF(Tabela1[[#This Row],[Rodzaj]]="L",Tabela1[[#This Row],[Powierzchnia]]*0.04,0)</f>
        <v>23.511999999999997</v>
      </c>
      <c r="I2321">
        <f>IF(Tabela1[[#This Row],[Rodzaj]]="X",Tabela1[[#This Row],[Powierzchnia]]*0.43,0)</f>
        <v>0</v>
      </c>
      <c r="J2321">
        <f>IF(Tabela1[[#This Row],[Ulga]]="A",SUM(E2321:I2321)*80%,0)</f>
        <v>0</v>
      </c>
      <c r="K2321">
        <f>IF(Tabela1[[#This Row],[Ulga]]="B",SUM(E2321:I2321)*50%,0)</f>
        <v>0</v>
      </c>
      <c r="L2321">
        <f>IF(Tabela1[[#This Row],[Ulga]]="C",SUM(E2321:I2321)*10%,0)</f>
        <v>2.3512</v>
      </c>
      <c r="M2321">
        <f>IF(Tabela1[[#This Row],[Ulga]]="D",SUM(E2321:I2321)*100%,0)</f>
        <v>0</v>
      </c>
      <c r="N2321">
        <f t="shared" si="37"/>
        <v>2.3512</v>
      </c>
    </row>
    <row r="2322" spans="1:14" x14ac:dyDescent="0.25">
      <c r="A2322" t="s">
        <v>2332</v>
      </c>
      <c r="B2322">
        <v>1008.82</v>
      </c>
      <c r="C2322" t="s">
        <v>5</v>
      </c>
      <c r="D2322" t="s">
        <v>11</v>
      </c>
      <c r="E2322">
        <f>IF(Tabela1[[#This Row],[Rodzaj]]="R",Tabela1[[#This Row],[Powierzchnia]]*0.65,0)</f>
        <v>0</v>
      </c>
      <c r="F2322">
        <f>IF(Tabela1[[#This Row],[Rodzaj]]="B",Tabela1[[#This Row],[Powierzchnia]]*0.77,0)</f>
        <v>776.79140000000007</v>
      </c>
      <c r="G2322">
        <f>IF(Tabela1[[#This Row],[Rodzaj]]="S",Tabela1[[#This Row],[Powierzchnia]]*0.21,0)</f>
        <v>0</v>
      </c>
      <c r="H2322">
        <f>IF(Tabela1[[#This Row],[Rodzaj]]="L",Tabela1[[#This Row],[Powierzchnia]]*0.04,0)</f>
        <v>0</v>
      </c>
      <c r="I2322">
        <f>IF(Tabela1[[#This Row],[Rodzaj]]="X",Tabela1[[#This Row],[Powierzchnia]]*0.43,0)</f>
        <v>0</v>
      </c>
      <c r="J2322">
        <f>IF(Tabela1[[#This Row],[Ulga]]="A",SUM(E2322:I2322)*80%,0)</f>
        <v>0</v>
      </c>
      <c r="K2322">
        <f>IF(Tabela1[[#This Row],[Ulga]]="B",SUM(E2322:I2322)*50%,0)</f>
        <v>0</v>
      </c>
      <c r="L2322">
        <f>IF(Tabela1[[#This Row],[Ulga]]="C",SUM(E2322:I2322)*10%,0)</f>
        <v>77.679140000000018</v>
      </c>
      <c r="M2322">
        <f>IF(Tabela1[[#This Row],[Ulga]]="D",SUM(E2322:I2322)*100%,0)</f>
        <v>0</v>
      </c>
      <c r="N2322">
        <f t="shared" si="37"/>
        <v>77.679140000000018</v>
      </c>
    </row>
    <row r="2323" spans="1:14" x14ac:dyDescent="0.25">
      <c r="A2323" t="s">
        <v>2333</v>
      </c>
      <c r="B2323">
        <v>791.62</v>
      </c>
      <c r="C2323" t="s">
        <v>94</v>
      </c>
      <c r="D2323" t="s">
        <v>7</v>
      </c>
      <c r="E2323">
        <f>IF(Tabela1[[#This Row],[Rodzaj]]="R",Tabela1[[#This Row],[Powierzchnia]]*0.65,0)</f>
        <v>0</v>
      </c>
      <c r="F2323">
        <f>IF(Tabela1[[#This Row],[Rodzaj]]="B",Tabela1[[#This Row],[Powierzchnia]]*0.77,0)</f>
        <v>0</v>
      </c>
      <c r="G2323">
        <f>IF(Tabela1[[#This Row],[Rodzaj]]="S",Tabela1[[#This Row],[Powierzchnia]]*0.21,0)</f>
        <v>0</v>
      </c>
      <c r="H2323">
        <f>IF(Tabela1[[#This Row],[Rodzaj]]="L",Tabela1[[#This Row],[Powierzchnia]]*0.04,0)</f>
        <v>31.6648</v>
      </c>
      <c r="I2323">
        <f>IF(Tabela1[[#This Row],[Rodzaj]]="X",Tabela1[[#This Row],[Powierzchnia]]*0.43,0)</f>
        <v>0</v>
      </c>
      <c r="J2323">
        <f>IF(Tabela1[[#This Row],[Ulga]]="A",SUM(E2323:I2323)*80%,0)</f>
        <v>25.33184</v>
      </c>
      <c r="K2323">
        <f>IF(Tabela1[[#This Row],[Ulga]]="B",SUM(E2323:I2323)*50%,0)</f>
        <v>0</v>
      </c>
      <c r="L2323">
        <f>IF(Tabela1[[#This Row],[Ulga]]="C",SUM(E2323:I2323)*10%,0)</f>
        <v>0</v>
      </c>
      <c r="M2323">
        <f>IF(Tabela1[[#This Row],[Ulga]]="D",SUM(E2323:I2323)*100%,0)</f>
        <v>0</v>
      </c>
      <c r="N2323">
        <f t="shared" si="37"/>
        <v>25.33184</v>
      </c>
    </row>
    <row r="2324" spans="1:14" x14ac:dyDescent="0.25">
      <c r="A2324" t="s">
        <v>2334</v>
      </c>
      <c r="B2324">
        <v>723.89</v>
      </c>
      <c r="C2324" t="s">
        <v>5</v>
      </c>
      <c r="D2324" t="s">
        <v>5</v>
      </c>
      <c r="E2324">
        <f>IF(Tabela1[[#This Row],[Rodzaj]]="R",Tabela1[[#This Row],[Powierzchnia]]*0.65,0)</f>
        <v>0</v>
      </c>
      <c r="F2324">
        <f>IF(Tabela1[[#This Row],[Rodzaj]]="B",Tabela1[[#This Row],[Powierzchnia]]*0.77,0)</f>
        <v>557.39530000000002</v>
      </c>
      <c r="G2324">
        <f>IF(Tabela1[[#This Row],[Rodzaj]]="S",Tabela1[[#This Row],[Powierzchnia]]*0.21,0)</f>
        <v>0</v>
      </c>
      <c r="H2324">
        <f>IF(Tabela1[[#This Row],[Rodzaj]]="L",Tabela1[[#This Row],[Powierzchnia]]*0.04,0)</f>
        <v>0</v>
      </c>
      <c r="I2324">
        <f>IF(Tabela1[[#This Row],[Rodzaj]]="X",Tabela1[[#This Row],[Powierzchnia]]*0.43,0)</f>
        <v>0</v>
      </c>
      <c r="J2324">
        <f>IF(Tabela1[[#This Row],[Ulga]]="A",SUM(E2324:I2324)*80%,0)</f>
        <v>0</v>
      </c>
      <c r="K2324">
        <f>IF(Tabela1[[#This Row],[Ulga]]="B",SUM(E2324:I2324)*50%,0)</f>
        <v>278.69765000000001</v>
      </c>
      <c r="L2324">
        <f>IF(Tabela1[[#This Row],[Ulga]]="C",SUM(E2324:I2324)*10%,0)</f>
        <v>0</v>
      </c>
      <c r="M2324">
        <f>IF(Tabela1[[#This Row],[Ulga]]="D",SUM(E2324:I2324)*100%,0)</f>
        <v>0</v>
      </c>
      <c r="N2324">
        <f t="shared" si="37"/>
        <v>278.69765000000001</v>
      </c>
    </row>
    <row r="2325" spans="1:14" x14ac:dyDescent="0.25">
      <c r="A2325" t="s">
        <v>2335</v>
      </c>
      <c r="B2325">
        <v>501.57</v>
      </c>
      <c r="C2325" t="s">
        <v>5</v>
      </c>
      <c r="D2325" t="s">
        <v>5</v>
      </c>
      <c r="E2325">
        <f>IF(Tabela1[[#This Row],[Rodzaj]]="R",Tabela1[[#This Row],[Powierzchnia]]*0.65,0)</f>
        <v>0</v>
      </c>
      <c r="F2325">
        <f>IF(Tabela1[[#This Row],[Rodzaj]]="B",Tabela1[[#This Row],[Powierzchnia]]*0.77,0)</f>
        <v>386.20890000000003</v>
      </c>
      <c r="G2325">
        <f>IF(Tabela1[[#This Row],[Rodzaj]]="S",Tabela1[[#This Row],[Powierzchnia]]*0.21,0)</f>
        <v>0</v>
      </c>
      <c r="H2325">
        <f>IF(Tabela1[[#This Row],[Rodzaj]]="L",Tabela1[[#This Row],[Powierzchnia]]*0.04,0)</f>
        <v>0</v>
      </c>
      <c r="I2325">
        <f>IF(Tabela1[[#This Row],[Rodzaj]]="X",Tabela1[[#This Row],[Powierzchnia]]*0.43,0)</f>
        <v>0</v>
      </c>
      <c r="J2325">
        <f>IF(Tabela1[[#This Row],[Ulga]]="A",SUM(E2325:I2325)*80%,0)</f>
        <v>0</v>
      </c>
      <c r="K2325">
        <f>IF(Tabela1[[#This Row],[Ulga]]="B",SUM(E2325:I2325)*50%,0)</f>
        <v>193.10445000000001</v>
      </c>
      <c r="L2325">
        <f>IF(Tabela1[[#This Row],[Ulga]]="C",SUM(E2325:I2325)*10%,0)</f>
        <v>0</v>
      </c>
      <c r="M2325">
        <f>IF(Tabela1[[#This Row],[Ulga]]="D",SUM(E2325:I2325)*100%,0)</f>
        <v>0</v>
      </c>
      <c r="N2325">
        <f t="shared" si="37"/>
        <v>193.10445000000001</v>
      </c>
    </row>
    <row r="2326" spans="1:14" x14ac:dyDescent="0.25">
      <c r="A2326" t="s">
        <v>2336</v>
      </c>
      <c r="B2326">
        <v>1158.5999999999999</v>
      </c>
      <c r="C2326" t="s">
        <v>9</v>
      </c>
      <c r="D2326" t="s">
        <v>11</v>
      </c>
      <c r="E2326">
        <f>IF(Tabela1[[#This Row],[Rodzaj]]="R",Tabela1[[#This Row],[Powierzchnia]]*0.65,0)</f>
        <v>753.08999999999992</v>
      </c>
      <c r="F2326">
        <f>IF(Tabela1[[#This Row],[Rodzaj]]="B",Tabela1[[#This Row],[Powierzchnia]]*0.77,0)</f>
        <v>0</v>
      </c>
      <c r="G2326">
        <f>IF(Tabela1[[#This Row],[Rodzaj]]="S",Tabela1[[#This Row],[Powierzchnia]]*0.21,0)</f>
        <v>0</v>
      </c>
      <c r="H2326">
        <f>IF(Tabela1[[#This Row],[Rodzaj]]="L",Tabela1[[#This Row],[Powierzchnia]]*0.04,0)</f>
        <v>0</v>
      </c>
      <c r="I2326">
        <f>IF(Tabela1[[#This Row],[Rodzaj]]="X",Tabela1[[#This Row],[Powierzchnia]]*0.43,0)</f>
        <v>0</v>
      </c>
      <c r="J2326">
        <f>IF(Tabela1[[#This Row],[Ulga]]="A",SUM(E2326:I2326)*80%,0)</f>
        <v>0</v>
      </c>
      <c r="K2326">
        <f>IF(Tabela1[[#This Row],[Ulga]]="B",SUM(E2326:I2326)*50%,0)</f>
        <v>0</v>
      </c>
      <c r="L2326">
        <f>IF(Tabela1[[#This Row],[Ulga]]="C",SUM(E2326:I2326)*10%,0)</f>
        <v>75.308999999999997</v>
      </c>
      <c r="M2326">
        <f>IF(Tabela1[[#This Row],[Ulga]]="D",SUM(E2326:I2326)*100%,0)</f>
        <v>0</v>
      </c>
      <c r="N2326">
        <f t="shared" si="37"/>
        <v>75.308999999999997</v>
      </c>
    </row>
    <row r="2327" spans="1:14" x14ac:dyDescent="0.25">
      <c r="A2327" t="s">
        <v>2337</v>
      </c>
      <c r="B2327">
        <v>859.71</v>
      </c>
      <c r="C2327" t="s">
        <v>5</v>
      </c>
      <c r="D2327" t="s">
        <v>11</v>
      </c>
      <c r="E2327">
        <f>IF(Tabela1[[#This Row],[Rodzaj]]="R",Tabela1[[#This Row],[Powierzchnia]]*0.65,0)</f>
        <v>0</v>
      </c>
      <c r="F2327">
        <f>IF(Tabela1[[#This Row],[Rodzaj]]="B",Tabela1[[#This Row],[Powierzchnia]]*0.77,0)</f>
        <v>661.97670000000005</v>
      </c>
      <c r="G2327">
        <f>IF(Tabela1[[#This Row],[Rodzaj]]="S",Tabela1[[#This Row],[Powierzchnia]]*0.21,0)</f>
        <v>0</v>
      </c>
      <c r="H2327">
        <f>IF(Tabela1[[#This Row],[Rodzaj]]="L",Tabela1[[#This Row],[Powierzchnia]]*0.04,0)</f>
        <v>0</v>
      </c>
      <c r="I2327">
        <f>IF(Tabela1[[#This Row],[Rodzaj]]="X",Tabela1[[#This Row],[Powierzchnia]]*0.43,0)</f>
        <v>0</v>
      </c>
      <c r="J2327">
        <f>IF(Tabela1[[#This Row],[Ulga]]="A",SUM(E2327:I2327)*80%,0)</f>
        <v>0</v>
      </c>
      <c r="K2327">
        <f>IF(Tabela1[[#This Row],[Ulga]]="B",SUM(E2327:I2327)*50%,0)</f>
        <v>0</v>
      </c>
      <c r="L2327">
        <f>IF(Tabela1[[#This Row],[Ulga]]="C",SUM(E2327:I2327)*10%,0)</f>
        <v>66.197670000000002</v>
      </c>
      <c r="M2327">
        <f>IF(Tabela1[[#This Row],[Ulga]]="D",SUM(E2327:I2327)*100%,0)</f>
        <v>0</v>
      </c>
      <c r="N2327">
        <f t="shared" si="37"/>
        <v>66.197670000000002</v>
      </c>
    </row>
    <row r="2328" spans="1:14" x14ac:dyDescent="0.25">
      <c r="A2328" t="s">
        <v>2338</v>
      </c>
      <c r="B2328">
        <v>1422.86</v>
      </c>
      <c r="C2328" t="s">
        <v>52</v>
      </c>
      <c r="D2328" t="s">
        <v>11</v>
      </c>
      <c r="E2328">
        <f>IF(Tabela1[[#This Row],[Rodzaj]]="R",Tabela1[[#This Row],[Powierzchnia]]*0.65,0)</f>
        <v>0</v>
      </c>
      <c r="F2328">
        <f>IF(Tabela1[[#This Row],[Rodzaj]]="B",Tabela1[[#This Row],[Powierzchnia]]*0.77,0)</f>
        <v>0</v>
      </c>
      <c r="G2328">
        <f>IF(Tabela1[[#This Row],[Rodzaj]]="S",Tabela1[[#This Row],[Powierzchnia]]*0.21,0)</f>
        <v>298.80059999999997</v>
      </c>
      <c r="H2328">
        <f>IF(Tabela1[[#This Row],[Rodzaj]]="L",Tabela1[[#This Row],[Powierzchnia]]*0.04,0)</f>
        <v>0</v>
      </c>
      <c r="I2328">
        <f>IF(Tabela1[[#This Row],[Rodzaj]]="X",Tabela1[[#This Row],[Powierzchnia]]*0.43,0)</f>
        <v>0</v>
      </c>
      <c r="J2328">
        <f>IF(Tabela1[[#This Row],[Ulga]]="A",SUM(E2328:I2328)*80%,0)</f>
        <v>0</v>
      </c>
      <c r="K2328">
        <f>IF(Tabela1[[#This Row],[Ulga]]="B",SUM(E2328:I2328)*50%,0)</f>
        <v>0</v>
      </c>
      <c r="L2328">
        <f>IF(Tabela1[[#This Row],[Ulga]]="C",SUM(E2328:I2328)*10%,0)</f>
        <v>29.88006</v>
      </c>
      <c r="M2328">
        <f>IF(Tabela1[[#This Row],[Ulga]]="D",SUM(E2328:I2328)*100%,0)</f>
        <v>0</v>
      </c>
      <c r="N2328">
        <f t="shared" si="37"/>
        <v>29.88006</v>
      </c>
    </row>
    <row r="2329" spans="1:14" x14ac:dyDescent="0.25">
      <c r="A2329" t="s">
        <v>2339</v>
      </c>
      <c r="B2329">
        <v>1121.96</v>
      </c>
      <c r="C2329" t="s">
        <v>5</v>
      </c>
      <c r="D2329" t="s">
        <v>5</v>
      </c>
      <c r="E2329">
        <f>IF(Tabela1[[#This Row],[Rodzaj]]="R",Tabela1[[#This Row],[Powierzchnia]]*0.65,0)</f>
        <v>0</v>
      </c>
      <c r="F2329">
        <f>IF(Tabela1[[#This Row],[Rodzaj]]="B",Tabela1[[#This Row],[Powierzchnia]]*0.77,0)</f>
        <v>863.90920000000006</v>
      </c>
      <c r="G2329">
        <f>IF(Tabela1[[#This Row],[Rodzaj]]="S",Tabela1[[#This Row],[Powierzchnia]]*0.21,0)</f>
        <v>0</v>
      </c>
      <c r="H2329">
        <f>IF(Tabela1[[#This Row],[Rodzaj]]="L",Tabela1[[#This Row],[Powierzchnia]]*0.04,0)</f>
        <v>0</v>
      </c>
      <c r="I2329">
        <f>IF(Tabela1[[#This Row],[Rodzaj]]="X",Tabela1[[#This Row],[Powierzchnia]]*0.43,0)</f>
        <v>0</v>
      </c>
      <c r="J2329">
        <f>IF(Tabela1[[#This Row],[Ulga]]="A",SUM(E2329:I2329)*80%,0)</f>
        <v>0</v>
      </c>
      <c r="K2329">
        <f>IF(Tabela1[[#This Row],[Ulga]]="B",SUM(E2329:I2329)*50%,0)</f>
        <v>431.95460000000003</v>
      </c>
      <c r="L2329">
        <f>IF(Tabela1[[#This Row],[Ulga]]="C",SUM(E2329:I2329)*10%,0)</f>
        <v>0</v>
      </c>
      <c r="M2329">
        <f>IF(Tabela1[[#This Row],[Ulga]]="D",SUM(E2329:I2329)*100%,0)</f>
        <v>0</v>
      </c>
      <c r="N2329">
        <f t="shared" si="37"/>
        <v>431.95460000000003</v>
      </c>
    </row>
    <row r="2330" spans="1:14" x14ac:dyDescent="0.25">
      <c r="A2330" t="s">
        <v>2340</v>
      </c>
      <c r="B2330">
        <v>987.51</v>
      </c>
      <c r="C2330" t="s">
        <v>94</v>
      </c>
      <c r="D2330" t="s">
        <v>11</v>
      </c>
      <c r="E2330">
        <f>IF(Tabela1[[#This Row],[Rodzaj]]="R",Tabela1[[#This Row],[Powierzchnia]]*0.65,0)</f>
        <v>0</v>
      </c>
      <c r="F2330">
        <f>IF(Tabela1[[#This Row],[Rodzaj]]="B",Tabela1[[#This Row],[Powierzchnia]]*0.77,0)</f>
        <v>0</v>
      </c>
      <c r="G2330">
        <f>IF(Tabela1[[#This Row],[Rodzaj]]="S",Tabela1[[#This Row],[Powierzchnia]]*0.21,0)</f>
        <v>0</v>
      </c>
      <c r="H2330">
        <f>IF(Tabela1[[#This Row],[Rodzaj]]="L",Tabela1[[#This Row],[Powierzchnia]]*0.04,0)</f>
        <v>39.500399999999999</v>
      </c>
      <c r="I2330">
        <f>IF(Tabela1[[#This Row],[Rodzaj]]="X",Tabela1[[#This Row],[Powierzchnia]]*0.43,0)</f>
        <v>0</v>
      </c>
      <c r="J2330">
        <f>IF(Tabela1[[#This Row],[Ulga]]="A",SUM(E2330:I2330)*80%,0)</f>
        <v>0</v>
      </c>
      <c r="K2330">
        <f>IF(Tabela1[[#This Row],[Ulga]]="B",SUM(E2330:I2330)*50%,0)</f>
        <v>0</v>
      </c>
      <c r="L2330">
        <f>IF(Tabela1[[#This Row],[Ulga]]="C",SUM(E2330:I2330)*10%,0)</f>
        <v>3.95004</v>
      </c>
      <c r="M2330">
        <f>IF(Tabela1[[#This Row],[Ulga]]="D",SUM(E2330:I2330)*100%,0)</f>
        <v>0</v>
      </c>
      <c r="N2330">
        <f t="shared" si="37"/>
        <v>3.95004</v>
      </c>
    </row>
    <row r="2331" spans="1:14" x14ac:dyDescent="0.25">
      <c r="A2331" t="s">
        <v>2341</v>
      </c>
      <c r="B2331">
        <v>559.29999999999995</v>
      </c>
      <c r="C2331" t="s">
        <v>31</v>
      </c>
      <c r="D2331" t="s">
        <v>11</v>
      </c>
      <c r="E2331">
        <f>IF(Tabela1[[#This Row],[Rodzaj]]="R",Tabela1[[#This Row],[Powierzchnia]]*0.65,0)</f>
        <v>0</v>
      </c>
      <c r="F2331">
        <f>IF(Tabela1[[#This Row],[Rodzaj]]="B",Tabela1[[#This Row],[Powierzchnia]]*0.77,0)</f>
        <v>0</v>
      </c>
      <c r="G2331">
        <f>IF(Tabela1[[#This Row],[Rodzaj]]="S",Tabela1[[#This Row],[Powierzchnia]]*0.21,0)</f>
        <v>0</v>
      </c>
      <c r="H2331">
        <f>IF(Tabela1[[#This Row],[Rodzaj]]="L",Tabela1[[#This Row],[Powierzchnia]]*0.04,0)</f>
        <v>0</v>
      </c>
      <c r="I2331">
        <f>IF(Tabela1[[#This Row],[Rodzaj]]="X",Tabela1[[#This Row],[Powierzchnia]]*0.43,0)</f>
        <v>240.49899999999997</v>
      </c>
      <c r="J2331">
        <f>IF(Tabela1[[#This Row],[Ulga]]="A",SUM(E2331:I2331)*80%,0)</f>
        <v>0</v>
      </c>
      <c r="K2331">
        <f>IF(Tabela1[[#This Row],[Ulga]]="B",SUM(E2331:I2331)*50%,0)</f>
        <v>0</v>
      </c>
      <c r="L2331">
        <f>IF(Tabela1[[#This Row],[Ulga]]="C",SUM(E2331:I2331)*10%,0)</f>
        <v>24.049899999999997</v>
      </c>
      <c r="M2331">
        <f>IF(Tabela1[[#This Row],[Ulga]]="D",SUM(E2331:I2331)*100%,0)</f>
        <v>0</v>
      </c>
      <c r="N2331">
        <f t="shared" si="37"/>
        <v>24.049899999999997</v>
      </c>
    </row>
    <row r="2332" spans="1:14" x14ac:dyDescent="0.25">
      <c r="A2332" t="s">
        <v>2342</v>
      </c>
      <c r="B2332">
        <v>1107.3900000000001</v>
      </c>
      <c r="C2332" t="s">
        <v>94</v>
      </c>
      <c r="D2332" t="s">
        <v>5</v>
      </c>
      <c r="E2332">
        <f>IF(Tabela1[[#This Row],[Rodzaj]]="R",Tabela1[[#This Row],[Powierzchnia]]*0.65,0)</f>
        <v>0</v>
      </c>
      <c r="F2332">
        <f>IF(Tabela1[[#This Row],[Rodzaj]]="B",Tabela1[[#This Row],[Powierzchnia]]*0.77,0)</f>
        <v>0</v>
      </c>
      <c r="G2332">
        <f>IF(Tabela1[[#This Row],[Rodzaj]]="S",Tabela1[[#This Row],[Powierzchnia]]*0.21,0)</f>
        <v>0</v>
      </c>
      <c r="H2332">
        <f>IF(Tabela1[[#This Row],[Rodzaj]]="L",Tabela1[[#This Row],[Powierzchnia]]*0.04,0)</f>
        <v>44.295600000000007</v>
      </c>
      <c r="I2332">
        <f>IF(Tabela1[[#This Row],[Rodzaj]]="X",Tabela1[[#This Row],[Powierzchnia]]*0.43,0)</f>
        <v>0</v>
      </c>
      <c r="J2332">
        <f>IF(Tabela1[[#This Row],[Ulga]]="A",SUM(E2332:I2332)*80%,0)</f>
        <v>0</v>
      </c>
      <c r="K2332">
        <f>IF(Tabela1[[#This Row],[Ulga]]="B",SUM(E2332:I2332)*50%,0)</f>
        <v>22.147800000000004</v>
      </c>
      <c r="L2332">
        <f>IF(Tabela1[[#This Row],[Ulga]]="C",SUM(E2332:I2332)*10%,0)</f>
        <v>0</v>
      </c>
      <c r="M2332">
        <f>IF(Tabela1[[#This Row],[Ulga]]="D",SUM(E2332:I2332)*100%,0)</f>
        <v>0</v>
      </c>
      <c r="N2332">
        <f t="shared" si="37"/>
        <v>22.147800000000004</v>
      </c>
    </row>
    <row r="2333" spans="1:14" x14ac:dyDescent="0.25">
      <c r="A2333" t="s">
        <v>2343</v>
      </c>
      <c r="B2333">
        <v>915.64</v>
      </c>
      <c r="C2333" t="s">
        <v>5</v>
      </c>
      <c r="D2333" t="s">
        <v>5</v>
      </c>
      <c r="E2333">
        <f>IF(Tabela1[[#This Row],[Rodzaj]]="R",Tabela1[[#This Row],[Powierzchnia]]*0.65,0)</f>
        <v>0</v>
      </c>
      <c r="F2333">
        <f>IF(Tabela1[[#This Row],[Rodzaj]]="B",Tabela1[[#This Row],[Powierzchnia]]*0.77,0)</f>
        <v>705.04280000000006</v>
      </c>
      <c r="G2333">
        <f>IF(Tabela1[[#This Row],[Rodzaj]]="S",Tabela1[[#This Row],[Powierzchnia]]*0.21,0)</f>
        <v>0</v>
      </c>
      <c r="H2333">
        <f>IF(Tabela1[[#This Row],[Rodzaj]]="L",Tabela1[[#This Row],[Powierzchnia]]*0.04,0)</f>
        <v>0</v>
      </c>
      <c r="I2333">
        <f>IF(Tabela1[[#This Row],[Rodzaj]]="X",Tabela1[[#This Row],[Powierzchnia]]*0.43,0)</f>
        <v>0</v>
      </c>
      <c r="J2333">
        <f>IF(Tabela1[[#This Row],[Ulga]]="A",SUM(E2333:I2333)*80%,0)</f>
        <v>0</v>
      </c>
      <c r="K2333">
        <f>IF(Tabela1[[#This Row],[Ulga]]="B",SUM(E2333:I2333)*50%,0)</f>
        <v>352.52140000000003</v>
      </c>
      <c r="L2333">
        <f>IF(Tabela1[[#This Row],[Ulga]]="C",SUM(E2333:I2333)*10%,0)</f>
        <v>0</v>
      </c>
      <c r="M2333">
        <f>IF(Tabela1[[#This Row],[Ulga]]="D",SUM(E2333:I2333)*100%,0)</f>
        <v>0</v>
      </c>
      <c r="N2333">
        <f t="shared" si="37"/>
        <v>352.52140000000003</v>
      </c>
    </row>
    <row r="2334" spans="1:14" x14ac:dyDescent="0.25">
      <c r="A2334" t="s">
        <v>2344</v>
      </c>
      <c r="B2334">
        <v>681.79</v>
      </c>
      <c r="C2334" t="s">
        <v>5</v>
      </c>
      <c r="D2334" t="s">
        <v>21</v>
      </c>
      <c r="E2334">
        <f>IF(Tabela1[[#This Row],[Rodzaj]]="R",Tabela1[[#This Row],[Powierzchnia]]*0.65,0)</f>
        <v>0</v>
      </c>
      <c r="F2334">
        <f>IF(Tabela1[[#This Row],[Rodzaj]]="B",Tabela1[[#This Row],[Powierzchnia]]*0.77,0)</f>
        <v>524.97829999999999</v>
      </c>
      <c r="G2334">
        <f>IF(Tabela1[[#This Row],[Rodzaj]]="S",Tabela1[[#This Row],[Powierzchnia]]*0.21,0)</f>
        <v>0</v>
      </c>
      <c r="H2334">
        <f>IF(Tabela1[[#This Row],[Rodzaj]]="L",Tabela1[[#This Row],[Powierzchnia]]*0.04,0)</f>
        <v>0</v>
      </c>
      <c r="I2334">
        <f>IF(Tabela1[[#This Row],[Rodzaj]]="X",Tabela1[[#This Row],[Powierzchnia]]*0.43,0)</f>
        <v>0</v>
      </c>
      <c r="J2334">
        <f>IF(Tabela1[[#This Row],[Ulga]]="A",SUM(E2334:I2334)*80%,0)</f>
        <v>0</v>
      </c>
      <c r="K2334">
        <f>IF(Tabela1[[#This Row],[Ulga]]="B",SUM(E2334:I2334)*50%,0)</f>
        <v>0</v>
      </c>
      <c r="L2334">
        <f>IF(Tabela1[[#This Row],[Ulga]]="C",SUM(E2334:I2334)*10%,0)</f>
        <v>0</v>
      </c>
      <c r="M2334">
        <f>IF(Tabela1[[#This Row],[Ulga]]="D",SUM(E2334:I2334)*100%,0)</f>
        <v>524.97829999999999</v>
      </c>
      <c r="N2334">
        <f t="shared" si="37"/>
        <v>524.97829999999999</v>
      </c>
    </row>
    <row r="2335" spans="1:14" x14ac:dyDescent="0.25">
      <c r="A2335" t="s">
        <v>2345</v>
      </c>
      <c r="B2335">
        <v>1118.97</v>
      </c>
      <c r="C2335" t="s">
        <v>5</v>
      </c>
      <c r="D2335" t="s">
        <v>11</v>
      </c>
      <c r="E2335">
        <f>IF(Tabela1[[#This Row],[Rodzaj]]="R",Tabela1[[#This Row],[Powierzchnia]]*0.65,0)</f>
        <v>0</v>
      </c>
      <c r="F2335">
        <f>IF(Tabela1[[#This Row],[Rodzaj]]="B",Tabela1[[#This Row],[Powierzchnia]]*0.77,0)</f>
        <v>861.6069</v>
      </c>
      <c r="G2335">
        <f>IF(Tabela1[[#This Row],[Rodzaj]]="S",Tabela1[[#This Row],[Powierzchnia]]*0.21,0)</f>
        <v>0</v>
      </c>
      <c r="H2335">
        <f>IF(Tabela1[[#This Row],[Rodzaj]]="L",Tabela1[[#This Row],[Powierzchnia]]*0.04,0)</f>
        <v>0</v>
      </c>
      <c r="I2335">
        <f>IF(Tabela1[[#This Row],[Rodzaj]]="X",Tabela1[[#This Row],[Powierzchnia]]*0.43,0)</f>
        <v>0</v>
      </c>
      <c r="J2335">
        <f>IF(Tabela1[[#This Row],[Ulga]]="A",SUM(E2335:I2335)*80%,0)</f>
        <v>0</v>
      </c>
      <c r="K2335">
        <f>IF(Tabela1[[#This Row],[Ulga]]="B",SUM(E2335:I2335)*50%,0)</f>
        <v>0</v>
      </c>
      <c r="L2335">
        <f>IF(Tabela1[[#This Row],[Ulga]]="C",SUM(E2335:I2335)*10%,0)</f>
        <v>86.160690000000002</v>
      </c>
      <c r="M2335">
        <f>IF(Tabela1[[#This Row],[Ulga]]="D",SUM(E2335:I2335)*100%,0)</f>
        <v>0</v>
      </c>
      <c r="N2335">
        <f t="shared" si="37"/>
        <v>86.160690000000002</v>
      </c>
    </row>
    <row r="2336" spans="1:14" x14ac:dyDescent="0.25">
      <c r="A2336" t="s">
        <v>2346</v>
      </c>
      <c r="B2336">
        <v>628.49</v>
      </c>
      <c r="C2336" t="s">
        <v>5</v>
      </c>
      <c r="D2336" t="s">
        <v>7</v>
      </c>
      <c r="E2336">
        <f>IF(Tabela1[[#This Row],[Rodzaj]]="R",Tabela1[[#This Row],[Powierzchnia]]*0.65,0)</f>
        <v>0</v>
      </c>
      <c r="F2336">
        <f>IF(Tabela1[[#This Row],[Rodzaj]]="B",Tabela1[[#This Row],[Powierzchnia]]*0.77,0)</f>
        <v>483.93729999999999</v>
      </c>
      <c r="G2336">
        <f>IF(Tabela1[[#This Row],[Rodzaj]]="S",Tabela1[[#This Row],[Powierzchnia]]*0.21,0)</f>
        <v>0</v>
      </c>
      <c r="H2336">
        <f>IF(Tabela1[[#This Row],[Rodzaj]]="L",Tabela1[[#This Row],[Powierzchnia]]*0.04,0)</f>
        <v>0</v>
      </c>
      <c r="I2336">
        <f>IF(Tabela1[[#This Row],[Rodzaj]]="X",Tabela1[[#This Row],[Powierzchnia]]*0.43,0)</f>
        <v>0</v>
      </c>
      <c r="J2336">
        <f>IF(Tabela1[[#This Row],[Ulga]]="A",SUM(E2336:I2336)*80%,0)</f>
        <v>387.14984000000004</v>
      </c>
      <c r="K2336">
        <f>IF(Tabela1[[#This Row],[Ulga]]="B",SUM(E2336:I2336)*50%,0)</f>
        <v>0</v>
      </c>
      <c r="L2336">
        <f>IF(Tabela1[[#This Row],[Ulga]]="C",SUM(E2336:I2336)*10%,0)</f>
        <v>0</v>
      </c>
      <c r="M2336">
        <f>IF(Tabela1[[#This Row],[Ulga]]="D",SUM(E2336:I2336)*100%,0)</f>
        <v>0</v>
      </c>
      <c r="N2336">
        <f t="shared" si="37"/>
        <v>387.14984000000004</v>
      </c>
    </row>
    <row r="2337" spans="1:14" x14ac:dyDescent="0.25">
      <c r="A2337" t="s">
        <v>2347</v>
      </c>
      <c r="B2337">
        <v>567.91999999999996</v>
      </c>
      <c r="C2337" t="s">
        <v>31</v>
      </c>
      <c r="D2337" t="s">
        <v>5</v>
      </c>
      <c r="E2337">
        <f>IF(Tabela1[[#This Row],[Rodzaj]]="R",Tabela1[[#This Row],[Powierzchnia]]*0.65,0)</f>
        <v>0</v>
      </c>
      <c r="F2337">
        <f>IF(Tabela1[[#This Row],[Rodzaj]]="B",Tabela1[[#This Row],[Powierzchnia]]*0.77,0)</f>
        <v>0</v>
      </c>
      <c r="G2337">
        <f>IF(Tabela1[[#This Row],[Rodzaj]]="S",Tabela1[[#This Row],[Powierzchnia]]*0.21,0)</f>
        <v>0</v>
      </c>
      <c r="H2337">
        <f>IF(Tabela1[[#This Row],[Rodzaj]]="L",Tabela1[[#This Row],[Powierzchnia]]*0.04,0)</f>
        <v>0</v>
      </c>
      <c r="I2337">
        <f>IF(Tabela1[[#This Row],[Rodzaj]]="X",Tabela1[[#This Row],[Powierzchnia]]*0.43,0)</f>
        <v>244.20559999999998</v>
      </c>
      <c r="J2337">
        <f>IF(Tabela1[[#This Row],[Ulga]]="A",SUM(E2337:I2337)*80%,0)</f>
        <v>0</v>
      </c>
      <c r="K2337">
        <f>IF(Tabela1[[#This Row],[Ulga]]="B",SUM(E2337:I2337)*50%,0)</f>
        <v>122.10279999999999</v>
      </c>
      <c r="L2337">
        <f>IF(Tabela1[[#This Row],[Ulga]]="C",SUM(E2337:I2337)*10%,0)</f>
        <v>0</v>
      </c>
      <c r="M2337">
        <f>IF(Tabela1[[#This Row],[Ulga]]="D",SUM(E2337:I2337)*100%,0)</f>
        <v>0</v>
      </c>
      <c r="N2337">
        <f t="shared" si="37"/>
        <v>122.10279999999999</v>
      </c>
    </row>
    <row r="2338" spans="1:14" x14ac:dyDescent="0.25">
      <c r="A2338" t="s">
        <v>2348</v>
      </c>
      <c r="B2338">
        <v>782.29</v>
      </c>
      <c r="C2338" t="s">
        <v>52</v>
      </c>
      <c r="D2338" t="s">
        <v>5</v>
      </c>
      <c r="E2338">
        <f>IF(Tabela1[[#This Row],[Rodzaj]]="R",Tabela1[[#This Row],[Powierzchnia]]*0.65,0)</f>
        <v>0</v>
      </c>
      <c r="F2338">
        <f>IF(Tabela1[[#This Row],[Rodzaj]]="B",Tabela1[[#This Row],[Powierzchnia]]*0.77,0)</f>
        <v>0</v>
      </c>
      <c r="G2338">
        <f>IF(Tabela1[[#This Row],[Rodzaj]]="S",Tabela1[[#This Row],[Powierzchnia]]*0.21,0)</f>
        <v>164.28089999999997</v>
      </c>
      <c r="H2338">
        <f>IF(Tabela1[[#This Row],[Rodzaj]]="L",Tabela1[[#This Row],[Powierzchnia]]*0.04,0)</f>
        <v>0</v>
      </c>
      <c r="I2338">
        <f>IF(Tabela1[[#This Row],[Rodzaj]]="X",Tabela1[[#This Row],[Powierzchnia]]*0.43,0)</f>
        <v>0</v>
      </c>
      <c r="J2338">
        <f>IF(Tabela1[[#This Row],[Ulga]]="A",SUM(E2338:I2338)*80%,0)</f>
        <v>0</v>
      </c>
      <c r="K2338">
        <f>IF(Tabela1[[#This Row],[Ulga]]="B",SUM(E2338:I2338)*50%,0)</f>
        <v>82.140449999999987</v>
      </c>
      <c r="L2338">
        <f>IF(Tabela1[[#This Row],[Ulga]]="C",SUM(E2338:I2338)*10%,0)</f>
        <v>0</v>
      </c>
      <c r="M2338">
        <f>IF(Tabela1[[#This Row],[Ulga]]="D",SUM(E2338:I2338)*100%,0)</f>
        <v>0</v>
      </c>
      <c r="N2338">
        <f t="shared" si="37"/>
        <v>82.140449999999987</v>
      </c>
    </row>
    <row r="2339" spans="1:14" x14ac:dyDescent="0.25">
      <c r="A2339" t="s">
        <v>2349</v>
      </c>
      <c r="B2339">
        <v>1129.78</v>
      </c>
      <c r="C2339" t="s">
        <v>94</v>
      </c>
      <c r="D2339" t="s">
        <v>7</v>
      </c>
      <c r="E2339">
        <f>IF(Tabela1[[#This Row],[Rodzaj]]="R",Tabela1[[#This Row],[Powierzchnia]]*0.65,0)</f>
        <v>0</v>
      </c>
      <c r="F2339">
        <f>IF(Tabela1[[#This Row],[Rodzaj]]="B",Tabela1[[#This Row],[Powierzchnia]]*0.77,0)</f>
        <v>0</v>
      </c>
      <c r="G2339">
        <f>IF(Tabela1[[#This Row],[Rodzaj]]="S",Tabela1[[#This Row],[Powierzchnia]]*0.21,0)</f>
        <v>0</v>
      </c>
      <c r="H2339">
        <f>IF(Tabela1[[#This Row],[Rodzaj]]="L",Tabela1[[#This Row],[Powierzchnia]]*0.04,0)</f>
        <v>45.191200000000002</v>
      </c>
      <c r="I2339">
        <f>IF(Tabela1[[#This Row],[Rodzaj]]="X",Tabela1[[#This Row],[Powierzchnia]]*0.43,0)</f>
        <v>0</v>
      </c>
      <c r="J2339">
        <f>IF(Tabela1[[#This Row],[Ulga]]="A",SUM(E2339:I2339)*80%,0)</f>
        <v>36.15296</v>
      </c>
      <c r="K2339">
        <f>IF(Tabela1[[#This Row],[Ulga]]="B",SUM(E2339:I2339)*50%,0)</f>
        <v>0</v>
      </c>
      <c r="L2339">
        <f>IF(Tabela1[[#This Row],[Ulga]]="C",SUM(E2339:I2339)*10%,0)</f>
        <v>0</v>
      </c>
      <c r="M2339">
        <f>IF(Tabela1[[#This Row],[Ulga]]="D",SUM(E2339:I2339)*100%,0)</f>
        <v>0</v>
      </c>
      <c r="N2339">
        <f t="shared" si="37"/>
        <v>36.15296</v>
      </c>
    </row>
    <row r="2340" spans="1:14" x14ac:dyDescent="0.25">
      <c r="A2340" t="s">
        <v>2350</v>
      </c>
      <c r="B2340">
        <v>812.79</v>
      </c>
      <c r="C2340" t="s">
        <v>31</v>
      </c>
      <c r="D2340" t="s">
        <v>11</v>
      </c>
      <c r="E2340">
        <f>IF(Tabela1[[#This Row],[Rodzaj]]="R",Tabela1[[#This Row],[Powierzchnia]]*0.65,0)</f>
        <v>0</v>
      </c>
      <c r="F2340">
        <f>IF(Tabela1[[#This Row],[Rodzaj]]="B",Tabela1[[#This Row],[Powierzchnia]]*0.77,0)</f>
        <v>0</v>
      </c>
      <c r="G2340">
        <f>IF(Tabela1[[#This Row],[Rodzaj]]="S",Tabela1[[#This Row],[Powierzchnia]]*0.21,0)</f>
        <v>0</v>
      </c>
      <c r="H2340">
        <f>IF(Tabela1[[#This Row],[Rodzaj]]="L",Tabela1[[#This Row],[Powierzchnia]]*0.04,0)</f>
        <v>0</v>
      </c>
      <c r="I2340">
        <f>IF(Tabela1[[#This Row],[Rodzaj]]="X",Tabela1[[#This Row],[Powierzchnia]]*0.43,0)</f>
        <v>349.49969999999996</v>
      </c>
      <c r="J2340">
        <f>IF(Tabela1[[#This Row],[Ulga]]="A",SUM(E2340:I2340)*80%,0)</f>
        <v>0</v>
      </c>
      <c r="K2340">
        <f>IF(Tabela1[[#This Row],[Ulga]]="B",SUM(E2340:I2340)*50%,0)</f>
        <v>0</v>
      </c>
      <c r="L2340">
        <f>IF(Tabela1[[#This Row],[Ulga]]="C",SUM(E2340:I2340)*10%,0)</f>
        <v>34.94997</v>
      </c>
      <c r="M2340">
        <f>IF(Tabela1[[#This Row],[Ulga]]="D",SUM(E2340:I2340)*100%,0)</f>
        <v>0</v>
      </c>
      <c r="N2340">
        <f t="shared" si="37"/>
        <v>34.94997</v>
      </c>
    </row>
    <row r="2341" spans="1:14" x14ac:dyDescent="0.25">
      <c r="A2341" t="s">
        <v>2351</v>
      </c>
      <c r="B2341">
        <v>618.37</v>
      </c>
      <c r="C2341" t="s">
        <v>5</v>
      </c>
      <c r="D2341" t="s">
        <v>7</v>
      </c>
      <c r="E2341">
        <f>IF(Tabela1[[#This Row],[Rodzaj]]="R",Tabela1[[#This Row],[Powierzchnia]]*0.65,0)</f>
        <v>0</v>
      </c>
      <c r="F2341">
        <f>IF(Tabela1[[#This Row],[Rodzaj]]="B",Tabela1[[#This Row],[Powierzchnia]]*0.77,0)</f>
        <v>476.14490000000001</v>
      </c>
      <c r="G2341">
        <f>IF(Tabela1[[#This Row],[Rodzaj]]="S",Tabela1[[#This Row],[Powierzchnia]]*0.21,0)</f>
        <v>0</v>
      </c>
      <c r="H2341">
        <f>IF(Tabela1[[#This Row],[Rodzaj]]="L",Tabela1[[#This Row],[Powierzchnia]]*0.04,0)</f>
        <v>0</v>
      </c>
      <c r="I2341">
        <f>IF(Tabela1[[#This Row],[Rodzaj]]="X",Tabela1[[#This Row],[Powierzchnia]]*0.43,0)</f>
        <v>0</v>
      </c>
      <c r="J2341">
        <f>IF(Tabela1[[#This Row],[Ulga]]="A",SUM(E2341:I2341)*80%,0)</f>
        <v>380.91592000000003</v>
      </c>
      <c r="K2341">
        <f>IF(Tabela1[[#This Row],[Ulga]]="B",SUM(E2341:I2341)*50%,0)</f>
        <v>0</v>
      </c>
      <c r="L2341">
        <f>IF(Tabela1[[#This Row],[Ulga]]="C",SUM(E2341:I2341)*10%,0)</f>
        <v>0</v>
      </c>
      <c r="M2341">
        <f>IF(Tabela1[[#This Row],[Ulga]]="D",SUM(E2341:I2341)*100%,0)</f>
        <v>0</v>
      </c>
      <c r="N2341">
        <f t="shared" si="37"/>
        <v>380.91592000000003</v>
      </c>
    </row>
    <row r="2342" spans="1:14" x14ac:dyDescent="0.25">
      <c r="A2342" t="s">
        <v>2352</v>
      </c>
      <c r="B2342">
        <v>1260.01</v>
      </c>
      <c r="C2342" t="s">
        <v>5</v>
      </c>
      <c r="D2342" t="s">
        <v>11</v>
      </c>
      <c r="E2342">
        <f>IF(Tabela1[[#This Row],[Rodzaj]]="R",Tabela1[[#This Row],[Powierzchnia]]*0.65,0)</f>
        <v>0</v>
      </c>
      <c r="F2342">
        <f>IF(Tabela1[[#This Row],[Rodzaj]]="B",Tabela1[[#This Row],[Powierzchnia]]*0.77,0)</f>
        <v>970.20770000000005</v>
      </c>
      <c r="G2342">
        <f>IF(Tabela1[[#This Row],[Rodzaj]]="S",Tabela1[[#This Row],[Powierzchnia]]*0.21,0)</f>
        <v>0</v>
      </c>
      <c r="H2342">
        <f>IF(Tabela1[[#This Row],[Rodzaj]]="L",Tabela1[[#This Row],[Powierzchnia]]*0.04,0)</f>
        <v>0</v>
      </c>
      <c r="I2342">
        <f>IF(Tabela1[[#This Row],[Rodzaj]]="X",Tabela1[[#This Row],[Powierzchnia]]*0.43,0)</f>
        <v>0</v>
      </c>
      <c r="J2342">
        <f>IF(Tabela1[[#This Row],[Ulga]]="A",SUM(E2342:I2342)*80%,0)</f>
        <v>0</v>
      </c>
      <c r="K2342">
        <f>IF(Tabela1[[#This Row],[Ulga]]="B",SUM(E2342:I2342)*50%,0)</f>
        <v>0</v>
      </c>
      <c r="L2342">
        <f>IF(Tabela1[[#This Row],[Ulga]]="C",SUM(E2342:I2342)*10%,0)</f>
        <v>97.020770000000013</v>
      </c>
      <c r="M2342">
        <f>IF(Tabela1[[#This Row],[Ulga]]="D",SUM(E2342:I2342)*100%,0)</f>
        <v>0</v>
      </c>
      <c r="N2342">
        <f t="shared" si="37"/>
        <v>97.020770000000013</v>
      </c>
    </row>
    <row r="2343" spans="1:14" x14ac:dyDescent="0.25">
      <c r="A2343" t="s">
        <v>2353</v>
      </c>
      <c r="B2343">
        <v>756.72</v>
      </c>
      <c r="C2343" t="s">
        <v>5</v>
      </c>
      <c r="D2343" t="s">
        <v>5</v>
      </c>
      <c r="E2343">
        <f>IF(Tabela1[[#This Row],[Rodzaj]]="R",Tabela1[[#This Row],[Powierzchnia]]*0.65,0)</f>
        <v>0</v>
      </c>
      <c r="F2343">
        <f>IF(Tabela1[[#This Row],[Rodzaj]]="B",Tabela1[[#This Row],[Powierzchnia]]*0.77,0)</f>
        <v>582.67439999999999</v>
      </c>
      <c r="G2343">
        <f>IF(Tabela1[[#This Row],[Rodzaj]]="S",Tabela1[[#This Row],[Powierzchnia]]*0.21,0)</f>
        <v>0</v>
      </c>
      <c r="H2343">
        <f>IF(Tabela1[[#This Row],[Rodzaj]]="L",Tabela1[[#This Row],[Powierzchnia]]*0.04,0)</f>
        <v>0</v>
      </c>
      <c r="I2343">
        <f>IF(Tabela1[[#This Row],[Rodzaj]]="X",Tabela1[[#This Row],[Powierzchnia]]*0.43,0)</f>
        <v>0</v>
      </c>
      <c r="J2343">
        <f>IF(Tabela1[[#This Row],[Ulga]]="A",SUM(E2343:I2343)*80%,0)</f>
        <v>0</v>
      </c>
      <c r="K2343">
        <f>IF(Tabela1[[#This Row],[Ulga]]="B",SUM(E2343:I2343)*50%,0)</f>
        <v>291.3372</v>
      </c>
      <c r="L2343">
        <f>IF(Tabela1[[#This Row],[Ulga]]="C",SUM(E2343:I2343)*10%,0)</f>
        <v>0</v>
      </c>
      <c r="M2343">
        <f>IF(Tabela1[[#This Row],[Ulga]]="D",SUM(E2343:I2343)*100%,0)</f>
        <v>0</v>
      </c>
      <c r="N2343">
        <f t="shared" si="37"/>
        <v>291.3372</v>
      </c>
    </row>
    <row r="2344" spans="1:14" x14ac:dyDescent="0.25">
      <c r="A2344" t="s">
        <v>2354</v>
      </c>
      <c r="B2344">
        <v>949.17</v>
      </c>
      <c r="C2344" t="s">
        <v>9</v>
      </c>
      <c r="D2344" t="s">
        <v>5</v>
      </c>
      <c r="E2344">
        <f>IF(Tabela1[[#This Row],[Rodzaj]]="R",Tabela1[[#This Row],[Powierzchnia]]*0.65,0)</f>
        <v>616.96050000000002</v>
      </c>
      <c r="F2344">
        <f>IF(Tabela1[[#This Row],[Rodzaj]]="B",Tabela1[[#This Row],[Powierzchnia]]*0.77,0)</f>
        <v>0</v>
      </c>
      <c r="G2344">
        <f>IF(Tabela1[[#This Row],[Rodzaj]]="S",Tabela1[[#This Row],[Powierzchnia]]*0.21,0)</f>
        <v>0</v>
      </c>
      <c r="H2344">
        <f>IF(Tabela1[[#This Row],[Rodzaj]]="L",Tabela1[[#This Row],[Powierzchnia]]*0.04,0)</f>
        <v>0</v>
      </c>
      <c r="I2344">
        <f>IF(Tabela1[[#This Row],[Rodzaj]]="X",Tabela1[[#This Row],[Powierzchnia]]*0.43,0)</f>
        <v>0</v>
      </c>
      <c r="J2344">
        <f>IF(Tabela1[[#This Row],[Ulga]]="A",SUM(E2344:I2344)*80%,0)</f>
        <v>0</v>
      </c>
      <c r="K2344">
        <f>IF(Tabela1[[#This Row],[Ulga]]="B",SUM(E2344:I2344)*50%,0)</f>
        <v>308.48025000000001</v>
      </c>
      <c r="L2344">
        <f>IF(Tabela1[[#This Row],[Ulga]]="C",SUM(E2344:I2344)*10%,0)</f>
        <v>0</v>
      </c>
      <c r="M2344">
        <f>IF(Tabela1[[#This Row],[Ulga]]="D",SUM(E2344:I2344)*100%,0)</f>
        <v>0</v>
      </c>
      <c r="N2344">
        <f t="shared" si="37"/>
        <v>308.48025000000001</v>
      </c>
    </row>
    <row r="2345" spans="1:14" x14ac:dyDescent="0.25">
      <c r="A2345" t="s">
        <v>2355</v>
      </c>
      <c r="B2345">
        <v>1034.8800000000001</v>
      </c>
      <c r="C2345" t="s">
        <v>5</v>
      </c>
      <c r="D2345" t="s">
        <v>21</v>
      </c>
      <c r="E2345">
        <f>IF(Tabela1[[#This Row],[Rodzaj]]="R",Tabela1[[#This Row],[Powierzchnia]]*0.65,0)</f>
        <v>0</v>
      </c>
      <c r="F2345">
        <f>IF(Tabela1[[#This Row],[Rodzaj]]="B",Tabela1[[#This Row],[Powierzchnia]]*0.77,0)</f>
        <v>796.85760000000005</v>
      </c>
      <c r="G2345">
        <f>IF(Tabela1[[#This Row],[Rodzaj]]="S",Tabela1[[#This Row],[Powierzchnia]]*0.21,0)</f>
        <v>0</v>
      </c>
      <c r="H2345">
        <f>IF(Tabela1[[#This Row],[Rodzaj]]="L",Tabela1[[#This Row],[Powierzchnia]]*0.04,0)</f>
        <v>0</v>
      </c>
      <c r="I2345">
        <f>IF(Tabela1[[#This Row],[Rodzaj]]="X",Tabela1[[#This Row],[Powierzchnia]]*0.43,0)</f>
        <v>0</v>
      </c>
      <c r="J2345">
        <f>IF(Tabela1[[#This Row],[Ulga]]="A",SUM(E2345:I2345)*80%,0)</f>
        <v>0</v>
      </c>
      <c r="K2345">
        <f>IF(Tabela1[[#This Row],[Ulga]]="B",SUM(E2345:I2345)*50%,0)</f>
        <v>0</v>
      </c>
      <c r="L2345">
        <f>IF(Tabela1[[#This Row],[Ulga]]="C",SUM(E2345:I2345)*10%,0)</f>
        <v>0</v>
      </c>
      <c r="M2345">
        <f>IF(Tabela1[[#This Row],[Ulga]]="D",SUM(E2345:I2345)*100%,0)</f>
        <v>796.85760000000005</v>
      </c>
      <c r="N2345">
        <f t="shared" si="37"/>
        <v>796.85760000000005</v>
      </c>
    </row>
    <row r="2346" spans="1:14" x14ac:dyDescent="0.25">
      <c r="A2346" t="s">
        <v>2356</v>
      </c>
      <c r="B2346">
        <v>725.08</v>
      </c>
      <c r="C2346" t="s">
        <v>31</v>
      </c>
      <c r="D2346" t="s">
        <v>11</v>
      </c>
      <c r="E2346">
        <f>IF(Tabela1[[#This Row],[Rodzaj]]="R",Tabela1[[#This Row],[Powierzchnia]]*0.65,0)</f>
        <v>0</v>
      </c>
      <c r="F2346">
        <f>IF(Tabela1[[#This Row],[Rodzaj]]="B",Tabela1[[#This Row],[Powierzchnia]]*0.77,0)</f>
        <v>0</v>
      </c>
      <c r="G2346">
        <f>IF(Tabela1[[#This Row],[Rodzaj]]="S",Tabela1[[#This Row],[Powierzchnia]]*0.21,0)</f>
        <v>0</v>
      </c>
      <c r="H2346">
        <f>IF(Tabela1[[#This Row],[Rodzaj]]="L",Tabela1[[#This Row],[Powierzchnia]]*0.04,0)</f>
        <v>0</v>
      </c>
      <c r="I2346">
        <f>IF(Tabela1[[#This Row],[Rodzaj]]="X",Tabela1[[#This Row],[Powierzchnia]]*0.43,0)</f>
        <v>311.78440000000001</v>
      </c>
      <c r="J2346">
        <f>IF(Tabela1[[#This Row],[Ulga]]="A",SUM(E2346:I2346)*80%,0)</f>
        <v>0</v>
      </c>
      <c r="K2346">
        <f>IF(Tabela1[[#This Row],[Ulga]]="B",SUM(E2346:I2346)*50%,0)</f>
        <v>0</v>
      </c>
      <c r="L2346">
        <f>IF(Tabela1[[#This Row],[Ulga]]="C",SUM(E2346:I2346)*10%,0)</f>
        <v>31.178440000000002</v>
      </c>
      <c r="M2346">
        <f>IF(Tabela1[[#This Row],[Ulga]]="D",SUM(E2346:I2346)*100%,0)</f>
        <v>0</v>
      </c>
      <c r="N2346">
        <f t="shared" si="37"/>
        <v>31.178440000000002</v>
      </c>
    </row>
    <row r="2347" spans="1:14" x14ac:dyDescent="0.25">
      <c r="A2347" t="s">
        <v>2357</v>
      </c>
      <c r="B2347">
        <v>1226.7</v>
      </c>
      <c r="C2347" t="s">
        <v>31</v>
      </c>
      <c r="D2347" t="s">
        <v>11</v>
      </c>
      <c r="E2347">
        <f>IF(Tabela1[[#This Row],[Rodzaj]]="R",Tabela1[[#This Row],[Powierzchnia]]*0.65,0)</f>
        <v>0</v>
      </c>
      <c r="F2347">
        <f>IF(Tabela1[[#This Row],[Rodzaj]]="B",Tabela1[[#This Row],[Powierzchnia]]*0.77,0)</f>
        <v>0</v>
      </c>
      <c r="G2347">
        <f>IF(Tabela1[[#This Row],[Rodzaj]]="S",Tabela1[[#This Row],[Powierzchnia]]*0.21,0)</f>
        <v>0</v>
      </c>
      <c r="H2347">
        <f>IF(Tabela1[[#This Row],[Rodzaj]]="L",Tabela1[[#This Row],[Powierzchnia]]*0.04,0)</f>
        <v>0</v>
      </c>
      <c r="I2347">
        <f>IF(Tabela1[[#This Row],[Rodzaj]]="X",Tabela1[[#This Row],[Powierzchnia]]*0.43,0)</f>
        <v>527.48099999999999</v>
      </c>
      <c r="J2347">
        <f>IF(Tabela1[[#This Row],[Ulga]]="A",SUM(E2347:I2347)*80%,0)</f>
        <v>0</v>
      </c>
      <c r="K2347">
        <f>IF(Tabela1[[#This Row],[Ulga]]="B",SUM(E2347:I2347)*50%,0)</f>
        <v>0</v>
      </c>
      <c r="L2347">
        <f>IF(Tabela1[[#This Row],[Ulga]]="C",SUM(E2347:I2347)*10%,0)</f>
        <v>52.748100000000001</v>
      </c>
      <c r="M2347">
        <f>IF(Tabela1[[#This Row],[Ulga]]="D",SUM(E2347:I2347)*100%,0)</f>
        <v>0</v>
      </c>
      <c r="N2347">
        <f t="shared" si="37"/>
        <v>52.748100000000001</v>
      </c>
    </row>
    <row r="2348" spans="1:14" x14ac:dyDescent="0.25">
      <c r="A2348" t="s">
        <v>2358</v>
      </c>
      <c r="B2348">
        <v>675.51</v>
      </c>
      <c r="C2348" t="s">
        <v>31</v>
      </c>
      <c r="D2348" t="s">
        <v>11</v>
      </c>
      <c r="E2348">
        <f>IF(Tabela1[[#This Row],[Rodzaj]]="R",Tabela1[[#This Row],[Powierzchnia]]*0.65,0)</f>
        <v>0</v>
      </c>
      <c r="F2348">
        <f>IF(Tabela1[[#This Row],[Rodzaj]]="B",Tabela1[[#This Row],[Powierzchnia]]*0.77,0)</f>
        <v>0</v>
      </c>
      <c r="G2348">
        <f>IF(Tabela1[[#This Row],[Rodzaj]]="S",Tabela1[[#This Row],[Powierzchnia]]*0.21,0)</f>
        <v>0</v>
      </c>
      <c r="H2348">
        <f>IF(Tabela1[[#This Row],[Rodzaj]]="L",Tabela1[[#This Row],[Powierzchnia]]*0.04,0)</f>
        <v>0</v>
      </c>
      <c r="I2348">
        <f>IF(Tabela1[[#This Row],[Rodzaj]]="X",Tabela1[[#This Row],[Powierzchnia]]*0.43,0)</f>
        <v>290.46929999999998</v>
      </c>
      <c r="J2348">
        <f>IF(Tabela1[[#This Row],[Ulga]]="A",SUM(E2348:I2348)*80%,0)</f>
        <v>0</v>
      </c>
      <c r="K2348">
        <f>IF(Tabela1[[#This Row],[Ulga]]="B",SUM(E2348:I2348)*50%,0)</f>
        <v>0</v>
      </c>
      <c r="L2348">
        <f>IF(Tabela1[[#This Row],[Ulga]]="C",SUM(E2348:I2348)*10%,0)</f>
        <v>29.04693</v>
      </c>
      <c r="M2348">
        <f>IF(Tabela1[[#This Row],[Ulga]]="D",SUM(E2348:I2348)*100%,0)</f>
        <v>0</v>
      </c>
      <c r="N2348">
        <f t="shared" si="37"/>
        <v>29.04693</v>
      </c>
    </row>
    <row r="2349" spans="1:14" x14ac:dyDescent="0.25">
      <c r="A2349" t="s">
        <v>2359</v>
      </c>
      <c r="B2349">
        <v>1404.38</v>
      </c>
      <c r="C2349" t="s">
        <v>94</v>
      </c>
      <c r="D2349" t="s">
        <v>21</v>
      </c>
      <c r="E2349">
        <f>IF(Tabela1[[#This Row],[Rodzaj]]="R",Tabela1[[#This Row],[Powierzchnia]]*0.65,0)</f>
        <v>0</v>
      </c>
      <c r="F2349">
        <f>IF(Tabela1[[#This Row],[Rodzaj]]="B",Tabela1[[#This Row],[Powierzchnia]]*0.77,0)</f>
        <v>0</v>
      </c>
      <c r="G2349">
        <f>IF(Tabela1[[#This Row],[Rodzaj]]="S",Tabela1[[#This Row],[Powierzchnia]]*0.21,0)</f>
        <v>0</v>
      </c>
      <c r="H2349">
        <f>IF(Tabela1[[#This Row],[Rodzaj]]="L",Tabela1[[#This Row],[Powierzchnia]]*0.04,0)</f>
        <v>56.175200000000004</v>
      </c>
      <c r="I2349">
        <f>IF(Tabela1[[#This Row],[Rodzaj]]="X",Tabela1[[#This Row],[Powierzchnia]]*0.43,0)</f>
        <v>0</v>
      </c>
      <c r="J2349">
        <f>IF(Tabela1[[#This Row],[Ulga]]="A",SUM(E2349:I2349)*80%,0)</f>
        <v>0</v>
      </c>
      <c r="K2349">
        <f>IF(Tabela1[[#This Row],[Ulga]]="B",SUM(E2349:I2349)*50%,0)</f>
        <v>0</v>
      </c>
      <c r="L2349">
        <f>IF(Tabela1[[#This Row],[Ulga]]="C",SUM(E2349:I2349)*10%,0)</f>
        <v>0</v>
      </c>
      <c r="M2349">
        <f>IF(Tabela1[[#This Row],[Ulga]]="D",SUM(E2349:I2349)*100%,0)</f>
        <v>56.175200000000004</v>
      </c>
      <c r="N2349">
        <f t="shared" si="37"/>
        <v>56.175200000000004</v>
      </c>
    </row>
    <row r="2350" spans="1:14" x14ac:dyDescent="0.25">
      <c r="A2350" t="s">
        <v>2360</v>
      </c>
      <c r="B2350">
        <v>668.57</v>
      </c>
      <c r="C2350" t="s">
        <v>9</v>
      </c>
      <c r="D2350" t="s">
        <v>11</v>
      </c>
      <c r="E2350">
        <f>IF(Tabela1[[#This Row],[Rodzaj]]="R",Tabela1[[#This Row],[Powierzchnia]]*0.65,0)</f>
        <v>434.57050000000004</v>
      </c>
      <c r="F2350">
        <f>IF(Tabela1[[#This Row],[Rodzaj]]="B",Tabela1[[#This Row],[Powierzchnia]]*0.77,0)</f>
        <v>0</v>
      </c>
      <c r="G2350">
        <f>IF(Tabela1[[#This Row],[Rodzaj]]="S",Tabela1[[#This Row],[Powierzchnia]]*0.21,0)</f>
        <v>0</v>
      </c>
      <c r="H2350">
        <f>IF(Tabela1[[#This Row],[Rodzaj]]="L",Tabela1[[#This Row],[Powierzchnia]]*0.04,0)</f>
        <v>0</v>
      </c>
      <c r="I2350">
        <f>IF(Tabela1[[#This Row],[Rodzaj]]="X",Tabela1[[#This Row],[Powierzchnia]]*0.43,0)</f>
        <v>0</v>
      </c>
      <c r="J2350">
        <f>IF(Tabela1[[#This Row],[Ulga]]="A",SUM(E2350:I2350)*80%,0)</f>
        <v>0</v>
      </c>
      <c r="K2350">
        <f>IF(Tabela1[[#This Row],[Ulga]]="B",SUM(E2350:I2350)*50%,0)</f>
        <v>0</v>
      </c>
      <c r="L2350">
        <f>IF(Tabela1[[#This Row],[Ulga]]="C",SUM(E2350:I2350)*10%,0)</f>
        <v>43.45705000000001</v>
      </c>
      <c r="M2350">
        <f>IF(Tabela1[[#This Row],[Ulga]]="D",SUM(E2350:I2350)*100%,0)</f>
        <v>0</v>
      </c>
      <c r="N2350">
        <f t="shared" si="37"/>
        <v>43.45705000000001</v>
      </c>
    </row>
    <row r="2351" spans="1:14" x14ac:dyDescent="0.25">
      <c r="A2351" t="s">
        <v>2361</v>
      </c>
      <c r="B2351">
        <v>1197.6300000000001</v>
      </c>
      <c r="C2351" t="s">
        <v>9</v>
      </c>
      <c r="D2351" t="s">
        <v>5</v>
      </c>
      <c r="E2351">
        <f>IF(Tabela1[[#This Row],[Rodzaj]]="R",Tabela1[[#This Row],[Powierzchnia]]*0.65,0)</f>
        <v>778.45950000000005</v>
      </c>
      <c r="F2351">
        <f>IF(Tabela1[[#This Row],[Rodzaj]]="B",Tabela1[[#This Row],[Powierzchnia]]*0.77,0)</f>
        <v>0</v>
      </c>
      <c r="G2351">
        <f>IF(Tabela1[[#This Row],[Rodzaj]]="S",Tabela1[[#This Row],[Powierzchnia]]*0.21,0)</f>
        <v>0</v>
      </c>
      <c r="H2351">
        <f>IF(Tabela1[[#This Row],[Rodzaj]]="L",Tabela1[[#This Row],[Powierzchnia]]*0.04,0)</f>
        <v>0</v>
      </c>
      <c r="I2351">
        <f>IF(Tabela1[[#This Row],[Rodzaj]]="X",Tabela1[[#This Row],[Powierzchnia]]*0.43,0)</f>
        <v>0</v>
      </c>
      <c r="J2351">
        <f>IF(Tabela1[[#This Row],[Ulga]]="A",SUM(E2351:I2351)*80%,0)</f>
        <v>0</v>
      </c>
      <c r="K2351">
        <f>IF(Tabela1[[#This Row],[Ulga]]="B",SUM(E2351:I2351)*50%,0)</f>
        <v>389.22975000000002</v>
      </c>
      <c r="L2351">
        <f>IF(Tabela1[[#This Row],[Ulga]]="C",SUM(E2351:I2351)*10%,0)</f>
        <v>0</v>
      </c>
      <c r="M2351">
        <f>IF(Tabela1[[#This Row],[Ulga]]="D",SUM(E2351:I2351)*100%,0)</f>
        <v>0</v>
      </c>
      <c r="N2351">
        <f t="shared" si="37"/>
        <v>389.22975000000002</v>
      </c>
    </row>
    <row r="2352" spans="1:14" x14ac:dyDescent="0.25">
      <c r="A2352" t="s">
        <v>2362</v>
      </c>
      <c r="B2352">
        <v>1115.81</v>
      </c>
      <c r="C2352" t="s">
        <v>5</v>
      </c>
      <c r="D2352" t="s">
        <v>11</v>
      </c>
      <c r="E2352">
        <f>IF(Tabela1[[#This Row],[Rodzaj]]="R",Tabela1[[#This Row],[Powierzchnia]]*0.65,0)</f>
        <v>0</v>
      </c>
      <c r="F2352">
        <f>IF(Tabela1[[#This Row],[Rodzaj]]="B",Tabela1[[#This Row],[Powierzchnia]]*0.77,0)</f>
        <v>859.17369999999994</v>
      </c>
      <c r="G2352">
        <f>IF(Tabela1[[#This Row],[Rodzaj]]="S",Tabela1[[#This Row],[Powierzchnia]]*0.21,0)</f>
        <v>0</v>
      </c>
      <c r="H2352">
        <f>IF(Tabela1[[#This Row],[Rodzaj]]="L",Tabela1[[#This Row],[Powierzchnia]]*0.04,0)</f>
        <v>0</v>
      </c>
      <c r="I2352">
        <f>IF(Tabela1[[#This Row],[Rodzaj]]="X",Tabela1[[#This Row],[Powierzchnia]]*0.43,0)</f>
        <v>0</v>
      </c>
      <c r="J2352">
        <f>IF(Tabela1[[#This Row],[Ulga]]="A",SUM(E2352:I2352)*80%,0)</f>
        <v>0</v>
      </c>
      <c r="K2352">
        <f>IF(Tabela1[[#This Row],[Ulga]]="B",SUM(E2352:I2352)*50%,0)</f>
        <v>0</v>
      </c>
      <c r="L2352">
        <f>IF(Tabela1[[#This Row],[Ulga]]="C",SUM(E2352:I2352)*10%,0)</f>
        <v>85.917370000000005</v>
      </c>
      <c r="M2352">
        <f>IF(Tabela1[[#This Row],[Ulga]]="D",SUM(E2352:I2352)*100%,0)</f>
        <v>0</v>
      </c>
      <c r="N2352">
        <f t="shared" si="37"/>
        <v>85.917370000000005</v>
      </c>
    </row>
    <row r="2353" spans="1:14" x14ac:dyDescent="0.25">
      <c r="A2353" t="s">
        <v>2363</v>
      </c>
      <c r="B2353">
        <v>592.49</v>
      </c>
      <c r="C2353" t="s">
        <v>5</v>
      </c>
      <c r="D2353" t="s">
        <v>21</v>
      </c>
      <c r="E2353">
        <f>IF(Tabela1[[#This Row],[Rodzaj]]="R",Tabela1[[#This Row],[Powierzchnia]]*0.65,0)</f>
        <v>0</v>
      </c>
      <c r="F2353">
        <f>IF(Tabela1[[#This Row],[Rodzaj]]="B",Tabela1[[#This Row],[Powierzchnia]]*0.77,0)</f>
        <v>456.21730000000002</v>
      </c>
      <c r="G2353">
        <f>IF(Tabela1[[#This Row],[Rodzaj]]="S",Tabela1[[#This Row],[Powierzchnia]]*0.21,0)</f>
        <v>0</v>
      </c>
      <c r="H2353">
        <f>IF(Tabela1[[#This Row],[Rodzaj]]="L",Tabela1[[#This Row],[Powierzchnia]]*0.04,0)</f>
        <v>0</v>
      </c>
      <c r="I2353">
        <f>IF(Tabela1[[#This Row],[Rodzaj]]="X",Tabela1[[#This Row],[Powierzchnia]]*0.43,0)</f>
        <v>0</v>
      </c>
      <c r="J2353">
        <f>IF(Tabela1[[#This Row],[Ulga]]="A",SUM(E2353:I2353)*80%,0)</f>
        <v>0</v>
      </c>
      <c r="K2353">
        <f>IF(Tabela1[[#This Row],[Ulga]]="B",SUM(E2353:I2353)*50%,0)</f>
        <v>0</v>
      </c>
      <c r="L2353">
        <f>IF(Tabela1[[#This Row],[Ulga]]="C",SUM(E2353:I2353)*10%,0)</f>
        <v>0</v>
      </c>
      <c r="M2353">
        <f>IF(Tabela1[[#This Row],[Ulga]]="D",SUM(E2353:I2353)*100%,0)</f>
        <v>456.21730000000002</v>
      </c>
      <c r="N2353">
        <f t="shared" si="37"/>
        <v>456.21730000000002</v>
      </c>
    </row>
    <row r="2354" spans="1:14" x14ac:dyDescent="0.25">
      <c r="A2354" t="s">
        <v>2364</v>
      </c>
      <c r="B2354">
        <v>1082.74</v>
      </c>
      <c r="C2354" t="s">
        <v>5</v>
      </c>
      <c r="D2354" t="s">
        <v>11</v>
      </c>
      <c r="E2354">
        <f>IF(Tabela1[[#This Row],[Rodzaj]]="R",Tabela1[[#This Row],[Powierzchnia]]*0.65,0)</f>
        <v>0</v>
      </c>
      <c r="F2354">
        <f>IF(Tabela1[[#This Row],[Rodzaj]]="B",Tabela1[[#This Row],[Powierzchnia]]*0.77,0)</f>
        <v>833.70979999999997</v>
      </c>
      <c r="G2354">
        <f>IF(Tabela1[[#This Row],[Rodzaj]]="S",Tabela1[[#This Row],[Powierzchnia]]*0.21,0)</f>
        <v>0</v>
      </c>
      <c r="H2354">
        <f>IF(Tabela1[[#This Row],[Rodzaj]]="L",Tabela1[[#This Row],[Powierzchnia]]*0.04,0)</f>
        <v>0</v>
      </c>
      <c r="I2354">
        <f>IF(Tabela1[[#This Row],[Rodzaj]]="X",Tabela1[[#This Row],[Powierzchnia]]*0.43,0)</f>
        <v>0</v>
      </c>
      <c r="J2354">
        <f>IF(Tabela1[[#This Row],[Ulga]]="A",SUM(E2354:I2354)*80%,0)</f>
        <v>0</v>
      </c>
      <c r="K2354">
        <f>IF(Tabela1[[#This Row],[Ulga]]="B",SUM(E2354:I2354)*50%,0)</f>
        <v>0</v>
      </c>
      <c r="L2354">
        <f>IF(Tabela1[[#This Row],[Ulga]]="C",SUM(E2354:I2354)*10%,0)</f>
        <v>83.370980000000003</v>
      </c>
      <c r="M2354">
        <f>IF(Tabela1[[#This Row],[Ulga]]="D",SUM(E2354:I2354)*100%,0)</f>
        <v>0</v>
      </c>
      <c r="N2354">
        <f t="shared" si="37"/>
        <v>83.370980000000003</v>
      </c>
    </row>
    <row r="2355" spans="1:14" x14ac:dyDescent="0.25">
      <c r="A2355" t="s">
        <v>2365</v>
      </c>
      <c r="B2355">
        <v>836.15</v>
      </c>
      <c r="C2355" t="s">
        <v>94</v>
      </c>
      <c r="D2355" t="s">
        <v>5</v>
      </c>
      <c r="E2355">
        <f>IF(Tabela1[[#This Row],[Rodzaj]]="R",Tabela1[[#This Row],[Powierzchnia]]*0.65,0)</f>
        <v>0</v>
      </c>
      <c r="F2355">
        <f>IF(Tabela1[[#This Row],[Rodzaj]]="B",Tabela1[[#This Row],[Powierzchnia]]*0.77,0)</f>
        <v>0</v>
      </c>
      <c r="G2355">
        <f>IF(Tabela1[[#This Row],[Rodzaj]]="S",Tabela1[[#This Row],[Powierzchnia]]*0.21,0)</f>
        <v>0</v>
      </c>
      <c r="H2355">
        <f>IF(Tabela1[[#This Row],[Rodzaj]]="L",Tabela1[[#This Row],[Powierzchnia]]*0.04,0)</f>
        <v>33.445999999999998</v>
      </c>
      <c r="I2355">
        <f>IF(Tabela1[[#This Row],[Rodzaj]]="X",Tabela1[[#This Row],[Powierzchnia]]*0.43,0)</f>
        <v>0</v>
      </c>
      <c r="J2355">
        <f>IF(Tabela1[[#This Row],[Ulga]]="A",SUM(E2355:I2355)*80%,0)</f>
        <v>0</v>
      </c>
      <c r="K2355">
        <f>IF(Tabela1[[#This Row],[Ulga]]="B",SUM(E2355:I2355)*50%,0)</f>
        <v>16.722999999999999</v>
      </c>
      <c r="L2355">
        <f>IF(Tabela1[[#This Row],[Ulga]]="C",SUM(E2355:I2355)*10%,0)</f>
        <v>0</v>
      </c>
      <c r="M2355">
        <f>IF(Tabela1[[#This Row],[Ulga]]="D",SUM(E2355:I2355)*100%,0)</f>
        <v>0</v>
      </c>
      <c r="N2355">
        <f t="shared" si="37"/>
        <v>16.722999999999999</v>
      </c>
    </row>
    <row r="2356" spans="1:14" x14ac:dyDescent="0.25">
      <c r="A2356" t="s">
        <v>2366</v>
      </c>
      <c r="B2356">
        <v>1047.78</v>
      </c>
      <c r="C2356" t="s">
        <v>5</v>
      </c>
      <c r="D2356" t="s">
        <v>11</v>
      </c>
      <c r="E2356">
        <f>IF(Tabela1[[#This Row],[Rodzaj]]="R",Tabela1[[#This Row],[Powierzchnia]]*0.65,0)</f>
        <v>0</v>
      </c>
      <c r="F2356">
        <f>IF(Tabela1[[#This Row],[Rodzaj]]="B",Tabela1[[#This Row],[Powierzchnia]]*0.77,0)</f>
        <v>806.79060000000004</v>
      </c>
      <c r="G2356">
        <f>IF(Tabela1[[#This Row],[Rodzaj]]="S",Tabela1[[#This Row],[Powierzchnia]]*0.21,0)</f>
        <v>0</v>
      </c>
      <c r="H2356">
        <f>IF(Tabela1[[#This Row],[Rodzaj]]="L",Tabela1[[#This Row],[Powierzchnia]]*0.04,0)</f>
        <v>0</v>
      </c>
      <c r="I2356">
        <f>IF(Tabela1[[#This Row],[Rodzaj]]="X",Tabela1[[#This Row],[Powierzchnia]]*0.43,0)</f>
        <v>0</v>
      </c>
      <c r="J2356">
        <f>IF(Tabela1[[#This Row],[Ulga]]="A",SUM(E2356:I2356)*80%,0)</f>
        <v>0</v>
      </c>
      <c r="K2356">
        <f>IF(Tabela1[[#This Row],[Ulga]]="B",SUM(E2356:I2356)*50%,0)</f>
        <v>0</v>
      </c>
      <c r="L2356">
        <f>IF(Tabela1[[#This Row],[Ulga]]="C",SUM(E2356:I2356)*10%,0)</f>
        <v>80.679060000000007</v>
      </c>
      <c r="M2356">
        <f>IF(Tabela1[[#This Row],[Ulga]]="D",SUM(E2356:I2356)*100%,0)</f>
        <v>0</v>
      </c>
      <c r="N2356">
        <f t="shared" si="37"/>
        <v>80.679060000000007</v>
      </c>
    </row>
    <row r="2357" spans="1:14" x14ac:dyDescent="0.25">
      <c r="A2357" t="s">
        <v>2367</v>
      </c>
      <c r="B2357">
        <v>1442.83</v>
      </c>
      <c r="C2357" t="s">
        <v>94</v>
      </c>
      <c r="D2357" t="s">
        <v>11</v>
      </c>
      <c r="E2357">
        <f>IF(Tabela1[[#This Row],[Rodzaj]]="R",Tabela1[[#This Row],[Powierzchnia]]*0.65,0)</f>
        <v>0</v>
      </c>
      <c r="F2357">
        <f>IF(Tabela1[[#This Row],[Rodzaj]]="B",Tabela1[[#This Row],[Powierzchnia]]*0.77,0)</f>
        <v>0</v>
      </c>
      <c r="G2357">
        <f>IF(Tabela1[[#This Row],[Rodzaj]]="S",Tabela1[[#This Row],[Powierzchnia]]*0.21,0)</f>
        <v>0</v>
      </c>
      <c r="H2357">
        <f>IF(Tabela1[[#This Row],[Rodzaj]]="L",Tabela1[[#This Row],[Powierzchnia]]*0.04,0)</f>
        <v>57.713200000000001</v>
      </c>
      <c r="I2357">
        <f>IF(Tabela1[[#This Row],[Rodzaj]]="X",Tabela1[[#This Row],[Powierzchnia]]*0.43,0)</f>
        <v>0</v>
      </c>
      <c r="J2357">
        <f>IF(Tabela1[[#This Row],[Ulga]]="A",SUM(E2357:I2357)*80%,0)</f>
        <v>0</v>
      </c>
      <c r="K2357">
        <f>IF(Tabela1[[#This Row],[Ulga]]="B",SUM(E2357:I2357)*50%,0)</f>
        <v>0</v>
      </c>
      <c r="L2357">
        <f>IF(Tabela1[[#This Row],[Ulga]]="C",SUM(E2357:I2357)*10%,0)</f>
        <v>5.7713200000000002</v>
      </c>
      <c r="M2357">
        <f>IF(Tabela1[[#This Row],[Ulga]]="D",SUM(E2357:I2357)*100%,0)</f>
        <v>0</v>
      </c>
      <c r="N2357">
        <f t="shared" si="37"/>
        <v>5.7713200000000002</v>
      </c>
    </row>
    <row r="2358" spans="1:14" x14ac:dyDescent="0.25">
      <c r="A2358" t="s">
        <v>2368</v>
      </c>
      <c r="B2358">
        <v>1271.0999999999999</v>
      </c>
      <c r="C2358" t="s">
        <v>94</v>
      </c>
      <c r="D2358" t="s">
        <v>11</v>
      </c>
      <c r="E2358">
        <f>IF(Tabela1[[#This Row],[Rodzaj]]="R",Tabela1[[#This Row],[Powierzchnia]]*0.65,0)</f>
        <v>0</v>
      </c>
      <c r="F2358">
        <f>IF(Tabela1[[#This Row],[Rodzaj]]="B",Tabela1[[#This Row],[Powierzchnia]]*0.77,0)</f>
        <v>0</v>
      </c>
      <c r="G2358">
        <f>IF(Tabela1[[#This Row],[Rodzaj]]="S",Tabela1[[#This Row],[Powierzchnia]]*0.21,0)</f>
        <v>0</v>
      </c>
      <c r="H2358">
        <f>IF(Tabela1[[#This Row],[Rodzaj]]="L",Tabela1[[#This Row],[Powierzchnia]]*0.04,0)</f>
        <v>50.843999999999994</v>
      </c>
      <c r="I2358">
        <f>IF(Tabela1[[#This Row],[Rodzaj]]="X",Tabela1[[#This Row],[Powierzchnia]]*0.43,0)</f>
        <v>0</v>
      </c>
      <c r="J2358">
        <f>IF(Tabela1[[#This Row],[Ulga]]="A",SUM(E2358:I2358)*80%,0)</f>
        <v>0</v>
      </c>
      <c r="K2358">
        <f>IF(Tabela1[[#This Row],[Ulga]]="B",SUM(E2358:I2358)*50%,0)</f>
        <v>0</v>
      </c>
      <c r="L2358">
        <f>IF(Tabela1[[#This Row],[Ulga]]="C",SUM(E2358:I2358)*10%,0)</f>
        <v>5.0843999999999996</v>
      </c>
      <c r="M2358">
        <f>IF(Tabela1[[#This Row],[Ulga]]="D",SUM(E2358:I2358)*100%,0)</f>
        <v>0</v>
      </c>
      <c r="N2358">
        <f t="shared" si="37"/>
        <v>5.0843999999999996</v>
      </c>
    </row>
    <row r="2359" spans="1:14" x14ac:dyDescent="0.25">
      <c r="A2359" t="s">
        <v>2369</v>
      </c>
      <c r="B2359">
        <v>667.72</v>
      </c>
      <c r="C2359" t="s">
        <v>31</v>
      </c>
      <c r="D2359" t="s">
        <v>11</v>
      </c>
      <c r="E2359">
        <f>IF(Tabela1[[#This Row],[Rodzaj]]="R",Tabela1[[#This Row],[Powierzchnia]]*0.65,0)</f>
        <v>0</v>
      </c>
      <c r="F2359">
        <f>IF(Tabela1[[#This Row],[Rodzaj]]="B",Tabela1[[#This Row],[Powierzchnia]]*0.77,0)</f>
        <v>0</v>
      </c>
      <c r="G2359">
        <f>IF(Tabela1[[#This Row],[Rodzaj]]="S",Tabela1[[#This Row],[Powierzchnia]]*0.21,0)</f>
        <v>0</v>
      </c>
      <c r="H2359">
        <f>IF(Tabela1[[#This Row],[Rodzaj]]="L",Tabela1[[#This Row],[Powierzchnia]]*0.04,0)</f>
        <v>0</v>
      </c>
      <c r="I2359">
        <f>IF(Tabela1[[#This Row],[Rodzaj]]="X",Tabela1[[#This Row],[Powierzchnia]]*0.43,0)</f>
        <v>287.11959999999999</v>
      </c>
      <c r="J2359">
        <f>IF(Tabela1[[#This Row],[Ulga]]="A",SUM(E2359:I2359)*80%,0)</f>
        <v>0</v>
      </c>
      <c r="K2359">
        <f>IF(Tabela1[[#This Row],[Ulga]]="B",SUM(E2359:I2359)*50%,0)</f>
        <v>0</v>
      </c>
      <c r="L2359">
        <f>IF(Tabela1[[#This Row],[Ulga]]="C",SUM(E2359:I2359)*10%,0)</f>
        <v>28.711960000000001</v>
      </c>
      <c r="M2359">
        <f>IF(Tabela1[[#This Row],[Ulga]]="D",SUM(E2359:I2359)*100%,0)</f>
        <v>0</v>
      </c>
      <c r="N2359">
        <f t="shared" si="37"/>
        <v>28.711960000000001</v>
      </c>
    </row>
    <row r="2360" spans="1:14" x14ac:dyDescent="0.25">
      <c r="A2360" t="s">
        <v>2370</v>
      </c>
      <c r="B2360">
        <v>935.53</v>
      </c>
      <c r="C2360" t="s">
        <v>5</v>
      </c>
      <c r="D2360" t="s">
        <v>5</v>
      </c>
      <c r="E2360">
        <f>IF(Tabela1[[#This Row],[Rodzaj]]="R",Tabela1[[#This Row],[Powierzchnia]]*0.65,0)</f>
        <v>0</v>
      </c>
      <c r="F2360">
        <f>IF(Tabela1[[#This Row],[Rodzaj]]="B",Tabela1[[#This Row],[Powierzchnia]]*0.77,0)</f>
        <v>720.35810000000004</v>
      </c>
      <c r="G2360">
        <f>IF(Tabela1[[#This Row],[Rodzaj]]="S",Tabela1[[#This Row],[Powierzchnia]]*0.21,0)</f>
        <v>0</v>
      </c>
      <c r="H2360">
        <f>IF(Tabela1[[#This Row],[Rodzaj]]="L",Tabela1[[#This Row],[Powierzchnia]]*0.04,0)</f>
        <v>0</v>
      </c>
      <c r="I2360">
        <f>IF(Tabela1[[#This Row],[Rodzaj]]="X",Tabela1[[#This Row],[Powierzchnia]]*0.43,0)</f>
        <v>0</v>
      </c>
      <c r="J2360">
        <f>IF(Tabela1[[#This Row],[Ulga]]="A",SUM(E2360:I2360)*80%,0)</f>
        <v>0</v>
      </c>
      <c r="K2360">
        <f>IF(Tabela1[[#This Row],[Ulga]]="B",SUM(E2360:I2360)*50%,0)</f>
        <v>360.17905000000002</v>
      </c>
      <c r="L2360">
        <f>IF(Tabela1[[#This Row],[Ulga]]="C",SUM(E2360:I2360)*10%,0)</f>
        <v>0</v>
      </c>
      <c r="M2360">
        <f>IF(Tabela1[[#This Row],[Ulga]]="D",SUM(E2360:I2360)*100%,0)</f>
        <v>0</v>
      </c>
      <c r="N2360">
        <f t="shared" si="37"/>
        <v>360.17905000000002</v>
      </c>
    </row>
    <row r="2361" spans="1:14" x14ac:dyDescent="0.25">
      <c r="A2361" t="s">
        <v>2371</v>
      </c>
      <c r="B2361">
        <v>1078.1099999999999</v>
      </c>
      <c r="C2361" t="s">
        <v>9</v>
      </c>
      <c r="D2361" t="s">
        <v>5</v>
      </c>
      <c r="E2361">
        <f>IF(Tabela1[[#This Row],[Rodzaj]]="R",Tabela1[[#This Row],[Powierzchnia]]*0.65,0)</f>
        <v>700.77149999999995</v>
      </c>
      <c r="F2361">
        <f>IF(Tabela1[[#This Row],[Rodzaj]]="B",Tabela1[[#This Row],[Powierzchnia]]*0.77,0)</f>
        <v>0</v>
      </c>
      <c r="G2361">
        <f>IF(Tabela1[[#This Row],[Rodzaj]]="S",Tabela1[[#This Row],[Powierzchnia]]*0.21,0)</f>
        <v>0</v>
      </c>
      <c r="H2361">
        <f>IF(Tabela1[[#This Row],[Rodzaj]]="L",Tabela1[[#This Row],[Powierzchnia]]*0.04,0)</f>
        <v>0</v>
      </c>
      <c r="I2361">
        <f>IF(Tabela1[[#This Row],[Rodzaj]]="X",Tabela1[[#This Row],[Powierzchnia]]*0.43,0)</f>
        <v>0</v>
      </c>
      <c r="J2361">
        <f>IF(Tabela1[[#This Row],[Ulga]]="A",SUM(E2361:I2361)*80%,0)</f>
        <v>0</v>
      </c>
      <c r="K2361">
        <f>IF(Tabela1[[#This Row],[Ulga]]="B",SUM(E2361:I2361)*50%,0)</f>
        <v>350.38574999999997</v>
      </c>
      <c r="L2361">
        <f>IF(Tabela1[[#This Row],[Ulga]]="C",SUM(E2361:I2361)*10%,0)</f>
        <v>0</v>
      </c>
      <c r="M2361">
        <f>IF(Tabela1[[#This Row],[Ulga]]="D",SUM(E2361:I2361)*100%,0)</f>
        <v>0</v>
      </c>
      <c r="N2361">
        <f t="shared" si="37"/>
        <v>350.38574999999997</v>
      </c>
    </row>
    <row r="2362" spans="1:14" x14ac:dyDescent="0.25">
      <c r="A2362" t="s">
        <v>2372</v>
      </c>
      <c r="B2362">
        <v>1320.4</v>
      </c>
      <c r="C2362" t="s">
        <v>52</v>
      </c>
      <c r="D2362" t="s">
        <v>7</v>
      </c>
      <c r="E2362">
        <f>IF(Tabela1[[#This Row],[Rodzaj]]="R",Tabela1[[#This Row],[Powierzchnia]]*0.65,0)</f>
        <v>0</v>
      </c>
      <c r="F2362">
        <f>IF(Tabela1[[#This Row],[Rodzaj]]="B",Tabela1[[#This Row],[Powierzchnia]]*0.77,0)</f>
        <v>0</v>
      </c>
      <c r="G2362">
        <f>IF(Tabela1[[#This Row],[Rodzaj]]="S",Tabela1[[#This Row],[Powierzchnia]]*0.21,0)</f>
        <v>277.28399999999999</v>
      </c>
      <c r="H2362">
        <f>IF(Tabela1[[#This Row],[Rodzaj]]="L",Tabela1[[#This Row],[Powierzchnia]]*0.04,0)</f>
        <v>0</v>
      </c>
      <c r="I2362">
        <f>IF(Tabela1[[#This Row],[Rodzaj]]="X",Tabela1[[#This Row],[Powierzchnia]]*0.43,0)</f>
        <v>0</v>
      </c>
      <c r="J2362">
        <f>IF(Tabela1[[#This Row],[Ulga]]="A",SUM(E2362:I2362)*80%,0)</f>
        <v>221.8272</v>
      </c>
      <c r="K2362">
        <f>IF(Tabela1[[#This Row],[Ulga]]="B",SUM(E2362:I2362)*50%,0)</f>
        <v>0</v>
      </c>
      <c r="L2362">
        <f>IF(Tabela1[[#This Row],[Ulga]]="C",SUM(E2362:I2362)*10%,0)</f>
        <v>0</v>
      </c>
      <c r="M2362">
        <f>IF(Tabela1[[#This Row],[Ulga]]="D",SUM(E2362:I2362)*100%,0)</f>
        <v>0</v>
      </c>
      <c r="N2362">
        <f t="shared" si="37"/>
        <v>221.8272</v>
      </c>
    </row>
    <row r="2363" spans="1:14" x14ac:dyDescent="0.25">
      <c r="A2363" t="s">
        <v>2373</v>
      </c>
      <c r="B2363">
        <v>868.69</v>
      </c>
      <c r="C2363" t="s">
        <v>5</v>
      </c>
      <c r="D2363" t="s">
        <v>21</v>
      </c>
      <c r="E2363">
        <f>IF(Tabela1[[#This Row],[Rodzaj]]="R",Tabela1[[#This Row],[Powierzchnia]]*0.65,0)</f>
        <v>0</v>
      </c>
      <c r="F2363">
        <f>IF(Tabela1[[#This Row],[Rodzaj]]="B",Tabela1[[#This Row],[Powierzchnia]]*0.77,0)</f>
        <v>668.8913</v>
      </c>
      <c r="G2363">
        <f>IF(Tabela1[[#This Row],[Rodzaj]]="S",Tabela1[[#This Row],[Powierzchnia]]*0.21,0)</f>
        <v>0</v>
      </c>
      <c r="H2363">
        <f>IF(Tabela1[[#This Row],[Rodzaj]]="L",Tabela1[[#This Row],[Powierzchnia]]*0.04,0)</f>
        <v>0</v>
      </c>
      <c r="I2363">
        <f>IF(Tabela1[[#This Row],[Rodzaj]]="X",Tabela1[[#This Row],[Powierzchnia]]*0.43,0)</f>
        <v>0</v>
      </c>
      <c r="J2363">
        <f>IF(Tabela1[[#This Row],[Ulga]]="A",SUM(E2363:I2363)*80%,0)</f>
        <v>0</v>
      </c>
      <c r="K2363">
        <f>IF(Tabela1[[#This Row],[Ulga]]="B",SUM(E2363:I2363)*50%,0)</f>
        <v>0</v>
      </c>
      <c r="L2363">
        <f>IF(Tabela1[[#This Row],[Ulga]]="C",SUM(E2363:I2363)*10%,0)</f>
        <v>0</v>
      </c>
      <c r="M2363">
        <f>IF(Tabela1[[#This Row],[Ulga]]="D",SUM(E2363:I2363)*100%,0)</f>
        <v>668.8913</v>
      </c>
      <c r="N2363">
        <f t="shared" si="37"/>
        <v>668.8913</v>
      </c>
    </row>
    <row r="2364" spans="1:14" x14ac:dyDescent="0.25">
      <c r="A2364" t="s">
        <v>2374</v>
      </c>
      <c r="B2364">
        <v>640.99</v>
      </c>
      <c r="C2364" t="s">
        <v>94</v>
      </c>
      <c r="D2364" t="s">
        <v>5</v>
      </c>
      <c r="E2364">
        <f>IF(Tabela1[[#This Row],[Rodzaj]]="R",Tabela1[[#This Row],[Powierzchnia]]*0.65,0)</f>
        <v>0</v>
      </c>
      <c r="F2364">
        <f>IF(Tabela1[[#This Row],[Rodzaj]]="B",Tabela1[[#This Row],[Powierzchnia]]*0.77,0)</f>
        <v>0</v>
      </c>
      <c r="G2364">
        <f>IF(Tabela1[[#This Row],[Rodzaj]]="S",Tabela1[[#This Row],[Powierzchnia]]*0.21,0)</f>
        <v>0</v>
      </c>
      <c r="H2364">
        <f>IF(Tabela1[[#This Row],[Rodzaj]]="L",Tabela1[[#This Row],[Powierzchnia]]*0.04,0)</f>
        <v>25.639600000000002</v>
      </c>
      <c r="I2364">
        <f>IF(Tabela1[[#This Row],[Rodzaj]]="X",Tabela1[[#This Row],[Powierzchnia]]*0.43,0)</f>
        <v>0</v>
      </c>
      <c r="J2364">
        <f>IF(Tabela1[[#This Row],[Ulga]]="A",SUM(E2364:I2364)*80%,0)</f>
        <v>0</v>
      </c>
      <c r="K2364">
        <f>IF(Tabela1[[#This Row],[Ulga]]="B",SUM(E2364:I2364)*50%,0)</f>
        <v>12.819800000000001</v>
      </c>
      <c r="L2364">
        <f>IF(Tabela1[[#This Row],[Ulga]]="C",SUM(E2364:I2364)*10%,0)</f>
        <v>0</v>
      </c>
      <c r="M2364">
        <f>IF(Tabela1[[#This Row],[Ulga]]="D",SUM(E2364:I2364)*100%,0)</f>
        <v>0</v>
      </c>
      <c r="N2364">
        <f t="shared" si="37"/>
        <v>12.819800000000001</v>
      </c>
    </row>
    <row r="2365" spans="1:14" x14ac:dyDescent="0.25">
      <c r="A2365" t="s">
        <v>2375</v>
      </c>
      <c r="B2365">
        <v>1359.89</v>
      </c>
      <c r="C2365" t="s">
        <v>31</v>
      </c>
      <c r="D2365" t="s">
        <v>11</v>
      </c>
      <c r="E2365">
        <f>IF(Tabela1[[#This Row],[Rodzaj]]="R",Tabela1[[#This Row],[Powierzchnia]]*0.65,0)</f>
        <v>0</v>
      </c>
      <c r="F2365">
        <f>IF(Tabela1[[#This Row],[Rodzaj]]="B",Tabela1[[#This Row],[Powierzchnia]]*0.77,0)</f>
        <v>0</v>
      </c>
      <c r="G2365">
        <f>IF(Tabela1[[#This Row],[Rodzaj]]="S",Tabela1[[#This Row],[Powierzchnia]]*0.21,0)</f>
        <v>0</v>
      </c>
      <c r="H2365">
        <f>IF(Tabela1[[#This Row],[Rodzaj]]="L",Tabela1[[#This Row],[Powierzchnia]]*0.04,0)</f>
        <v>0</v>
      </c>
      <c r="I2365">
        <f>IF(Tabela1[[#This Row],[Rodzaj]]="X",Tabela1[[#This Row],[Powierzchnia]]*0.43,0)</f>
        <v>584.7527</v>
      </c>
      <c r="J2365">
        <f>IF(Tabela1[[#This Row],[Ulga]]="A",SUM(E2365:I2365)*80%,0)</f>
        <v>0</v>
      </c>
      <c r="K2365">
        <f>IF(Tabela1[[#This Row],[Ulga]]="B",SUM(E2365:I2365)*50%,0)</f>
        <v>0</v>
      </c>
      <c r="L2365">
        <f>IF(Tabela1[[#This Row],[Ulga]]="C",SUM(E2365:I2365)*10%,0)</f>
        <v>58.475270000000002</v>
      </c>
      <c r="M2365">
        <f>IF(Tabela1[[#This Row],[Ulga]]="D",SUM(E2365:I2365)*100%,0)</f>
        <v>0</v>
      </c>
      <c r="N2365">
        <f t="shared" si="37"/>
        <v>58.475270000000002</v>
      </c>
    </row>
    <row r="2366" spans="1:14" x14ac:dyDescent="0.25">
      <c r="A2366" t="s">
        <v>2376</v>
      </c>
      <c r="B2366">
        <v>647.9</v>
      </c>
      <c r="C2366" t="s">
        <v>94</v>
      </c>
      <c r="D2366" t="s">
        <v>21</v>
      </c>
      <c r="E2366">
        <f>IF(Tabela1[[#This Row],[Rodzaj]]="R",Tabela1[[#This Row],[Powierzchnia]]*0.65,0)</f>
        <v>0</v>
      </c>
      <c r="F2366">
        <f>IF(Tabela1[[#This Row],[Rodzaj]]="B",Tabela1[[#This Row],[Powierzchnia]]*0.77,0)</f>
        <v>0</v>
      </c>
      <c r="G2366">
        <f>IF(Tabela1[[#This Row],[Rodzaj]]="S",Tabela1[[#This Row],[Powierzchnia]]*0.21,0)</f>
        <v>0</v>
      </c>
      <c r="H2366">
        <f>IF(Tabela1[[#This Row],[Rodzaj]]="L",Tabela1[[#This Row],[Powierzchnia]]*0.04,0)</f>
        <v>25.916</v>
      </c>
      <c r="I2366">
        <f>IF(Tabela1[[#This Row],[Rodzaj]]="X",Tabela1[[#This Row],[Powierzchnia]]*0.43,0)</f>
        <v>0</v>
      </c>
      <c r="J2366">
        <f>IF(Tabela1[[#This Row],[Ulga]]="A",SUM(E2366:I2366)*80%,0)</f>
        <v>0</v>
      </c>
      <c r="K2366">
        <f>IF(Tabela1[[#This Row],[Ulga]]="B",SUM(E2366:I2366)*50%,0)</f>
        <v>0</v>
      </c>
      <c r="L2366">
        <f>IF(Tabela1[[#This Row],[Ulga]]="C",SUM(E2366:I2366)*10%,0)</f>
        <v>0</v>
      </c>
      <c r="M2366">
        <f>IF(Tabela1[[#This Row],[Ulga]]="D",SUM(E2366:I2366)*100%,0)</f>
        <v>25.916</v>
      </c>
      <c r="N2366">
        <f t="shared" si="37"/>
        <v>25.916</v>
      </c>
    </row>
    <row r="2367" spans="1:14" x14ac:dyDescent="0.25">
      <c r="A2367" t="s">
        <v>2377</v>
      </c>
      <c r="B2367">
        <v>1260.9000000000001</v>
      </c>
      <c r="C2367" t="s">
        <v>5</v>
      </c>
      <c r="D2367" t="s">
        <v>5</v>
      </c>
      <c r="E2367">
        <f>IF(Tabela1[[#This Row],[Rodzaj]]="R",Tabela1[[#This Row],[Powierzchnia]]*0.65,0)</f>
        <v>0</v>
      </c>
      <c r="F2367">
        <f>IF(Tabela1[[#This Row],[Rodzaj]]="B",Tabela1[[#This Row],[Powierzchnia]]*0.77,0)</f>
        <v>970.89300000000014</v>
      </c>
      <c r="G2367">
        <f>IF(Tabela1[[#This Row],[Rodzaj]]="S",Tabela1[[#This Row],[Powierzchnia]]*0.21,0)</f>
        <v>0</v>
      </c>
      <c r="H2367">
        <f>IF(Tabela1[[#This Row],[Rodzaj]]="L",Tabela1[[#This Row],[Powierzchnia]]*0.04,0)</f>
        <v>0</v>
      </c>
      <c r="I2367">
        <f>IF(Tabela1[[#This Row],[Rodzaj]]="X",Tabela1[[#This Row],[Powierzchnia]]*0.43,0)</f>
        <v>0</v>
      </c>
      <c r="J2367">
        <f>IF(Tabela1[[#This Row],[Ulga]]="A",SUM(E2367:I2367)*80%,0)</f>
        <v>0</v>
      </c>
      <c r="K2367">
        <f>IF(Tabela1[[#This Row],[Ulga]]="B",SUM(E2367:I2367)*50%,0)</f>
        <v>485.44650000000007</v>
      </c>
      <c r="L2367">
        <f>IF(Tabela1[[#This Row],[Ulga]]="C",SUM(E2367:I2367)*10%,0)</f>
        <v>0</v>
      </c>
      <c r="M2367">
        <f>IF(Tabela1[[#This Row],[Ulga]]="D",SUM(E2367:I2367)*100%,0)</f>
        <v>0</v>
      </c>
      <c r="N2367">
        <f t="shared" si="37"/>
        <v>485.44650000000007</v>
      </c>
    </row>
    <row r="2368" spans="1:14" x14ac:dyDescent="0.25">
      <c r="A2368" t="s">
        <v>2378</v>
      </c>
      <c r="B2368">
        <v>1486.82</v>
      </c>
      <c r="C2368" t="s">
        <v>52</v>
      </c>
      <c r="D2368" t="s">
        <v>11</v>
      </c>
      <c r="E2368">
        <f>IF(Tabela1[[#This Row],[Rodzaj]]="R",Tabela1[[#This Row],[Powierzchnia]]*0.65,0)</f>
        <v>0</v>
      </c>
      <c r="F2368">
        <f>IF(Tabela1[[#This Row],[Rodzaj]]="B",Tabela1[[#This Row],[Powierzchnia]]*0.77,0)</f>
        <v>0</v>
      </c>
      <c r="G2368">
        <f>IF(Tabela1[[#This Row],[Rodzaj]]="S",Tabela1[[#This Row],[Powierzchnia]]*0.21,0)</f>
        <v>312.23219999999998</v>
      </c>
      <c r="H2368">
        <f>IF(Tabela1[[#This Row],[Rodzaj]]="L",Tabela1[[#This Row],[Powierzchnia]]*0.04,0)</f>
        <v>0</v>
      </c>
      <c r="I2368">
        <f>IF(Tabela1[[#This Row],[Rodzaj]]="X",Tabela1[[#This Row],[Powierzchnia]]*0.43,0)</f>
        <v>0</v>
      </c>
      <c r="J2368">
        <f>IF(Tabela1[[#This Row],[Ulga]]="A",SUM(E2368:I2368)*80%,0)</f>
        <v>0</v>
      </c>
      <c r="K2368">
        <f>IF(Tabela1[[#This Row],[Ulga]]="B",SUM(E2368:I2368)*50%,0)</f>
        <v>0</v>
      </c>
      <c r="L2368">
        <f>IF(Tabela1[[#This Row],[Ulga]]="C",SUM(E2368:I2368)*10%,0)</f>
        <v>31.223219999999998</v>
      </c>
      <c r="M2368">
        <f>IF(Tabela1[[#This Row],[Ulga]]="D",SUM(E2368:I2368)*100%,0)</f>
        <v>0</v>
      </c>
      <c r="N2368">
        <f t="shared" si="37"/>
        <v>31.223219999999998</v>
      </c>
    </row>
    <row r="2369" spans="1:14" x14ac:dyDescent="0.25">
      <c r="A2369" t="s">
        <v>2379</v>
      </c>
      <c r="B2369">
        <v>1250.5899999999999</v>
      </c>
      <c r="C2369" t="s">
        <v>5</v>
      </c>
      <c r="D2369" t="s">
        <v>11</v>
      </c>
      <c r="E2369">
        <f>IF(Tabela1[[#This Row],[Rodzaj]]="R",Tabela1[[#This Row],[Powierzchnia]]*0.65,0)</f>
        <v>0</v>
      </c>
      <c r="F2369">
        <f>IF(Tabela1[[#This Row],[Rodzaj]]="B",Tabela1[[#This Row],[Powierzchnia]]*0.77,0)</f>
        <v>962.95429999999999</v>
      </c>
      <c r="G2369">
        <f>IF(Tabela1[[#This Row],[Rodzaj]]="S",Tabela1[[#This Row],[Powierzchnia]]*0.21,0)</f>
        <v>0</v>
      </c>
      <c r="H2369">
        <f>IF(Tabela1[[#This Row],[Rodzaj]]="L",Tabela1[[#This Row],[Powierzchnia]]*0.04,0)</f>
        <v>0</v>
      </c>
      <c r="I2369">
        <f>IF(Tabela1[[#This Row],[Rodzaj]]="X",Tabela1[[#This Row],[Powierzchnia]]*0.43,0)</f>
        <v>0</v>
      </c>
      <c r="J2369">
        <f>IF(Tabela1[[#This Row],[Ulga]]="A",SUM(E2369:I2369)*80%,0)</f>
        <v>0</v>
      </c>
      <c r="K2369">
        <f>IF(Tabela1[[#This Row],[Ulga]]="B",SUM(E2369:I2369)*50%,0)</f>
        <v>0</v>
      </c>
      <c r="L2369">
        <f>IF(Tabela1[[#This Row],[Ulga]]="C",SUM(E2369:I2369)*10%,0)</f>
        <v>96.29543000000001</v>
      </c>
      <c r="M2369">
        <f>IF(Tabela1[[#This Row],[Ulga]]="D",SUM(E2369:I2369)*100%,0)</f>
        <v>0</v>
      </c>
      <c r="N2369">
        <f t="shared" si="37"/>
        <v>96.29543000000001</v>
      </c>
    </row>
    <row r="2370" spans="1:14" x14ac:dyDescent="0.25">
      <c r="A2370" t="s">
        <v>2380</v>
      </c>
      <c r="B2370">
        <v>1249.6300000000001</v>
      </c>
      <c r="C2370" t="s">
        <v>9</v>
      </c>
      <c r="D2370" t="s">
        <v>11</v>
      </c>
      <c r="E2370">
        <f>IF(Tabela1[[#This Row],[Rodzaj]]="R",Tabela1[[#This Row],[Powierzchnia]]*0.65,0)</f>
        <v>812.25950000000012</v>
      </c>
      <c r="F2370">
        <f>IF(Tabela1[[#This Row],[Rodzaj]]="B",Tabela1[[#This Row],[Powierzchnia]]*0.77,0)</f>
        <v>0</v>
      </c>
      <c r="G2370">
        <f>IF(Tabela1[[#This Row],[Rodzaj]]="S",Tabela1[[#This Row],[Powierzchnia]]*0.21,0)</f>
        <v>0</v>
      </c>
      <c r="H2370">
        <f>IF(Tabela1[[#This Row],[Rodzaj]]="L",Tabela1[[#This Row],[Powierzchnia]]*0.04,0)</f>
        <v>0</v>
      </c>
      <c r="I2370">
        <f>IF(Tabela1[[#This Row],[Rodzaj]]="X",Tabela1[[#This Row],[Powierzchnia]]*0.43,0)</f>
        <v>0</v>
      </c>
      <c r="J2370">
        <f>IF(Tabela1[[#This Row],[Ulga]]="A",SUM(E2370:I2370)*80%,0)</f>
        <v>0</v>
      </c>
      <c r="K2370">
        <f>IF(Tabela1[[#This Row],[Ulga]]="B",SUM(E2370:I2370)*50%,0)</f>
        <v>0</v>
      </c>
      <c r="L2370">
        <f>IF(Tabela1[[#This Row],[Ulga]]="C",SUM(E2370:I2370)*10%,0)</f>
        <v>81.225950000000012</v>
      </c>
      <c r="M2370">
        <f>IF(Tabela1[[#This Row],[Ulga]]="D",SUM(E2370:I2370)*100%,0)</f>
        <v>0</v>
      </c>
      <c r="N2370">
        <f t="shared" si="37"/>
        <v>81.225950000000012</v>
      </c>
    </row>
    <row r="2371" spans="1:14" x14ac:dyDescent="0.25">
      <c r="A2371" t="s">
        <v>2381</v>
      </c>
      <c r="B2371">
        <v>784.18</v>
      </c>
      <c r="C2371" t="s">
        <v>5</v>
      </c>
      <c r="D2371" t="s">
        <v>7</v>
      </c>
      <c r="E2371">
        <f>IF(Tabela1[[#This Row],[Rodzaj]]="R",Tabela1[[#This Row],[Powierzchnia]]*0.65,0)</f>
        <v>0</v>
      </c>
      <c r="F2371">
        <f>IF(Tabela1[[#This Row],[Rodzaj]]="B",Tabela1[[#This Row],[Powierzchnia]]*0.77,0)</f>
        <v>603.81859999999995</v>
      </c>
      <c r="G2371">
        <f>IF(Tabela1[[#This Row],[Rodzaj]]="S",Tabela1[[#This Row],[Powierzchnia]]*0.21,0)</f>
        <v>0</v>
      </c>
      <c r="H2371">
        <f>IF(Tabela1[[#This Row],[Rodzaj]]="L",Tabela1[[#This Row],[Powierzchnia]]*0.04,0)</f>
        <v>0</v>
      </c>
      <c r="I2371">
        <f>IF(Tabela1[[#This Row],[Rodzaj]]="X",Tabela1[[#This Row],[Powierzchnia]]*0.43,0)</f>
        <v>0</v>
      </c>
      <c r="J2371">
        <f>IF(Tabela1[[#This Row],[Ulga]]="A",SUM(E2371:I2371)*80%,0)</f>
        <v>483.05487999999997</v>
      </c>
      <c r="K2371">
        <f>IF(Tabela1[[#This Row],[Ulga]]="B",SUM(E2371:I2371)*50%,0)</f>
        <v>0</v>
      </c>
      <c r="L2371">
        <f>IF(Tabela1[[#This Row],[Ulga]]="C",SUM(E2371:I2371)*10%,0)</f>
        <v>0</v>
      </c>
      <c r="M2371">
        <f>IF(Tabela1[[#This Row],[Ulga]]="D",SUM(E2371:I2371)*100%,0)</f>
        <v>0</v>
      </c>
      <c r="N2371">
        <f t="shared" ref="N2371:N2434" si="38">SUM(J2371:M2371)</f>
        <v>483.05487999999997</v>
      </c>
    </row>
    <row r="2372" spans="1:14" x14ac:dyDescent="0.25">
      <c r="A2372" t="s">
        <v>2382</v>
      </c>
      <c r="B2372">
        <v>605.79999999999995</v>
      </c>
      <c r="C2372" t="s">
        <v>5</v>
      </c>
      <c r="D2372" t="s">
        <v>7</v>
      </c>
      <c r="E2372">
        <f>IF(Tabela1[[#This Row],[Rodzaj]]="R",Tabela1[[#This Row],[Powierzchnia]]*0.65,0)</f>
        <v>0</v>
      </c>
      <c r="F2372">
        <f>IF(Tabela1[[#This Row],[Rodzaj]]="B",Tabela1[[#This Row],[Powierzchnia]]*0.77,0)</f>
        <v>466.46599999999995</v>
      </c>
      <c r="G2372">
        <f>IF(Tabela1[[#This Row],[Rodzaj]]="S",Tabela1[[#This Row],[Powierzchnia]]*0.21,0)</f>
        <v>0</v>
      </c>
      <c r="H2372">
        <f>IF(Tabela1[[#This Row],[Rodzaj]]="L",Tabela1[[#This Row],[Powierzchnia]]*0.04,0)</f>
        <v>0</v>
      </c>
      <c r="I2372">
        <f>IF(Tabela1[[#This Row],[Rodzaj]]="X",Tabela1[[#This Row],[Powierzchnia]]*0.43,0)</f>
        <v>0</v>
      </c>
      <c r="J2372">
        <f>IF(Tabela1[[#This Row],[Ulga]]="A",SUM(E2372:I2372)*80%,0)</f>
        <v>373.1728</v>
      </c>
      <c r="K2372">
        <f>IF(Tabela1[[#This Row],[Ulga]]="B",SUM(E2372:I2372)*50%,0)</f>
        <v>0</v>
      </c>
      <c r="L2372">
        <f>IF(Tabela1[[#This Row],[Ulga]]="C",SUM(E2372:I2372)*10%,0)</f>
        <v>0</v>
      </c>
      <c r="M2372">
        <f>IF(Tabela1[[#This Row],[Ulga]]="D",SUM(E2372:I2372)*100%,0)</f>
        <v>0</v>
      </c>
      <c r="N2372">
        <f t="shared" si="38"/>
        <v>373.1728</v>
      </c>
    </row>
    <row r="2373" spans="1:14" x14ac:dyDescent="0.25">
      <c r="A2373" t="s">
        <v>2383</v>
      </c>
      <c r="B2373">
        <v>762.53</v>
      </c>
      <c r="C2373" t="s">
        <v>5</v>
      </c>
      <c r="D2373" t="s">
        <v>5</v>
      </c>
      <c r="E2373">
        <f>IF(Tabela1[[#This Row],[Rodzaj]]="R",Tabela1[[#This Row],[Powierzchnia]]*0.65,0)</f>
        <v>0</v>
      </c>
      <c r="F2373">
        <f>IF(Tabela1[[#This Row],[Rodzaj]]="B",Tabela1[[#This Row],[Powierzchnia]]*0.77,0)</f>
        <v>587.1481</v>
      </c>
      <c r="G2373">
        <f>IF(Tabela1[[#This Row],[Rodzaj]]="S",Tabela1[[#This Row],[Powierzchnia]]*0.21,0)</f>
        <v>0</v>
      </c>
      <c r="H2373">
        <f>IF(Tabela1[[#This Row],[Rodzaj]]="L",Tabela1[[#This Row],[Powierzchnia]]*0.04,0)</f>
        <v>0</v>
      </c>
      <c r="I2373">
        <f>IF(Tabela1[[#This Row],[Rodzaj]]="X",Tabela1[[#This Row],[Powierzchnia]]*0.43,0)</f>
        <v>0</v>
      </c>
      <c r="J2373">
        <f>IF(Tabela1[[#This Row],[Ulga]]="A",SUM(E2373:I2373)*80%,0)</f>
        <v>0</v>
      </c>
      <c r="K2373">
        <f>IF(Tabela1[[#This Row],[Ulga]]="B",SUM(E2373:I2373)*50%,0)</f>
        <v>293.57405</v>
      </c>
      <c r="L2373">
        <f>IF(Tabela1[[#This Row],[Ulga]]="C",SUM(E2373:I2373)*10%,0)</f>
        <v>0</v>
      </c>
      <c r="M2373">
        <f>IF(Tabela1[[#This Row],[Ulga]]="D",SUM(E2373:I2373)*100%,0)</f>
        <v>0</v>
      </c>
      <c r="N2373">
        <f t="shared" si="38"/>
        <v>293.57405</v>
      </c>
    </row>
    <row r="2374" spans="1:14" x14ac:dyDescent="0.25">
      <c r="A2374" t="s">
        <v>2384</v>
      </c>
      <c r="B2374">
        <v>1026.78</v>
      </c>
      <c r="C2374" t="s">
        <v>5</v>
      </c>
      <c r="D2374" t="s">
        <v>11</v>
      </c>
      <c r="E2374">
        <f>IF(Tabela1[[#This Row],[Rodzaj]]="R",Tabela1[[#This Row],[Powierzchnia]]*0.65,0)</f>
        <v>0</v>
      </c>
      <c r="F2374">
        <f>IF(Tabela1[[#This Row],[Rodzaj]]="B",Tabela1[[#This Row],[Powierzchnia]]*0.77,0)</f>
        <v>790.62059999999997</v>
      </c>
      <c r="G2374">
        <f>IF(Tabela1[[#This Row],[Rodzaj]]="S",Tabela1[[#This Row],[Powierzchnia]]*0.21,0)</f>
        <v>0</v>
      </c>
      <c r="H2374">
        <f>IF(Tabela1[[#This Row],[Rodzaj]]="L",Tabela1[[#This Row],[Powierzchnia]]*0.04,0)</f>
        <v>0</v>
      </c>
      <c r="I2374">
        <f>IF(Tabela1[[#This Row],[Rodzaj]]="X",Tabela1[[#This Row],[Powierzchnia]]*0.43,0)</f>
        <v>0</v>
      </c>
      <c r="J2374">
        <f>IF(Tabela1[[#This Row],[Ulga]]="A",SUM(E2374:I2374)*80%,0)</f>
        <v>0</v>
      </c>
      <c r="K2374">
        <f>IF(Tabela1[[#This Row],[Ulga]]="B",SUM(E2374:I2374)*50%,0)</f>
        <v>0</v>
      </c>
      <c r="L2374">
        <f>IF(Tabela1[[#This Row],[Ulga]]="C",SUM(E2374:I2374)*10%,0)</f>
        <v>79.062060000000002</v>
      </c>
      <c r="M2374">
        <f>IF(Tabela1[[#This Row],[Ulga]]="D",SUM(E2374:I2374)*100%,0)</f>
        <v>0</v>
      </c>
      <c r="N2374">
        <f t="shared" si="38"/>
        <v>79.062060000000002</v>
      </c>
    </row>
    <row r="2375" spans="1:14" x14ac:dyDescent="0.25">
      <c r="A2375" t="s">
        <v>2385</v>
      </c>
      <c r="B2375">
        <v>1221.8800000000001</v>
      </c>
      <c r="C2375" t="s">
        <v>5</v>
      </c>
      <c r="D2375" t="s">
        <v>11</v>
      </c>
      <c r="E2375">
        <f>IF(Tabela1[[#This Row],[Rodzaj]]="R",Tabela1[[#This Row],[Powierzchnia]]*0.65,0)</f>
        <v>0</v>
      </c>
      <c r="F2375">
        <f>IF(Tabela1[[#This Row],[Rodzaj]]="B",Tabela1[[#This Row],[Powierzchnia]]*0.77,0)</f>
        <v>940.84760000000006</v>
      </c>
      <c r="G2375">
        <f>IF(Tabela1[[#This Row],[Rodzaj]]="S",Tabela1[[#This Row],[Powierzchnia]]*0.21,0)</f>
        <v>0</v>
      </c>
      <c r="H2375">
        <f>IF(Tabela1[[#This Row],[Rodzaj]]="L",Tabela1[[#This Row],[Powierzchnia]]*0.04,0)</f>
        <v>0</v>
      </c>
      <c r="I2375">
        <f>IF(Tabela1[[#This Row],[Rodzaj]]="X",Tabela1[[#This Row],[Powierzchnia]]*0.43,0)</f>
        <v>0</v>
      </c>
      <c r="J2375">
        <f>IF(Tabela1[[#This Row],[Ulga]]="A",SUM(E2375:I2375)*80%,0)</f>
        <v>0</v>
      </c>
      <c r="K2375">
        <f>IF(Tabela1[[#This Row],[Ulga]]="B",SUM(E2375:I2375)*50%,0)</f>
        <v>0</v>
      </c>
      <c r="L2375">
        <f>IF(Tabela1[[#This Row],[Ulga]]="C",SUM(E2375:I2375)*10%,0)</f>
        <v>94.084760000000017</v>
      </c>
      <c r="M2375">
        <f>IF(Tabela1[[#This Row],[Ulga]]="D",SUM(E2375:I2375)*100%,0)</f>
        <v>0</v>
      </c>
      <c r="N2375">
        <f t="shared" si="38"/>
        <v>94.084760000000017</v>
      </c>
    </row>
    <row r="2376" spans="1:14" x14ac:dyDescent="0.25">
      <c r="A2376" t="s">
        <v>2386</v>
      </c>
      <c r="B2376">
        <v>1248.79</v>
      </c>
      <c r="C2376" t="s">
        <v>9</v>
      </c>
      <c r="D2376" t="s">
        <v>11</v>
      </c>
      <c r="E2376">
        <f>IF(Tabela1[[#This Row],[Rodzaj]]="R",Tabela1[[#This Row],[Powierzchnia]]*0.65,0)</f>
        <v>811.71349999999995</v>
      </c>
      <c r="F2376">
        <f>IF(Tabela1[[#This Row],[Rodzaj]]="B",Tabela1[[#This Row],[Powierzchnia]]*0.77,0)</f>
        <v>0</v>
      </c>
      <c r="G2376">
        <f>IF(Tabela1[[#This Row],[Rodzaj]]="S",Tabela1[[#This Row],[Powierzchnia]]*0.21,0)</f>
        <v>0</v>
      </c>
      <c r="H2376">
        <f>IF(Tabela1[[#This Row],[Rodzaj]]="L",Tabela1[[#This Row],[Powierzchnia]]*0.04,0)</f>
        <v>0</v>
      </c>
      <c r="I2376">
        <f>IF(Tabela1[[#This Row],[Rodzaj]]="X",Tabela1[[#This Row],[Powierzchnia]]*0.43,0)</f>
        <v>0</v>
      </c>
      <c r="J2376">
        <f>IF(Tabela1[[#This Row],[Ulga]]="A",SUM(E2376:I2376)*80%,0)</f>
        <v>0</v>
      </c>
      <c r="K2376">
        <f>IF(Tabela1[[#This Row],[Ulga]]="B",SUM(E2376:I2376)*50%,0)</f>
        <v>0</v>
      </c>
      <c r="L2376">
        <f>IF(Tabela1[[#This Row],[Ulga]]="C",SUM(E2376:I2376)*10%,0)</f>
        <v>81.171350000000004</v>
      </c>
      <c r="M2376">
        <f>IF(Tabela1[[#This Row],[Ulga]]="D",SUM(E2376:I2376)*100%,0)</f>
        <v>0</v>
      </c>
      <c r="N2376">
        <f t="shared" si="38"/>
        <v>81.171350000000004</v>
      </c>
    </row>
    <row r="2377" spans="1:14" x14ac:dyDescent="0.25">
      <c r="A2377" t="s">
        <v>2387</v>
      </c>
      <c r="B2377">
        <v>574.14</v>
      </c>
      <c r="C2377" t="s">
        <v>5</v>
      </c>
      <c r="D2377" t="s">
        <v>7</v>
      </c>
      <c r="E2377">
        <f>IF(Tabela1[[#This Row],[Rodzaj]]="R",Tabela1[[#This Row],[Powierzchnia]]*0.65,0)</f>
        <v>0</v>
      </c>
      <c r="F2377">
        <f>IF(Tabela1[[#This Row],[Rodzaj]]="B",Tabela1[[#This Row],[Powierzchnia]]*0.77,0)</f>
        <v>442.08780000000002</v>
      </c>
      <c r="G2377">
        <f>IF(Tabela1[[#This Row],[Rodzaj]]="S",Tabela1[[#This Row],[Powierzchnia]]*0.21,0)</f>
        <v>0</v>
      </c>
      <c r="H2377">
        <f>IF(Tabela1[[#This Row],[Rodzaj]]="L",Tabela1[[#This Row],[Powierzchnia]]*0.04,0)</f>
        <v>0</v>
      </c>
      <c r="I2377">
        <f>IF(Tabela1[[#This Row],[Rodzaj]]="X",Tabela1[[#This Row],[Powierzchnia]]*0.43,0)</f>
        <v>0</v>
      </c>
      <c r="J2377">
        <f>IF(Tabela1[[#This Row],[Ulga]]="A",SUM(E2377:I2377)*80%,0)</f>
        <v>353.67024000000004</v>
      </c>
      <c r="K2377">
        <f>IF(Tabela1[[#This Row],[Ulga]]="B",SUM(E2377:I2377)*50%,0)</f>
        <v>0</v>
      </c>
      <c r="L2377">
        <f>IF(Tabela1[[#This Row],[Ulga]]="C",SUM(E2377:I2377)*10%,0)</f>
        <v>0</v>
      </c>
      <c r="M2377">
        <f>IF(Tabela1[[#This Row],[Ulga]]="D",SUM(E2377:I2377)*100%,0)</f>
        <v>0</v>
      </c>
      <c r="N2377">
        <f t="shared" si="38"/>
        <v>353.67024000000004</v>
      </c>
    </row>
    <row r="2378" spans="1:14" x14ac:dyDescent="0.25">
      <c r="A2378" t="s">
        <v>2388</v>
      </c>
      <c r="B2378">
        <v>810.79</v>
      </c>
      <c r="C2378" t="s">
        <v>5</v>
      </c>
      <c r="D2378" t="s">
        <v>11</v>
      </c>
      <c r="E2378">
        <f>IF(Tabela1[[#This Row],[Rodzaj]]="R",Tabela1[[#This Row],[Powierzchnia]]*0.65,0)</f>
        <v>0</v>
      </c>
      <c r="F2378">
        <f>IF(Tabela1[[#This Row],[Rodzaj]]="B",Tabela1[[#This Row],[Powierzchnia]]*0.77,0)</f>
        <v>624.30830000000003</v>
      </c>
      <c r="G2378">
        <f>IF(Tabela1[[#This Row],[Rodzaj]]="S",Tabela1[[#This Row],[Powierzchnia]]*0.21,0)</f>
        <v>0</v>
      </c>
      <c r="H2378">
        <f>IF(Tabela1[[#This Row],[Rodzaj]]="L",Tabela1[[#This Row],[Powierzchnia]]*0.04,0)</f>
        <v>0</v>
      </c>
      <c r="I2378">
        <f>IF(Tabela1[[#This Row],[Rodzaj]]="X",Tabela1[[#This Row],[Powierzchnia]]*0.43,0)</f>
        <v>0</v>
      </c>
      <c r="J2378">
        <f>IF(Tabela1[[#This Row],[Ulga]]="A",SUM(E2378:I2378)*80%,0)</f>
        <v>0</v>
      </c>
      <c r="K2378">
        <f>IF(Tabela1[[#This Row],[Ulga]]="B",SUM(E2378:I2378)*50%,0)</f>
        <v>0</v>
      </c>
      <c r="L2378">
        <f>IF(Tabela1[[#This Row],[Ulga]]="C",SUM(E2378:I2378)*10%,0)</f>
        <v>62.430830000000007</v>
      </c>
      <c r="M2378">
        <f>IF(Tabela1[[#This Row],[Ulga]]="D",SUM(E2378:I2378)*100%,0)</f>
        <v>0</v>
      </c>
      <c r="N2378">
        <f t="shared" si="38"/>
        <v>62.430830000000007</v>
      </c>
    </row>
    <row r="2379" spans="1:14" x14ac:dyDescent="0.25">
      <c r="A2379" t="s">
        <v>2389</v>
      </c>
      <c r="B2379">
        <v>977.79</v>
      </c>
      <c r="C2379" t="s">
        <v>5</v>
      </c>
      <c r="D2379" t="s">
        <v>11</v>
      </c>
      <c r="E2379">
        <f>IF(Tabela1[[#This Row],[Rodzaj]]="R",Tabela1[[#This Row],[Powierzchnia]]*0.65,0)</f>
        <v>0</v>
      </c>
      <c r="F2379">
        <f>IF(Tabela1[[#This Row],[Rodzaj]]="B",Tabela1[[#This Row],[Powierzchnia]]*0.77,0)</f>
        <v>752.89829999999995</v>
      </c>
      <c r="G2379">
        <f>IF(Tabela1[[#This Row],[Rodzaj]]="S",Tabela1[[#This Row],[Powierzchnia]]*0.21,0)</f>
        <v>0</v>
      </c>
      <c r="H2379">
        <f>IF(Tabela1[[#This Row],[Rodzaj]]="L",Tabela1[[#This Row],[Powierzchnia]]*0.04,0)</f>
        <v>0</v>
      </c>
      <c r="I2379">
        <f>IF(Tabela1[[#This Row],[Rodzaj]]="X",Tabela1[[#This Row],[Powierzchnia]]*0.43,0)</f>
        <v>0</v>
      </c>
      <c r="J2379">
        <f>IF(Tabela1[[#This Row],[Ulga]]="A",SUM(E2379:I2379)*80%,0)</f>
        <v>0</v>
      </c>
      <c r="K2379">
        <f>IF(Tabela1[[#This Row],[Ulga]]="B",SUM(E2379:I2379)*50%,0)</f>
        <v>0</v>
      </c>
      <c r="L2379">
        <f>IF(Tabela1[[#This Row],[Ulga]]="C",SUM(E2379:I2379)*10%,0)</f>
        <v>75.289829999999995</v>
      </c>
      <c r="M2379">
        <f>IF(Tabela1[[#This Row],[Ulga]]="D",SUM(E2379:I2379)*100%,0)</f>
        <v>0</v>
      </c>
      <c r="N2379">
        <f t="shared" si="38"/>
        <v>75.289829999999995</v>
      </c>
    </row>
    <row r="2380" spans="1:14" x14ac:dyDescent="0.25">
      <c r="A2380" t="s">
        <v>2390</v>
      </c>
      <c r="B2380">
        <v>1092.27</v>
      </c>
      <c r="C2380" t="s">
        <v>31</v>
      </c>
      <c r="D2380" t="s">
        <v>5</v>
      </c>
      <c r="E2380">
        <f>IF(Tabela1[[#This Row],[Rodzaj]]="R",Tabela1[[#This Row],[Powierzchnia]]*0.65,0)</f>
        <v>0</v>
      </c>
      <c r="F2380">
        <f>IF(Tabela1[[#This Row],[Rodzaj]]="B",Tabela1[[#This Row],[Powierzchnia]]*0.77,0)</f>
        <v>0</v>
      </c>
      <c r="G2380">
        <f>IF(Tabela1[[#This Row],[Rodzaj]]="S",Tabela1[[#This Row],[Powierzchnia]]*0.21,0)</f>
        <v>0</v>
      </c>
      <c r="H2380">
        <f>IF(Tabela1[[#This Row],[Rodzaj]]="L",Tabela1[[#This Row],[Powierzchnia]]*0.04,0)</f>
        <v>0</v>
      </c>
      <c r="I2380">
        <f>IF(Tabela1[[#This Row],[Rodzaj]]="X",Tabela1[[#This Row],[Powierzchnia]]*0.43,0)</f>
        <v>469.67609999999996</v>
      </c>
      <c r="J2380">
        <f>IF(Tabela1[[#This Row],[Ulga]]="A",SUM(E2380:I2380)*80%,0)</f>
        <v>0</v>
      </c>
      <c r="K2380">
        <f>IF(Tabela1[[#This Row],[Ulga]]="B",SUM(E2380:I2380)*50%,0)</f>
        <v>234.83804999999998</v>
      </c>
      <c r="L2380">
        <f>IF(Tabela1[[#This Row],[Ulga]]="C",SUM(E2380:I2380)*10%,0)</f>
        <v>0</v>
      </c>
      <c r="M2380">
        <f>IF(Tabela1[[#This Row],[Ulga]]="D",SUM(E2380:I2380)*100%,0)</f>
        <v>0</v>
      </c>
      <c r="N2380">
        <f t="shared" si="38"/>
        <v>234.83804999999998</v>
      </c>
    </row>
    <row r="2381" spans="1:14" x14ac:dyDescent="0.25">
      <c r="A2381" t="s">
        <v>2391</v>
      </c>
      <c r="B2381">
        <v>1433.95</v>
      </c>
      <c r="C2381" t="s">
        <v>5</v>
      </c>
      <c r="D2381" t="s">
        <v>11</v>
      </c>
      <c r="E2381">
        <f>IF(Tabela1[[#This Row],[Rodzaj]]="R",Tabela1[[#This Row],[Powierzchnia]]*0.65,0)</f>
        <v>0</v>
      </c>
      <c r="F2381">
        <f>IF(Tabela1[[#This Row],[Rodzaj]]="B",Tabela1[[#This Row],[Powierzchnia]]*0.77,0)</f>
        <v>1104.1415</v>
      </c>
      <c r="G2381">
        <f>IF(Tabela1[[#This Row],[Rodzaj]]="S",Tabela1[[#This Row],[Powierzchnia]]*0.21,0)</f>
        <v>0</v>
      </c>
      <c r="H2381">
        <f>IF(Tabela1[[#This Row],[Rodzaj]]="L",Tabela1[[#This Row],[Powierzchnia]]*0.04,0)</f>
        <v>0</v>
      </c>
      <c r="I2381">
        <f>IF(Tabela1[[#This Row],[Rodzaj]]="X",Tabela1[[#This Row],[Powierzchnia]]*0.43,0)</f>
        <v>0</v>
      </c>
      <c r="J2381">
        <f>IF(Tabela1[[#This Row],[Ulga]]="A",SUM(E2381:I2381)*80%,0)</f>
        <v>0</v>
      </c>
      <c r="K2381">
        <f>IF(Tabela1[[#This Row],[Ulga]]="B",SUM(E2381:I2381)*50%,0)</f>
        <v>0</v>
      </c>
      <c r="L2381">
        <f>IF(Tabela1[[#This Row],[Ulga]]="C",SUM(E2381:I2381)*10%,0)</f>
        <v>110.41415000000001</v>
      </c>
      <c r="M2381">
        <f>IF(Tabela1[[#This Row],[Ulga]]="D",SUM(E2381:I2381)*100%,0)</f>
        <v>0</v>
      </c>
      <c r="N2381">
        <f t="shared" si="38"/>
        <v>110.41415000000001</v>
      </c>
    </row>
    <row r="2382" spans="1:14" x14ac:dyDescent="0.25">
      <c r="A2382" t="s">
        <v>2392</v>
      </c>
      <c r="B2382">
        <v>1056.42</v>
      </c>
      <c r="C2382" t="s">
        <v>9</v>
      </c>
      <c r="D2382" t="s">
        <v>11</v>
      </c>
      <c r="E2382">
        <f>IF(Tabela1[[#This Row],[Rodzaj]]="R",Tabela1[[#This Row],[Powierzchnia]]*0.65,0)</f>
        <v>686.67300000000012</v>
      </c>
      <c r="F2382">
        <f>IF(Tabela1[[#This Row],[Rodzaj]]="B",Tabela1[[#This Row],[Powierzchnia]]*0.77,0)</f>
        <v>0</v>
      </c>
      <c r="G2382">
        <f>IF(Tabela1[[#This Row],[Rodzaj]]="S",Tabela1[[#This Row],[Powierzchnia]]*0.21,0)</f>
        <v>0</v>
      </c>
      <c r="H2382">
        <f>IF(Tabela1[[#This Row],[Rodzaj]]="L",Tabela1[[#This Row],[Powierzchnia]]*0.04,0)</f>
        <v>0</v>
      </c>
      <c r="I2382">
        <f>IF(Tabela1[[#This Row],[Rodzaj]]="X",Tabela1[[#This Row],[Powierzchnia]]*0.43,0)</f>
        <v>0</v>
      </c>
      <c r="J2382">
        <f>IF(Tabela1[[#This Row],[Ulga]]="A",SUM(E2382:I2382)*80%,0)</f>
        <v>0</v>
      </c>
      <c r="K2382">
        <f>IF(Tabela1[[#This Row],[Ulga]]="B",SUM(E2382:I2382)*50%,0)</f>
        <v>0</v>
      </c>
      <c r="L2382">
        <f>IF(Tabela1[[#This Row],[Ulga]]="C",SUM(E2382:I2382)*10%,0)</f>
        <v>68.667300000000012</v>
      </c>
      <c r="M2382">
        <f>IF(Tabela1[[#This Row],[Ulga]]="D",SUM(E2382:I2382)*100%,0)</f>
        <v>0</v>
      </c>
      <c r="N2382">
        <f t="shared" si="38"/>
        <v>68.667300000000012</v>
      </c>
    </row>
    <row r="2383" spans="1:14" x14ac:dyDescent="0.25">
      <c r="A2383" t="s">
        <v>2393</v>
      </c>
      <c r="B2383">
        <v>1341.41</v>
      </c>
      <c r="C2383" t="s">
        <v>5</v>
      </c>
      <c r="D2383" t="s">
        <v>5</v>
      </c>
      <c r="E2383">
        <f>IF(Tabela1[[#This Row],[Rodzaj]]="R",Tabela1[[#This Row],[Powierzchnia]]*0.65,0)</f>
        <v>0</v>
      </c>
      <c r="F2383">
        <f>IF(Tabela1[[#This Row],[Rodzaj]]="B",Tabela1[[#This Row],[Powierzchnia]]*0.77,0)</f>
        <v>1032.8857</v>
      </c>
      <c r="G2383">
        <f>IF(Tabela1[[#This Row],[Rodzaj]]="S",Tabela1[[#This Row],[Powierzchnia]]*0.21,0)</f>
        <v>0</v>
      </c>
      <c r="H2383">
        <f>IF(Tabela1[[#This Row],[Rodzaj]]="L",Tabela1[[#This Row],[Powierzchnia]]*0.04,0)</f>
        <v>0</v>
      </c>
      <c r="I2383">
        <f>IF(Tabela1[[#This Row],[Rodzaj]]="X",Tabela1[[#This Row],[Powierzchnia]]*0.43,0)</f>
        <v>0</v>
      </c>
      <c r="J2383">
        <f>IF(Tabela1[[#This Row],[Ulga]]="A",SUM(E2383:I2383)*80%,0)</f>
        <v>0</v>
      </c>
      <c r="K2383">
        <f>IF(Tabela1[[#This Row],[Ulga]]="B",SUM(E2383:I2383)*50%,0)</f>
        <v>516.44285000000002</v>
      </c>
      <c r="L2383">
        <f>IF(Tabela1[[#This Row],[Ulga]]="C",SUM(E2383:I2383)*10%,0)</f>
        <v>0</v>
      </c>
      <c r="M2383">
        <f>IF(Tabela1[[#This Row],[Ulga]]="D",SUM(E2383:I2383)*100%,0)</f>
        <v>0</v>
      </c>
      <c r="N2383">
        <f t="shared" si="38"/>
        <v>516.44285000000002</v>
      </c>
    </row>
    <row r="2384" spans="1:14" x14ac:dyDescent="0.25">
      <c r="A2384" t="s">
        <v>2394</v>
      </c>
      <c r="B2384">
        <v>1159.3599999999999</v>
      </c>
      <c r="C2384" t="s">
        <v>31</v>
      </c>
      <c r="D2384" t="s">
        <v>11</v>
      </c>
      <c r="E2384">
        <f>IF(Tabela1[[#This Row],[Rodzaj]]="R",Tabela1[[#This Row],[Powierzchnia]]*0.65,0)</f>
        <v>0</v>
      </c>
      <c r="F2384">
        <f>IF(Tabela1[[#This Row],[Rodzaj]]="B",Tabela1[[#This Row],[Powierzchnia]]*0.77,0)</f>
        <v>0</v>
      </c>
      <c r="G2384">
        <f>IF(Tabela1[[#This Row],[Rodzaj]]="S",Tabela1[[#This Row],[Powierzchnia]]*0.21,0)</f>
        <v>0</v>
      </c>
      <c r="H2384">
        <f>IF(Tabela1[[#This Row],[Rodzaj]]="L",Tabela1[[#This Row],[Powierzchnia]]*0.04,0)</f>
        <v>0</v>
      </c>
      <c r="I2384">
        <f>IF(Tabela1[[#This Row],[Rodzaj]]="X",Tabela1[[#This Row],[Powierzchnia]]*0.43,0)</f>
        <v>498.52479999999997</v>
      </c>
      <c r="J2384">
        <f>IF(Tabela1[[#This Row],[Ulga]]="A",SUM(E2384:I2384)*80%,0)</f>
        <v>0</v>
      </c>
      <c r="K2384">
        <f>IF(Tabela1[[#This Row],[Ulga]]="B",SUM(E2384:I2384)*50%,0)</f>
        <v>0</v>
      </c>
      <c r="L2384">
        <f>IF(Tabela1[[#This Row],[Ulga]]="C",SUM(E2384:I2384)*10%,0)</f>
        <v>49.85248</v>
      </c>
      <c r="M2384">
        <f>IF(Tabela1[[#This Row],[Ulga]]="D",SUM(E2384:I2384)*100%,0)</f>
        <v>0</v>
      </c>
      <c r="N2384">
        <f t="shared" si="38"/>
        <v>49.85248</v>
      </c>
    </row>
    <row r="2385" spans="1:14" x14ac:dyDescent="0.25">
      <c r="A2385" t="s">
        <v>2395</v>
      </c>
      <c r="B2385">
        <v>1264.01</v>
      </c>
      <c r="C2385" t="s">
        <v>5</v>
      </c>
      <c r="D2385" t="s">
        <v>7</v>
      </c>
      <c r="E2385">
        <f>IF(Tabela1[[#This Row],[Rodzaj]]="R",Tabela1[[#This Row],[Powierzchnia]]*0.65,0)</f>
        <v>0</v>
      </c>
      <c r="F2385">
        <f>IF(Tabela1[[#This Row],[Rodzaj]]="B",Tabela1[[#This Row],[Powierzchnia]]*0.77,0)</f>
        <v>973.28769999999997</v>
      </c>
      <c r="G2385">
        <f>IF(Tabela1[[#This Row],[Rodzaj]]="S",Tabela1[[#This Row],[Powierzchnia]]*0.21,0)</f>
        <v>0</v>
      </c>
      <c r="H2385">
        <f>IF(Tabela1[[#This Row],[Rodzaj]]="L",Tabela1[[#This Row],[Powierzchnia]]*0.04,0)</f>
        <v>0</v>
      </c>
      <c r="I2385">
        <f>IF(Tabela1[[#This Row],[Rodzaj]]="X",Tabela1[[#This Row],[Powierzchnia]]*0.43,0)</f>
        <v>0</v>
      </c>
      <c r="J2385">
        <f>IF(Tabela1[[#This Row],[Ulga]]="A",SUM(E2385:I2385)*80%,0)</f>
        <v>778.63016000000005</v>
      </c>
      <c r="K2385">
        <f>IF(Tabela1[[#This Row],[Ulga]]="B",SUM(E2385:I2385)*50%,0)</f>
        <v>0</v>
      </c>
      <c r="L2385">
        <f>IF(Tabela1[[#This Row],[Ulga]]="C",SUM(E2385:I2385)*10%,0)</f>
        <v>0</v>
      </c>
      <c r="M2385">
        <f>IF(Tabela1[[#This Row],[Ulga]]="D",SUM(E2385:I2385)*100%,0)</f>
        <v>0</v>
      </c>
      <c r="N2385">
        <f t="shared" si="38"/>
        <v>778.63016000000005</v>
      </c>
    </row>
    <row r="2386" spans="1:14" x14ac:dyDescent="0.25">
      <c r="A2386" t="s">
        <v>2396</v>
      </c>
      <c r="B2386">
        <v>1033.68</v>
      </c>
      <c r="C2386" t="s">
        <v>5</v>
      </c>
      <c r="D2386" t="s">
        <v>21</v>
      </c>
      <c r="E2386">
        <f>IF(Tabela1[[#This Row],[Rodzaj]]="R",Tabela1[[#This Row],[Powierzchnia]]*0.65,0)</f>
        <v>0</v>
      </c>
      <c r="F2386">
        <f>IF(Tabela1[[#This Row],[Rodzaj]]="B",Tabela1[[#This Row],[Powierzchnia]]*0.77,0)</f>
        <v>795.93360000000007</v>
      </c>
      <c r="G2386">
        <f>IF(Tabela1[[#This Row],[Rodzaj]]="S",Tabela1[[#This Row],[Powierzchnia]]*0.21,0)</f>
        <v>0</v>
      </c>
      <c r="H2386">
        <f>IF(Tabela1[[#This Row],[Rodzaj]]="L",Tabela1[[#This Row],[Powierzchnia]]*0.04,0)</f>
        <v>0</v>
      </c>
      <c r="I2386">
        <f>IF(Tabela1[[#This Row],[Rodzaj]]="X",Tabela1[[#This Row],[Powierzchnia]]*0.43,0)</f>
        <v>0</v>
      </c>
      <c r="J2386">
        <f>IF(Tabela1[[#This Row],[Ulga]]="A",SUM(E2386:I2386)*80%,0)</f>
        <v>0</v>
      </c>
      <c r="K2386">
        <f>IF(Tabela1[[#This Row],[Ulga]]="B",SUM(E2386:I2386)*50%,0)</f>
        <v>0</v>
      </c>
      <c r="L2386">
        <f>IF(Tabela1[[#This Row],[Ulga]]="C",SUM(E2386:I2386)*10%,0)</f>
        <v>0</v>
      </c>
      <c r="M2386">
        <f>IF(Tabela1[[#This Row],[Ulga]]="D",SUM(E2386:I2386)*100%,0)</f>
        <v>795.93360000000007</v>
      </c>
      <c r="N2386">
        <f t="shared" si="38"/>
        <v>795.93360000000007</v>
      </c>
    </row>
    <row r="2387" spans="1:14" x14ac:dyDescent="0.25">
      <c r="A2387" t="s">
        <v>2397</v>
      </c>
      <c r="B2387">
        <v>956.3</v>
      </c>
      <c r="C2387" t="s">
        <v>52</v>
      </c>
      <c r="D2387" t="s">
        <v>11</v>
      </c>
      <c r="E2387">
        <f>IF(Tabela1[[#This Row],[Rodzaj]]="R",Tabela1[[#This Row],[Powierzchnia]]*0.65,0)</f>
        <v>0</v>
      </c>
      <c r="F2387">
        <f>IF(Tabela1[[#This Row],[Rodzaj]]="B",Tabela1[[#This Row],[Powierzchnia]]*0.77,0)</f>
        <v>0</v>
      </c>
      <c r="G2387">
        <f>IF(Tabela1[[#This Row],[Rodzaj]]="S",Tabela1[[#This Row],[Powierzchnia]]*0.21,0)</f>
        <v>200.82299999999998</v>
      </c>
      <c r="H2387">
        <f>IF(Tabela1[[#This Row],[Rodzaj]]="L",Tabela1[[#This Row],[Powierzchnia]]*0.04,0)</f>
        <v>0</v>
      </c>
      <c r="I2387">
        <f>IF(Tabela1[[#This Row],[Rodzaj]]="X",Tabela1[[#This Row],[Powierzchnia]]*0.43,0)</f>
        <v>0</v>
      </c>
      <c r="J2387">
        <f>IF(Tabela1[[#This Row],[Ulga]]="A",SUM(E2387:I2387)*80%,0)</f>
        <v>0</v>
      </c>
      <c r="K2387">
        <f>IF(Tabela1[[#This Row],[Ulga]]="B",SUM(E2387:I2387)*50%,0)</f>
        <v>0</v>
      </c>
      <c r="L2387">
        <f>IF(Tabela1[[#This Row],[Ulga]]="C",SUM(E2387:I2387)*10%,0)</f>
        <v>20.0823</v>
      </c>
      <c r="M2387">
        <f>IF(Tabela1[[#This Row],[Ulga]]="D",SUM(E2387:I2387)*100%,0)</f>
        <v>0</v>
      </c>
      <c r="N2387">
        <f t="shared" si="38"/>
        <v>20.0823</v>
      </c>
    </row>
    <row r="2388" spans="1:14" x14ac:dyDescent="0.25">
      <c r="A2388" t="s">
        <v>2398</v>
      </c>
      <c r="B2388">
        <v>1051.5899999999999</v>
      </c>
      <c r="C2388" t="s">
        <v>52</v>
      </c>
      <c r="D2388" t="s">
        <v>5</v>
      </c>
      <c r="E2388">
        <f>IF(Tabela1[[#This Row],[Rodzaj]]="R",Tabela1[[#This Row],[Powierzchnia]]*0.65,0)</f>
        <v>0</v>
      </c>
      <c r="F2388">
        <f>IF(Tabela1[[#This Row],[Rodzaj]]="B",Tabela1[[#This Row],[Powierzchnia]]*0.77,0)</f>
        <v>0</v>
      </c>
      <c r="G2388">
        <f>IF(Tabela1[[#This Row],[Rodzaj]]="S",Tabela1[[#This Row],[Powierzchnia]]*0.21,0)</f>
        <v>220.83389999999997</v>
      </c>
      <c r="H2388">
        <f>IF(Tabela1[[#This Row],[Rodzaj]]="L",Tabela1[[#This Row],[Powierzchnia]]*0.04,0)</f>
        <v>0</v>
      </c>
      <c r="I2388">
        <f>IF(Tabela1[[#This Row],[Rodzaj]]="X",Tabela1[[#This Row],[Powierzchnia]]*0.43,0)</f>
        <v>0</v>
      </c>
      <c r="J2388">
        <f>IF(Tabela1[[#This Row],[Ulga]]="A",SUM(E2388:I2388)*80%,0)</f>
        <v>0</v>
      </c>
      <c r="K2388">
        <f>IF(Tabela1[[#This Row],[Ulga]]="B",SUM(E2388:I2388)*50%,0)</f>
        <v>110.41694999999999</v>
      </c>
      <c r="L2388">
        <f>IF(Tabela1[[#This Row],[Ulga]]="C",SUM(E2388:I2388)*10%,0)</f>
        <v>0</v>
      </c>
      <c r="M2388">
        <f>IF(Tabela1[[#This Row],[Ulga]]="D",SUM(E2388:I2388)*100%,0)</f>
        <v>0</v>
      </c>
      <c r="N2388">
        <f t="shared" si="38"/>
        <v>110.41694999999999</v>
      </c>
    </row>
    <row r="2389" spans="1:14" x14ac:dyDescent="0.25">
      <c r="A2389" t="s">
        <v>2399</v>
      </c>
      <c r="B2389">
        <v>837.13</v>
      </c>
      <c r="C2389" t="s">
        <v>52</v>
      </c>
      <c r="D2389" t="s">
        <v>11</v>
      </c>
      <c r="E2389">
        <f>IF(Tabela1[[#This Row],[Rodzaj]]="R",Tabela1[[#This Row],[Powierzchnia]]*0.65,0)</f>
        <v>0</v>
      </c>
      <c r="F2389">
        <f>IF(Tabela1[[#This Row],[Rodzaj]]="B",Tabela1[[#This Row],[Powierzchnia]]*0.77,0)</f>
        <v>0</v>
      </c>
      <c r="G2389">
        <f>IF(Tabela1[[#This Row],[Rodzaj]]="S",Tabela1[[#This Row],[Powierzchnia]]*0.21,0)</f>
        <v>175.79729999999998</v>
      </c>
      <c r="H2389">
        <f>IF(Tabela1[[#This Row],[Rodzaj]]="L",Tabela1[[#This Row],[Powierzchnia]]*0.04,0)</f>
        <v>0</v>
      </c>
      <c r="I2389">
        <f>IF(Tabela1[[#This Row],[Rodzaj]]="X",Tabela1[[#This Row],[Powierzchnia]]*0.43,0)</f>
        <v>0</v>
      </c>
      <c r="J2389">
        <f>IF(Tabela1[[#This Row],[Ulga]]="A",SUM(E2389:I2389)*80%,0)</f>
        <v>0</v>
      </c>
      <c r="K2389">
        <f>IF(Tabela1[[#This Row],[Ulga]]="B",SUM(E2389:I2389)*50%,0)</f>
        <v>0</v>
      </c>
      <c r="L2389">
        <f>IF(Tabela1[[#This Row],[Ulga]]="C",SUM(E2389:I2389)*10%,0)</f>
        <v>17.579729999999998</v>
      </c>
      <c r="M2389">
        <f>IF(Tabela1[[#This Row],[Ulga]]="D",SUM(E2389:I2389)*100%,0)</f>
        <v>0</v>
      </c>
      <c r="N2389">
        <f t="shared" si="38"/>
        <v>17.579729999999998</v>
      </c>
    </row>
    <row r="2390" spans="1:14" x14ac:dyDescent="0.25">
      <c r="A2390" t="s">
        <v>2400</v>
      </c>
      <c r="B2390">
        <v>693.92</v>
      </c>
      <c r="C2390" t="s">
        <v>9</v>
      </c>
      <c r="D2390" t="s">
        <v>5</v>
      </c>
      <c r="E2390">
        <f>IF(Tabela1[[#This Row],[Rodzaj]]="R",Tabela1[[#This Row],[Powierzchnia]]*0.65,0)</f>
        <v>451.048</v>
      </c>
      <c r="F2390">
        <f>IF(Tabela1[[#This Row],[Rodzaj]]="B",Tabela1[[#This Row],[Powierzchnia]]*0.77,0)</f>
        <v>0</v>
      </c>
      <c r="G2390">
        <f>IF(Tabela1[[#This Row],[Rodzaj]]="S",Tabela1[[#This Row],[Powierzchnia]]*0.21,0)</f>
        <v>0</v>
      </c>
      <c r="H2390">
        <f>IF(Tabela1[[#This Row],[Rodzaj]]="L",Tabela1[[#This Row],[Powierzchnia]]*0.04,0)</f>
        <v>0</v>
      </c>
      <c r="I2390">
        <f>IF(Tabela1[[#This Row],[Rodzaj]]="X",Tabela1[[#This Row],[Powierzchnia]]*0.43,0)</f>
        <v>0</v>
      </c>
      <c r="J2390">
        <f>IF(Tabela1[[#This Row],[Ulga]]="A",SUM(E2390:I2390)*80%,0)</f>
        <v>0</v>
      </c>
      <c r="K2390">
        <f>IF(Tabela1[[#This Row],[Ulga]]="B",SUM(E2390:I2390)*50%,0)</f>
        <v>225.524</v>
      </c>
      <c r="L2390">
        <f>IF(Tabela1[[#This Row],[Ulga]]="C",SUM(E2390:I2390)*10%,0)</f>
        <v>0</v>
      </c>
      <c r="M2390">
        <f>IF(Tabela1[[#This Row],[Ulga]]="D",SUM(E2390:I2390)*100%,0)</f>
        <v>0</v>
      </c>
      <c r="N2390">
        <f t="shared" si="38"/>
        <v>225.524</v>
      </c>
    </row>
    <row r="2391" spans="1:14" x14ac:dyDescent="0.25">
      <c r="A2391" t="s">
        <v>2401</v>
      </c>
      <c r="B2391">
        <v>1160.52</v>
      </c>
      <c r="C2391" t="s">
        <v>5</v>
      </c>
      <c r="D2391" t="s">
        <v>5</v>
      </c>
      <c r="E2391">
        <f>IF(Tabela1[[#This Row],[Rodzaj]]="R",Tabela1[[#This Row],[Powierzchnia]]*0.65,0)</f>
        <v>0</v>
      </c>
      <c r="F2391">
        <f>IF(Tabela1[[#This Row],[Rodzaj]]="B",Tabela1[[#This Row],[Powierzchnia]]*0.77,0)</f>
        <v>893.60040000000004</v>
      </c>
      <c r="G2391">
        <f>IF(Tabela1[[#This Row],[Rodzaj]]="S",Tabela1[[#This Row],[Powierzchnia]]*0.21,0)</f>
        <v>0</v>
      </c>
      <c r="H2391">
        <f>IF(Tabela1[[#This Row],[Rodzaj]]="L",Tabela1[[#This Row],[Powierzchnia]]*0.04,0)</f>
        <v>0</v>
      </c>
      <c r="I2391">
        <f>IF(Tabela1[[#This Row],[Rodzaj]]="X",Tabela1[[#This Row],[Powierzchnia]]*0.43,0)</f>
        <v>0</v>
      </c>
      <c r="J2391">
        <f>IF(Tabela1[[#This Row],[Ulga]]="A",SUM(E2391:I2391)*80%,0)</f>
        <v>0</v>
      </c>
      <c r="K2391">
        <f>IF(Tabela1[[#This Row],[Ulga]]="B",SUM(E2391:I2391)*50%,0)</f>
        <v>446.80020000000002</v>
      </c>
      <c r="L2391">
        <f>IF(Tabela1[[#This Row],[Ulga]]="C",SUM(E2391:I2391)*10%,0)</f>
        <v>0</v>
      </c>
      <c r="M2391">
        <f>IF(Tabela1[[#This Row],[Ulga]]="D",SUM(E2391:I2391)*100%,0)</f>
        <v>0</v>
      </c>
      <c r="N2391">
        <f t="shared" si="38"/>
        <v>446.80020000000002</v>
      </c>
    </row>
    <row r="2392" spans="1:14" x14ac:dyDescent="0.25">
      <c r="A2392" t="s">
        <v>2402</v>
      </c>
      <c r="B2392">
        <v>640.12</v>
      </c>
      <c r="C2392" t="s">
        <v>31</v>
      </c>
      <c r="D2392" t="s">
        <v>5</v>
      </c>
      <c r="E2392">
        <f>IF(Tabela1[[#This Row],[Rodzaj]]="R",Tabela1[[#This Row],[Powierzchnia]]*0.65,0)</f>
        <v>0</v>
      </c>
      <c r="F2392">
        <f>IF(Tabela1[[#This Row],[Rodzaj]]="B",Tabela1[[#This Row],[Powierzchnia]]*0.77,0)</f>
        <v>0</v>
      </c>
      <c r="G2392">
        <f>IF(Tabela1[[#This Row],[Rodzaj]]="S",Tabela1[[#This Row],[Powierzchnia]]*0.21,0)</f>
        <v>0</v>
      </c>
      <c r="H2392">
        <f>IF(Tabela1[[#This Row],[Rodzaj]]="L",Tabela1[[#This Row],[Powierzchnia]]*0.04,0)</f>
        <v>0</v>
      </c>
      <c r="I2392">
        <f>IF(Tabela1[[#This Row],[Rodzaj]]="X",Tabela1[[#This Row],[Powierzchnia]]*0.43,0)</f>
        <v>275.2516</v>
      </c>
      <c r="J2392">
        <f>IF(Tabela1[[#This Row],[Ulga]]="A",SUM(E2392:I2392)*80%,0)</f>
        <v>0</v>
      </c>
      <c r="K2392">
        <f>IF(Tabela1[[#This Row],[Ulga]]="B",SUM(E2392:I2392)*50%,0)</f>
        <v>137.6258</v>
      </c>
      <c r="L2392">
        <f>IF(Tabela1[[#This Row],[Ulga]]="C",SUM(E2392:I2392)*10%,0)</f>
        <v>0</v>
      </c>
      <c r="M2392">
        <f>IF(Tabela1[[#This Row],[Ulga]]="D",SUM(E2392:I2392)*100%,0)</f>
        <v>0</v>
      </c>
      <c r="N2392">
        <f t="shared" si="38"/>
        <v>137.6258</v>
      </c>
    </row>
    <row r="2393" spans="1:14" x14ac:dyDescent="0.25">
      <c r="A2393" t="s">
        <v>2403</v>
      </c>
      <c r="B2393">
        <v>856.16</v>
      </c>
      <c r="C2393" t="s">
        <v>5</v>
      </c>
      <c r="D2393" t="s">
        <v>11</v>
      </c>
      <c r="E2393">
        <f>IF(Tabela1[[#This Row],[Rodzaj]]="R",Tabela1[[#This Row],[Powierzchnia]]*0.65,0)</f>
        <v>0</v>
      </c>
      <c r="F2393">
        <f>IF(Tabela1[[#This Row],[Rodzaj]]="B",Tabela1[[#This Row],[Powierzchnia]]*0.77,0)</f>
        <v>659.2432</v>
      </c>
      <c r="G2393">
        <f>IF(Tabela1[[#This Row],[Rodzaj]]="S",Tabela1[[#This Row],[Powierzchnia]]*0.21,0)</f>
        <v>0</v>
      </c>
      <c r="H2393">
        <f>IF(Tabela1[[#This Row],[Rodzaj]]="L",Tabela1[[#This Row],[Powierzchnia]]*0.04,0)</f>
        <v>0</v>
      </c>
      <c r="I2393">
        <f>IF(Tabela1[[#This Row],[Rodzaj]]="X",Tabela1[[#This Row],[Powierzchnia]]*0.43,0)</f>
        <v>0</v>
      </c>
      <c r="J2393">
        <f>IF(Tabela1[[#This Row],[Ulga]]="A",SUM(E2393:I2393)*80%,0)</f>
        <v>0</v>
      </c>
      <c r="K2393">
        <f>IF(Tabela1[[#This Row],[Ulga]]="B",SUM(E2393:I2393)*50%,0)</f>
        <v>0</v>
      </c>
      <c r="L2393">
        <f>IF(Tabela1[[#This Row],[Ulga]]="C",SUM(E2393:I2393)*10%,0)</f>
        <v>65.924320000000009</v>
      </c>
      <c r="M2393">
        <f>IF(Tabela1[[#This Row],[Ulga]]="D",SUM(E2393:I2393)*100%,0)</f>
        <v>0</v>
      </c>
      <c r="N2393">
        <f t="shared" si="38"/>
        <v>65.924320000000009</v>
      </c>
    </row>
    <row r="2394" spans="1:14" x14ac:dyDescent="0.25">
      <c r="A2394" t="s">
        <v>2404</v>
      </c>
      <c r="B2394">
        <v>601.5</v>
      </c>
      <c r="C2394" t="s">
        <v>9</v>
      </c>
      <c r="D2394" t="s">
        <v>5</v>
      </c>
      <c r="E2394">
        <f>IF(Tabela1[[#This Row],[Rodzaj]]="R",Tabela1[[#This Row],[Powierzchnia]]*0.65,0)</f>
        <v>390.97500000000002</v>
      </c>
      <c r="F2394">
        <f>IF(Tabela1[[#This Row],[Rodzaj]]="B",Tabela1[[#This Row],[Powierzchnia]]*0.77,0)</f>
        <v>0</v>
      </c>
      <c r="G2394">
        <f>IF(Tabela1[[#This Row],[Rodzaj]]="S",Tabela1[[#This Row],[Powierzchnia]]*0.21,0)</f>
        <v>0</v>
      </c>
      <c r="H2394">
        <f>IF(Tabela1[[#This Row],[Rodzaj]]="L",Tabela1[[#This Row],[Powierzchnia]]*0.04,0)</f>
        <v>0</v>
      </c>
      <c r="I2394">
        <f>IF(Tabela1[[#This Row],[Rodzaj]]="X",Tabela1[[#This Row],[Powierzchnia]]*0.43,0)</f>
        <v>0</v>
      </c>
      <c r="J2394">
        <f>IF(Tabela1[[#This Row],[Ulga]]="A",SUM(E2394:I2394)*80%,0)</f>
        <v>0</v>
      </c>
      <c r="K2394">
        <f>IF(Tabela1[[#This Row],[Ulga]]="B",SUM(E2394:I2394)*50%,0)</f>
        <v>195.48750000000001</v>
      </c>
      <c r="L2394">
        <f>IF(Tabela1[[#This Row],[Ulga]]="C",SUM(E2394:I2394)*10%,0)</f>
        <v>0</v>
      </c>
      <c r="M2394">
        <f>IF(Tabela1[[#This Row],[Ulga]]="D",SUM(E2394:I2394)*100%,0)</f>
        <v>0</v>
      </c>
      <c r="N2394">
        <f t="shared" si="38"/>
        <v>195.48750000000001</v>
      </c>
    </row>
    <row r="2395" spans="1:14" x14ac:dyDescent="0.25">
      <c r="A2395" t="s">
        <v>2405</v>
      </c>
      <c r="B2395">
        <v>548</v>
      </c>
      <c r="C2395" t="s">
        <v>9</v>
      </c>
      <c r="D2395" t="s">
        <v>11</v>
      </c>
      <c r="E2395">
        <f>IF(Tabela1[[#This Row],[Rodzaj]]="R",Tabela1[[#This Row],[Powierzchnia]]*0.65,0)</f>
        <v>356.2</v>
      </c>
      <c r="F2395">
        <f>IF(Tabela1[[#This Row],[Rodzaj]]="B",Tabela1[[#This Row],[Powierzchnia]]*0.77,0)</f>
        <v>0</v>
      </c>
      <c r="G2395">
        <f>IF(Tabela1[[#This Row],[Rodzaj]]="S",Tabela1[[#This Row],[Powierzchnia]]*0.21,0)</f>
        <v>0</v>
      </c>
      <c r="H2395">
        <f>IF(Tabela1[[#This Row],[Rodzaj]]="L",Tabela1[[#This Row],[Powierzchnia]]*0.04,0)</f>
        <v>0</v>
      </c>
      <c r="I2395">
        <f>IF(Tabela1[[#This Row],[Rodzaj]]="X",Tabela1[[#This Row],[Powierzchnia]]*0.43,0)</f>
        <v>0</v>
      </c>
      <c r="J2395">
        <f>IF(Tabela1[[#This Row],[Ulga]]="A",SUM(E2395:I2395)*80%,0)</f>
        <v>0</v>
      </c>
      <c r="K2395">
        <f>IF(Tabela1[[#This Row],[Ulga]]="B",SUM(E2395:I2395)*50%,0)</f>
        <v>0</v>
      </c>
      <c r="L2395">
        <f>IF(Tabela1[[#This Row],[Ulga]]="C",SUM(E2395:I2395)*10%,0)</f>
        <v>35.619999999999997</v>
      </c>
      <c r="M2395">
        <f>IF(Tabela1[[#This Row],[Ulga]]="D",SUM(E2395:I2395)*100%,0)</f>
        <v>0</v>
      </c>
      <c r="N2395">
        <f t="shared" si="38"/>
        <v>35.619999999999997</v>
      </c>
    </row>
    <row r="2396" spans="1:14" x14ac:dyDescent="0.25">
      <c r="A2396" t="s">
        <v>2406</v>
      </c>
      <c r="B2396">
        <v>1114.93</v>
      </c>
      <c r="C2396" t="s">
        <v>5</v>
      </c>
      <c r="D2396" t="s">
        <v>11</v>
      </c>
      <c r="E2396">
        <f>IF(Tabela1[[#This Row],[Rodzaj]]="R",Tabela1[[#This Row],[Powierzchnia]]*0.65,0)</f>
        <v>0</v>
      </c>
      <c r="F2396">
        <f>IF(Tabela1[[#This Row],[Rodzaj]]="B",Tabela1[[#This Row],[Powierzchnia]]*0.77,0)</f>
        <v>858.49610000000007</v>
      </c>
      <c r="G2396">
        <f>IF(Tabela1[[#This Row],[Rodzaj]]="S",Tabela1[[#This Row],[Powierzchnia]]*0.21,0)</f>
        <v>0</v>
      </c>
      <c r="H2396">
        <f>IF(Tabela1[[#This Row],[Rodzaj]]="L",Tabela1[[#This Row],[Powierzchnia]]*0.04,0)</f>
        <v>0</v>
      </c>
      <c r="I2396">
        <f>IF(Tabela1[[#This Row],[Rodzaj]]="X",Tabela1[[#This Row],[Powierzchnia]]*0.43,0)</f>
        <v>0</v>
      </c>
      <c r="J2396">
        <f>IF(Tabela1[[#This Row],[Ulga]]="A",SUM(E2396:I2396)*80%,0)</f>
        <v>0</v>
      </c>
      <c r="K2396">
        <f>IF(Tabela1[[#This Row],[Ulga]]="B",SUM(E2396:I2396)*50%,0)</f>
        <v>0</v>
      </c>
      <c r="L2396">
        <f>IF(Tabela1[[#This Row],[Ulga]]="C",SUM(E2396:I2396)*10%,0)</f>
        <v>85.849610000000013</v>
      </c>
      <c r="M2396">
        <f>IF(Tabela1[[#This Row],[Ulga]]="D",SUM(E2396:I2396)*100%,0)</f>
        <v>0</v>
      </c>
      <c r="N2396">
        <f t="shared" si="38"/>
        <v>85.849610000000013</v>
      </c>
    </row>
    <row r="2397" spans="1:14" x14ac:dyDescent="0.25">
      <c r="A2397" t="s">
        <v>2407</v>
      </c>
      <c r="B2397">
        <v>968.36</v>
      </c>
      <c r="C2397" t="s">
        <v>5</v>
      </c>
      <c r="D2397" t="s">
        <v>11</v>
      </c>
      <c r="E2397">
        <f>IF(Tabela1[[#This Row],[Rodzaj]]="R",Tabela1[[#This Row],[Powierzchnia]]*0.65,0)</f>
        <v>0</v>
      </c>
      <c r="F2397">
        <f>IF(Tabela1[[#This Row],[Rodzaj]]="B",Tabela1[[#This Row],[Powierzchnia]]*0.77,0)</f>
        <v>745.63720000000001</v>
      </c>
      <c r="G2397">
        <f>IF(Tabela1[[#This Row],[Rodzaj]]="S",Tabela1[[#This Row],[Powierzchnia]]*0.21,0)</f>
        <v>0</v>
      </c>
      <c r="H2397">
        <f>IF(Tabela1[[#This Row],[Rodzaj]]="L",Tabela1[[#This Row],[Powierzchnia]]*0.04,0)</f>
        <v>0</v>
      </c>
      <c r="I2397">
        <f>IF(Tabela1[[#This Row],[Rodzaj]]="X",Tabela1[[#This Row],[Powierzchnia]]*0.43,0)</f>
        <v>0</v>
      </c>
      <c r="J2397">
        <f>IF(Tabela1[[#This Row],[Ulga]]="A",SUM(E2397:I2397)*80%,0)</f>
        <v>0</v>
      </c>
      <c r="K2397">
        <f>IF(Tabela1[[#This Row],[Ulga]]="B",SUM(E2397:I2397)*50%,0)</f>
        <v>0</v>
      </c>
      <c r="L2397">
        <f>IF(Tabela1[[#This Row],[Ulga]]="C",SUM(E2397:I2397)*10%,0)</f>
        <v>74.563720000000004</v>
      </c>
      <c r="M2397">
        <f>IF(Tabela1[[#This Row],[Ulga]]="D",SUM(E2397:I2397)*100%,0)</f>
        <v>0</v>
      </c>
      <c r="N2397">
        <f t="shared" si="38"/>
        <v>74.563720000000004</v>
      </c>
    </row>
    <row r="2398" spans="1:14" x14ac:dyDescent="0.25">
      <c r="A2398" t="s">
        <v>2408</v>
      </c>
      <c r="B2398">
        <v>510.52</v>
      </c>
      <c r="C2398" t="s">
        <v>5</v>
      </c>
      <c r="D2398" t="s">
        <v>5</v>
      </c>
      <c r="E2398">
        <f>IF(Tabela1[[#This Row],[Rodzaj]]="R",Tabela1[[#This Row],[Powierzchnia]]*0.65,0)</f>
        <v>0</v>
      </c>
      <c r="F2398">
        <f>IF(Tabela1[[#This Row],[Rodzaj]]="B",Tabela1[[#This Row],[Powierzchnia]]*0.77,0)</f>
        <v>393.10039999999998</v>
      </c>
      <c r="G2398">
        <f>IF(Tabela1[[#This Row],[Rodzaj]]="S",Tabela1[[#This Row],[Powierzchnia]]*0.21,0)</f>
        <v>0</v>
      </c>
      <c r="H2398">
        <f>IF(Tabela1[[#This Row],[Rodzaj]]="L",Tabela1[[#This Row],[Powierzchnia]]*0.04,0)</f>
        <v>0</v>
      </c>
      <c r="I2398">
        <f>IF(Tabela1[[#This Row],[Rodzaj]]="X",Tabela1[[#This Row],[Powierzchnia]]*0.43,0)</f>
        <v>0</v>
      </c>
      <c r="J2398">
        <f>IF(Tabela1[[#This Row],[Ulga]]="A",SUM(E2398:I2398)*80%,0)</f>
        <v>0</v>
      </c>
      <c r="K2398">
        <f>IF(Tabela1[[#This Row],[Ulga]]="B",SUM(E2398:I2398)*50%,0)</f>
        <v>196.55019999999999</v>
      </c>
      <c r="L2398">
        <f>IF(Tabela1[[#This Row],[Ulga]]="C",SUM(E2398:I2398)*10%,0)</f>
        <v>0</v>
      </c>
      <c r="M2398">
        <f>IF(Tabela1[[#This Row],[Ulga]]="D",SUM(E2398:I2398)*100%,0)</f>
        <v>0</v>
      </c>
      <c r="N2398">
        <f t="shared" si="38"/>
        <v>196.55019999999999</v>
      </c>
    </row>
    <row r="2399" spans="1:14" x14ac:dyDescent="0.25">
      <c r="A2399" t="s">
        <v>2409</v>
      </c>
      <c r="B2399">
        <v>1010.01</v>
      </c>
      <c r="C2399" t="s">
        <v>52</v>
      </c>
      <c r="D2399" t="s">
        <v>21</v>
      </c>
      <c r="E2399">
        <f>IF(Tabela1[[#This Row],[Rodzaj]]="R",Tabela1[[#This Row],[Powierzchnia]]*0.65,0)</f>
        <v>0</v>
      </c>
      <c r="F2399">
        <f>IF(Tabela1[[#This Row],[Rodzaj]]="B",Tabela1[[#This Row],[Powierzchnia]]*0.77,0)</f>
        <v>0</v>
      </c>
      <c r="G2399">
        <f>IF(Tabela1[[#This Row],[Rodzaj]]="S",Tabela1[[#This Row],[Powierzchnia]]*0.21,0)</f>
        <v>212.10209999999998</v>
      </c>
      <c r="H2399">
        <f>IF(Tabela1[[#This Row],[Rodzaj]]="L",Tabela1[[#This Row],[Powierzchnia]]*0.04,0)</f>
        <v>0</v>
      </c>
      <c r="I2399">
        <f>IF(Tabela1[[#This Row],[Rodzaj]]="X",Tabela1[[#This Row],[Powierzchnia]]*0.43,0)</f>
        <v>0</v>
      </c>
      <c r="J2399">
        <f>IF(Tabela1[[#This Row],[Ulga]]="A",SUM(E2399:I2399)*80%,0)</f>
        <v>0</v>
      </c>
      <c r="K2399">
        <f>IF(Tabela1[[#This Row],[Ulga]]="B",SUM(E2399:I2399)*50%,0)</f>
        <v>0</v>
      </c>
      <c r="L2399">
        <f>IF(Tabela1[[#This Row],[Ulga]]="C",SUM(E2399:I2399)*10%,0)</f>
        <v>0</v>
      </c>
      <c r="M2399">
        <f>IF(Tabela1[[#This Row],[Ulga]]="D",SUM(E2399:I2399)*100%,0)</f>
        <v>212.10209999999998</v>
      </c>
      <c r="N2399">
        <f t="shared" si="38"/>
        <v>212.10209999999998</v>
      </c>
    </row>
    <row r="2400" spans="1:14" x14ac:dyDescent="0.25">
      <c r="A2400" t="s">
        <v>2410</v>
      </c>
      <c r="B2400">
        <v>529.86</v>
      </c>
      <c r="C2400" t="s">
        <v>5</v>
      </c>
      <c r="D2400" t="s">
        <v>5</v>
      </c>
      <c r="E2400">
        <f>IF(Tabela1[[#This Row],[Rodzaj]]="R",Tabela1[[#This Row],[Powierzchnia]]*0.65,0)</f>
        <v>0</v>
      </c>
      <c r="F2400">
        <f>IF(Tabela1[[#This Row],[Rodzaj]]="B",Tabela1[[#This Row],[Powierzchnia]]*0.77,0)</f>
        <v>407.99220000000003</v>
      </c>
      <c r="G2400">
        <f>IF(Tabela1[[#This Row],[Rodzaj]]="S",Tabela1[[#This Row],[Powierzchnia]]*0.21,0)</f>
        <v>0</v>
      </c>
      <c r="H2400">
        <f>IF(Tabela1[[#This Row],[Rodzaj]]="L",Tabela1[[#This Row],[Powierzchnia]]*0.04,0)</f>
        <v>0</v>
      </c>
      <c r="I2400">
        <f>IF(Tabela1[[#This Row],[Rodzaj]]="X",Tabela1[[#This Row],[Powierzchnia]]*0.43,0)</f>
        <v>0</v>
      </c>
      <c r="J2400">
        <f>IF(Tabela1[[#This Row],[Ulga]]="A",SUM(E2400:I2400)*80%,0)</f>
        <v>0</v>
      </c>
      <c r="K2400">
        <f>IF(Tabela1[[#This Row],[Ulga]]="B",SUM(E2400:I2400)*50%,0)</f>
        <v>203.99610000000001</v>
      </c>
      <c r="L2400">
        <f>IF(Tabela1[[#This Row],[Ulga]]="C",SUM(E2400:I2400)*10%,0)</f>
        <v>0</v>
      </c>
      <c r="M2400">
        <f>IF(Tabela1[[#This Row],[Ulga]]="D",SUM(E2400:I2400)*100%,0)</f>
        <v>0</v>
      </c>
      <c r="N2400">
        <f t="shared" si="38"/>
        <v>203.99610000000001</v>
      </c>
    </row>
    <row r="2401" spans="1:14" x14ac:dyDescent="0.25">
      <c r="A2401" t="s">
        <v>2411</v>
      </c>
      <c r="B2401">
        <v>991.01</v>
      </c>
      <c r="C2401" t="s">
        <v>31</v>
      </c>
      <c r="D2401" t="s">
        <v>11</v>
      </c>
      <c r="E2401">
        <f>IF(Tabela1[[#This Row],[Rodzaj]]="R",Tabela1[[#This Row],[Powierzchnia]]*0.65,0)</f>
        <v>0</v>
      </c>
      <c r="F2401">
        <f>IF(Tabela1[[#This Row],[Rodzaj]]="B",Tabela1[[#This Row],[Powierzchnia]]*0.77,0)</f>
        <v>0</v>
      </c>
      <c r="G2401">
        <f>IF(Tabela1[[#This Row],[Rodzaj]]="S",Tabela1[[#This Row],[Powierzchnia]]*0.21,0)</f>
        <v>0</v>
      </c>
      <c r="H2401">
        <f>IF(Tabela1[[#This Row],[Rodzaj]]="L",Tabela1[[#This Row],[Powierzchnia]]*0.04,0)</f>
        <v>0</v>
      </c>
      <c r="I2401">
        <f>IF(Tabela1[[#This Row],[Rodzaj]]="X",Tabela1[[#This Row],[Powierzchnia]]*0.43,0)</f>
        <v>426.1343</v>
      </c>
      <c r="J2401">
        <f>IF(Tabela1[[#This Row],[Ulga]]="A",SUM(E2401:I2401)*80%,0)</f>
        <v>0</v>
      </c>
      <c r="K2401">
        <f>IF(Tabela1[[#This Row],[Ulga]]="B",SUM(E2401:I2401)*50%,0)</f>
        <v>0</v>
      </c>
      <c r="L2401">
        <f>IF(Tabela1[[#This Row],[Ulga]]="C",SUM(E2401:I2401)*10%,0)</f>
        <v>42.613430000000001</v>
      </c>
      <c r="M2401">
        <f>IF(Tabela1[[#This Row],[Ulga]]="D",SUM(E2401:I2401)*100%,0)</f>
        <v>0</v>
      </c>
      <c r="N2401">
        <f t="shared" si="38"/>
        <v>42.613430000000001</v>
      </c>
    </row>
    <row r="2402" spans="1:14" x14ac:dyDescent="0.25">
      <c r="A2402" t="s">
        <v>2412</v>
      </c>
      <c r="B2402">
        <v>938.55</v>
      </c>
      <c r="C2402" t="s">
        <v>5</v>
      </c>
      <c r="D2402" t="s">
        <v>5</v>
      </c>
      <c r="E2402">
        <f>IF(Tabela1[[#This Row],[Rodzaj]]="R",Tabela1[[#This Row],[Powierzchnia]]*0.65,0)</f>
        <v>0</v>
      </c>
      <c r="F2402">
        <f>IF(Tabela1[[#This Row],[Rodzaj]]="B",Tabela1[[#This Row],[Powierzchnia]]*0.77,0)</f>
        <v>722.68349999999998</v>
      </c>
      <c r="G2402">
        <f>IF(Tabela1[[#This Row],[Rodzaj]]="S",Tabela1[[#This Row],[Powierzchnia]]*0.21,0)</f>
        <v>0</v>
      </c>
      <c r="H2402">
        <f>IF(Tabela1[[#This Row],[Rodzaj]]="L",Tabela1[[#This Row],[Powierzchnia]]*0.04,0)</f>
        <v>0</v>
      </c>
      <c r="I2402">
        <f>IF(Tabela1[[#This Row],[Rodzaj]]="X",Tabela1[[#This Row],[Powierzchnia]]*0.43,0)</f>
        <v>0</v>
      </c>
      <c r="J2402">
        <f>IF(Tabela1[[#This Row],[Ulga]]="A",SUM(E2402:I2402)*80%,0)</f>
        <v>0</v>
      </c>
      <c r="K2402">
        <f>IF(Tabela1[[#This Row],[Ulga]]="B",SUM(E2402:I2402)*50%,0)</f>
        <v>361.34174999999999</v>
      </c>
      <c r="L2402">
        <f>IF(Tabela1[[#This Row],[Ulga]]="C",SUM(E2402:I2402)*10%,0)</f>
        <v>0</v>
      </c>
      <c r="M2402">
        <f>IF(Tabela1[[#This Row],[Ulga]]="D",SUM(E2402:I2402)*100%,0)</f>
        <v>0</v>
      </c>
      <c r="N2402">
        <f t="shared" si="38"/>
        <v>361.34174999999999</v>
      </c>
    </row>
    <row r="2403" spans="1:14" x14ac:dyDescent="0.25">
      <c r="A2403" t="s">
        <v>2413</v>
      </c>
      <c r="B2403">
        <v>724.02</v>
      </c>
      <c r="C2403" t="s">
        <v>5</v>
      </c>
      <c r="D2403" t="s">
        <v>5</v>
      </c>
      <c r="E2403">
        <f>IF(Tabela1[[#This Row],[Rodzaj]]="R",Tabela1[[#This Row],[Powierzchnia]]*0.65,0)</f>
        <v>0</v>
      </c>
      <c r="F2403">
        <f>IF(Tabela1[[#This Row],[Rodzaj]]="B",Tabela1[[#This Row],[Powierzchnia]]*0.77,0)</f>
        <v>557.49540000000002</v>
      </c>
      <c r="G2403">
        <f>IF(Tabela1[[#This Row],[Rodzaj]]="S",Tabela1[[#This Row],[Powierzchnia]]*0.21,0)</f>
        <v>0</v>
      </c>
      <c r="H2403">
        <f>IF(Tabela1[[#This Row],[Rodzaj]]="L",Tabela1[[#This Row],[Powierzchnia]]*0.04,0)</f>
        <v>0</v>
      </c>
      <c r="I2403">
        <f>IF(Tabela1[[#This Row],[Rodzaj]]="X",Tabela1[[#This Row],[Powierzchnia]]*0.43,0)</f>
        <v>0</v>
      </c>
      <c r="J2403">
        <f>IF(Tabela1[[#This Row],[Ulga]]="A",SUM(E2403:I2403)*80%,0)</f>
        <v>0</v>
      </c>
      <c r="K2403">
        <f>IF(Tabela1[[#This Row],[Ulga]]="B",SUM(E2403:I2403)*50%,0)</f>
        <v>278.74770000000001</v>
      </c>
      <c r="L2403">
        <f>IF(Tabela1[[#This Row],[Ulga]]="C",SUM(E2403:I2403)*10%,0)</f>
        <v>0</v>
      </c>
      <c r="M2403">
        <f>IF(Tabela1[[#This Row],[Ulga]]="D",SUM(E2403:I2403)*100%,0)</f>
        <v>0</v>
      </c>
      <c r="N2403">
        <f t="shared" si="38"/>
        <v>278.74770000000001</v>
      </c>
    </row>
    <row r="2404" spans="1:14" x14ac:dyDescent="0.25">
      <c r="A2404" t="s">
        <v>2414</v>
      </c>
      <c r="B2404">
        <v>847.25</v>
      </c>
      <c r="C2404" t="s">
        <v>31</v>
      </c>
      <c r="D2404" t="s">
        <v>5</v>
      </c>
      <c r="E2404">
        <f>IF(Tabela1[[#This Row],[Rodzaj]]="R",Tabela1[[#This Row],[Powierzchnia]]*0.65,0)</f>
        <v>0</v>
      </c>
      <c r="F2404">
        <f>IF(Tabela1[[#This Row],[Rodzaj]]="B",Tabela1[[#This Row],[Powierzchnia]]*0.77,0)</f>
        <v>0</v>
      </c>
      <c r="G2404">
        <f>IF(Tabela1[[#This Row],[Rodzaj]]="S",Tabela1[[#This Row],[Powierzchnia]]*0.21,0)</f>
        <v>0</v>
      </c>
      <c r="H2404">
        <f>IF(Tabela1[[#This Row],[Rodzaj]]="L",Tabela1[[#This Row],[Powierzchnia]]*0.04,0)</f>
        <v>0</v>
      </c>
      <c r="I2404">
        <f>IF(Tabela1[[#This Row],[Rodzaj]]="X",Tabela1[[#This Row],[Powierzchnia]]*0.43,0)</f>
        <v>364.3175</v>
      </c>
      <c r="J2404">
        <f>IF(Tabela1[[#This Row],[Ulga]]="A",SUM(E2404:I2404)*80%,0)</f>
        <v>0</v>
      </c>
      <c r="K2404">
        <f>IF(Tabela1[[#This Row],[Ulga]]="B",SUM(E2404:I2404)*50%,0)</f>
        <v>182.15875</v>
      </c>
      <c r="L2404">
        <f>IF(Tabela1[[#This Row],[Ulga]]="C",SUM(E2404:I2404)*10%,0)</f>
        <v>0</v>
      </c>
      <c r="M2404">
        <f>IF(Tabela1[[#This Row],[Ulga]]="D",SUM(E2404:I2404)*100%,0)</f>
        <v>0</v>
      </c>
      <c r="N2404">
        <f t="shared" si="38"/>
        <v>182.15875</v>
      </c>
    </row>
    <row r="2405" spans="1:14" x14ac:dyDescent="0.25">
      <c r="A2405" t="s">
        <v>2415</v>
      </c>
      <c r="B2405">
        <v>1009.63</v>
      </c>
      <c r="C2405" t="s">
        <v>52</v>
      </c>
      <c r="D2405" t="s">
        <v>21</v>
      </c>
      <c r="E2405">
        <f>IF(Tabela1[[#This Row],[Rodzaj]]="R",Tabela1[[#This Row],[Powierzchnia]]*0.65,0)</f>
        <v>0</v>
      </c>
      <c r="F2405">
        <f>IF(Tabela1[[#This Row],[Rodzaj]]="B",Tabela1[[#This Row],[Powierzchnia]]*0.77,0)</f>
        <v>0</v>
      </c>
      <c r="G2405">
        <f>IF(Tabela1[[#This Row],[Rodzaj]]="S",Tabela1[[#This Row],[Powierzchnia]]*0.21,0)</f>
        <v>212.0223</v>
      </c>
      <c r="H2405">
        <f>IF(Tabela1[[#This Row],[Rodzaj]]="L",Tabela1[[#This Row],[Powierzchnia]]*0.04,0)</f>
        <v>0</v>
      </c>
      <c r="I2405">
        <f>IF(Tabela1[[#This Row],[Rodzaj]]="X",Tabela1[[#This Row],[Powierzchnia]]*0.43,0)</f>
        <v>0</v>
      </c>
      <c r="J2405">
        <f>IF(Tabela1[[#This Row],[Ulga]]="A",SUM(E2405:I2405)*80%,0)</f>
        <v>0</v>
      </c>
      <c r="K2405">
        <f>IF(Tabela1[[#This Row],[Ulga]]="B",SUM(E2405:I2405)*50%,0)</f>
        <v>0</v>
      </c>
      <c r="L2405">
        <f>IF(Tabela1[[#This Row],[Ulga]]="C",SUM(E2405:I2405)*10%,0)</f>
        <v>0</v>
      </c>
      <c r="M2405">
        <f>IF(Tabela1[[#This Row],[Ulga]]="D",SUM(E2405:I2405)*100%,0)</f>
        <v>212.0223</v>
      </c>
      <c r="N2405">
        <f t="shared" si="38"/>
        <v>212.0223</v>
      </c>
    </row>
    <row r="2406" spans="1:14" x14ac:dyDescent="0.25">
      <c r="A2406" t="s">
        <v>2416</v>
      </c>
      <c r="B2406">
        <v>824.01</v>
      </c>
      <c r="C2406" t="s">
        <v>52</v>
      </c>
      <c r="D2406" t="s">
        <v>11</v>
      </c>
      <c r="E2406">
        <f>IF(Tabela1[[#This Row],[Rodzaj]]="R",Tabela1[[#This Row],[Powierzchnia]]*0.65,0)</f>
        <v>0</v>
      </c>
      <c r="F2406">
        <f>IF(Tabela1[[#This Row],[Rodzaj]]="B",Tabela1[[#This Row],[Powierzchnia]]*0.77,0)</f>
        <v>0</v>
      </c>
      <c r="G2406">
        <f>IF(Tabela1[[#This Row],[Rodzaj]]="S",Tabela1[[#This Row],[Powierzchnia]]*0.21,0)</f>
        <v>173.0421</v>
      </c>
      <c r="H2406">
        <f>IF(Tabela1[[#This Row],[Rodzaj]]="L",Tabela1[[#This Row],[Powierzchnia]]*0.04,0)</f>
        <v>0</v>
      </c>
      <c r="I2406">
        <f>IF(Tabela1[[#This Row],[Rodzaj]]="X",Tabela1[[#This Row],[Powierzchnia]]*0.43,0)</f>
        <v>0</v>
      </c>
      <c r="J2406">
        <f>IF(Tabela1[[#This Row],[Ulga]]="A",SUM(E2406:I2406)*80%,0)</f>
        <v>0</v>
      </c>
      <c r="K2406">
        <f>IF(Tabela1[[#This Row],[Ulga]]="B",SUM(E2406:I2406)*50%,0)</f>
        <v>0</v>
      </c>
      <c r="L2406">
        <f>IF(Tabela1[[#This Row],[Ulga]]="C",SUM(E2406:I2406)*10%,0)</f>
        <v>17.304210000000001</v>
      </c>
      <c r="M2406">
        <f>IF(Tabela1[[#This Row],[Ulga]]="D",SUM(E2406:I2406)*100%,0)</f>
        <v>0</v>
      </c>
      <c r="N2406">
        <f t="shared" si="38"/>
        <v>17.304210000000001</v>
      </c>
    </row>
    <row r="2407" spans="1:14" x14ac:dyDescent="0.25">
      <c r="A2407" t="s">
        <v>2417</v>
      </c>
      <c r="B2407">
        <v>829.48</v>
      </c>
      <c r="C2407" t="s">
        <v>52</v>
      </c>
      <c r="D2407" t="s">
        <v>11</v>
      </c>
      <c r="E2407">
        <f>IF(Tabela1[[#This Row],[Rodzaj]]="R",Tabela1[[#This Row],[Powierzchnia]]*0.65,0)</f>
        <v>0</v>
      </c>
      <c r="F2407">
        <f>IF(Tabela1[[#This Row],[Rodzaj]]="B",Tabela1[[#This Row],[Powierzchnia]]*0.77,0)</f>
        <v>0</v>
      </c>
      <c r="G2407">
        <f>IF(Tabela1[[#This Row],[Rodzaj]]="S",Tabela1[[#This Row],[Powierzchnia]]*0.21,0)</f>
        <v>174.1908</v>
      </c>
      <c r="H2407">
        <f>IF(Tabela1[[#This Row],[Rodzaj]]="L",Tabela1[[#This Row],[Powierzchnia]]*0.04,0)</f>
        <v>0</v>
      </c>
      <c r="I2407">
        <f>IF(Tabela1[[#This Row],[Rodzaj]]="X",Tabela1[[#This Row],[Powierzchnia]]*0.43,0)</f>
        <v>0</v>
      </c>
      <c r="J2407">
        <f>IF(Tabela1[[#This Row],[Ulga]]="A",SUM(E2407:I2407)*80%,0)</f>
        <v>0</v>
      </c>
      <c r="K2407">
        <f>IF(Tabela1[[#This Row],[Ulga]]="B",SUM(E2407:I2407)*50%,0)</f>
        <v>0</v>
      </c>
      <c r="L2407">
        <f>IF(Tabela1[[#This Row],[Ulga]]="C",SUM(E2407:I2407)*10%,0)</f>
        <v>17.419080000000001</v>
      </c>
      <c r="M2407">
        <f>IF(Tabela1[[#This Row],[Ulga]]="D",SUM(E2407:I2407)*100%,0)</f>
        <v>0</v>
      </c>
      <c r="N2407">
        <f t="shared" si="38"/>
        <v>17.419080000000001</v>
      </c>
    </row>
    <row r="2408" spans="1:14" x14ac:dyDescent="0.25">
      <c r="A2408" t="s">
        <v>2418</v>
      </c>
      <c r="B2408">
        <v>1495.51</v>
      </c>
      <c r="C2408" t="s">
        <v>5</v>
      </c>
      <c r="D2408" t="s">
        <v>21</v>
      </c>
      <c r="E2408">
        <f>IF(Tabela1[[#This Row],[Rodzaj]]="R",Tabela1[[#This Row],[Powierzchnia]]*0.65,0)</f>
        <v>0</v>
      </c>
      <c r="F2408">
        <f>IF(Tabela1[[#This Row],[Rodzaj]]="B",Tabela1[[#This Row],[Powierzchnia]]*0.77,0)</f>
        <v>1151.5427</v>
      </c>
      <c r="G2408">
        <f>IF(Tabela1[[#This Row],[Rodzaj]]="S",Tabela1[[#This Row],[Powierzchnia]]*0.21,0)</f>
        <v>0</v>
      </c>
      <c r="H2408">
        <f>IF(Tabela1[[#This Row],[Rodzaj]]="L",Tabela1[[#This Row],[Powierzchnia]]*0.04,0)</f>
        <v>0</v>
      </c>
      <c r="I2408">
        <f>IF(Tabela1[[#This Row],[Rodzaj]]="X",Tabela1[[#This Row],[Powierzchnia]]*0.43,0)</f>
        <v>0</v>
      </c>
      <c r="J2408">
        <f>IF(Tabela1[[#This Row],[Ulga]]="A",SUM(E2408:I2408)*80%,0)</f>
        <v>0</v>
      </c>
      <c r="K2408">
        <f>IF(Tabela1[[#This Row],[Ulga]]="B",SUM(E2408:I2408)*50%,0)</f>
        <v>0</v>
      </c>
      <c r="L2408">
        <f>IF(Tabela1[[#This Row],[Ulga]]="C",SUM(E2408:I2408)*10%,0)</f>
        <v>0</v>
      </c>
      <c r="M2408">
        <f>IF(Tabela1[[#This Row],[Ulga]]="D",SUM(E2408:I2408)*100%,0)</f>
        <v>1151.5427</v>
      </c>
      <c r="N2408">
        <f t="shared" si="38"/>
        <v>1151.5427</v>
      </c>
    </row>
    <row r="2409" spans="1:14" x14ac:dyDescent="0.25">
      <c r="A2409" t="s">
        <v>2419</v>
      </c>
      <c r="B2409">
        <v>658.12</v>
      </c>
      <c r="C2409" t="s">
        <v>5</v>
      </c>
      <c r="D2409" t="s">
        <v>7</v>
      </c>
      <c r="E2409">
        <f>IF(Tabela1[[#This Row],[Rodzaj]]="R",Tabela1[[#This Row],[Powierzchnia]]*0.65,0)</f>
        <v>0</v>
      </c>
      <c r="F2409">
        <f>IF(Tabela1[[#This Row],[Rodzaj]]="B",Tabela1[[#This Row],[Powierzchnia]]*0.77,0)</f>
        <v>506.75240000000002</v>
      </c>
      <c r="G2409">
        <f>IF(Tabela1[[#This Row],[Rodzaj]]="S",Tabela1[[#This Row],[Powierzchnia]]*0.21,0)</f>
        <v>0</v>
      </c>
      <c r="H2409">
        <f>IF(Tabela1[[#This Row],[Rodzaj]]="L",Tabela1[[#This Row],[Powierzchnia]]*0.04,0)</f>
        <v>0</v>
      </c>
      <c r="I2409">
        <f>IF(Tabela1[[#This Row],[Rodzaj]]="X",Tabela1[[#This Row],[Powierzchnia]]*0.43,0)</f>
        <v>0</v>
      </c>
      <c r="J2409">
        <f>IF(Tabela1[[#This Row],[Ulga]]="A",SUM(E2409:I2409)*80%,0)</f>
        <v>405.40192000000002</v>
      </c>
      <c r="K2409">
        <f>IF(Tabela1[[#This Row],[Ulga]]="B",SUM(E2409:I2409)*50%,0)</f>
        <v>0</v>
      </c>
      <c r="L2409">
        <f>IF(Tabela1[[#This Row],[Ulga]]="C",SUM(E2409:I2409)*10%,0)</f>
        <v>0</v>
      </c>
      <c r="M2409">
        <f>IF(Tabela1[[#This Row],[Ulga]]="D",SUM(E2409:I2409)*100%,0)</f>
        <v>0</v>
      </c>
      <c r="N2409">
        <f t="shared" si="38"/>
        <v>405.40192000000002</v>
      </c>
    </row>
    <row r="2410" spans="1:14" x14ac:dyDescent="0.25">
      <c r="A2410" t="s">
        <v>2420</v>
      </c>
      <c r="B2410">
        <v>595.80999999999995</v>
      </c>
      <c r="C2410" t="s">
        <v>31</v>
      </c>
      <c r="D2410" t="s">
        <v>7</v>
      </c>
      <c r="E2410">
        <f>IF(Tabela1[[#This Row],[Rodzaj]]="R",Tabela1[[#This Row],[Powierzchnia]]*0.65,0)</f>
        <v>0</v>
      </c>
      <c r="F2410">
        <f>IF(Tabela1[[#This Row],[Rodzaj]]="B",Tabela1[[#This Row],[Powierzchnia]]*0.77,0)</f>
        <v>0</v>
      </c>
      <c r="G2410">
        <f>IF(Tabela1[[#This Row],[Rodzaj]]="S",Tabela1[[#This Row],[Powierzchnia]]*0.21,0)</f>
        <v>0</v>
      </c>
      <c r="H2410">
        <f>IF(Tabela1[[#This Row],[Rodzaj]]="L",Tabela1[[#This Row],[Powierzchnia]]*0.04,0)</f>
        <v>0</v>
      </c>
      <c r="I2410">
        <f>IF(Tabela1[[#This Row],[Rodzaj]]="X",Tabela1[[#This Row],[Powierzchnia]]*0.43,0)</f>
        <v>256.19829999999996</v>
      </c>
      <c r="J2410">
        <f>IF(Tabela1[[#This Row],[Ulga]]="A",SUM(E2410:I2410)*80%,0)</f>
        <v>204.95863999999997</v>
      </c>
      <c r="K2410">
        <f>IF(Tabela1[[#This Row],[Ulga]]="B",SUM(E2410:I2410)*50%,0)</f>
        <v>0</v>
      </c>
      <c r="L2410">
        <f>IF(Tabela1[[#This Row],[Ulga]]="C",SUM(E2410:I2410)*10%,0)</f>
        <v>0</v>
      </c>
      <c r="M2410">
        <f>IF(Tabela1[[#This Row],[Ulga]]="D",SUM(E2410:I2410)*100%,0)</f>
        <v>0</v>
      </c>
      <c r="N2410">
        <f t="shared" si="38"/>
        <v>204.95863999999997</v>
      </c>
    </row>
    <row r="2411" spans="1:14" x14ac:dyDescent="0.25">
      <c r="A2411" t="s">
        <v>2421</v>
      </c>
      <c r="B2411">
        <v>710.34</v>
      </c>
      <c r="C2411" t="s">
        <v>5</v>
      </c>
      <c r="D2411" t="s">
        <v>11</v>
      </c>
      <c r="E2411">
        <f>IF(Tabela1[[#This Row],[Rodzaj]]="R",Tabela1[[#This Row],[Powierzchnia]]*0.65,0)</f>
        <v>0</v>
      </c>
      <c r="F2411">
        <f>IF(Tabela1[[#This Row],[Rodzaj]]="B",Tabela1[[#This Row],[Powierzchnia]]*0.77,0)</f>
        <v>546.96180000000004</v>
      </c>
      <c r="G2411">
        <f>IF(Tabela1[[#This Row],[Rodzaj]]="S",Tabela1[[#This Row],[Powierzchnia]]*0.21,0)</f>
        <v>0</v>
      </c>
      <c r="H2411">
        <f>IF(Tabela1[[#This Row],[Rodzaj]]="L",Tabela1[[#This Row],[Powierzchnia]]*0.04,0)</f>
        <v>0</v>
      </c>
      <c r="I2411">
        <f>IF(Tabela1[[#This Row],[Rodzaj]]="X",Tabela1[[#This Row],[Powierzchnia]]*0.43,0)</f>
        <v>0</v>
      </c>
      <c r="J2411">
        <f>IF(Tabela1[[#This Row],[Ulga]]="A",SUM(E2411:I2411)*80%,0)</f>
        <v>0</v>
      </c>
      <c r="K2411">
        <f>IF(Tabela1[[#This Row],[Ulga]]="B",SUM(E2411:I2411)*50%,0)</f>
        <v>0</v>
      </c>
      <c r="L2411">
        <f>IF(Tabela1[[#This Row],[Ulga]]="C",SUM(E2411:I2411)*10%,0)</f>
        <v>54.696180000000005</v>
      </c>
      <c r="M2411">
        <f>IF(Tabela1[[#This Row],[Ulga]]="D",SUM(E2411:I2411)*100%,0)</f>
        <v>0</v>
      </c>
      <c r="N2411">
        <f t="shared" si="38"/>
        <v>54.696180000000005</v>
      </c>
    </row>
    <row r="2412" spans="1:14" x14ac:dyDescent="0.25">
      <c r="A2412" t="s">
        <v>2422</v>
      </c>
      <c r="B2412">
        <v>1457.52</v>
      </c>
      <c r="C2412" t="s">
        <v>5</v>
      </c>
      <c r="D2412" t="s">
        <v>11</v>
      </c>
      <c r="E2412">
        <f>IF(Tabela1[[#This Row],[Rodzaj]]="R",Tabela1[[#This Row],[Powierzchnia]]*0.65,0)</f>
        <v>0</v>
      </c>
      <c r="F2412">
        <f>IF(Tabela1[[#This Row],[Rodzaj]]="B",Tabela1[[#This Row],[Powierzchnia]]*0.77,0)</f>
        <v>1122.2904000000001</v>
      </c>
      <c r="G2412">
        <f>IF(Tabela1[[#This Row],[Rodzaj]]="S",Tabela1[[#This Row],[Powierzchnia]]*0.21,0)</f>
        <v>0</v>
      </c>
      <c r="H2412">
        <f>IF(Tabela1[[#This Row],[Rodzaj]]="L",Tabela1[[#This Row],[Powierzchnia]]*0.04,0)</f>
        <v>0</v>
      </c>
      <c r="I2412">
        <f>IF(Tabela1[[#This Row],[Rodzaj]]="X",Tabela1[[#This Row],[Powierzchnia]]*0.43,0)</f>
        <v>0</v>
      </c>
      <c r="J2412">
        <f>IF(Tabela1[[#This Row],[Ulga]]="A",SUM(E2412:I2412)*80%,0)</f>
        <v>0</v>
      </c>
      <c r="K2412">
        <f>IF(Tabela1[[#This Row],[Ulga]]="B",SUM(E2412:I2412)*50%,0)</f>
        <v>0</v>
      </c>
      <c r="L2412">
        <f>IF(Tabela1[[#This Row],[Ulga]]="C",SUM(E2412:I2412)*10%,0)</f>
        <v>112.22904000000001</v>
      </c>
      <c r="M2412">
        <f>IF(Tabela1[[#This Row],[Ulga]]="D",SUM(E2412:I2412)*100%,0)</f>
        <v>0</v>
      </c>
      <c r="N2412">
        <f t="shared" si="38"/>
        <v>112.22904000000001</v>
      </c>
    </row>
    <row r="2413" spans="1:14" x14ac:dyDescent="0.25">
      <c r="A2413" t="s">
        <v>2423</v>
      </c>
      <c r="B2413">
        <v>1493.03</v>
      </c>
      <c r="C2413" t="s">
        <v>5</v>
      </c>
      <c r="D2413" t="s">
        <v>11</v>
      </c>
      <c r="E2413">
        <f>IF(Tabela1[[#This Row],[Rodzaj]]="R",Tabela1[[#This Row],[Powierzchnia]]*0.65,0)</f>
        <v>0</v>
      </c>
      <c r="F2413">
        <f>IF(Tabela1[[#This Row],[Rodzaj]]="B",Tabela1[[#This Row],[Powierzchnia]]*0.77,0)</f>
        <v>1149.6331</v>
      </c>
      <c r="G2413">
        <f>IF(Tabela1[[#This Row],[Rodzaj]]="S",Tabela1[[#This Row],[Powierzchnia]]*0.21,0)</f>
        <v>0</v>
      </c>
      <c r="H2413">
        <f>IF(Tabela1[[#This Row],[Rodzaj]]="L",Tabela1[[#This Row],[Powierzchnia]]*0.04,0)</f>
        <v>0</v>
      </c>
      <c r="I2413">
        <f>IF(Tabela1[[#This Row],[Rodzaj]]="X",Tabela1[[#This Row],[Powierzchnia]]*0.43,0)</f>
        <v>0</v>
      </c>
      <c r="J2413">
        <f>IF(Tabela1[[#This Row],[Ulga]]="A",SUM(E2413:I2413)*80%,0)</f>
        <v>0</v>
      </c>
      <c r="K2413">
        <f>IF(Tabela1[[#This Row],[Ulga]]="B",SUM(E2413:I2413)*50%,0)</f>
        <v>0</v>
      </c>
      <c r="L2413">
        <f>IF(Tabela1[[#This Row],[Ulga]]="C",SUM(E2413:I2413)*10%,0)</f>
        <v>114.96331000000001</v>
      </c>
      <c r="M2413">
        <f>IF(Tabela1[[#This Row],[Ulga]]="D",SUM(E2413:I2413)*100%,0)</f>
        <v>0</v>
      </c>
      <c r="N2413">
        <f t="shared" si="38"/>
        <v>114.96331000000001</v>
      </c>
    </row>
    <row r="2414" spans="1:14" x14ac:dyDescent="0.25">
      <c r="A2414" t="s">
        <v>2424</v>
      </c>
      <c r="B2414">
        <v>1271.55</v>
      </c>
      <c r="C2414" t="s">
        <v>5</v>
      </c>
      <c r="D2414" t="s">
        <v>21</v>
      </c>
      <c r="E2414">
        <f>IF(Tabela1[[#This Row],[Rodzaj]]="R",Tabela1[[#This Row],[Powierzchnia]]*0.65,0)</f>
        <v>0</v>
      </c>
      <c r="F2414">
        <f>IF(Tabela1[[#This Row],[Rodzaj]]="B",Tabela1[[#This Row],[Powierzchnia]]*0.77,0)</f>
        <v>979.09349999999995</v>
      </c>
      <c r="G2414">
        <f>IF(Tabela1[[#This Row],[Rodzaj]]="S",Tabela1[[#This Row],[Powierzchnia]]*0.21,0)</f>
        <v>0</v>
      </c>
      <c r="H2414">
        <f>IF(Tabela1[[#This Row],[Rodzaj]]="L",Tabela1[[#This Row],[Powierzchnia]]*0.04,0)</f>
        <v>0</v>
      </c>
      <c r="I2414">
        <f>IF(Tabela1[[#This Row],[Rodzaj]]="X",Tabela1[[#This Row],[Powierzchnia]]*0.43,0)</f>
        <v>0</v>
      </c>
      <c r="J2414">
        <f>IF(Tabela1[[#This Row],[Ulga]]="A",SUM(E2414:I2414)*80%,0)</f>
        <v>0</v>
      </c>
      <c r="K2414">
        <f>IF(Tabela1[[#This Row],[Ulga]]="B",SUM(E2414:I2414)*50%,0)</f>
        <v>0</v>
      </c>
      <c r="L2414">
        <f>IF(Tabela1[[#This Row],[Ulga]]="C",SUM(E2414:I2414)*10%,0)</f>
        <v>0</v>
      </c>
      <c r="M2414">
        <f>IF(Tabela1[[#This Row],[Ulga]]="D",SUM(E2414:I2414)*100%,0)</f>
        <v>979.09349999999995</v>
      </c>
      <c r="N2414">
        <f t="shared" si="38"/>
        <v>979.09349999999995</v>
      </c>
    </row>
    <row r="2415" spans="1:14" x14ac:dyDescent="0.25">
      <c r="A2415" t="s">
        <v>2425</v>
      </c>
      <c r="B2415">
        <v>1092.56</v>
      </c>
      <c r="C2415" t="s">
        <v>5</v>
      </c>
      <c r="D2415" t="s">
        <v>21</v>
      </c>
      <c r="E2415">
        <f>IF(Tabela1[[#This Row],[Rodzaj]]="R",Tabela1[[#This Row],[Powierzchnia]]*0.65,0)</f>
        <v>0</v>
      </c>
      <c r="F2415">
        <f>IF(Tabela1[[#This Row],[Rodzaj]]="B",Tabela1[[#This Row],[Powierzchnia]]*0.77,0)</f>
        <v>841.27120000000002</v>
      </c>
      <c r="G2415">
        <f>IF(Tabela1[[#This Row],[Rodzaj]]="S",Tabela1[[#This Row],[Powierzchnia]]*0.21,0)</f>
        <v>0</v>
      </c>
      <c r="H2415">
        <f>IF(Tabela1[[#This Row],[Rodzaj]]="L",Tabela1[[#This Row],[Powierzchnia]]*0.04,0)</f>
        <v>0</v>
      </c>
      <c r="I2415">
        <f>IF(Tabela1[[#This Row],[Rodzaj]]="X",Tabela1[[#This Row],[Powierzchnia]]*0.43,0)</f>
        <v>0</v>
      </c>
      <c r="J2415">
        <f>IF(Tabela1[[#This Row],[Ulga]]="A",SUM(E2415:I2415)*80%,0)</f>
        <v>0</v>
      </c>
      <c r="K2415">
        <f>IF(Tabela1[[#This Row],[Ulga]]="B",SUM(E2415:I2415)*50%,0)</f>
        <v>0</v>
      </c>
      <c r="L2415">
        <f>IF(Tabela1[[#This Row],[Ulga]]="C",SUM(E2415:I2415)*10%,0)</f>
        <v>0</v>
      </c>
      <c r="M2415">
        <f>IF(Tabela1[[#This Row],[Ulga]]="D",SUM(E2415:I2415)*100%,0)</f>
        <v>841.27120000000002</v>
      </c>
      <c r="N2415">
        <f t="shared" si="38"/>
        <v>841.27120000000002</v>
      </c>
    </row>
    <row r="2416" spans="1:14" x14ac:dyDescent="0.25">
      <c r="A2416" t="s">
        <v>2426</v>
      </c>
      <c r="B2416">
        <v>1197.29</v>
      </c>
      <c r="C2416" t="s">
        <v>5</v>
      </c>
      <c r="D2416" t="s">
        <v>11</v>
      </c>
      <c r="E2416">
        <f>IF(Tabela1[[#This Row],[Rodzaj]]="R",Tabela1[[#This Row],[Powierzchnia]]*0.65,0)</f>
        <v>0</v>
      </c>
      <c r="F2416">
        <f>IF(Tabela1[[#This Row],[Rodzaj]]="B",Tabela1[[#This Row],[Powierzchnia]]*0.77,0)</f>
        <v>921.91330000000005</v>
      </c>
      <c r="G2416">
        <f>IF(Tabela1[[#This Row],[Rodzaj]]="S",Tabela1[[#This Row],[Powierzchnia]]*0.21,0)</f>
        <v>0</v>
      </c>
      <c r="H2416">
        <f>IF(Tabela1[[#This Row],[Rodzaj]]="L",Tabela1[[#This Row],[Powierzchnia]]*0.04,0)</f>
        <v>0</v>
      </c>
      <c r="I2416">
        <f>IF(Tabela1[[#This Row],[Rodzaj]]="X",Tabela1[[#This Row],[Powierzchnia]]*0.43,0)</f>
        <v>0</v>
      </c>
      <c r="J2416">
        <f>IF(Tabela1[[#This Row],[Ulga]]="A",SUM(E2416:I2416)*80%,0)</f>
        <v>0</v>
      </c>
      <c r="K2416">
        <f>IF(Tabela1[[#This Row],[Ulga]]="B",SUM(E2416:I2416)*50%,0)</f>
        <v>0</v>
      </c>
      <c r="L2416">
        <f>IF(Tabela1[[#This Row],[Ulga]]="C",SUM(E2416:I2416)*10%,0)</f>
        <v>92.191330000000008</v>
      </c>
      <c r="M2416">
        <f>IF(Tabela1[[#This Row],[Ulga]]="D",SUM(E2416:I2416)*100%,0)</f>
        <v>0</v>
      </c>
      <c r="N2416">
        <f t="shared" si="38"/>
        <v>92.191330000000008</v>
      </c>
    </row>
    <row r="2417" spans="1:14" x14ac:dyDescent="0.25">
      <c r="A2417" t="s">
        <v>2427</v>
      </c>
      <c r="B2417">
        <v>755.66</v>
      </c>
      <c r="C2417" t="s">
        <v>52</v>
      </c>
      <c r="D2417" t="s">
        <v>5</v>
      </c>
      <c r="E2417">
        <f>IF(Tabela1[[#This Row],[Rodzaj]]="R",Tabela1[[#This Row],[Powierzchnia]]*0.65,0)</f>
        <v>0</v>
      </c>
      <c r="F2417">
        <f>IF(Tabela1[[#This Row],[Rodzaj]]="B",Tabela1[[#This Row],[Powierzchnia]]*0.77,0)</f>
        <v>0</v>
      </c>
      <c r="G2417">
        <f>IF(Tabela1[[#This Row],[Rodzaj]]="S",Tabela1[[#This Row],[Powierzchnia]]*0.21,0)</f>
        <v>158.68859999999998</v>
      </c>
      <c r="H2417">
        <f>IF(Tabela1[[#This Row],[Rodzaj]]="L",Tabela1[[#This Row],[Powierzchnia]]*0.04,0)</f>
        <v>0</v>
      </c>
      <c r="I2417">
        <f>IF(Tabela1[[#This Row],[Rodzaj]]="X",Tabela1[[#This Row],[Powierzchnia]]*0.43,0)</f>
        <v>0</v>
      </c>
      <c r="J2417">
        <f>IF(Tabela1[[#This Row],[Ulga]]="A",SUM(E2417:I2417)*80%,0)</f>
        <v>0</v>
      </c>
      <c r="K2417">
        <f>IF(Tabela1[[#This Row],[Ulga]]="B",SUM(E2417:I2417)*50%,0)</f>
        <v>79.34429999999999</v>
      </c>
      <c r="L2417">
        <f>IF(Tabela1[[#This Row],[Ulga]]="C",SUM(E2417:I2417)*10%,0)</f>
        <v>0</v>
      </c>
      <c r="M2417">
        <f>IF(Tabela1[[#This Row],[Ulga]]="D",SUM(E2417:I2417)*100%,0)</f>
        <v>0</v>
      </c>
      <c r="N2417">
        <f t="shared" si="38"/>
        <v>79.34429999999999</v>
      </c>
    </row>
    <row r="2418" spans="1:14" x14ac:dyDescent="0.25">
      <c r="A2418" t="s">
        <v>2428</v>
      </c>
      <c r="B2418">
        <v>530.52</v>
      </c>
      <c r="C2418" t="s">
        <v>52</v>
      </c>
      <c r="D2418" t="s">
        <v>21</v>
      </c>
      <c r="E2418">
        <f>IF(Tabela1[[#This Row],[Rodzaj]]="R",Tabela1[[#This Row],[Powierzchnia]]*0.65,0)</f>
        <v>0</v>
      </c>
      <c r="F2418">
        <f>IF(Tabela1[[#This Row],[Rodzaj]]="B",Tabela1[[#This Row],[Powierzchnia]]*0.77,0)</f>
        <v>0</v>
      </c>
      <c r="G2418">
        <f>IF(Tabela1[[#This Row],[Rodzaj]]="S",Tabela1[[#This Row],[Powierzchnia]]*0.21,0)</f>
        <v>111.4092</v>
      </c>
      <c r="H2418">
        <f>IF(Tabela1[[#This Row],[Rodzaj]]="L",Tabela1[[#This Row],[Powierzchnia]]*0.04,0)</f>
        <v>0</v>
      </c>
      <c r="I2418">
        <f>IF(Tabela1[[#This Row],[Rodzaj]]="X",Tabela1[[#This Row],[Powierzchnia]]*0.43,0)</f>
        <v>0</v>
      </c>
      <c r="J2418">
        <f>IF(Tabela1[[#This Row],[Ulga]]="A",SUM(E2418:I2418)*80%,0)</f>
        <v>0</v>
      </c>
      <c r="K2418">
        <f>IF(Tabela1[[#This Row],[Ulga]]="B",SUM(E2418:I2418)*50%,0)</f>
        <v>0</v>
      </c>
      <c r="L2418">
        <f>IF(Tabela1[[#This Row],[Ulga]]="C",SUM(E2418:I2418)*10%,0)</f>
        <v>0</v>
      </c>
      <c r="M2418">
        <f>IF(Tabela1[[#This Row],[Ulga]]="D",SUM(E2418:I2418)*100%,0)</f>
        <v>111.4092</v>
      </c>
      <c r="N2418">
        <f t="shared" si="38"/>
        <v>111.4092</v>
      </c>
    </row>
    <row r="2419" spans="1:14" x14ac:dyDescent="0.25">
      <c r="A2419" t="s">
        <v>2429</v>
      </c>
      <c r="B2419">
        <v>1456.22</v>
      </c>
      <c r="C2419" t="s">
        <v>31</v>
      </c>
      <c r="D2419" t="s">
        <v>11</v>
      </c>
      <c r="E2419">
        <f>IF(Tabela1[[#This Row],[Rodzaj]]="R",Tabela1[[#This Row],[Powierzchnia]]*0.65,0)</f>
        <v>0</v>
      </c>
      <c r="F2419">
        <f>IF(Tabela1[[#This Row],[Rodzaj]]="B",Tabela1[[#This Row],[Powierzchnia]]*0.77,0)</f>
        <v>0</v>
      </c>
      <c r="G2419">
        <f>IF(Tabela1[[#This Row],[Rodzaj]]="S",Tabela1[[#This Row],[Powierzchnia]]*0.21,0)</f>
        <v>0</v>
      </c>
      <c r="H2419">
        <f>IF(Tabela1[[#This Row],[Rodzaj]]="L",Tabela1[[#This Row],[Powierzchnia]]*0.04,0)</f>
        <v>0</v>
      </c>
      <c r="I2419">
        <f>IF(Tabela1[[#This Row],[Rodzaj]]="X",Tabela1[[#This Row],[Powierzchnia]]*0.43,0)</f>
        <v>626.17460000000005</v>
      </c>
      <c r="J2419">
        <f>IF(Tabela1[[#This Row],[Ulga]]="A",SUM(E2419:I2419)*80%,0)</f>
        <v>0</v>
      </c>
      <c r="K2419">
        <f>IF(Tabela1[[#This Row],[Ulga]]="B",SUM(E2419:I2419)*50%,0)</f>
        <v>0</v>
      </c>
      <c r="L2419">
        <f>IF(Tabela1[[#This Row],[Ulga]]="C",SUM(E2419:I2419)*10%,0)</f>
        <v>62.617460000000008</v>
      </c>
      <c r="M2419">
        <f>IF(Tabela1[[#This Row],[Ulga]]="D",SUM(E2419:I2419)*100%,0)</f>
        <v>0</v>
      </c>
      <c r="N2419">
        <f t="shared" si="38"/>
        <v>62.617460000000008</v>
      </c>
    </row>
    <row r="2420" spans="1:14" x14ac:dyDescent="0.25">
      <c r="A2420" t="s">
        <v>2430</v>
      </c>
      <c r="B2420">
        <v>745.82</v>
      </c>
      <c r="C2420" t="s">
        <v>5</v>
      </c>
      <c r="D2420" t="s">
        <v>7</v>
      </c>
      <c r="E2420">
        <f>IF(Tabela1[[#This Row],[Rodzaj]]="R",Tabela1[[#This Row],[Powierzchnia]]*0.65,0)</f>
        <v>0</v>
      </c>
      <c r="F2420">
        <f>IF(Tabela1[[#This Row],[Rodzaj]]="B",Tabela1[[#This Row],[Powierzchnia]]*0.77,0)</f>
        <v>574.28140000000008</v>
      </c>
      <c r="G2420">
        <f>IF(Tabela1[[#This Row],[Rodzaj]]="S",Tabela1[[#This Row],[Powierzchnia]]*0.21,0)</f>
        <v>0</v>
      </c>
      <c r="H2420">
        <f>IF(Tabela1[[#This Row],[Rodzaj]]="L",Tabela1[[#This Row],[Powierzchnia]]*0.04,0)</f>
        <v>0</v>
      </c>
      <c r="I2420">
        <f>IF(Tabela1[[#This Row],[Rodzaj]]="X",Tabela1[[#This Row],[Powierzchnia]]*0.43,0)</f>
        <v>0</v>
      </c>
      <c r="J2420">
        <f>IF(Tabela1[[#This Row],[Ulga]]="A",SUM(E2420:I2420)*80%,0)</f>
        <v>459.42512000000011</v>
      </c>
      <c r="K2420">
        <f>IF(Tabela1[[#This Row],[Ulga]]="B",SUM(E2420:I2420)*50%,0)</f>
        <v>0</v>
      </c>
      <c r="L2420">
        <f>IF(Tabela1[[#This Row],[Ulga]]="C",SUM(E2420:I2420)*10%,0)</f>
        <v>0</v>
      </c>
      <c r="M2420">
        <f>IF(Tabela1[[#This Row],[Ulga]]="D",SUM(E2420:I2420)*100%,0)</f>
        <v>0</v>
      </c>
      <c r="N2420">
        <f t="shared" si="38"/>
        <v>459.42512000000011</v>
      </c>
    </row>
    <row r="2421" spans="1:14" x14ac:dyDescent="0.25">
      <c r="A2421" t="s">
        <v>2431</v>
      </c>
      <c r="B2421">
        <v>891.49</v>
      </c>
      <c r="C2421" t="s">
        <v>52</v>
      </c>
      <c r="D2421" t="s">
        <v>7</v>
      </c>
      <c r="E2421">
        <f>IF(Tabela1[[#This Row],[Rodzaj]]="R",Tabela1[[#This Row],[Powierzchnia]]*0.65,0)</f>
        <v>0</v>
      </c>
      <c r="F2421">
        <f>IF(Tabela1[[#This Row],[Rodzaj]]="B",Tabela1[[#This Row],[Powierzchnia]]*0.77,0)</f>
        <v>0</v>
      </c>
      <c r="G2421">
        <f>IF(Tabela1[[#This Row],[Rodzaj]]="S",Tabela1[[#This Row],[Powierzchnia]]*0.21,0)</f>
        <v>187.21289999999999</v>
      </c>
      <c r="H2421">
        <f>IF(Tabela1[[#This Row],[Rodzaj]]="L",Tabela1[[#This Row],[Powierzchnia]]*0.04,0)</f>
        <v>0</v>
      </c>
      <c r="I2421">
        <f>IF(Tabela1[[#This Row],[Rodzaj]]="X",Tabela1[[#This Row],[Powierzchnia]]*0.43,0)</f>
        <v>0</v>
      </c>
      <c r="J2421">
        <f>IF(Tabela1[[#This Row],[Ulga]]="A",SUM(E2421:I2421)*80%,0)</f>
        <v>149.77032</v>
      </c>
      <c r="K2421">
        <f>IF(Tabela1[[#This Row],[Ulga]]="B",SUM(E2421:I2421)*50%,0)</f>
        <v>0</v>
      </c>
      <c r="L2421">
        <f>IF(Tabela1[[#This Row],[Ulga]]="C",SUM(E2421:I2421)*10%,0)</f>
        <v>0</v>
      </c>
      <c r="M2421">
        <f>IF(Tabela1[[#This Row],[Ulga]]="D",SUM(E2421:I2421)*100%,0)</f>
        <v>0</v>
      </c>
      <c r="N2421">
        <f t="shared" si="38"/>
        <v>149.77032</v>
      </c>
    </row>
    <row r="2422" spans="1:14" x14ac:dyDescent="0.25">
      <c r="A2422" t="s">
        <v>2432</v>
      </c>
      <c r="B2422">
        <v>545.91999999999996</v>
      </c>
      <c r="C2422" t="s">
        <v>9</v>
      </c>
      <c r="D2422" t="s">
        <v>11</v>
      </c>
      <c r="E2422">
        <f>IF(Tabela1[[#This Row],[Rodzaj]]="R",Tabela1[[#This Row],[Powierzchnia]]*0.65,0)</f>
        <v>354.84800000000001</v>
      </c>
      <c r="F2422">
        <f>IF(Tabela1[[#This Row],[Rodzaj]]="B",Tabela1[[#This Row],[Powierzchnia]]*0.77,0)</f>
        <v>0</v>
      </c>
      <c r="G2422">
        <f>IF(Tabela1[[#This Row],[Rodzaj]]="S",Tabela1[[#This Row],[Powierzchnia]]*0.21,0)</f>
        <v>0</v>
      </c>
      <c r="H2422">
        <f>IF(Tabela1[[#This Row],[Rodzaj]]="L",Tabela1[[#This Row],[Powierzchnia]]*0.04,0)</f>
        <v>0</v>
      </c>
      <c r="I2422">
        <f>IF(Tabela1[[#This Row],[Rodzaj]]="X",Tabela1[[#This Row],[Powierzchnia]]*0.43,0)</f>
        <v>0</v>
      </c>
      <c r="J2422">
        <f>IF(Tabela1[[#This Row],[Ulga]]="A",SUM(E2422:I2422)*80%,0)</f>
        <v>0</v>
      </c>
      <c r="K2422">
        <f>IF(Tabela1[[#This Row],[Ulga]]="B",SUM(E2422:I2422)*50%,0)</f>
        <v>0</v>
      </c>
      <c r="L2422">
        <f>IF(Tabela1[[#This Row],[Ulga]]="C",SUM(E2422:I2422)*10%,0)</f>
        <v>35.4848</v>
      </c>
      <c r="M2422">
        <f>IF(Tabela1[[#This Row],[Ulga]]="D",SUM(E2422:I2422)*100%,0)</f>
        <v>0</v>
      </c>
      <c r="N2422">
        <f t="shared" si="38"/>
        <v>35.4848</v>
      </c>
    </row>
    <row r="2423" spans="1:14" x14ac:dyDescent="0.25">
      <c r="A2423" t="s">
        <v>2433</v>
      </c>
      <c r="B2423">
        <v>678.21</v>
      </c>
      <c r="C2423" t="s">
        <v>9</v>
      </c>
      <c r="D2423" t="s">
        <v>7</v>
      </c>
      <c r="E2423">
        <f>IF(Tabela1[[#This Row],[Rodzaj]]="R",Tabela1[[#This Row],[Powierzchnia]]*0.65,0)</f>
        <v>440.83650000000006</v>
      </c>
      <c r="F2423">
        <f>IF(Tabela1[[#This Row],[Rodzaj]]="B",Tabela1[[#This Row],[Powierzchnia]]*0.77,0)</f>
        <v>0</v>
      </c>
      <c r="G2423">
        <f>IF(Tabela1[[#This Row],[Rodzaj]]="S",Tabela1[[#This Row],[Powierzchnia]]*0.21,0)</f>
        <v>0</v>
      </c>
      <c r="H2423">
        <f>IF(Tabela1[[#This Row],[Rodzaj]]="L",Tabela1[[#This Row],[Powierzchnia]]*0.04,0)</f>
        <v>0</v>
      </c>
      <c r="I2423">
        <f>IF(Tabela1[[#This Row],[Rodzaj]]="X",Tabela1[[#This Row],[Powierzchnia]]*0.43,0)</f>
        <v>0</v>
      </c>
      <c r="J2423">
        <f>IF(Tabela1[[#This Row],[Ulga]]="A",SUM(E2423:I2423)*80%,0)</f>
        <v>352.66920000000005</v>
      </c>
      <c r="K2423">
        <f>IF(Tabela1[[#This Row],[Ulga]]="B",SUM(E2423:I2423)*50%,0)</f>
        <v>0</v>
      </c>
      <c r="L2423">
        <f>IF(Tabela1[[#This Row],[Ulga]]="C",SUM(E2423:I2423)*10%,0)</f>
        <v>0</v>
      </c>
      <c r="M2423">
        <f>IF(Tabela1[[#This Row],[Ulga]]="D",SUM(E2423:I2423)*100%,0)</f>
        <v>0</v>
      </c>
      <c r="N2423">
        <f t="shared" si="38"/>
        <v>352.66920000000005</v>
      </c>
    </row>
    <row r="2424" spans="1:14" x14ac:dyDescent="0.25">
      <c r="A2424" t="s">
        <v>2434</v>
      </c>
      <c r="B2424">
        <v>913.66</v>
      </c>
      <c r="C2424" t="s">
        <v>5</v>
      </c>
      <c r="D2424" t="s">
        <v>7</v>
      </c>
      <c r="E2424">
        <f>IF(Tabela1[[#This Row],[Rodzaj]]="R",Tabela1[[#This Row],[Powierzchnia]]*0.65,0)</f>
        <v>0</v>
      </c>
      <c r="F2424">
        <f>IF(Tabela1[[#This Row],[Rodzaj]]="B",Tabela1[[#This Row],[Powierzchnia]]*0.77,0)</f>
        <v>703.51819999999998</v>
      </c>
      <c r="G2424">
        <f>IF(Tabela1[[#This Row],[Rodzaj]]="S",Tabela1[[#This Row],[Powierzchnia]]*0.21,0)</f>
        <v>0</v>
      </c>
      <c r="H2424">
        <f>IF(Tabela1[[#This Row],[Rodzaj]]="L",Tabela1[[#This Row],[Powierzchnia]]*0.04,0)</f>
        <v>0</v>
      </c>
      <c r="I2424">
        <f>IF(Tabela1[[#This Row],[Rodzaj]]="X",Tabela1[[#This Row],[Powierzchnia]]*0.43,0)</f>
        <v>0</v>
      </c>
      <c r="J2424">
        <f>IF(Tabela1[[#This Row],[Ulga]]="A",SUM(E2424:I2424)*80%,0)</f>
        <v>562.81456000000003</v>
      </c>
      <c r="K2424">
        <f>IF(Tabela1[[#This Row],[Ulga]]="B",SUM(E2424:I2424)*50%,0)</f>
        <v>0</v>
      </c>
      <c r="L2424">
        <f>IF(Tabela1[[#This Row],[Ulga]]="C",SUM(E2424:I2424)*10%,0)</f>
        <v>0</v>
      </c>
      <c r="M2424">
        <f>IF(Tabela1[[#This Row],[Ulga]]="D",SUM(E2424:I2424)*100%,0)</f>
        <v>0</v>
      </c>
      <c r="N2424">
        <f t="shared" si="38"/>
        <v>562.81456000000003</v>
      </c>
    </row>
    <row r="2425" spans="1:14" x14ac:dyDescent="0.25">
      <c r="A2425" t="s">
        <v>2435</v>
      </c>
      <c r="B2425">
        <v>1310.1600000000001</v>
      </c>
      <c r="C2425" t="s">
        <v>5</v>
      </c>
      <c r="D2425" t="s">
        <v>11</v>
      </c>
      <c r="E2425">
        <f>IF(Tabela1[[#This Row],[Rodzaj]]="R",Tabela1[[#This Row],[Powierzchnia]]*0.65,0)</f>
        <v>0</v>
      </c>
      <c r="F2425">
        <f>IF(Tabela1[[#This Row],[Rodzaj]]="B",Tabela1[[#This Row],[Powierzchnia]]*0.77,0)</f>
        <v>1008.8232</v>
      </c>
      <c r="G2425">
        <f>IF(Tabela1[[#This Row],[Rodzaj]]="S",Tabela1[[#This Row],[Powierzchnia]]*0.21,0)</f>
        <v>0</v>
      </c>
      <c r="H2425">
        <f>IF(Tabela1[[#This Row],[Rodzaj]]="L",Tabela1[[#This Row],[Powierzchnia]]*0.04,0)</f>
        <v>0</v>
      </c>
      <c r="I2425">
        <f>IF(Tabela1[[#This Row],[Rodzaj]]="X",Tabela1[[#This Row],[Powierzchnia]]*0.43,0)</f>
        <v>0</v>
      </c>
      <c r="J2425">
        <f>IF(Tabela1[[#This Row],[Ulga]]="A",SUM(E2425:I2425)*80%,0)</f>
        <v>0</v>
      </c>
      <c r="K2425">
        <f>IF(Tabela1[[#This Row],[Ulga]]="B",SUM(E2425:I2425)*50%,0)</f>
        <v>0</v>
      </c>
      <c r="L2425">
        <f>IF(Tabela1[[#This Row],[Ulga]]="C",SUM(E2425:I2425)*10%,0)</f>
        <v>100.88232000000001</v>
      </c>
      <c r="M2425">
        <f>IF(Tabela1[[#This Row],[Ulga]]="D",SUM(E2425:I2425)*100%,0)</f>
        <v>0</v>
      </c>
      <c r="N2425">
        <f t="shared" si="38"/>
        <v>100.88232000000001</v>
      </c>
    </row>
    <row r="2426" spans="1:14" x14ac:dyDescent="0.25">
      <c r="A2426" t="s">
        <v>2436</v>
      </c>
      <c r="B2426">
        <v>1286.28</v>
      </c>
      <c r="C2426" t="s">
        <v>52</v>
      </c>
      <c r="D2426" t="s">
        <v>11</v>
      </c>
      <c r="E2426">
        <f>IF(Tabela1[[#This Row],[Rodzaj]]="R",Tabela1[[#This Row],[Powierzchnia]]*0.65,0)</f>
        <v>0</v>
      </c>
      <c r="F2426">
        <f>IF(Tabela1[[#This Row],[Rodzaj]]="B",Tabela1[[#This Row],[Powierzchnia]]*0.77,0)</f>
        <v>0</v>
      </c>
      <c r="G2426">
        <f>IF(Tabela1[[#This Row],[Rodzaj]]="S",Tabela1[[#This Row],[Powierzchnia]]*0.21,0)</f>
        <v>270.11879999999996</v>
      </c>
      <c r="H2426">
        <f>IF(Tabela1[[#This Row],[Rodzaj]]="L",Tabela1[[#This Row],[Powierzchnia]]*0.04,0)</f>
        <v>0</v>
      </c>
      <c r="I2426">
        <f>IF(Tabela1[[#This Row],[Rodzaj]]="X",Tabela1[[#This Row],[Powierzchnia]]*0.43,0)</f>
        <v>0</v>
      </c>
      <c r="J2426">
        <f>IF(Tabela1[[#This Row],[Ulga]]="A",SUM(E2426:I2426)*80%,0)</f>
        <v>0</v>
      </c>
      <c r="K2426">
        <f>IF(Tabela1[[#This Row],[Ulga]]="B",SUM(E2426:I2426)*50%,0)</f>
        <v>0</v>
      </c>
      <c r="L2426">
        <f>IF(Tabela1[[#This Row],[Ulga]]="C",SUM(E2426:I2426)*10%,0)</f>
        <v>27.011879999999998</v>
      </c>
      <c r="M2426">
        <f>IF(Tabela1[[#This Row],[Ulga]]="D",SUM(E2426:I2426)*100%,0)</f>
        <v>0</v>
      </c>
      <c r="N2426">
        <f t="shared" si="38"/>
        <v>27.011879999999998</v>
      </c>
    </row>
    <row r="2427" spans="1:14" x14ac:dyDescent="0.25">
      <c r="A2427" t="s">
        <v>2437</v>
      </c>
      <c r="B2427">
        <v>751.34</v>
      </c>
      <c r="C2427" t="s">
        <v>52</v>
      </c>
      <c r="D2427" t="s">
        <v>7</v>
      </c>
      <c r="E2427">
        <f>IF(Tabela1[[#This Row],[Rodzaj]]="R",Tabela1[[#This Row],[Powierzchnia]]*0.65,0)</f>
        <v>0</v>
      </c>
      <c r="F2427">
        <f>IF(Tabela1[[#This Row],[Rodzaj]]="B",Tabela1[[#This Row],[Powierzchnia]]*0.77,0)</f>
        <v>0</v>
      </c>
      <c r="G2427">
        <f>IF(Tabela1[[#This Row],[Rodzaj]]="S",Tabela1[[#This Row],[Powierzchnia]]*0.21,0)</f>
        <v>157.78139999999999</v>
      </c>
      <c r="H2427">
        <f>IF(Tabela1[[#This Row],[Rodzaj]]="L",Tabela1[[#This Row],[Powierzchnia]]*0.04,0)</f>
        <v>0</v>
      </c>
      <c r="I2427">
        <f>IF(Tabela1[[#This Row],[Rodzaj]]="X",Tabela1[[#This Row],[Powierzchnia]]*0.43,0)</f>
        <v>0</v>
      </c>
      <c r="J2427">
        <f>IF(Tabela1[[#This Row],[Ulga]]="A",SUM(E2427:I2427)*80%,0)</f>
        <v>126.22512</v>
      </c>
      <c r="K2427">
        <f>IF(Tabela1[[#This Row],[Ulga]]="B",SUM(E2427:I2427)*50%,0)</f>
        <v>0</v>
      </c>
      <c r="L2427">
        <f>IF(Tabela1[[#This Row],[Ulga]]="C",SUM(E2427:I2427)*10%,0)</f>
        <v>0</v>
      </c>
      <c r="M2427">
        <f>IF(Tabela1[[#This Row],[Ulga]]="D",SUM(E2427:I2427)*100%,0)</f>
        <v>0</v>
      </c>
      <c r="N2427">
        <f t="shared" si="38"/>
        <v>126.22512</v>
      </c>
    </row>
    <row r="2428" spans="1:14" x14ac:dyDescent="0.25">
      <c r="A2428" t="s">
        <v>2438</v>
      </c>
      <c r="B2428">
        <v>1120.08</v>
      </c>
      <c r="C2428" t="s">
        <v>5</v>
      </c>
      <c r="D2428" t="s">
        <v>5</v>
      </c>
      <c r="E2428">
        <f>IF(Tabela1[[#This Row],[Rodzaj]]="R",Tabela1[[#This Row],[Powierzchnia]]*0.65,0)</f>
        <v>0</v>
      </c>
      <c r="F2428">
        <f>IF(Tabela1[[#This Row],[Rodzaj]]="B",Tabela1[[#This Row],[Powierzchnia]]*0.77,0)</f>
        <v>862.46159999999998</v>
      </c>
      <c r="G2428">
        <f>IF(Tabela1[[#This Row],[Rodzaj]]="S",Tabela1[[#This Row],[Powierzchnia]]*0.21,0)</f>
        <v>0</v>
      </c>
      <c r="H2428">
        <f>IF(Tabela1[[#This Row],[Rodzaj]]="L",Tabela1[[#This Row],[Powierzchnia]]*0.04,0)</f>
        <v>0</v>
      </c>
      <c r="I2428">
        <f>IF(Tabela1[[#This Row],[Rodzaj]]="X",Tabela1[[#This Row],[Powierzchnia]]*0.43,0)</f>
        <v>0</v>
      </c>
      <c r="J2428">
        <f>IF(Tabela1[[#This Row],[Ulga]]="A",SUM(E2428:I2428)*80%,0)</f>
        <v>0</v>
      </c>
      <c r="K2428">
        <f>IF(Tabela1[[#This Row],[Ulga]]="B",SUM(E2428:I2428)*50%,0)</f>
        <v>431.23079999999999</v>
      </c>
      <c r="L2428">
        <f>IF(Tabela1[[#This Row],[Ulga]]="C",SUM(E2428:I2428)*10%,0)</f>
        <v>0</v>
      </c>
      <c r="M2428">
        <f>IF(Tabela1[[#This Row],[Ulga]]="D",SUM(E2428:I2428)*100%,0)</f>
        <v>0</v>
      </c>
      <c r="N2428">
        <f t="shared" si="38"/>
        <v>431.23079999999999</v>
      </c>
    </row>
    <row r="2429" spans="1:14" x14ac:dyDescent="0.25">
      <c r="A2429" t="s">
        <v>2439</v>
      </c>
      <c r="B2429">
        <v>1470.23</v>
      </c>
      <c r="C2429" t="s">
        <v>5</v>
      </c>
      <c r="D2429" t="s">
        <v>11</v>
      </c>
      <c r="E2429">
        <f>IF(Tabela1[[#This Row],[Rodzaj]]="R",Tabela1[[#This Row],[Powierzchnia]]*0.65,0)</f>
        <v>0</v>
      </c>
      <c r="F2429">
        <f>IF(Tabela1[[#This Row],[Rodzaj]]="B",Tabela1[[#This Row],[Powierzchnia]]*0.77,0)</f>
        <v>1132.0771</v>
      </c>
      <c r="G2429">
        <f>IF(Tabela1[[#This Row],[Rodzaj]]="S",Tabela1[[#This Row],[Powierzchnia]]*0.21,0)</f>
        <v>0</v>
      </c>
      <c r="H2429">
        <f>IF(Tabela1[[#This Row],[Rodzaj]]="L",Tabela1[[#This Row],[Powierzchnia]]*0.04,0)</f>
        <v>0</v>
      </c>
      <c r="I2429">
        <f>IF(Tabela1[[#This Row],[Rodzaj]]="X",Tabela1[[#This Row],[Powierzchnia]]*0.43,0)</f>
        <v>0</v>
      </c>
      <c r="J2429">
        <f>IF(Tabela1[[#This Row],[Ulga]]="A",SUM(E2429:I2429)*80%,0)</f>
        <v>0</v>
      </c>
      <c r="K2429">
        <f>IF(Tabela1[[#This Row],[Ulga]]="B",SUM(E2429:I2429)*50%,0)</f>
        <v>0</v>
      </c>
      <c r="L2429">
        <f>IF(Tabela1[[#This Row],[Ulga]]="C",SUM(E2429:I2429)*10%,0)</f>
        <v>113.20771000000001</v>
      </c>
      <c r="M2429">
        <f>IF(Tabela1[[#This Row],[Ulga]]="D",SUM(E2429:I2429)*100%,0)</f>
        <v>0</v>
      </c>
      <c r="N2429">
        <f t="shared" si="38"/>
        <v>113.20771000000001</v>
      </c>
    </row>
    <row r="2430" spans="1:14" x14ac:dyDescent="0.25">
      <c r="A2430" t="s">
        <v>2440</v>
      </c>
      <c r="B2430">
        <v>1356.3</v>
      </c>
      <c r="C2430" t="s">
        <v>52</v>
      </c>
      <c r="D2430" t="s">
        <v>7</v>
      </c>
      <c r="E2430">
        <f>IF(Tabela1[[#This Row],[Rodzaj]]="R",Tabela1[[#This Row],[Powierzchnia]]*0.65,0)</f>
        <v>0</v>
      </c>
      <c r="F2430">
        <f>IF(Tabela1[[#This Row],[Rodzaj]]="B",Tabela1[[#This Row],[Powierzchnia]]*0.77,0)</f>
        <v>0</v>
      </c>
      <c r="G2430">
        <f>IF(Tabela1[[#This Row],[Rodzaj]]="S",Tabela1[[#This Row],[Powierzchnia]]*0.21,0)</f>
        <v>284.82299999999998</v>
      </c>
      <c r="H2430">
        <f>IF(Tabela1[[#This Row],[Rodzaj]]="L",Tabela1[[#This Row],[Powierzchnia]]*0.04,0)</f>
        <v>0</v>
      </c>
      <c r="I2430">
        <f>IF(Tabela1[[#This Row],[Rodzaj]]="X",Tabela1[[#This Row],[Powierzchnia]]*0.43,0)</f>
        <v>0</v>
      </c>
      <c r="J2430">
        <f>IF(Tabela1[[#This Row],[Ulga]]="A",SUM(E2430:I2430)*80%,0)</f>
        <v>227.85839999999999</v>
      </c>
      <c r="K2430">
        <f>IF(Tabela1[[#This Row],[Ulga]]="B",SUM(E2430:I2430)*50%,0)</f>
        <v>0</v>
      </c>
      <c r="L2430">
        <f>IF(Tabela1[[#This Row],[Ulga]]="C",SUM(E2430:I2430)*10%,0)</f>
        <v>0</v>
      </c>
      <c r="M2430">
        <f>IF(Tabela1[[#This Row],[Ulga]]="D",SUM(E2430:I2430)*100%,0)</f>
        <v>0</v>
      </c>
      <c r="N2430">
        <f t="shared" si="38"/>
        <v>227.85839999999999</v>
      </c>
    </row>
    <row r="2431" spans="1:14" x14ac:dyDescent="0.25">
      <c r="A2431" t="s">
        <v>2441</v>
      </c>
      <c r="B2431">
        <v>1396.91</v>
      </c>
      <c r="C2431" t="s">
        <v>31</v>
      </c>
      <c r="D2431" t="s">
        <v>5</v>
      </c>
      <c r="E2431">
        <f>IF(Tabela1[[#This Row],[Rodzaj]]="R",Tabela1[[#This Row],[Powierzchnia]]*0.65,0)</f>
        <v>0</v>
      </c>
      <c r="F2431">
        <f>IF(Tabela1[[#This Row],[Rodzaj]]="B",Tabela1[[#This Row],[Powierzchnia]]*0.77,0)</f>
        <v>0</v>
      </c>
      <c r="G2431">
        <f>IF(Tabela1[[#This Row],[Rodzaj]]="S",Tabela1[[#This Row],[Powierzchnia]]*0.21,0)</f>
        <v>0</v>
      </c>
      <c r="H2431">
        <f>IF(Tabela1[[#This Row],[Rodzaj]]="L",Tabela1[[#This Row],[Powierzchnia]]*0.04,0)</f>
        <v>0</v>
      </c>
      <c r="I2431">
        <f>IF(Tabela1[[#This Row],[Rodzaj]]="X",Tabela1[[#This Row],[Powierzchnia]]*0.43,0)</f>
        <v>600.67129999999997</v>
      </c>
      <c r="J2431">
        <f>IF(Tabela1[[#This Row],[Ulga]]="A",SUM(E2431:I2431)*80%,0)</f>
        <v>0</v>
      </c>
      <c r="K2431">
        <f>IF(Tabela1[[#This Row],[Ulga]]="B",SUM(E2431:I2431)*50%,0)</f>
        <v>300.33564999999999</v>
      </c>
      <c r="L2431">
        <f>IF(Tabela1[[#This Row],[Ulga]]="C",SUM(E2431:I2431)*10%,0)</f>
        <v>0</v>
      </c>
      <c r="M2431">
        <f>IF(Tabela1[[#This Row],[Ulga]]="D",SUM(E2431:I2431)*100%,0)</f>
        <v>0</v>
      </c>
      <c r="N2431">
        <f t="shared" si="38"/>
        <v>300.33564999999999</v>
      </c>
    </row>
    <row r="2432" spans="1:14" x14ac:dyDescent="0.25">
      <c r="A2432" t="s">
        <v>2442</v>
      </c>
      <c r="B2432">
        <v>1290.05</v>
      </c>
      <c r="C2432" t="s">
        <v>52</v>
      </c>
      <c r="D2432" t="s">
        <v>7</v>
      </c>
      <c r="E2432">
        <f>IF(Tabela1[[#This Row],[Rodzaj]]="R",Tabela1[[#This Row],[Powierzchnia]]*0.65,0)</f>
        <v>0</v>
      </c>
      <c r="F2432">
        <f>IF(Tabela1[[#This Row],[Rodzaj]]="B",Tabela1[[#This Row],[Powierzchnia]]*0.77,0)</f>
        <v>0</v>
      </c>
      <c r="G2432">
        <f>IF(Tabela1[[#This Row],[Rodzaj]]="S",Tabela1[[#This Row],[Powierzchnia]]*0.21,0)</f>
        <v>270.91049999999996</v>
      </c>
      <c r="H2432">
        <f>IF(Tabela1[[#This Row],[Rodzaj]]="L",Tabela1[[#This Row],[Powierzchnia]]*0.04,0)</f>
        <v>0</v>
      </c>
      <c r="I2432">
        <f>IF(Tabela1[[#This Row],[Rodzaj]]="X",Tabela1[[#This Row],[Powierzchnia]]*0.43,0)</f>
        <v>0</v>
      </c>
      <c r="J2432">
        <f>IF(Tabela1[[#This Row],[Ulga]]="A",SUM(E2432:I2432)*80%,0)</f>
        <v>216.72839999999997</v>
      </c>
      <c r="K2432">
        <f>IF(Tabela1[[#This Row],[Ulga]]="B",SUM(E2432:I2432)*50%,0)</f>
        <v>0</v>
      </c>
      <c r="L2432">
        <f>IF(Tabela1[[#This Row],[Ulga]]="C",SUM(E2432:I2432)*10%,0)</f>
        <v>0</v>
      </c>
      <c r="M2432">
        <f>IF(Tabela1[[#This Row],[Ulga]]="D",SUM(E2432:I2432)*100%,0)</f>
        <v>0</v>
      </c>
      <c r="N2432">
        <f t="shared" si="38"/>
        <v>216.72839999999997</v>
      </c>
    </row>
    <row r="2433" spans="1:14" x14ac:dyDescent="0.25">
      <c r="A2433" t="s">
        <v>2443</v>
      </c>
      <c r="B2433">
        <v>793.43</v>
      </c>
      <c r="C2433" t="s">
        <v>31</v>
      </c>
      <c r="D2433" t="s">
        <v>5</v>
      </c>
      <c r="E2433">
        <f>IF(Tabela1[[#This Row],[Rodzaj]]="R",Tabela1[[#This Row],[Powierzchnia]]*0.65,0)</f>
        <v>0</v>
      </c>
      <c r="F2433">
        <f>IF(Tabela1[[#This Row],[Rodzaj]]="B",Tabela1[[#This Row],[Powierzchnia]]*0.77,0)</f>
        <v>0</v>
      </c>
      <c r="G2433">
        <f>IF(Tabela1[[#This Row],[Rodzaj]]="S",Tabela1[[#This Row],[Powierzchnia]]*0.21,0)</f>
        <v>0</v>
      </c>
      <c r="H2433">
        <f>IF(Tabela1[[#This Row],[Rodzaj]]="L",Tabela1[[#This Row],[Powierzchnia]]*0.04,0)</f>
        <v>0</v>
      </c>
      <c r="I2433">
        <f>IF(Tabela1[[#This Row],[Rodzaj]]="X",Tabela1[[#This Row],[Powierzchnia]]*0.43,0)</f>
        <v>341.17489999999998</v>
      </c>
      <c r="J2433">
        <f>IF(Tabela1[[#This Row],[Ulga]]="A",SUM(E2433:I2433)*80%,0)</f>
        <v>0</v>
      </c>
      <c r="K2433">
        <f>IF(Tabela1[[#This Row],[Ulga]]="B",SUM(E2433:I2433)*50%,0)</f>
        <v>170.58744999999999</v>
      </c>
      <c r="L2433">
        <f>IF(Tabela1[[#This Row],[Ulga]]="C",SUM(E2433:I2433)*10%,0)</f>
        <v>0</v>
      </c>
      <c r="M2433">
        <f>IF(Tabela1[[#This Row],[Ulga]]="D",SUM(E2433:I2433)*100%,0)</f>
        <v>0</v>
      </c>
      <c r="N2433">
        <f t="shared" si="38"/>
        <v>170.58744999999999</v>
      </c>
    </row>
    <row r="2434" spans="1:14" x14ac:dyDescent="0.25">
      <c r="A2434" t="s">
        <v>2444</v>
      </c>
      <c r="B2434">
        <v>1466.41</v>
      </c>
      <c r="C2434" t="s">
        <v>5</v>
      </c>
      <c r="D2434" t="s">
        <v>7</v>
      </c>
      <c r="E2434">
        <f>IF(Tabela1[[#This Row],[Rodzaj]]="R",Tabela1[[#This Row],[Powierzchnia]]*0.65,0)</f>
        <v>0</v>
      </c>
      <c r="F2434">
        <f>IF(Tabela1[[#This Row],[Rodzaj]]="B",Tabela1[[#This Row],[Powierzchnia]]*0.77,0)</f>
        <v>1129.1357</v>
      </c>
      <c r="G2434">
        <f>IF(Tabela1[[#This Row],[Rodzaj]]="S",Tabela1[[#This Row],[Powierzchnia]]*0.21,0)</f>
        <v>0</v>
      </c>
      <c r="H2434">
        <f>IF(Tabela1[[#This Row],[Rodzaj]]="L",Tabela1[[#This Row],[Powierzchnia]]*0.04,0)</f>
        <v>0</v>
      </c>
      <c r="I2434">
        <f>IF(Tabela1[[#This Row],[Rodzaj]]="X",Tabela1[[#This Row],[Powierzchnia]]*0.43,0)</f>
        <v>0</v>
      </c>
      <c r="J2434">
        <f>IF(Tabela1[[#This Row],[Ulga]]="A",SUM(E2434:I2434)*80%,0)</f>
        <v>903.30856000000006</v>
      </c>
      <c r="K2434">
        <f>IF(Tabela1[[#This Row],[Ulga]]="B",SUM(E2434:I2434)*50%,0)</f>
        <v>0</v>
      </c>
      <c r="L2434">
        <f>IF(Tabela1[[#This Row],[Ulga]]="C",SUM(E2434:I2434)*10%,0)</f>
        <v>0</v>
      </c>
      <c r="M2434">
        <f>IF(Tabela1[[#This Row],[Ulga]]="D",SUM(E2434:I2434)*100%,0)</f>
        <v>0</v>
      </c>
      <c r="N2434">
        <f t="shared" si="38"/>
        <v>903.30856000000006</v>
      </c>
    </row>
    <row r="2435" spans="1:14" x14ac:dyDescent="0.25">
      <c r="A2435" t="s">
        <v>2445</v>
      </c>
      <c r="B2435">
        <v>781.12</v>
      </c>
      <c r="C2435" t="s">
        <v>5</v>
      </c>
      <c r="D2435" t="s">
        <v>11</v>
      </c>
      <c r="E2435">
        <f>IF(Tabela1[[#This Row],[Rodzaj]]="R",Tabela1[[#This Row],[Powierzchnia]]*0.65,0)</f>
        <v>0</v>
      </c>
      <c r="F2435">
        <f>IF(Tabela1[[#This Row],[Rodzaj]]="B",Tabela1[[#This Row],[Powierzchnia]]*0.77,0)</f>
        <v>601.4624</v>
      </c>
      <c r="G2435">
        <f>IF(Tabela1[[#This Row],[Rodzaj]]="S",Tabela1[[#This Row],[Powierzchnia]]*0.21,0)</f>
        <v>0</v>
      </c>
      <c r="H2435">
        <f>IF(Tabela1[[#This Row],[Rodzaj]]="L",Tabela1[[#This Row],[Powierzchnia]]*0.04,0)</f>
        <v>0</v>
      </c>
      <c r="I2435">
        <f>IF(Tabela1[[#This Row],[Rodzaj]]="X",Tabela1[[#This Row],[Powierzchnia]]*0.43,0)</f>
        <v>0</v>
      </c>
      <c r="J2435">
        <f>IF(Tabela1[[#This Row],[Ulga]]="A",SUM(E2435:I2435)*80%,0)</f>
        <v>0</v>
      </c>
      <c r="K2435">
        <f>IF(Tabela1[[#This Row],[Ulga]]="B",SUM(E2435:I2435)*50%,0)</f>
        <v>0</v>
      </c>
      <c r="L2435">
        <f>IF(Tabela1[[#This Row],[Ulga]]="C",SUM(E2435:I2435)*10%,0)</f>
        <v>60.146240000000006</v>
      </c>
      <c r="M2435">
        <f>IF(Tabela1[[#This Row],[Ulga]]="D",SUM(E2435:I2435)*100%,0)</f>
        <v>0</v>
      </c>
      <c r="N2435">
        <f t="shared" ref="N2435:N2498" si="39">SUM(J2435:M2435)</f>
        <v>60.146240000000006</v>
      </c>
    </row>
    <row r="2436" spans="1:14" x14ac:dyDescent="0.25">
      <c r="A2436" t="s">
        <v>2446</v>
      </c>
      <c r="B2436">
        <v>597.35</v>
      </c>
      <c r="C2436" t="s">
        <v>9</v>
      </c>
      <c r="D2436" t="s">
        <v>21</v>
      </c>
      <c r="E2436">
        <f>IF(Tabela1[[#This Row],[Rodzaj]]="R",Tabela1[[#This Row],[Powierzchnia]]*0.65,0)</f>
        <v>388.27750000000003</v>
      </c>
      <c r="F2436">
        <f>IF(Tabela1[[#This Row],[Rodzaj]]="B",Tabela1[[#This Row],[Powierzchnia]]*0.77,0)</f>
        <v>0</v>
      </c>
      <c r="G2436">
        <f>IF(Tabela1[[#This Row],[Rodzaj]]="S",Tabela1[[#This Row],[Powierzchnia]]*0.21,0)</f>
        <v>0</v>
      </c>
      <c r="H2436">
        <f>IF(Tabela1[[#This Row],[Rodzaj]]="L",Tabela1[[#This Row],[Powierzchnia]]*0.04,0)</f>
        <v>0</v>
      </c>
      <c r="I2436">
        <f>IF(Tabela1[[#This Row],[Rodzaj]]="X",Tabela1[[#This Row],[Powierzchnia]]*0.43,0)</f>
        <v>0</v>
      </c>
      <c r="J2436">
        <f>IF(Tabela1[[#This Row],[Ulga]]="A",SUM(E2436:I2436)*80%,0)</f>
        <v>0</v>
      </c>
      <c r="K2436">
        <f>IF(Tabela1[[#This Row],[Ulga]]="B",SUM(E2436:I2436)*50%,0)</f>
        <v>0</v>
      </c>
      <c r="L2436">
        <f>IF(Tabela1[[#This Row],[Ulga]]="C",SUM(E2436:I2436)*10%,0)</f>
        <v>0</v>
      </c>
      <c r="M2436">
        <f>IF(Tabela1[[#This Row],[Ulga]]="D",SUM(E2436:I2436)*100%,0)</f>
        <v>388.27750000000003</v>
      </c>
      <c r="N2436">
        <f t="shared" si="39"/>
        <v>388.27750000000003</v>
      </c>
    </row>
    <row r="2437" spans="1:14" x14ac:dyDescent="0.25">
      <c r="A2437" t="s">
        <v>2447</v>
      </c>
      <c r="B2437">
        <v>804.64</v>
      </c>
      <c r="C2437" t="s">
        <v>5</v>
      </c>
      <c r="D2437" t="s">
        <v>11</v>
      </c>
      <c r="E2437">
        <f>IF(Tabela1[[#This Row],[Rodzaj]]="R",Tabela1[[#This Row],[Powierzchnia]]*0.65,0)</f>
        <v>0</v>
      </c>
      <c r="F2437">
        <f>IF(Tabela1[[#This Row],[Rodzaj]]="B",Tabela1[[#This Row],[Powierzchnia]]*0.77,0)</f>
        <v>619.57280000000003</v>
      </c>
      <c r="G2437">
        <f>IF(Tabela1[[#This Row],[Rodzaj]]="S",Tabela1[[#This Row],[Powierzchnia]]*0.21,0)</f>
        <v>0</v>
      </c>
      <c r="H2437">
        <f>IF(Tabela1[[#This Row],[Rodzaj]]="L",Tabela1[[#This Row],[Powierzchnia]]*0.04,0)</f>
        <v>0</v>
      </c>
      <c r="I2437">
        <f>IF(Tabela1[[#This Row],[Rodzaj]]="X",Tabela1[[#This Row],[Powierzchnia]]*0.43,0)</f>
        <v>0</v>
      </c>
      <c r="J2437">
        <f>IF(Tabela1[[#This Row],[Ulga]]="A",SUM(E2437:I2437)*80%,0)</f>
        <v>0</v>
      </c>
      <c r="K2437">
        <f>IF(Tabela1[[#This Row],[Ulga]]="B",SUM(E2437:I2437)*50%,0)</f>
        <v>0</v>
      </c>
      <c r="L2437">
        <f>IF(Tabela1[[#This Row],[Ulga]]="C",SUM(E2437:I2437)*10%,0)</f>
        <v>61.957280000000004</v>
      </c>
      <c r="M2437">
        <f>IF(Tabela1[[#This Row],[Ulga]]="D",SUM(E2437:I2437)*100%,0)</f>
        <v>0</v>
      </c>
      <c r="N2437">
        <f t="shared" si="39"/>
        <v>61.957280000000004</v>
      </c>
    </row>
    <row r="2438" spans="1:14" x14ac:dyDescent="0.25">
      <c r="A2438" t="s">
        <v>2448</v>
      </c>
      <c r="B2438">
        <v>611.29</v>
      </c>
      <c r="C2438" t="s">
        <v>5</v>
      </c>
      <c r="D2438" t="s">
        <v>21</v>
      </c>
      <c r="E2438">
        <f>IF(Tabela1[[#This Row],[Rodzaj]]="R",Tabela1[[#This Row],[Powierzchnia]]*0.65,0)</f>
        <v>0</v>
      </c>
      <c r="F2438">
        <f>IF(Tabela1[[#This Row],[Rodzaj]]="B",Tabela1[[#This Row],[Powierzchnia]]*0.77,0)</f>
        <v>470.69329999999997</v>
      </c>
      <c r="G2438">
        <f>IF(Tabela1[[#This Row],[Rodzaj]]="S",Tabela1[[#This Row],[Powierzchnia]]*0.21,0)</f>
        <v>0</v>
      </c>
      <c r="H2438">
        <f>IF(Tabela1[[#This Row],[Rodzaj]]="L",Tabela1[[#This Row],[Powierzchnia]]*0.04,0)</f>
        <v>0</v>
      </c>
      <c r="I2438">
        <f>IF(Tabela1[[#This Row],[Rodzaj]]="X",Tabela1[[#This Row],[Powierzchnia]]*0.43,0)</f>
        <v>0</v>
      </c>
      <c r="J2438">
        <f>IF(Tabela1[[#This Row],[Ulga]]="A",SUM(E2438:I2438)*80%,0)</f>
        <v>0</v>
      </c>
      <c r="K2438">
        <f>IF(Tabela1[[#This Row],[Ulga]]="B",SUM(E2438:I2438)*50%,0)</f>
        <v>0</v>
      </c>
      <c r="L2438">
        <f>IF(Tabela1[[#This Row],[Ulga]]="C",SUM(E2438:I2438)*10%,0)</f>
        <v>0</v>
      </c>
      <c r="M2438">
        <f>IF(Tabela1[[#This Row],[Ulga]]="D",SUM(E2438:I2438)*100%,0)</f>
        <v>470.69329999999997</v>
      </c>
      <c r="N2438">
        <f t="shared" si="39"/>
        <v>470.69329999999997</v>
      </c>
    </row>
    <row r="2439" spans="1:14" x14ac:dyDescent="0.25">
      <c r="A2439" t="s">
        <v>2449</v>
      </c>
      <c r="B2439">
        <v>660.42</v>
      </c>
      <c r="C2439" t="s">
        <v>5</v>
      </c>
      <c r="D2439" t="s">
        <v>7</v>
      </c>
      <c r="E2439">
        <f>IF(Tabela1[[#This Row],[Rodzaj]]="R",Tabela1[[#This Row],[Powierzchnia]]*0.65,0)</f>
        <v>0</v>
      </c>
      <c r="F2439">
        <f>IF(Tabela1[[#This Row],[Rodzaj]]="B",Tabela1[[#This Row],[Powierzchnia]]*0.77,0)</f>
        <v>508.52339999999998</v>
      </c>
      <c r="G2439">
        <f>IF(Tabela1[[#This Row],[Rodzaj]]="S",Tabela1[[#This Row],[Powierzchnia]]*0.21,0)</f>
        <v>0</v>
      </c>
      <c r="H2439">
        <f>IF(Tabela1[[#This Row],[Rodzaj]]="L",Tabela1[[#This Row],[Powierzchnia]]*0.04,0)</f>
        <v>0</v>
      </c>
      <c r="I2439">
        <f>IF(Tabela1[[#This Row],[Rodzaj]]="X",Tabela1[[#This Row],[Powierzchnia]]*0.43,0)</f>
        <v>0</v>
      </c>
      <c r="J2439">
        <f>IF(Tabela1[[#This Row],[Ulga]]="A",SUM(E2439:I2439)*80%,0)</f>
        <v>406.81871999999998</v>
      </c>
      <c r="K2439">
        <f>IF(Tabela1[[#This Row],[Ulga]]="B",SUM(E2439:I2439)*50%,0)</f>
        <v>0</v>
      </c>
      <c r="L2439">
        <f>IF(Tabela1[[#This Row],[Ulga]]="C",SUM(E2439:I2439)*10%,0)</f>
        <v>0</v>
      </c>
      <c r="M2439">
        <f>IF(Tabela1[[#This Row],[Ulga]]="D",SUM(E2439:I2439)*100%,0)</f>
        <v>0</v>
      </c>
      <c r="N2439">
        <f t="shared" si="39"/>
        <v>406.81871999999998</v>
      </c>
    </row>
    <row r="2440" spans="1:14" x14ac:dyDescent="0.25">
      <c r="A2440" t="s">
        <v>2450</v>
      </c>
      <c r="B2440">
        <v>1202.56</v>
      </c>
      <c r="C2440" t="s">
        <v>31</v>
      </c>
      <c r="D2440" t="s">
        <v>11</v>
      </c>
      <c r="E2440">
        <f>IF(Tabela1[[#This Row],[Rodzaj]]="R",Tabela1[[#This Row],[Powierzchnia]]*0.65,0)</f>
        <v>0</v>
      </c>
      <c r="F2440">
        <f>IF(Tabela1[[#This Row],[Rodzaj]]="B",Tabela1[[#This Row],[Powierzchnia]]*0.77,0)</f>
        <v>0</v>
      </c>
      <c r="G2440">
        <f>IF(Tabela1[[#This Row],[Rodzaj]]="S",Tabela1[[#This Row],[Powierzchnia]]*0.21,0)</f>
        <v>0</v>
      </c>
      <c r="H2440">
        <f>IF(Tabela1[[#This Row],[Rodzaj]]="L",Tabela1[[#This Row],[Powierzchnia]]*0.04,0)</f>
        <v>0</v>
      </c>
      <c r="I2440">
        <f>IF(Tabela1[[#This Row],[Rodzaj]]="X",Tabela1[[#This Row],[Powierzchnia]]*0.43,0)</f>
        <v>517.10079999999994</v>
      </c>
      <c r="J2440">
        <f>IF(Tabela1[[#This Row],[Ulga]]="A",SUM(E2440:I2440)*80%,0)</f>
        <v>0</v>
      </c>
      <c r="K2440">
        <f>IF(Tabela1[[#This Row],[Ulga]]="B",SUM(E2440:I2440)*50%,0)</f>
        <v>0</v>
      </c>
      <c r="L2440">
        <f>IF(Tabela1[[#This Row],[Ulga]]="C",SUM(E2440:I2440)*10%,0)</f>
        <v>51.710079999999998</v>
      </c>
      <c r="M2440">
        <f>IF(Tabela1[[#This Row],[Ulga]]="D",SUM(E2440:I2440)*100%,0)</f>
        <v>0</v>
      </c>
      <c r="N2440">
        <f t="shared" si="39"/>
        <v>51.710079999999998</v>
      </c>
    </row>
    <row r="2441" spans="1:14" x14ac:dyDescent="0.25">
      <c r="A2441" t="s">
        <v>2451</v>
      </c>
      <c r="B2441">
        <v>579.83000000000004</v>
      </c>
      <c r="C2441" t="s">
        <v>5</v>
      </c>
      <c r="D2441" t="s">
        <v>7</v>
      </c>
      <c r="E2441">
        <f>IF(Tabela1[[#This Row],[Rodzaj]]="R",Tabela1[[#This Row],[Powierzchnia]]*0.65,0)</f>
        <v>0</v>
      </c>
      <c r="F2441">
        <f>IF(Tabela1[[#This Row],[Rodzaj]]="B",Tabela1[[#This Row],[Powierzchnia]]*0.77,0)</f>
        <v>446.46910000000003</v>
      </c>
      <c r="G2441">
        <f>IF(Tabela1[[#This Row],[Rodzaj]]="S",Tabela1[[#This Row],[Powierzchnia]]*0.21,0)</f>
        <v>0</v>
      </c>
      <c r="H2441">
        <f>IF(Tabela1[[#This Row],[Rodzaj]]="L",Tabela1[[#This Row],[Powierzchnia]]*0.04,0)</f>
        <v>0</v>
      </c>
      <c r="I2441">
        <f>IF(Tabela1[[#This Row],[Rodzaj]]="X",Tabela1[[#This Row],[Powierzchnia]]*0.43,0)</f>
        <v>0</v>
      </c>
      <c r="J2441">
        <f>IF(Tabela1[[#This Row],[Ulga]]="A",SUM(E2441:I2441)*80%,0)</f>
        <v>357.17528000000004</v>
      </c>
      <c r="K2441">
        <f>IF(Tabela1[[#This Row],[Ulga]]="B",SUM(E2441:I2441)*50%,0)</f>
        <v>0</v>
      </c>
      <c r="L2441">
        <f>IF(Tabela1[[#This Row],[Ulga]]="C",SUM(E2441:I2441)*10%,0)</f>
        <v>0</v>
      </c>
      <c r="M2441">
        <f>IF(Tabela1[[#This Row],[Ulga]]="D",SUM(E2441:I2441)*100%,0)</f>
        <v>0</v>
      </c>
      <c r="N2441">
        <f t="shared" si="39"/>
        <v>357.17528000000004</v>
      </c>
    </row>
    <row r="2442" spans="1:14" x14ac:dyDescent="0.25">
      <c r="A2442" t="s">
        <v>2452</v>
      </c>
      <c r="B2442">
        <v>755.1</v>
      </c>
      <c r="C2442" t="s">
        <v>5</v>
      </c>
      <c r="D2442" t="s">
        <v>5</v>
      </c>
      <c r="E2442">
        <f>IF(Tabela1[[#This Row],[Rodzaj]]="R",Tabela1[[#This Row],[Powierzchnia]]*0.65,0)</f>
        <v>0</v>
      </c>
      <c r="F2442">
        <f>IF(Tabela1[[#This Row],[Rodzaj]]="B",Tabela1[[#This Row],[Powierzchnia]]*0.77,0)</f>
        <v>581.42700000000002</v>
      </c>
      <c r="G2442">
        <f>IF(Tabela1[[#This Row],[Rodzaj]]="S",Tabela1[[#This Row],[Powierzchnia]]*0.21,0)</f>
        <v>0</v>
      </c>
      <c r="H2442">
        <f>IF(Tabela1[[#This Row],[Rodzaj]]="L",Tabela1[[#This Row],[Powierzchnia]]*0.04,0)</f>
        <v>0</v>
      </c>
      <c r="I2442">
        <f>IF(Tabela1[[#This Row],[Rodzaj]]="X",Tabela1[[#This Row],[Powierzchnia]]*0.43,0)</f>
        <v>0</v>
      </c>
      <c r="J2442">
        <f>IF(Tabela1[[#This Row],[Ulga]]="A",SUM(E2442:I2442)*80%,0)</f>
        <v>0</v>
      </c>
      <c r="K2442">
        <f>IF(Tabela1[[#This Row],[Ulga]]="B",SUM(E2442:I2442)*50%,0)</f>
        <v>290.71350000000001</v>
      </c>
      <c r="L2442">
        <f>IF(Tabela1[[#This Row],[Ulga]]="C",SUM(E2442:I2442)*10%,0)</f>
        <v>0</v>
      </c>
      <c r="M2442">
        <f>IF(Tabela1[[#This Row],[Ulga]]="D",SUM(E2442:I2442)*100%,0)</f>
        <v>0</v>
      </c>
      <c r="N2442">
        <f t="shared" si="39"/>
        <v>290.71350000000001</v>
      </c>
    </row>
    <row r="2443" spans="1:14" x14ac:dyDescent="0.25">
      <c r="A2443" t="s">
        <v>2453</v>
      </c>
      <c r="B2443">
        <v>1061.3800000000001</v>
      </c>
      <c r="C2443" t="s">
        <v>52</v>
      </c>
      <c r="D2443" t="s">
        <v>11</v>
      </c>
      <c r="E2443">
        <f>IF(Tabela1[[#This Row],[Rodzaj]]="R",Tabela1[[#This Row],[Powierzchnia]]*0.65,0)</f>
        <v>0</v>
      </c>
      <c r="F2443">
        <f>IF(Tabela1[[#This Row],[Rodzaj]]="B",Tabela1[[#This Row],[Powierzchnia]]*0.77,0)</f>
        <v>0</v>
      </c>
      <c r="G2443">
        <f>IF(Tabela1[[#This Row],[Rodzaj]]="S",Tabela1[[#This Row],[Powierzchnia]]*0.21,0)</f>
        <v>222.88980000000001</v>
      </c>
      <c r="H2443">
        <f>IF(Tabela1[[#This Row],[Rodzaj]]="L",Tabela1[[#This Row],[Powierzchnia]]*0.04,0)</f>
        <v>0</v>
      </c>
      <c r="I2443">
        <f>IF(Tabela1[[#This Row],[Rodzaj]]="X",Tabela1[[#This Row],[Powierzchnia]]*0.43,0)</f>
        <v>0</v>
      </c>
      <c r="J2443">
        <f>IF(Tabela1[[#This Row],[Ulga]]="A",SUM(E2443:I2443)*80%,0)</f>
        <v>0</v>
      </c>
      <c r="K2443">
        <f>IF(Tabela1[[#This Row],[Ulga]]="B",SUM(E2443:I2443)*50%,0)</f>
        <v>0</v>
      </c>
      <c r="L2443">
        <f>IF(Tabela1[[#This Row],[Ulga]]="C",SUM(E2443:I2443)*10%,0)</f>
        <v>22.288980000000002</v>
      </c>
      <c r="M2443">
        <f>IF(Tabela1[[#This Row],[Ulga]]="D",SUM(E2443:I2443)*100%,0)</f>
        <v>0</v>
      </c>
      <c r="N2443">
        <f t="shared" si="39"/>
        <v>22.288980000000002</v>
      </c>
    </row>
    <row r="2444" spans="1:14" x14ac:dyDescent="0.25">
      <c r="A2444" t="s">
        <v>2454</v>
      </c>
      <c r="B2444">
        <v>1028.52</v>
      </c>
      <c r="C2444" t="s">
        <v>5</v>
      </c>
      <c r="D2444" t="s">
        <v>5</v>
      </c>
      <c r="E2444">
        <f>IF(Tabela1[[#This Row],[Rodzaj]]="R",Tabela1[[#This Row],[Powierzchnia]]*0.65,0)</f>
        <v>0</v>
      </c>
      <c r="F2444">
        <f>IF(Tabela1[[#This Row],[Rodzaj]]="B",Tabela1[[#This Row],[Powierzchnia]]*0.77,0)</f>
        <v>791.96040000000005</v>
      </c>
      <c r="G2444">
        <f>IF(Tabela1[[#This Row],[Rodzaj]]="S",Tabela1[[#This Row],[Powierzchnia]]*0.21,0)</f>
        <v>0</v>
      </c>
      <c r="H2444">
        <f>IF(Tabela1[[#This Row],[Rodzaj]]="L",Tabela1[[#This Row],[Powierzchnia]]*0.04,0)</f>
        <v>0</v>
      </c>
      <c r="I2444">
        <f>IF(Tabela1[[#This Row],[Rodzaj]]="X",Tabela1[[#This Row],[Powierzchnia]]*0.43,0)</f>
        <v>0</v>
      </c>
      <c r="J2444">
        <f>IF(Tabela1[[#This Row],[Ulga]]="A",SUM(E2444:I2444)*80%,0)</f>
        <v>0</v>
      </c>
      <c r="K2444">
        <f>IF(Tabela1[[#This Row],[Ulga]]="B",SUM(E2444:I2444)*50%,0)</f>
        <v>395.98020000000002</v>
      </c>
      <c r="L2444">
        <f>IF(Tabela1[[#This Row],[Ulga]]="C",SUM(E2444:I2444)*10%,0)</f>
        <v>0</v>
      </c>
      <c r="M2444">
        <f>IF(Tabela1[[#This Row],[Ulga]]="D",SUM(E2444:I2444)*100%,0)</f>
        <v>0</v>
      </c>
      <c r="N2444">
        <f t="shared" si="39"/>
        <v>395.98020000000002</v>
      </c>
    </row>
    <row r="2445" spans="1:14" x14ac:dyDescent="0.25">
      <c r="A2445" t="s">
        <v>2455</v>
      </c>
      <c r="B2445">
        <v>1339.39</v>
      </c>
      <c r="C2445" t="s">
        <v>52</v>
      </c>
      <c r="D2445" t="s">
        <v>11</v>
      </c>
      <c r="E2445">
        <f>IF(Tabela1[[#This Row],[Rodzaj]]="R",Tabela1[[#This Row],[Powierzchnia]]*0.65,0)</f>
        <v>0</v>
      </c>
      <c r="F2445">
        <f>IF(Tabela1[[#This Row],[Rodzaj]]="B",Tabela1[[#This Row],[Powierzchnia]]*0.77,0)</f>
        <v>0</v>
      </c>
      <c r="G2445">
        <f>IF(Tabela1[[#This Row],[Rodzaj]]="S",Tabela1[[#This Row],[Powierzchnia]]*0.21,0)</f>
        <v>281.27190000000002</v>
      </c>
      <c r="H2445">
        <f>IF(Tabela1[[#This Row],[Rodzaj]]="L",Tabela1[[#This Row],[Powierzchnia]]*0.04,0)</f>
        <v>0</v>
      </c>
      <c r="I2445">
        <f>IF(Tabela1[[#This Row],[Rodzaj]]="X",Tabela1[[#This Row],[Powierzchnia]]*0.43,0)</f>
        <v>0</v>
      </c>
      <c r="J2445">
        <f>IF(Tabela1[[#This Row],[Ulga]]="A",SUM(E2445:I2445)*80%,0)</f>
        <v>0</v>
      </c>
      <c r="K2445">
        <f>IF(Tabela1[[#This Row],[Ulga]]="B",SUM(E2445:I2445)*50%,0)</f>
        <v>0</v>
      </c>
      <c r="L2445">
        <f>IF(Tabela1[[#This Row],[Ulga]]="C",SUM(E2445:I2445)*10%,0)</f>
        <v>28.127190000000002</v>
      </c>
      <c r="M2445">
        <f>IF(Tabela1[[#This Row],[Ulga]]="D",SUM(E2445:I2445)*100%,0)</f>
        <v>0</v>
      </c>
      <c r="N2445">
        <f t="shared" si="39"/>
        <v>28.127190000000002</v>
      </c>
    </row>
    <row r="2446" spans="1:14" x14ac:dyDescent="0.25">
      <c r="A2446" t="s">
        <v>2456</v>
      </c>
      <c r="B2446">
        <v>1404.83</v>
      </c>
      <c r="C2446" t="s">
        <v>9</v>
      </c>
      <c r="D2446" t="s">
        <v>5</v>
      </c>
      <c r="E2446">
        <f>IF(Tabela1[[#This Row],[Rodzaj]]="R",Tabela1[[#This Row],[Powierzchnia]]*0.65,0)</f>
        <v>913.1395</v>
      </c>
      <c r="F2446">
        <f>IF(Tabela1[[#This Row],[Rodzaj]]="B",Tabela1[[#This Row],[Powierzchnia]]*0.77,0)</f>
        <v>0</v>
      </c>
      <c r="G2446">
        <f>IF(Tabela1[[#This Row],[Rodzaj]]="S",Tabela1[[#This Row],[Powierzchnia]]*0.21,0)</f>
        <v>0</v>
      </c>
      <c r="H2446">
        <f>IF(Tabela1[[#This Row],[Rodzaj]]="L",Tabela1[[#This Row],[Powierzchnia]]*0.04,0)</f>
        <v>0</v>
      </c>
      <c r="I2446">
        <f>IF(Tabela1[[#This Row],[Rodzaj]]="X",Tabela1[[#This Row],[Powierzchnia]]*0.43,0)</f>
        <v>0</v>
      </c>
      <c r="J2446">
        <f>IF(Tabela1[[#This Row],[Ulga]]="A",SUM(E2446:I2446)*80%,0)</f>
        <v>0</v>
      </c>
      <c r="K2446">
        <f>IF(Tabela1[[#This Row],[Ulga]]="B",SUM(E2446:I2446)*50%,0)</f>
        <v>456.56975</v>
      </c>
      <c r="L2446">
        <f>IF(Tabela1[[#This Row],[Ulga]]="C",SUM(E2446:I2446)*10%,0)</f>
        <v>0</v>
      </c>
      <c r="M2446">
        <f>IF(Tabela1[[#This Row],[Ulga]]="D",SUM(E2446:I2446)*100%,0)</f>
        <v>0</v>
      </c>
      <c r="N2446">
        <f t="shared" si="39"/>
        <v>456.56975</v>
      </c>
    </row>
    <row r="2447" spans="1:14" x14ac:dyDescent="0.25">
      <c r="A2447" t="s">
        <v>2457</v>
      </c>
      <c r="B2447">
        <v>1093.97</v>
      </c>
      <c r="C2447" t="s">
        <v>52</v>
      </c>
      <c r="D2447" t="s">
        <v>11</v>
      </c>
      <c r="E2447">
        <f>IF(Tabela1[[#This Row],[Rodzaj]]="R",Tabela1[[#This Row],[Powierzchnia]]*0.65,0)</f>
        <v>0</v>
      </c>
      <c r="F2447">
        <f>IF(Tabela1[[#This Row],[Rodzaj]]="B",Tabela1[[#This Row],[Powierzchnia]]*0.77,0)</f>
        <v>0</v>
      </c>
      <c r="G2447">
        <f>IF(Tabela1[[#This Row],[Rodzaj]]="S",Tabela1[[#This Row],[Powierzchnia]]*0.21,0)</f>
        <v>229.7337</v>
      </c>
      <c r="H2447">
        <f>IF(Tabela1[[#This Row],[Rodzaj]]="L",Tabela1[[#This Row],[Powierzchnia]]*0.04,0)</f>
        <v>0</v>
      </c>
      <c r="I2447">
        <f>IF(Tabela1[[#This Row],[Rodzaj]]="X",Tabela1[[#This Row],[Powierzchnia]]*0.43,0)</f>
        <v>0</v>
      </c>
      <c r="J2447">
        <f>IF(Tabela1[[#This Row],[Ulga]]="A",SUM(E2447:I2447)*80%,0)</f>
        <v>0</v>
      </c>
      <c r="K2447">
        <f>IF(Tabela1[[#This Row],[Ulga]]="B",SUM(E2447:I2447)*50%,0)</f>
        <v>0</v>
      </c>
      <c r="L2447">
        <f>IF(Tabela1[[#This Row],[Ulga]]="C",SUM(E2447:I2447)*10%,0)</f>
        <v>22.973370000000003</v>
      </c>
      <c r="M2447">
        <f>IF(Tabela1[[#This Row],[Ulga]]="D",SUM(E2447:I2447)*100%,0)</f>
        <v>0</v>
      </c>
      <c r="N2447">
        <f t="shared" si="39"/>
        <v>22.973370000000003</v>
      </c>
    </row>
    <row r="2448" spans="1:14" x14ac:dyDescent="0.25">
      <c r="A2448" t="s">
        <v>2458</v>
      </c>
      <c r="B2448">
        <v>1065.7</v>
      </c>
      <c r="C2448" t="s">
        <v>52</v>
      </c>
      <c r="D2448" t="s">
        <v>11</v>
      </c>
      <c r="E2448">
        <f>IF(Tabela1[[#This Row],[Rodzaj]]="R",Tabela1[[#This Row],[Powierzchnia]]*0.65,0)</f>
        <v>0</v>
      </c>
      <c r="F2448">
        <f>IF(Tabela1[[#This Row],[Rodzaj]]="B",Tabela1[[#This Row],[Powierzchnia]]*0.77,0)</f>
        <v>0</v>
      </c>
      <c r="G2448">
        <f>IF(Tabela1[[#This Row],[Rodzaj]]="S",Tabela1[[#This Row],[Powierzchnia]]*0.21,0)</f>
        <v>223.797</v>
      </c>
      <c r="H2448">
        <f>IF(Tabela1[[#This Row],[Rodzaj]]="L",Tabela1[[#This Row],[Powierzchnia]]*0.04,0)</f>
        <v>0</v>
      </c>
      <c r="I2448">
        <f>IF(Tabela1[[#This Row],[Rodzaj]]="X",Tabela1[[#This Row],[Powierzchnia]]*0.43,0)</f>
        <v>0</v>
      </c>
      <c r="J2448">
        <f>IF(Tabela1[[#This Row],[Ulga]]="A",SUM(E2448:I2448)*80%,0)</f>
        <v>0</v>
      </c>
      <c r="K2448">
        <f>IF(Tabela1[[#This Row],[Ulga]]="B",SUM(E2448:I2448)*50%,0)</f>
        <v>0</v>
      </c>
      <c r="L2448">
        <f>IF(Tabela1[[#This Row],[Ulga]]="C",SUM(E2448:I2448)*10%,0)</f>
        <v>22.3797</v>
      </c>
      <c r="M2448">
        <f>IF(Tabela1[[#This Row],[Ulga]]="D",SUM(E2448:I2448)*100%,0)</f>
        <v>0</v>
      </c>
      <c r="N2448">
        <f t="shared" si="39"/>
        <v>22.3797</v>
      </c>
    </row>
    <row r="2449" spans="1:14" x14ac:dyDescent="0.25">
      <c r="A2449" t="s">
        <v>2459</v>
      </c>
      <c r="B2449">
        <v>1470.5</v>
      </c>
      <c r="C2449" t="s">
        <v>52</v>
      </c>
      <c r="D2449" t="s">
        <v>7</v>
      </c>
      <c r="E2449">
        <f>IF(Tabela1[[#This Row],[Rodzaj]]="R",Tabela1[[#This Row],[Powierzchnia]]*0.65,0)</f>
        <v>0</v>
      </c>
      <c r="F2449">
        <f>IF(Tabela1[[#This Row],[Rodzaj]]="B",Tabela1[[#This Row],[Powierzchnia]]*0.77,0)</f>
        <v>0</v>
      </c>
      <c r="G2449">
        <f>IF(Tabela1[[#This Row],[Rodzaj]]="S",Tabela1[[#This Row],[Powierzchnia]]*0.21,0)</f>
        <v>308.80500000000001</v>
      </c>
      <c r="H2449">
        <f>IF(Tabela1[[#This Row],[Rodzaj]]="L",Tabela1[[#This Row],[Powierzchnia]]*0.04,0)</f>
        <v>0</v>
      </c>
      <c r="I2449">
        <f>IF(Tabela1[[#This Row],[Rodzaj]]="X",Tabela1[[#This Row],[Powierzchnia]]*0.43,0)</f>
        <v>0</v>
      </c>
      <c r="J2449">
        <f>IF(Tabela1[[#This Row],[Ulga]]="A",SUM(E2449:I2449)*80%,0)</f>
        <v>247.04400000000001</v>
      </c>
      <c r="K2449">
        <f>IF(Tabela1[[#This Row],[Ulga]]="B",SUM(E2449:I2449)*50%,0)</f>
        <v>0</v>
      </c>
      <c r="L2449">
        <f>IF(Tabela1[[#This Row],[Ulga]]="C",SUM(E2449:I2449)*10%,0)</f>
        <v>0</v>
      </c>
      <c r="M2449">
        <f>IF(Tabela1[[#This Row],[Ulga]]="D",SUM(E2449:I2449)*100%,0)</f>
        <v>0</v>
      </c>
      <c r="N2449">
        <f t="shared" si="39"/>
        <v>247.04400000000001</v>
      </c>
    </row>
    <row r="2450" spans="1:14" x14ac:dyDescent="0.25">
      <c r="A2450" t="s">
        <v>2460</v>
      </c>
      <c r="B2450">
        <v>998.27</v>
      </c>
      <c r="C2450" t="s">
        <v>31</v>
      </c>
      <c r="D2450" t="s">
        <v>11</v>
      </c>
      <c r="E2450">
        <f>IF(Tabela1[[#This Row],[Rodzaj]]="R",Tabela1[[#This Row],[Powierzchnia]]*0.65,0)</f>
        <v>0</v>
      </c>
      <c r="F2450">
        <f>IF(Tabela1[[#This Row],[Rodzaj]]="B",Tabela1[[#This Row],[Powierzchnia]]*0.77,0)</f>
        <v>0</v>
      </c>
      <c r="G2450">
        <f>IF(Tabela1[[#This Row],[Rodzaj]]="S",Tabela1[[#This Row],[Powierzchnia]]*0.21,0)</f>
        <v>0</v>
      </c>
      <c r="H2450">
        <f>IF(Tabela1[[#This Row],[Rodzaj]]="L",Tabela1[[#This Row],[Powierzchnia]]*0.04,0)</f>
        <v>0</v>
      </c>
      <c r="I2450">
        <f>IF(Tabela1[[#This Row],[Rodzaj]]="X",Tabela1[[#This Row],[Powierzchnia]]*0.43,0)</f>
        <v>429.2561</v>
      </c>
      <c r="J2450">
        <f>IF(Tabela1[[#This Row],[Ulga]]="A",SUM(E2450:I2450)*80%,0)</f>
        <v>0</v>
      </c>
      <c r="K2450">
        <f>IF(Tabela1[[#This Row],[Ulga]]="B",SUM(E2450:I2450)*50%,0)</f>
        <v>0</v>
      </c>
      <c r="L2450">
        <f>IF(Tabela1[[#This Row],[Ulga]]="C",SUM(E2450:I2450)*10%,0)</f>
        <v>42.925610000000006</v>
      </c>
      <c r="M2450">
        <f>IF(Tabela1[[#This Row],[Ulga]]="D",SUM(E2450:I2450)*100%,0)</f>
        <v>0</v>
      </c>
      <c r="N2450">
        <f t="shared" si="39"/>
        <v>42.925610000000006</v>
      </c>
    </row>
    <row r="2451" spans="1:14" x14ac:dyDescent="0.25">
      <c r="A2451" t="s">
        <v>2461</v>
      </c>
      <c r="B2451">
        <v>1215.9100000000001</v>
      </c>
      <c r="C2451" t="s">
        <v>5</v>
      </c>
      <c r="D2451" t="s">
        <v>5</v>
      </c>
      <c r="E2451">
        <f>IF(Tabela1[[#This Row],[Rodzaj]]="R",Tabela1[[#This Row],[Powierzchnia]]*0.65,0)</f>
        <v>0</v>
      </c>
      <c r="F2451">
        <f>IF(Tabela1[[#This Row],[Rodzaj]]="B",Tabela1[[#This Row],[Powierzchnia]]*0.77,0)</f>
        <v>936.25070000000005</v>
      </c>
      <c r="G2451">
        <f>IF(Tabela1[[#This Row],[Rodzaj]]="S",Tabela1[[#This Row],[Powierzchnia]]*0.21,0)</f>
        <v>0</v>
      </c>
      <c r="H2451">
        <f>IF(Tabela1[[#This Row],[Rodzaj]]="L",Tabela1[[#This Row],[Powierzchnia]]*0.04,0)</f>
        <v>0</v>
      </c>
      <c r="I2451">
        <f>IF(Tabela1[[#This Row],[Rodzaj]]="X",Tabela1[[#This Row],[Powierzchnia]]*0.43,0)</f>
        <v>0</v>
      </c>
      <c r="J2451">
        <f>IF(Tabela1[[#This Row],[Ulga]]="A",SUM(E2451:I2451)*80%,0)</f>
        <v>0</v>
      </c>
      <c r="K2451">
        <f>IF(Tabela1[[#This Row],[Ulga]]="B",SUM(E2451:I2451)*50%,0)</f>
        <v>468.12535000000003</v>
      </c>
      <c r="L2451">
        <f>IF(Tabela1[[#This Row],[Ulga]]="C",SUM(E2451:I2451)*10%,0)</f>
        <v>0</v>
      </c>
      <c r="M2451">
        <f>IF(Tabela1[[#This Row],[Ulga]]="D",SUM(E2451:I2451)*100%,0)</f>
        <v>0</v>
      </c>
      <c r="N2451">
        <f t="shared" si="39"/>
        <v>468.12535000000003</v>
      </c>
    </row>
    <row r="2452" spans="1:14" x14ac:dyDescent="0.25">
      <c r="A2452" t="s">
        <v>2462</v>
      </c>
      <c r="B2452">
        <v>677.43</v>
      </c>
      <c r="C2452" t="s">
        <v>31</v>
      </c>
      <c r="D2452" t="s">
        <v>11</v>
      </c>
      <c r="E2452">
        <f>IF(Tabela1[[#This Row],[Rodzaj]]="R",Tabela1[[#This Row],[Powierzchnia]]*0.65,0)</f>
        <v>0</v>
      </c>
      <c r="F2452">
        <f>IF(Tabela1[[#This Row],[Rodzaj]]="B",Tabela1[[#This Row],[Powierzchnia]]*0.77,0)</f>
        <v>0</v>
      </c>
      <c r="G2452">
        <f>IF(Tabela1[[#This Row],[Rodzaj]]="S",Tabela1[[#This Row],[Powierzchnia]]*0.21,0)</f>
        <v>0</v>
      </c>
      <c r="H2452">
        <f>IF(Tabela1[[#This Row],[Rodzaj]]="L",Tabela1[[#This Row],[Powierzchnia]]*0.04,0)</f>
        <v>0</v>
      </c>
      <c r="I2452">
        <f>IF(Tabela1[[#This Row],[Rodzaj]]="X",Tabela1[[#This Row],[Powierzchnia]]*0.43,0)</f>
        <v>291.29489999999998</v>
      </c>
      <c r="J2452">
        <f>IF(Tabela1[[#This Row],[Ulga]]="A",SUM(E2452:I2452)*80%,0)</f>
        <v>0</v>
      </c>
      <c r="K2452">
        <f>IF(Tabela1[[#This Row],[Ulga]]="B",SUM(E2452:I2452)*50%,0)</f>
        <v>0</v>
      </c>
      <c r="L2452">
        <f>IF(Tabela1[[#This Row],[Ulga]]="C",SUM(E2452:I2452)*10%,0)</f>
        <v>29.129490000000001</v>
      </c>
      <c r="M2452">
        <f>IF(Tabela1[[#This Row],[Ulga]]="D",SUM(E2452:I2452)*100%,0)</f>
        <v>0</v>
      </c>
      <c r="N2452">
        <f t="shared" si="39"/>
        <v>29.129490000000001</v>
      </c>
    </row>
    <row r="2453" spans="1:14" x14ac:dyDescent="0.25">
      <c r="A2453" t="s">
        <v>2463</v>
      </c>
      <c r="B2453">
        <v>1234.94</v>
      </c>
      <c r="C2453" t="s">
        <v>9</v>
      </c>
      <c r="D2453" t="s">
        <v>11</v>
      </c>
      <c r="E2453">
        <f>IF(Tabela1[[#This Row],[Rodzaj]]="R",Tabela1[[#This Row],[Powierzchnia]]*0.65,0)</f>
        <v>802.71100000000001</v>
      </c>
      <c r="F2453">
        <f>IF(Tabela1[[#This Row],[Rodzaj]]="B",Tabela1[[#This Row],[Powierzchnia]]*0.77,0)</f>
        <v>0</v>
      </c>
      <c r="G2453">
        <f>IF(Tabela1[[#This Row],[Rodzaj]]="S",Tabela1[[#This Row],[Powierzchnia]]*0.21,0)</f>
        <v>0</v>
      </c>
      <c r="H2453">
        <f>IF(Tabela1[[#This Row],[Rodzaj]]="L",Tabela1[[#This Row],[Powierzchnia]]*0.04,0)</f>
        <v>0</v>
      </c>
      <c r="I2453">
        <f>IF(Tabela1[[#This Row],[Rodzaj]]="X",Tabela1[[#This Row],[Powierzchnia]]*0.43,0)</f>
        <v>0</v>
      </c>
      <c r="J2453">
        <f>IF(Tabela1[[#This Row],[Ulga]]="A",SUM(E2453:I2453)*80%,0)</f>
        <v>0</v>
      </c>
      <c r="K2453">
        <f>IF(Tabela1[[#This Row],[Ulga]]="B",SUM(E2453:I2453)*50%,0)</f>
        <v>0</v>
      </c>
      <c r="L2453">
        <f>IF(Tabela1[[#This Row],[Ulga]]="C",SUM(E2453:I2453)*10%,0)</f>
        <v>80.271100000000004</v>
      </c>
      <c r="M2453">
        <f>IF(Tabela1[[#This Row],[Ulga]]="D",SUM(E2453:I2453)*100%,0)</f>
        <v>0</v>
      </c>
      <c r="N2453">
        <f t="shared" si="39"/>
        <v>80.271100000000004</v>
      </c>
    </row>
    <row r="2454" spans="1:14" x14ac:dyDescent="0.25">
      <c r="A2454" t="s">
        <v>2464</v>
      </c>
      <c r="B2454">
        <v>547.85</v>
      </c>
      <c r="C2454" t="s">
        <v>52</v>
      </c>
      <c r="D2454" t="s">
        <v>5</v>
      </c>
      <c r="E2454">
        <f>IF(Tabela1[[#This Row],[Rodzaj]]="R",Tabela1[[#This Row],[Powierzchnia]]*0.65,0)</f>
        <v>0</v>
      </c>
      <c r="F2454">
        <f>IF(Tabela1[[#This Row],[Rodzaj]]="B",Tabela1[[#This Row],[Powierzchnia]]*0.77,0)</f>
        <v>0</v>
      </c>
      <c r="G2454">
        <f>IF(Tabela1[[#This Row],[Rodzaj]]="S",Tabela1[[#This Row],[Powierzchnia]]*0.21,0)</f>
        <v>115.0485</v>
      </c>
      <c r="H2454">
        <f>IF(Tabela1[[#This Row],[Rodzaj]]="L",Tabela1[[#This Row],[Powierzchnia]]*0.04,0)</f>
        <v>0</v>
      </c>
      <c r="I2454">
        <f>IF(Tabela1[[#This Row],[Rodzaj]]="X",Tabela1[[#This Row],[Powierzchnia]]*0.43,0)</f>
        <v>0</v>
      </c>
      <c r="J2454">
        <f>IF(Tabela1[[#This Row],[Ulga]]="A",SUM(E2454:I2454)*80%,0)</f>
        <v>0</v>
      </c>
      <c r="K2454">
        <f>IF(Tabela1[[#This Row],[Ulga]]="B",SUM(E2454:I2454)*50%,0)</f>
        <v>57.524250000000002</v>
      </c>
      <c r="L2454">
        <f>IF(Tabela1[[#This Row],[Ulga]]="C",SUM(E2454:I2454)*10%,0)</f>
        <v>0</v>
      </c>
      <c r="M2454">
        <f>IF(Tabela1[[#This Row],[Ulga]]="D",SUM(E2454:I2454)*100%,0)</f>
        <v>0</v>
      </c>
      <c r="N2454">
        <f t="shared" si="39"/>
        <v>57.524250000000002</v>
      </c>
    </row>
    <row r="2455" spans="1:14" x14ac:dyDescent="0.25">
      <c r="A2455" t="s">
        <v>2465</v>
      </c>
      <c r="B2455">
        <v>662.62</v>
      </c>
      <c r="C2455" t="s">
        <v>31</v>
      </c>
      <c r="D2455" t="s">
        <v>11</v>
      </c>
      <c r="E2455">
        <f>IF(Tabela1[[#This Row],[Rodzaj]]="R",Tabela1[[#This Row],[Powierzchnia]]*0.65,0)</f>
        <v>0</v>
      </c>
      <c r="F2455">
        <f>IF(Tabela1[[#This Row],[Rodzaj]]="B",Tabela1[[#This Row],[Powierzchnia]]*0.77,0)</f>
        <v>0</v>
      </c>
      <c r="G2455">
        <f>IF(Tabela1[[#This Row],[Rodzaj]]="S",Tabela1[[#This Row],[Powierzchnia]]*0.21,0)</f>
        <v>0</v>
      </c>
      <c r="H2455">
        <f>IF(Tabela1[[#This Row],[Rodzaj]]="L",Tabela1[[#This Row],[Powierzchnia]]*0.04,0)</f>
        <v>0</v>
      </c>
      <c r="I2455">
        <f>IF(Tabela1[[#This Row],[Rodzaj]]="X",Tabela1[[#This Row],[Powierzchnia]]*0.43,0)</f>
        <v>284.92660000000001</v>
      </c>
      <c r="J2455">
        <f>IF(Tabela1[[#This Row],[Ulga]]="A",SUM(E2455:I2455)*80%,0)</f>
        <v>0</v>
      </c>
      <c r="K2455">
        <f>IF(Tabela1[[#This Row],[Ulga]]="B",SUM(E2455:I2455)*50%,0)</f>
        <v>0</v>
      </c>
      <c r="L2455">
        <f>IF(Tabela1[[#This Row],[Ulga]]="C",SUM(E2455:I2455)*10%,0)</f>
        <v>28.492660000000001</v>
      </c>
      <c r="M2455">
        <f>IF(Tabela1[[#This Row],[Ulga]]="D",SUM(E2455:I2455)*100%,0)</f>
        <v>0</v>
      </c>
      <c r="N2455">
        <f t="shared" si="39"/>
        <v>28.492660000000001</v>
      </c>
    </row>
    <row r="2456" spans="1:14" x14ac:dyDescent="0.25">
      <c r="A2456" t="s">
        <v>2466</v>
      </c>
      <c r="B2456">
        <v>813.74</v>
      </c>
      <c r="C2456" t="s">
        <v>5</v>
      </c>
      <c r="D2456" t="s">
        <v>11</v>
      </c>
      <c r="E2456">
        <f>IF(Tabela1[[#This Row],[Rodzaj]]="R",Tabela1[[#This Row],[Powierzchnia]]*0.65,0)</f>
        <v>0</v>
      </c>
      <c r="F2456">
        <f>IF(Tabela1[[#This Row],[Rodzaj]]="B",Tabela1[[#This Row],[Powierzchnia]]*0.77,0)</f>
        <v>626.57979999999998</v>
      </c>
      <c r="G2456">
        <f>IF(Tabela1[[#This Row],[Rodzaj]]="S",Tabela1[[#This Row],[Powierzchnia]]*0.21,0)</f>
        <v>0</v>
      </c>
      <c r="H2456">
        <f>IF(Tabela1[[#This Row],[Rodzaj]]="L",Tabela1[[#This Row],[Powierzchnia]]*0.04,0)</f>
        <v>0</v>
      </c>
      <c r="I2456">
        <f>IF(Tabela1[[#This Row],[Rodzaj]]="X",Tabela1[[#This Row],[Powierzchnia]]*0.43,0)</f>
        <v>0</v>
      </c>
      <c r="J2456">
        <f>IF(Tabela1[[#This Row],[Ulga]]="A",SUM(E2456:I2456)*80%,0)</f>
        <v>0</v>
      </c>
      <c r="K2456">
        <f>IF(Tabela1[[#This Row],[Ulga]]="B",SUM(E2456:I2456)*50%,0)</f>
        <v>0</v>
      </c>
      <c r="L2456">
        <f>IF(Tabela1[[#This Row],[Ulga]]="C",SUM(E2456:I2456)*10%,0)</f>
        <v>62.657980000000002</v>
      </c>
      <c r="M2456">
        <f>IF(Tabela1[[#This Row],[Ulga]]="D",SUM(E2456:I2456)*100%,0)</f>
        <v>0</v>
      </c>
      <c r="N2456">
        <f t="shared" si="39"/>
        <v>62.657980000000002</v>
      </c>
    </row>
    <row r="2457" spans="1:14" x14ac:dyDescent="0.25">
      <c r="A2457" t="s">
        <v>2467</v>
      </c>
      <c r="B2457">
        <v>985.64</v>
      </c>
      <c r="C2457" t="s">
        <v>9</v>
      </c>
      <c r="D2457" t="s">
        <v>11</v>
      </c>
      <c r="E2457">
        <f>IF(Tabela1[[#This Row],[Rodzaj]]="R",Tabela1[[#This Row],[Powierzchnia]]*0.65,0)</f>
        <v>640.66600000000005</v>
      </c>
      <c r="F2457">
        <f>IF(Tabela1[[#This Row],[Rodzaj]]="B",Tabela1[[#This Row],[Powierzchnia]]*0.77,0)</f>
        <v>0</v>
      </c>
      <c r="G2457">
        <f>IF(Tabela1[[#This Row],[Rodzaj]]="S",Tabela1[[#This Row],[Powierzchnia]]*0.21,0)</f>
        <v>0</v>
      </c>
      <c r="H2457">
        <f>IF(Tabela1[[#This Row],[Rodzaj]]="L",Tabela1[[#This Row],[Powierzchnia]]*0.04,0)</f>
        <v>0</v>
      </c>
      <c r="I2457">
        <f>IF(Tabela1[[#This Row],[Rodzaj]]="X",Tabela1[[#This Row],[Powierzchnia]]*0.43,0)</f>
        <v>0</v>
      </c>
      <c r="J2457">
        <f>IF(Tabela1[[#This Row],[Ulga]]="A",SUM(E2457:I2457)*80%,0)</f>
        <v>0</v>
      </c>
      <c r="K2457">
        <f>IF(Tabela1[[#This Row],[Ulga]]="B",SUM(E2457:I2457)*50%,0)</f>
        <v>0</v>
      </c>
      <c r="L2457">
        <f>IF(Tabela1[[#This Row],[Ulga]]="C",SUM(E2457:I2457)*10%,0)</f>
        <v>64.066600000000008</v>
      </c>
      <c r="M2457">
        <f>IF(Tabela1[[#This Row],[Ulga]]="D",SUM(E2457:I2457)*100%,0)</f>
        <v>0</v>
      </c>
      <c r="N2457">
        <f t="shared" si="39"/>
        <v>64.066600000000008</v>
      </c>
    </row>
    <row r="2458" spans="1:14" x14ac:dyDescent="0.25">
      <c r="A2458" t="s">
        <v>2468</v>
      </c>
      <c r="B2458">
        <v>1200.48</v>
      </c>
      <c r="C2458" t="s">
        <v>5</v>
      </c>
      <c r="D2458" t="s">
        <v>11</v>
      </c>
      <c r="E2458">
        <f>IF(Tabela1[[#This Row],[Rodzaj]]="R",Tabela1[[#This Row],[Powierzchnia]]*0.65,0)</f>
        <v>0</v>
      </c>
      <c r="F2458">
        <f>IF(Tabela1[[#This Row],[Rodzaj]]="B",Tabela1[[#This Row],[Powierzchnia]]*0.77,0)</f>
        <v>924.36959999999999</v>
      </c>
      <c r="G2458">
        <f>IF(Tabela1[[#This Row],[Rodzaj]]="S",Tabela1[[#This Row],[Powierzchnia]]*0.21,0)</f>
        <v>0</v>
      </c>
      <c r="H2458">
        <f>IF(Tabela1[[#This Row],[Rodzaj]]="L",Tabela1[[#This Row],[Powierzchnia]]*0.04,0)</f>
        <v>0</v>
      </c>
      <c r="I2458">
        <f>IF(Tabela1[[#This Row],[Rodzaj]]="X",Tabela1[[#This Row],[Powierzchnia]]*0.43,0)</f>
        <v>0</v>
      </c>
      <c r="J2458">
        <f>IF(Tabela1[[#This Row],[Ulga]]="A",SUM(E2458:I2458)*80%,0)</f>
        <v>0</v>
      </c>
      <c r="K2458">
        <f>IF(Tabela1[[#This Row],[Ulga]]="B",SUM(E2458:I2458)*50%,0)</f>
        <v>0</v>
      </c>
      <c r="L2458">
        <f>IF(Tabela1[[#This Row],[Ulga]]="C",SUM(E2458:I2458)*10%,0)</f>
        <v>92.436959999999999</v>
      </c>
      <c r="M2458">
        <f>IF(Tabela1[[#This Row],[Ulga]]="D",SUM(E2458:I2458)*100%,0)</f>
        <v>0</v>
      </c>
      <c r="N2458">
        <f t="shared" si="39"/>
        <v>92.436959999999999</v>
      </c>
    </row>
    <row r="2459" spans="1:14" x14ac:dyDescent="0.25">
      <c r="A2459" t="s">
        <v>2469</v>
      </c>
      <c r="B2459">
        <v>1098.1300000000001</v>
      </c>
      <c r="C2459" t="s">
        <v>94</v>
      </c>
      <c r="D2459" t="s">
        <v>5</v>
      </c>
      <c r="E2459">
        <f>IF(Tabela1[[#This Row],[Rodzaj]]="R",Tabela1[[#This Row],[Powierzchnia]]*0.65,0)</f>
        <v>0</v>
      </c>
      <c r="F2459">
        <f>IF(Tabela1[[#This Row],[Rodzaj]]="B",Tabela1[[#This Row],[Powierzchnia]]*0.77,0)</f>
        <v>0</v>
      </c>
      <c r="G2459">
        <f>IF(Tabela1[[#This Row],[Rodzaj]]="S",Tabela1[[#This Row],[Powierzchnia]]*0.21,0)</f>
        <v>0</v>
      </c>
      <c r="H2459">
        <f>IF(Tabela1[[#This Row],[Rodzaj]]="L",Tabela1[[#This Row],[Powierzchnia]]*0.04,0)</f>
        <v>43.925200000000004</v>
      </c>
      <c r="I2459">
        <f>IF(Tabela1[[#This Row],[Rodzaj]]="X",Tabela1[[#This Row],[Powierzchnia]]*0.43,0)</f>
        <v>0</v>
      </c>
      <c r="J2459">
        <f>IF(Tabela1[[#This Row],[Ulga]]="A",SUM(E2459:I2459)*80%,0)</f>
        <v>0</v>
      </c>
      <c r="K2459">
        <f>IF(Tabela1[[#This Row],[Ulga]]="B",SUM(E2459:I2459)*50%,0)</f>
        <v>21.962600000000002</v>
      </c>
      <c r="L2459">
        <f>IF(Tabela1[[#This Row],[Ulga]]="C",SUM(E2459:I2459)*10%,0)</f>
        <v>0</v>
      </c>
      <c r="M2459">
        <f>IF(Tabela1[[#This Row],[Ulga]]="D",SUM(E2459:I2459)*100%,0)</f>
        <v>0</v>
      </c>
      <c r="N2459">
        <f t="shared" si="39"/>
        <v>21.962600000000002</v>
      </c>
    </row>
    <row r="2460" spans="1:14" x14ac:dyDescent="0.25">
      <c r="A2460" t="s">
        <v>2470</v>
      </c>
      <c r="B2460">
        <v>934.4</v>
      </c>
      <c r="C2460" t="s">
        <v>94</v>
      </c>
      <c r="D2460" t="s">
        <v>5</v>
      </c>
      <c r="E2460">
        <f>IF(Tabela1[[#This Row],[Rodzaj]]="R",Tabela1[[#This Row],[Powierzchnia]]*0.65,0)</f>
        <v>0</v>
      </c>
      <c r="F2460">
        <f>IF(Tabela1[[#This Row],[Rodzaj]]="B",Tabela1[[#This Row],[Powierzchnia]]*0.77,0)</f>
        <v>0</v>
      </c>
      <c r="G2460">
        <f>IF(Tabela1[[#This Row],[Rodzaj]]="S",Tabela1[[#This Row],[Powierzchnia]]*0.21,0)</f>
        <v>0</v>
      </c>
      <c r="H2460">
        <f>IF(Tabela1[[#This Row],[Rodzaj]]="L",Tabela1[[#This Row],[Powierzchnia]]*0.04,0)</f>
        <v>37.375999999999998</v>
      </c>
      <c r="I2460">
        <f>IF(Tabela1[[#This Row],[Rodzaj]]="X",Tabela1[[#This Row],[Powierzchnia]]*0.43,0)</f>
        <v>0</v>
      </c>
      <c r="J2460">
        <f>IF(Tabela1[[#This Row],[Ulga]]="A",SUM(E2460:I2460)*80%,0)</f>
        <v>0</v>
      </c>
      <c r="K2460">
        <f>IF(Tabela1[[#This Row],[Ulga]]="B",SUM(E2460:I2460)*50%,0)</f>
        <v>18.687999999999999</v>
      </c>
      <c r="L2460">
        <f>IF(Tabela1[[#This Row],[Ulga]]="C",SUM(E2460:I2460)*10%,0)</f>
        <v>0</v>
      </c>
      <c r="M2460">
        <f>IF(Tabela1[[#This Row],[Ulga]]="D",SUM(E2460:I2460)*100%,0)</f>
        <v>0</v>
      </c>
      <c r="N2460">
        <f t="shared" si="39"/>
        <v>18.687999999999999</v>
      </c>
    </row>
    <row r="2461" spans="1:14" x14ac:dyDescent="0.25">
      <c r="A2461" t="s">
        <v>2471</v>
      </c>
      <c r="B2461">
        <v>987.11</v>
      </c>
      <c r="C2461" t="s">
        <v>31</v>
      </c>
      <c r="D2461" t="s">
        <v>5</v>
      </c>
      <c r="E2461">
        <f>IF(Tabela1[[#This Row],[Rodzaj]]="R",Tabela1[[#This Row],[Powierzchnia]]*0.65,0)</f>
        <v>0</v>
      </c>
      <c r="F2461">
        <f>IF(Tabela1[[#This Row],[Rodzaj]]="B",Tabela1[[#This Row],[Powierzchnia]]*0.77,0)</f>
        <v>0</v>
      </c>
      <c r="G2461">
        <f>IF(Tabela1[[#This Row],[Rodzaj]]="S",Tabela1[[#This Row],[Powierzchnia]]*0.21,0)</f>
        <v>0</v>
      </c>
      <c r="H2461">
        <f>IF(Tabela1[[#This Row],[Rodzaj]]="L",Tabela1[[#This Row],[Powierzchnia]]*0.04,0)</f>
        <v>0</v>
      </c>
      <c r="I2461">
        <f>IF(Tabela1[[#This Row],[Rodzaj]]="X",Tabela1[[#This Row],[Powierzchnia]]*0.43,0)</f>
        <v>424.45729999999998</v>
      </c>
      <c r="J2461">
        <f>IF(Tabela1[[#This Row],[Ulga]]="A",SUM(E2461:I2461)*80%,0)</f>
        <v>0</v>
      </c>
      <c r="K2461">
        <f>IF(Tabela1[[#This Row],[Ulga]]="B",SUM(E2461:I2461)*50%,0)</f>
        <v>212.22864999999999</v>
      </c>
      <c r="L2461">
        <f>IF(Tabela1[[#This Row],[Ulga]]="C",SUM(E2461:I2461)*10%,0)</f>
        <v>0</v>
      </c>
      <c r="M2461">
        <f>IF(Tabela1[[#This Row],[Ulga]]="D",SUM(E2461:I2461)*100%,0)</f>
        <v>0</v>
      </c>
      <c r="N2461">
        <f t="shared" si="39"/>
        <v>212.22864999999999</v>
      </c>
    </row>
    <row r="2462" spans="1:14" x14ac:dyDescent="0.25">
      <c r="A2462" t="s">
        <v>2472</v>
      </c>
      <c r="B2462">
        <v>573.47</v>
      </c>
      <c r="C2462" t="s">
        <v>9</v>
      </c>
      <c r="D2462" t="s">
        <v>11</v>
      </c>
      <c r="E2462">
        <f>IF(Tabela1[[#This Row],[Rodzaj]]="R",Tabela1[[#This Row],[Powierzchnia]]*0.65,0)</f>
        <v>372.75550000000004</v>
      </c>
      <c r="F2462">
        <f>IF(Tabela1[[#This Row],[Rodzaj]]="B",Tabela1[[#This Row],[Powierzchnia]]*0.77,0)</f>
        <v>0</v>
      </c>
      <c r="G2462">
        <f>IF(Tabela1[[#This Row],[Rodzaj]]="S",Tabela1[[#This Row],[Powierzchnia]]*0.21,0)</f>
        <v>0</v>
      </c>
      <c r="H2462">
        <f>IF(Tabela1[[#This Row],[Rodzaj]]="L",Tabela1[[#This Row],[Powierzchnia]]*0.04,0)</f>
        <v>0</v>
      </c>
      <c r="I2462">
        <f>IF(Tabela1[[#This Row],[Rodzaj]]="X",Tabela1[[#This Row],[Powierzchnia]]*0.43,0)</f>
        <v>0</v>
      </c>
      <c r="J2462">
        <f>IF(Tabela1[[#This Row],[Ulga]]="A",SUM(E2462:I2462)*80%,0)</f>
        <v>0</v>
      </c>
      <c r="K2462">
        <f>IF(Tabela1[[#This Row],[Ulga]]="B",SUM(E2462:I2462)*50%,0)</f>
        <v>0</v>
      </c>
      <c r="L2462">
        <f>IF(Tabela1[[#This Row],[Ulga]]="C",SUM(E2462:I2462)*10%,0)</f>
        <v>37.275550000000003</v>
      </c>
      <c r="M2462">
        <f>IF(Tabela1[[#This Row],[Ulga]]="D",SUM(E2462:I2462)*100%,0)</f>
        <v>0</v>
      </c>
      <c r="N2462">
        <f t="shared" si="39"/>
        <v>37.275550000000003</v>
      </c>
    </row>
    <row r="2463" spans="1:14" x14ac:dyDescent="0.25">
      <c r="A2463" t="s">
        <v>2473</v>
      </c>
      <c r="B2463">
        <v>1300.5</v>
      </c>
      <c r="C2463" t="s">
        <v>94</v>
      </c>
      <c r="D2463" t="s">
        <v>11</v>
      </c>
      <c r="E2463">
        <f>IF(Tabela1[[#This Row],[Rodzaj]]="R",Tabela1[[#This Row],[Powierzchnia]]*0.65,0)</f>
        <v>0</v>
      </c>
      <c r="F2463">
        <f>IF(Tabela1[[#This Row],[Rodzaj]]="B",Tabela1[[#This Row],[Powierzchnia]]*0.77,0)</f>
        <v>0</v>
      </c>
      <c r="G2463">
        <f>IF(Tabela1[[#This Row],[Rodzaj]]="S",Tabela1[[#This Row],[Powierzchnia]]*0.21,0)</f>
        <v>0</v>
      </c>
      <c r="H2463">
        <f>IF(Tabela1[[#This Row],[Rodzaj]]="L",Tabela1[[#This Row],[Powierzchnia]]*0.04,0)</f>
        <v>52.02</v>
      </c>
      <c r="I2463">
        <f>IF(Tabela1[[#This Row],[Rodzaj]]="X",Tabela1[[#This Row],[Powierzchnia]]*0.43,0)</f>
        <v>0</v>
      </c>
      <c r="J2463">
        <f>IF(Tabela1[[#This Row],[Ulga]]="A",SUM(E2463:I2463)*80%,0)</f>
        <v>0</v>
      </c>
      <c r="K2463">
        <f>IF(Tabela1[[#This Row],[Ulga]]="B",SUM(E2463:I2463)*50%,0)</f>
        <v>0</v>
      </c>
      <c r="L2463">
        <f>IF(Tabela1[[#This Row],[Ulga]]="C",SUM(E2463:I2463)*10%,0)</f>
        <v>5.2020000000000008</v>
      </c>
      <c r="M2463">
        <f>IF(Tabela1[[#This Row],[Ulga]]="D",SUM(E2463:I2463)*100%,0)</f>
        <v>0</v>
      </c>
      <c r="N2463">
        <f t="shared" si="39"/>
        <v>5.2020000000000008</v>
      </c>
    </row>
    <row r="2464" spans="1:14" x14ac:dyDescent="0.25">
      <c r="A2464" t="s">
        <v>2474</v>
      </c>
      <c r="B2464">
        <v>1381.96</v>
      </c>
      <c r="C2464" t="s">
        <v>31</v>
      </c>
      <c r="D2464" t="s">
        <v>11</v>
      </c>
      <c r="E2464">
        <f>IF(Tabela1[[#This Row],[Rodzaj]]="R",Tabela1[[#This Row],[Powierzchnia]]*0.65,0)</f>
        <v>0</v>
      </c>
      <c r="F2464">
        <f>IF(Tabela1[[#This Row],[Rodzaj]]="B",Tabela1[[#This Row],[Powierzchnia]]*0.77,0)</f>
        <v>0</v>
      </c>
      <c r="G2464">
        <f>IF(Tabela1[[#This Row],[Rodzaj]]="S",Tabela1[[#This Row],[Powierzchnia]]*0.21,0)</f>
        <v>0</v>
      </c>
      <c r="H2464">
        <f>IF(Tabela1[[#This Row],[Rodzaj]]="L",Tabela1[[#This Row],[Powierzchnia]]*0.04,0)</f>
        <v>0</v>
      </c>
      <c r="I2464">
        <f>IF(Tabela1[[#This Row],[Rodzaj]]="X",Tabela1[[#This Row],[Powierzchnia]]*0.43,0)</f>
        <v>594.24279999999999</v>
      </c>
      <c r="J2464">
        <f>IF(Tabela1[[#This Row],[Ulga]]="A",SUM(E2464:I2464)*80%,0)</f>
        <v>0</v>
      </c>
      <c r="K2464">
        <f>IF(Tabela1[[#This Row],[Ulga]]="B",SUM(E2464:I2464)*50%,0)</f>
        <v>0</v>
      </c>
      <c r="L2464">
        <f>IF(Tabela1[[#This Row],[Ulga]]="C",SUM(E2464:I2464)*10%,0)</f>
        <v>59.424280000000003</v>
      </c>
      <c r="M2464">
        <f>IF(Tabela1[[#This Row],[Ulga]]="D",SUM(E2464:I2464)*100%,0)</f>
        <v>0</v>
      </c>
      <c r="N2464">
        <f t="shared" si="39"/>
        <v>59.424280000000003</v>
      </c>
    </row>
    <row r="2465" spans="1:14" x14ac:dyDescent="0.25">
      <c r="A2465" t="s">
        <v>2475</v>
      </c>
      <c r="B2465">
        <v>1397.79</v>
      </c>
      <c r="C2465" t="s">
        <v>5</v>
      </c>
      <c r="D2465" t="s">
        <v>11</v>
      </c>
      <c r="E2465">
        <f>IF(Tabela1[[#This Row],[Rodzaj]]="R",Tabela1[[#This Row],[Powierzchnia]]*0.65,0)</f>
        <v>0</v>
      </c>
      <c r="F2465">
        <f>IF(Tabela1[[#This Row],[Rodzaj]]="B",Tabela1[[#This Row],[Powierzchnia]]*0.77,0)</f>
        <v>1076.2982999999999</v>
      </c>
      <c r="G2465">
        <f>IF(Tabela1[[#This Row],[Rodzaj]]="S",Tabela1[[#This Row],[Powierzchnia]]*0.21,0)</f>
        <v>0</v>
      </c>
      <c r="H2465">
        <f>IF(Tabela1[[#This Row],[Rodzaj]]="L",Tabela1[[#This Row],[Powierzchnia]]*0.04,0)</f>
        <v>0</v>
      </c>
      <c r="I2465">
        <f>IF(Tabela1[[#This Row],[Rodzaj]]="X",Tabela1[[#This Row],[Powierzchnia]]*0.43,0)</f>
        <v>0</v>
      </c>
      <c r="J2465">
        <f>IF(Tabela1[[#This Row],[Ulga]]="A",SUM(E2465:I2465)*80%,0)</f>
        <v>0</v>
      </c>
      <c r="K2465">
        <f>IF(Tabela1[[#This Row],[Ulga]]="B",SUM(E2465:I2465)*50%,0)</f>
        <v>0</v>
      </c>
      <c r="L2465">
        <f>IF(Tabela1[[#This Row],[Ulga]]="C",SUM(E2465:I2465)*10%,0)</f>
        <v>107.62983</v>
      </c>
      <c r="M2465">
        <f>IF(Tabela1[[#This Row],[Ulga]]="D",SUM(E2465:I2465)*100%,0)</f>
        <v>0</v>
      </c>
      <c r="N2465">
        <f t="shared" si="39"/>
        <v>107.62983</v>
      </c>
    </row>
    <row r="2466" spans="1:14" x14ac:dyDescent="0.25">
      <c r="A2466" t="s">
        <v>2476</v>
      </c>
      <c r="B2466">
        <v>883.27</v>
      </c>
      <c r="C2466" t="s">
        <v>52</v>
      </c>
      <c r="D2466" t="s">
        <v>11</v>
      </c>
      <c r="E2466">
        <f>IF(Tabela1[[#This Row],[Rodzaj]]="R",Tabela1[[#This Row],[Powierzchnia]]*0.65,0)</f>
        <v>0</v>
      </c>
      <c r="F2466">
        <f>IF(Tabela1[[#This Row],[Rodzaj]]="B",Tabela1[[#This Row],[Powierzchnia]]*0.77,0)</f>
        <v>0</v>
      </c>
      <c r="G2466">
        <f>IF(Tabela1[[#This Row],[Rodzaj]]="S",Tabela1[[#This Row],[Powierzchnia]]*0.21,0)</f>
        <v>185.48669999999998</v>
      </c>
      <c r="H2466">
        <f>IF(Tabela1[[#This Row],[Rodzaj]]="L",Tabela1[[#This Row],[Powierzchnia]]*0.04,0)</f>
        <v>0</v>
      </c>
      <c r="I2466">
        <f>IF(Tabela1[[#This Row],[Rodzaj]]="X",Tabela1[[#This Row],[Powierzchnia]]*0.43,0)</f>
        <v>0</v>
      </c>
      <c r="J2466">
        <f>IF(Tabela1[[#This Row],[Ulga]]="A",SUM(E2466:I2466)*80%,0)</f>
        <v>0</v>
      </c>
      <c r="K2466">
        <f>IF(Tabela1[[#This Row],[Ulga]]="B",SUM(E2466:I2466)*50%,0)</f>
        <v>0</v>
      </c>
      <c r="L2466">
        <f>IF(Tabela1[[#This Row],[Ulga]]="C",SUM(E2466:I2466)*10%,0)</f>
        <v>18.548669999999998</v>
      </c>
      <c r="M2466">
        <f>IF(Tabela1[[#This Row],[Ulga]]="D",SUM(E2466:I2466)*100%,0)</f>
        <v>0</v>
      </c>
      <c r="N2466">
        <f t="shared" si="39"/>
        <v>18.548669999999998</v>
      </c>
    </row>
    <row r="2467" spans="1:14" x14ac:dyDescent="0.25">
      <c r="A2467" t="s">
        <v>2477</v>
      </c>
      <c r="B2467">
        <v>837.57</v>
      </c>
      <c r="C2467" t="s">
        <v>52</v>
      </c>
      <c r="D2467" t="s">
        <v>21</v>
      </c>
      <c r="E2467">
        <f>IF(Tabela1[[#This Row],[Rodzaj]]="R",Tabela1[[#This Row],[Powierzchnia]]*0.65,0)</f>
        <v>0</v>
      </c>
      <c r="F2467">
        <f>IF(Tabela1[[#This Row],[Rodzaj]]="B",Tabela1[[#This Row],[Powierzchnia]]*0.77,0)</f>
        <v>0</v>
      </c>
      <c r="G2467">
        <f>IF(Tabela1[[#This Row],[Rodzaj]]="S",Tabela1[[#This Row],[Powierzchnia]]*0.21,0)</f>
        <v>175.8897</v>
      </c>
      <c r="H2467">
        <f>IF(Tabela1[[#This Row],[Rodzaj]]="L",Tabela1[[#This Row],[Powierzchnia]]*0.04,0)</f>
        <v>0</v>
      </c>
      <c r="I2467">
        <f>IF(Tabela1[[#This Row],[Rodzaj]]="X",Tabela1[[#This Row],[Powierzchnia]]*0.43,0)</f>
        <v>0</v>
      </c>
      <c r="J2467">
        <f>IF(Tabela1[[#This Row],[Ulga]]="A",SUM(E2467:I2467)*80%,0)</f>
        <v>0</v>
      </c>
      <c r="K2467">
        <f>IF(Tabela1[[#This Row],[Ulga]]="B",SUM(E2467:I2467)*50%,0)</f>
        <v>0</v>
      </c>
      <c r="L2467">
        <f>IF(Tabela1[[#This Row],[Ulga]]="C",SUM(E2467:I2467)*10%,0)</f>
        <v>0</v>
      </c>
      <c r="M2467">
        <f>IF(Tabela1[[#This Row],[Ulga]]="D",SUM(E2467:I2467)*100%,0)</f>
        <v>175.8897</v>
      </c>
      <c r="N2467">
        <f t="shared" si="39"/>
        <v>175.8897</v>
      </c>
    </row>
    <row r="2468" spans="1:14" x14ac:dyDescent="0.25">
      <c r="A2468" t="s">
        <v>2478</v>
      </c>
      <c r="B2468">
        <v>947.63</v>
      </c>
      <c r="C2468" t="s">
        <v>5</v>
      </c>
      <c r="D2468" t="s">
        <v>7</v>
      </c>
      <c r="E2468">
        <f>IF(Tabela1[[#This Row],[Rodzaj]]="R",Tabela1[[#This Row],[Powierzchnia]]*0.65,0)</f>
        <v>0</v>
      </c>
      <c r="F2468">
        <f>IF(Tabela1[[#This Row],[Rodzaj]]="B",Tabela1[[#This Row],[Powierzchnia]]*0.77,0)</f>
        <v>729.67510000000004</v>
      </c>
      <c r="G2468">
        <f>IF(Tabela1[[#This Row],[Rodzaj]]="S",Tabela1[[#This Row],[Powierzchnia]]*0.21,0)</f>
        <v>0</v>
      </c>
      <c r="H2468">
        <f>IF(Tabela1[[#This Row],[Rodzaj]]="L",Tabela1[[#This Row],[Powierzchnia]]*0.04,0)</f>
        <v>0</v>
      </c>
      <c r="I2468">
        <f>IF(Tabela1[[#This Row],[Rodzaj]]="X",Tabela1[[#This Row],[Powierzchnia]]*0.43,0)</f>
        <v>0</v>
      </c>
      <c r="J2468">
        <f>IF(Tabela1[[#This Row],[Ulga]]="A",SUM(E2468:I2468)*80%,0)</f>
        <v>583.74008000000003</v>
      </c>
      <c r="K2468">
        <f>IF(Tabela1[[#This Row],[Ulga]]="B",SUM(E2468:I2468)*50%,0)</f>
        <v>0</v>
      </c>
      <c r="L2468">
        <f>IF(Tabela1[[#This Row],[Ulga]]="C",SUM(E2468:I2468)*10%,0)</f>
        <v>0</v>
      </c>
      <c r="M2468">
        <f>IF(Tabela1[[#This Row],[Ulga]]="D",SUM(E2468:I2468)*100%,0)</f>
        <v>0</v>
      </c>
      <c r="N2468">
        <f t="shared" si="39"/>
        <v>583.74008000000003</v>
      </c>
    </row>
    <row r="2469" spans="1:14" x14ac:dyDescent="0.25">
      <c r="A2469" t="s">
        <v>2479</v>
      </c>
      <c r="B2469">
        <v>876.1</v>
      </c>
      <c r="C2469" t="s">
        <v>94</v>
      </c>
      <c r="D2469" t="s">
        <v>11</v>
      </c>
      <c r="E2469">
        <f>IF(Tabela1[[#This Row],[Rodzaj]]="R",Tabela1[[#This Row],[Powierzchnia]]*0.65,0)</f>
        <v>0</v>
      </c>
      <c r="F2469">
        <f>IF(Tabela1[[#This Row],[Rodzaj]]="B",Tabela1[[#This Row],[Powierzchnia]]*0.77,0)</f>
        <v>0</v>
      </c>
      <c r="G2469">
        <f>IF(Tabela1[[#This Row],[Rodzaj]]="S",Tabela1[[#This Row],[Powierzchnia]]*0.21,0)</f>
        <v>0</v>
      </c>
      <c r="H2469">
        <f>IF(Tabela1[[#This Row],[Rodzaj]]="L",Tabela1[[#This Row],[Powierzchnia]]*0.04,0)</f>
        <v>35.044000000000004</v>
      </c>
      <c r="I2469">
        <f>IF(Tabela1[[#This Row],[Rodzaj]]="X",Tabela1[[#This Row],[Powierzchnia]]*0.43,0)</f>
        <v>0</v>
      </c>
      <c r="J2469">
        <f>IF(Tabela1[[#This Row],[Ulga]]="A",SUM(E2469:I2469)*80%,0)</f>
        <v>0</v>
      </c>
      <c r="K2469">
        <f>IF(Tabela1[[#This Row],[Ulga]]="B",SUM(E2469:I2469)*50%,0)</f>
        <v>0</v>
      </c>
      <c r="L2469">
        <f>IF(Tabela1[[#This Row],[Ulga]]="C",SUM(E2469:I2469)*10%,0)</f>
        <v>3.5044000000000004</v>
      </c>
      <c r="M2469">
        <f>IF(Tabela1[[#This Row],[Ulga]]="D",SUM(E2469:I2469)*100%,0)</f>
        <v>0</v>
      </c>
      <c r="N2469">
        <f t="shared" si="39"/>
        <v>3.5044000000000004</v>
      </c>
    </row>
    <row r="2470" spans="1:14" x14ac:dyDescent="0.25">
      <c r="A2470" t="s">
        <v>2480</v>
      </c>
      <c r="B2470">
        <v>1354.32</v>
      </c>
      <c r="C2470" t="s">
        <v>31</v>
      </c>
      <c r="D2470" t="s">
        <v>7</v>
      </c>
      <c r="E2470">
        <f>IF(Tabela1[[#This Row],[Rodzaj]]="R",Tabela1[[#This Row],[Powierzchnia]]*0.65,0)</f>
        <v>0</v>
      </c>
      <c r="F2470">
        <f>IF(Tabela1[[#This Row],[Rodzaj]]="B",Tabela1[[#This Row],[Powierzchnia]]*0.77,0)</f>
        <v>0</v>
      </c>
      <c r="G2470">
        <f>IF(Tabela1[[#This Row],[Rodzaj]]="S",Tabela1[[#This Row],[Powierzchnia]]*0.21,0)</f>
        <v>0</v>
      </c>
      <c r="H2470">
        <f>IF(Tabela1[[#This Row],[Rodzaj]]="L",Tabela1[[#This Row],[Powierzchnia]]*0.04,0)</f>
        <v>0</v>
      </c>
      <c r="I2470">
        <f>IF(Tabela1[[#This Row],[Rodzaj]]="X",Tabela1[[#This Row],[Powierzchnia]]*0.43,0)</f>
        <v>582.35759999999993</v>
      </c>
      <c r="J2470">
        <f>IF(Tabela1[[#This Row],[Ulga]]="A",SUM(E2470:I2470)*80%,0)</f>
        <v>465.88607999999999</v>
      </c>
      <c r="K2470">
        <f>IF(Tabela1[[#This Row],[Ulga]]="B",SUM(E2470:I2470)*50%,0)</f>
        <v>0</v>
      </c>
      <c r="L2470">
        <f>IF(Tabela1[[#This Row],[Ulga]]="C",SUM(E2470:I2470)*10%,0)</f>
        <v>0</v>
      </c>
      <c r="M2470">
        <f>IF(Tabela1[[#This Row],[Ulga]]="D",SUM(E2470:I2470)*100%,0)</f>
        <v>0</v>
      </c>
      <c r="N2470">
        <f t="shared" si="39"/>
        <v>465.88607999999999</v>
      </c>
    </row>
    <row r="2471" spans="1:14" x14ac:dyDescent="0.25">
      <c r="A2471" t="s">
        <v>2481</v>
      </c>
      <c r="B2471">
        <v>978.41</v>
      </c>
      <c r="C2471" t="s">
        <v>52</v>
      </c>
      <c r="D2471" t="s">
        <v>11</v>
      </c>
      <c r="E2471">
        <f>IF(Tabela1[[#This Row],[Rodzaj]]="R",Tabela1[[#This Row],[Powierzchnia]]*0.65,0)</f>
        <v>0</v>
      </c>
      <c r="F2471">
        <f>IF(Tabela1[[#This Row],[Rodzaj]]="B",Tabela1[[#This Row],[Powierzchnia]]*0.77,0)</f>
        <v>0</v>
      </c>
      <c r="G2471">
        <f>IF(Tabela1[[#This Row],[Rodzaj]]="S",Tabela1[[#This Row],[Powierzchnia]]*0.21,0)</f>
        <v>205.46609999999998</v>
      </c>
      <c r="H2471">
        <f>IF(Tabela1[[#This Row],[Rodzaj]]="L",Tabela1[[#This Row],[Powierzchnia]]*0.04,0)</f>
        <v>0</v>
      </c>
      <c r="I2471">
        <f>IF(Tabela1[[#This Row],[Rodzaj]]="X",Tabela1[[#This Row],[Powierzchnia]]*0.43,0)</f>
        <v>0</v>
      </c>
      <c r="J2471">
        <f>IF(Tabela1[[#This Row],[Ulga]]="A",SUM(E2471:I2471)*80%,0)</f>
        <v>0</v>
      </c>
      <c r="K2471">
        <f>IF(Tabela1[[#This Row],[Ulga]]="B",SUM(E2471:I2471)*50%,0)</f>
        <v>0</v>
      </c>
      <c r="L2471">
        <f>IF(Tabela1[[#This Row],[Ulga]]="C",SUM(E2471:I2471)*10%,0)</f>
        <v>20.546610000000001</v>
      </c>
      <c r="M2471">
        <f>IF(Tabela1[[#This Row],[Ulga]]="D",SUM(E2471:I2471)*100%,0)</f>
        <v>0</v>
      </c>
      <c r="N2471">
        <f t="shared" si="39"/>
        <v>20.546610000000001</v>
      </c>
    </row>
    <row r="2472" spans="1:14" x14ac:dyDescent="0.25">
      <c r="A2472" t="s">
        <v>2482</v>
      </c>
      <c r="B2472">
        <v>1173.74</v>
      </c>
      <c r="C2472" t="s">
        <v>5</v>
      </c>
      <c r="D2472" t="s">
        <v>7</v>
      </c>
      <c r="E2472">
        <f>IF(Tabela1[[#This Row],[Rodzaj]]="R",Tabela1[[#This Row],[Powierzchnia]]*0.65,0)</f>
        <v>0</v>
      </c>
      <c r="F2472">
        <f>IF(Tabela1[[#This Row],[Rodzaj]]="B",Tabela1[[#This Row],[Powierzchnia]]*0.77,0)</f>
        <v>903.77980000000002</v>
      </c>
      <c r="G2472">
        <f>IF(Tabela1[[#This Row],[Rodzaj]]="S",Tabela1[[#This Row],[Powierzchnia]]*0.21,0)</f>
        <v>0</v>
      </c>
      <c r="H2472">
        <f>IF(Tabela1[[#This Row],[Rodzaj]]="L",Tabela1[[#This Row],[Powierzchnia]]*0.04,0)</f>
        <v>0</v>
      </c>
      <c r="I2472">
        <f>IF(Tabela1[[#This Row],[Rodzaj]]="X",Tabela1[[#This Row],[Powierzchnia]]*0.43,0)</f>
        <v>0</v>
      </c>
      <c r="J2472">
        <f>IF(Tabela1[[#This Row],[Ulga]]="A",SUM(E2472:I2472)*80%,0)</f>
        <v>723.02384000000006</v>
      </c>
      <c r="K2472">
        <f>IF(Tabela1[[#This Row],[Ulga]]="B",SUM(E2472:I2472)*50%,0)</f>
        <v>0</v>
      </c>
      <c r="L2472">
        <f>IF(Tabela1[[#This Row],[Ulga]]="C",SUM(E2472:I2472)*10%,0)</f>
        <v>0</v>
      </c>
      <c r="M2472">
        <f>IF(Tabela1[[#This Row],[Ulga]]="D",SUM(E2472:I2472)*100%,0)</f>
        <v>0</v>
      </c>
      <c r="N2472">
        <f t="shared" si="39"/>
        <v>723.02384000000006</v>
      </c>
    </row>
    <row r="2473" spans="1:14" x14ac:dyDescent="0.25">
      <c r="A2473" t="s">
        <v>2483</v>
      </c>
      <c r="B2473">
        <v>528.29999999999995</v>
      </c>
      <c r="C2473" t="s">
        <v>52</v>
      </c>
      <c r="D2473" t="s">
        <v>11</v>
      </c>
      <c r="E2473">
        <f>IF(Tabela1[[#This Row],[Rodzaj]]="R",Tabela1[[#This Row],[Powierzchnia]]*0.65,0)</f>
        <v>0</v>
      </c>
      <c r="F2473">
        <f>IF(Tabela1[[#This Row],[Rodzaj]]="B",Tabela1[[#This Row],[Powierzchnia]]*0.77,0)</f>
        <v>0</v>
      </c>
      <c r="G2473">
        <f>IF(Tabela1[[#This Row],[Rodzaj]]="S",Tabela1[[#This Row],[Powierzchnia]]*0.21,0)</f>
        <v>110.94299999999998</v>
      </c>
      <c r="H2473">
        <f>IF(Tabela1[[#This Row],[Rodzaj]]="L",Tabela1[[#This Row],[Powierzchnia]]*0.04,0)</f>
        <v>0</v>
      </c>
      <c r="I2473">
        <f>IF(Tabela1[[#This Row],[Rodzaj]]="X",Tabela1[[#This Row],[Powierzchnia]]*0.43,0)</f>
        <v>0</v>
      </c>
      <c r="J2473">
        <f>IF(Tabela1[[#This Row],[Ulga]]="A",SUM(E2473:I2473)*80%,0)</f>
        <v>0</v>
      </c>
      <c r="K2473">
        <f>IF(Tabela1[[#This Row],[Ulga]]="B",SUM(E2473:I2473)*50%,0)</f>
        <v>0</v>
      </c>
      <c r="L2473">
        <f>IF(Tabela1[[#This Row],[Ulga]]="C",SUM(E2473:I2473)*10%,0)</f>
        <v>11.094299999999999</v>
      </c>
      <c r="M2473">
        <f>IF(Tabela1[[#This Row],[Ulga]]="D",SUM(E2473:I2473)*100%,0)</f>
        <v>0</v>
      </c>
      <c r="N2473">
        <f t="shared" si="39"/>
        <v>11.094299999999999</v>
      </c>
    </row>
    <row r="2474" spans="1:14" x14ac:dyDescent="0.25">
      <c r="A2474" t="s">
        <v>2484</v>
      </c>
      <c r="B2474">
        <v>637.86</v>
      </c>
      <c r="C2474" t="s">
        <v>52</v>
      </c>
      <c r="D2474" t="s">
        <v>7</v>
      </c>
      <c r="E2474">
        <f>IF(Tabela1[[#This Row],[Rodzaj]]="R",Tabela1[[#This Row],[Powierzchnia]]*0.65,0)</f>
        <v>0</v>
      </c>
      <c r="F2474">
        <f>IF(Tabela1[[#This Row],[Rodzaj]]="B",Tabela1[[#This Row],[Powierzchnia]]*0.77,0)</f>
        <v>0</v>
      </c>
      <c r="G2474">
        <f>IF(Tabela1[[#This Row],[Rodzaj]]="S",Tabela1[[#This Row],[Powierzchnia]]*0.21,0)</f>
        <v>133.95060000000001</v>
      </c>
      <c r="H2474">
        <f>IF(Tabela1[[#This Row],[Rodzaj]]="L",Tabela1[[#This Row],[Powierzchnia]]*0.04,0)</f>
        <v>0</v>
      </c>
      <c r="I2474">
        <f>IF(Tabela1[[#This Row],[Rodzaj]]="X",Tabela1[[#This Row],[Powierzchnia]]*0.43,0)</f>
        <v>0</v>
      </c>
      <c r="J2474">
        <f>IF(Tabela1[[#This Row],[Ulga]]="A",SUM(E2474:I2474)*80%,0)</f>
        <v>107.16048000000001</v>
      </c>
      <c r="K2474">
        <f>IF(Tabela1[[#This Row],[Ulga]]="B",SUM(E2474:I2474)*50%,0)</f>
        <v>0</v>
      </c>
      <c r="L2474">
        <f>IF(Tabela1[[#This Row],[Ulga]]="C",SUM(E2474:I2474)*10%,0)</f>
        <v>0</v>
      </c>
      <c r="M2474">
        <f>IF(Tabela1[[#This Row],[Ulga]]="D",SUM(E2474:I2474)*100%,0)</f>
        <v>0</v>
      </c>
      <c r="N2474">
        <f t="shared" si="39"/>
        <v>107.16048000000001</v>
      </c>
    </row>
    <row r="2475" spans="1:14" x14ac:dyDescent="0.25">
      <c r="A2475" t="s">
        <v>2485</v>
      </c>
      <c r="B2475">
        <v>639.23</v>
      </c>
      <c r="C2475" t="s">
        <v>5</v>
      </c>
      <c r="D2475" t="s">
        <v>5</v>
      </c>
      <c r="E2475">
        <f>IF(Tabela1[[#This Row],[Rodzaj]]="R",Tabela1[[#This Row],[Powierzchnia]]*0.65,0)</f>
        <v>0</v>
      </c>
      <c r="F2475">
        <f>IF(Tabela1[[#This Row],[Rodzaj]]="B",Tabela1[[#This Row],[Powierzchnia]]*0.77,0)</f>
        <v>492.20710000000003</v>
      </c>
      <c r="G2475">
        <f>IF(Tabela1[[#This Row],[Rodzaj]]="S",Tabela1[[#This Row],[Powierzchnia]]*0.21,0)</f>
        <v>0</v>
      </c>
      <c r="H2475">
        <f>IF(Tabela1[[#This Row],[Rodzaj]]="L",Tabela1[[#This Row],[Powierzchnia]]*0.04,0)</f>
        <v>0</v>
      </c>
      <c r="I2475">
        <f>IF(Tabela1[[#This Row],[Rodzaj]]="X",Tabela1[[#This Row],[Powierzchnia]]*0.43,0)</f>
        <v>0</v>
      </c>
      <c r="J2475">
        <f>IF(Tabela1[[#This Row],[Ulga]]="A",SUM(E2475:I2475)*80%,0)</f>
        <v>0</v>
      </c>
      <c r="K2475">
        <f>IF(Tabela1[[#This Row],[Ulga]]="B",SUM(E2475:I2475)*50%,0)</f>
        <v>246.10355000000001</v>
      </c>
      <c r="L2475">
        <f>IF(Tabela1[[#This Row],[Ulga]]="C",SUM(E2475:I2475)*10%,0)</f>
        <v>0</v>
      </c>
      <c r="M2475">
        <f>IF(Tabela1[[#This Row],[Ulga]]="D",SUM(E2475:I2475)*100%,0)</f>
        <v>0</v>
      </c>
      <c r="N2475">
        <f t="shared" si="39"/>
        <v>246.10355000000001</v>
      </c>
    </row>
    <row r="2476" spans="1:14" x14ac:dyDescent="0.25">
      <c r="A2476" t="s">
        <v>2486</v>
      </c>
      <c r="B2476">
        <v>1077.3499999999999</v>
      </c>
      <c r="C2476" t="s">
        <v>31</v>
      </c>
      <c r="D2476" t="s">
        <v>5</v>
      </c>
      <c r="E2476">
        <f>IF(Tabela1[[#This Row],[Rodzaj]]="R",Tabela1[[#This Row],[Powierzchnia]]*0.65,0)</f>
        <v>0</v>
      </c>
      <c r="F2476">
        <f>IF(Tabela1[[#This Row],[Rodzaj]]="B",Tabela1[[#This Row],[Powierzchnia]]*0.77,0)</f>
        <v>0</v>
      </c>
      <c r="G2476">
        <f>IF(Tabela1[[#This Row],[Rodzaj]]="S",Tabela1[[#This Row],[Powierzchnia]]*0.21,0)</f>
        <v>0</v>
      </c>
      <c r="H2476">
        <f>IF(Tabela1[[#This Row],[Rodzaj]]="L",Tabela1[[#This Row],[Powierzchnia]]*0.04,0)</f>
        <v>0</v>
      </c>
      <c r="I2476">
        <f>IF(Tabela1[[#This Row],[Rodzaj]]="X",Tabela1[[#This Row],[Powierzchnia]]*0.43,0)</f>
        <v>463.26049999999998</v>
      </c>
      <c r="J2476">
        <f>IF(Tabela1[[#This Row],[Ulga]]="A",SUM(E2476:I2476)*80%,0)</f>
        <v>0</v>
      </c>
      <c r="K2476">
        <f>IF(Tabela1[[#This Row],[Ulga]]="B",SUM(E2476:I2476)*50%,0)</f>
        <v>231.63024999999999</v>
      </c>
      <c r="L2476">
        <f>IF(Tabela1[[#This Row],[Ulga]]="C",SUM(E2476:I2476)*10%,0)</f>
        <v>0</v>
      </c>
      <c r="M2476">
        <f>IF(Tabela1[[#This Row],[Ulga]]="D",SUM(E2476:I2476)*100%,0)</f>
        <v>0</v>
      </c>
      <c r="N2476">
        <f t="shared" si="39"/>
        <v>231.63024999999999</v>
      </c>
    </row>
    <row r="2477" spans="1:14" x14ac:dyDescent="0.25">
      <c r="A2477" t="s">
        <v>2487</v>
      </c>
      <c r="B2477">
        <v>887.78</v>
      </c>
      <c r="C2477" t="s">
        <v>94</v>
      </c>
      <c r="D2477" t="s">
        <v>11</v>
      </c>
      <c r="E2477">
        <f>IF(Tabela1[[#This Row],[Rodzaj]]="R",Tabela1[[#This Row],[Powierzchnia]]*0.65,0)</f>
        <v>0</v>
      </c>
      <c r="F2477">
        <f>IF(Tabela1[[#This Row],[Rodzaj]]="B",Tabela1[[#This Row],[Powierzchnia]]*0.77,0)</f>
        <v>0</v>
      </c>
      <c r="G2477">
        <f>IF(Tabela1[[#This Row],[Rodzaj]]="S",Tabela1[[#This Row],[Powierzchnia]]*0.21,0)</f>
        <v>0</v>
      </c>
      <c r="H2477">
        <f>IF(Tabela1[[#This Row],[Rodzaj]]="L",Tabela1[[#This Row],[Powierzchnia]]*0.04,0)</f>
        <v>35.511200000000002</v>
      </c>
      <c r="I2477">
        <f>IF(Tabela1[[#This Row],[Rodzaj]]="X",Tabela1[[#This Row],[Powierzchnia]]*0.43,0)</f>
        <v>0</v>
      </c>
      <c r="J2477">
        <f>IF(Tabela1[[#This Row],[Ulga]]="A",SUM(E2477:I2477)*80%,0)</f>
        <v>0</v>
      </c>
      <c r="K2477">
        <f>IF(Tabela1[[#This Row],[Ulga]]="B",SUM(E2477:I2477)*50%,0)</f>
        <v>0</v>
      </c>
      <c r="L2477">
        <f>IF(Tabela1[[#This Row],[Ulga]]="C",SUM(E2477:I2477)*10%,0)</f>
        <v>3.5511200000000005</v>
      </c>
      <c r="M2477">
        <f>IF(Tabela1[[#This Row],[Ulga]]="D",SUM(E2477:I2477)*100%,0)</f>
        <v>0</v>
      </c>
      <c r="N2477">
        <f t="shared" si="39"/>
        <v>3.5511200000000005</v>
      </c>
    </row>
    <row r="2478" spans="1:14" x14ac:dyDescent="0.25">
      <c r="A2478" t="s">
        <v>2488</v>
      </c>
      <c r="B2478">
        <v>1056.68</v>
      </c>
      <c r="C2478" t="s">
        <v>9</v>
      </c>
      <c r="D2478" t="s">
        <v>7</v>
      </c>
      <c r="E2478">
        <f>IF(Tabela1[[#This Row],[Rodzaj]]="R",Tabela1[[#This Row],[Powierzchnia]]*0.65,0)</f>
        <v>686.8420000000001</v>
      </c>
      <c r="F2478">
        <f>IF(Tabela1[[#This Row],[Rodzaj]]="B",Tabela1[[#This Row],[Powierzchnia]]*0.77,0)</f>
        <v>0</v>
      </c>
      <c r="G2478">
        <f>IF(Tabela1[[#This Row],[Rodzaj]]="S",Tabela1[[#This Row],[Powierzchnia]]*0.21,0)</f>
        <v>0</v>
      </c>
      <c r="H2478">
        <f>IF(Tabela1[[#This Row],[Rodzaj]]="L",Tabela1[[#This Row],[Powierzchnia]]*0.04,0)</f>
        <v>0</v>
      </c>
      <c r="I2478">
        <f>IF(Tabela1[[#This Row],[Rodzaj]]="X",Tabela1[[#This Row],[Powierzchnia]]*0.43,0)</f>
        <v>0</v>
      </c>
      <c r="J2478">
        <f>IF(Tabela1[[#This Row],[Ulga]]="A",SUM(E2478:I2478)*80%,0)</f>
        <v>549.47360000000015</v>
      </c>
      <c r="K2478">
        <f>IF(Tabela1[[#This Row],[Ulga]]="B",SUM(E2478:I2478)*50%,0)</f>
        <v>0</v>
      </c>
      <c r="L2478">
        <f>IF(Tabela1[[#This Row],[Ulga]]="C",SUM(E2478:I2478)*10%,0)</f>
        <v>0</v>
      </c>
      <c r="M2478">
        <f>IF(Tabela1[[#This Row],[Ulga]]="D",SUM(E2478:I2478)*100%,0)</f>
        <v>0</v>
      </c>
      <c r="N2478">
        <f t="shared" si="39"/>
        <v>549.47360000000015</v>
      </c>
    </row>
    <row r="2479" spans="1:14" x14ac:dyDescent="0.25">
      <c r="A2479" t="s">
        <v>2489</v>
      </c>
      <c r="B2479">
        <v>831.5</v>
      </c>
      <c r="C2479" t="s">
        <v>52</v>
      </c>
      <c r="D2479" t="s">
        <v>11</v>
      </c>
      <c r="E2479">
        <f>IF(Tabela1[[#This Row],[Rodzaj]]="R",Tabela1[[#This Row],[Powierzchnia]]*0.65,0)</f>
        <v>0</v>
      </c>
      <c r="F2479">
        <f>IF(Tabela1[[#This Row],[Rodzaj]]="B",Tabela1[[#This Row],[Powierzchnia]]*0.77,0)</f>
        <v>0</v>
      </c>
      <c r="G2479">
        <f>IF(Tabela1[[#This Row],[Rodzaj]]="S",Tabela1[[#This Row],[Powierzchnia]]*0.21,0)</f>
        <v>174.61499999999998</v>
      </c>
      <c r="H2479">
        <f>IF(Tabela1[[#This Row],[Rodzaj]]="L",Tabela1[[#This Row],[Powierzchnia]]*0.04,0)</f>
        <v>0</v>
      </c>
      <c r="I2479">
        <f>IF(Tabela1[[#This Row],[Rodzaj]]="X",Tabela1[[#This Row],[Powierzchnia]]*0.43,0)</f>
        <v>0</v>
      </c>
      <c r="J2479">
        <f>IF(Tabela1[[#This Row],[Ulga]]="A",SUM(E2479:I2479)*80%,0)</f>
        <v>0</v>
      </c>
      <c r="K2479">
        <f>IF(Tabela1[[#This Row],[Ulga]]="B",SUM(E2479:I2479)*50%,0)</f>
        <v>0</v>
      </c>
      <c r="L2479">
        <f>IF(Tabela1[[#This Row],[Ulga]]="C",SUM(E2479:I2479)*10%,0)</f>
        <v>17.461499999999997</v>
      </c>
      <c r="M2479">
        <f>IF(Tabela1[[#This Row],[Ulga]]="D",SUM(E2479:I2479)*100%,0)</f>
        <v>0</v>
      </c>
      <c r="N2479">
        <f t="shared" si="39"/>
        <v>17.461499999999997</v>
      </c>
    </row>
    <row r="2480" spans="1:14" x14ac:dyDescent="0.25">
      <c r="A2480" t="s">
        <v>2490</v>
      </c>
      <c r="B2480">
        <v>1390.84</v>
      </c>
      <c r="C2480" t="s">
        <v>5</v>
      </c>
      <c r="D2480" t="s">
        <v>11</v>
      </c>
      <c r="E2480">
        <f>IF(Tabela1[[#This Row],[Rodzaj]]="R",Tabela1[[#This Row],[Powierzchnia]]*0.65,0)</f>
        <v>0</v>
      </c>
      <c r="F2480">
        <f>IF(Tabela1[[#This Row],[Rodzaj]]="B",Tabela1[[#This Row],[Powierzchnia]]*0.77,0)</f>
        <v>1070.9467999999999</v>
      </c>
      <c r="G2480">
        <f>IF(Tabela1[[#This Row],[Rodzaj]]="S",Tabela1[[#This Row],[Powierzchnia]]*0.21,0)</f>
        <v>0</v>
      </c>
      <c r="H2480">
        <f>IF(Tabela1[[#This Row],[Rodzaj]]="L",Tabela1[[#This Row],[Powierzchnia]]*0.04,0)</f>
        <v>0</v>
      </c>
      <c r="I2480">
        <f>IF(Tabela1[[#This Row],[Rodzaj]]="X",Tabela1[[#This Row],[Powierzchnia]]*0.43,0)</f>
        <v>0</v>
      </c>
      <c r="J2480">
        <f>IF(Tabela1[[#This Row],[Ulga]]="A",SUM(E2480:I2480)*80%,0)</f>
        <v>0</v>
      </c>
      <c r="K2480">
        <f>IF(Tabela1[[#This Row],[Ulga]]="B",SUM(E2480:I2480)*50%,0)</f>
        <v>0</v>
      </c>
      <c r="L2480">
        <f>IF(Tabela1[[#This Row],[Ulga]]="C",SUM(E2480:I2480)*10%,0)</f>
        <v>107.09468</v>
      </c>
      <c r="M2480">
        <f>IF(Tabela1[[#This Row],[Ulga]]="D",SUM(E2480:I2480)*100%,0)</f>
        <v>0</v>
      </c>
      <c r="N2480">
        <f t="shared" si="39"/>
        <v>107.09468</v>
      </c>
    </row>
    <row r="2481" spans="1:14" x14ac:dyDescent="0.25">
      <c r="A2481" t="s">
        <v>2491</v>
      </c>
      <c r="B2481">
        <v>660.47</v>
      </c>
      <c r="C2481" t="s">
        <v>5</v>
      </c>
      <c r="D2481" t="s">
        <v>11</v>
      </c>
      <c r="E2481">
        <f>IF(Tabela1[[#This Row],[Rodzaj]]="R",Tabela1[[#This Row],[Powierzchnia]]*0.65,0)</f>
        <v>0</v>
      </c>
      <c r="F2481">
        <f>IF(Tabela1[[#This Row],[Rodzaj]]="B",Tabela1[[#This Row],[Powierzchnia]]*0.77,0)</f>
        <v>508.56190000000004</v>
      </c>
      <c r="G2481">
        <f>IF(Tabela1[[#This Row],[Rodzaj]]="S",Tabela1[[#This Row],[Powierzchnia]]*0.21,0)</f>
        <v>0</v>
      </c>
      <c r="H2481">
        <f>IF(Tabela1[[#This Row],[Rodzaj]]="L",Tabela1[[#This Row],[Powierzchnia]]*0.04,0)</f>
        <v>0</v>
      </c>
      <c r="I2481">
        <f>IF(Tabela1[[#This Row],[Rodzaj]]="X",Tabela1[[#This Row],[Powierzchnia]]*0.43,0)</f>
        <v>0</v>
      </c>
      <c r="J2481">
        <f>IF(Tabela1[[#This Row],[Ulga]]="A",SUM(E2481:I2481)*80%,0)</f>
        <v>0</v>
      </c>
      <c r="K2481">
        <f>IF(Tabela1[[#This Row],[Ulga]]="B",SUM(E2481:I2481)*50%,0)</f>
        <v>0</v>
      </c>
      <c r="L2481">
        <f>IF(Tabela1[[#This Row],[Ulga]]="C",SUM(E2481:I2481)*10%,0)</f>
        <v>50.856190000000005</v>
      </c>
      <c r="M2481">
        <f>IF(Tabela1[[#This Row],[Ulga]]="D",SUM(E2481:I2481)*100%,0)</f>
        <v>0</v>
      </c>
      <c r="N2481">
        <f t="shared" si="39"/>
        <v>50.856190000000005</v>
      </c>
    </row>
    <row r="2482" spans="1:14" x14ac:dyDescent="0.25">
      <c r="A2482" t="s">
        <v>2492</v>
      </c>
      <c r="B2482">
        <v>680.68</v>
      </c>
      <c r="C2482" t="s">
        <v>94</v>
      </c>
      <c r="D2482" t="s">
        <v>21</v>
      </c>
      <c r="E2482">
        <f>IF(Tabela1[[#This Row],[Rodzaj]]="R",Tabela1[[#This Row],[Powierzchnia]]*0.65,0)</f>
        <v>0</v>
      </c>
      <c r="F2482">
        <f>IF(Tabela1[[#This Row],[Rodzaj]]="B",Tabela1[[#This Row],[Powierzchnia]]*0.77,0)</f>
        <v>0</v>
      </c>
      <c r="G2482">
        <f>IF(Tabela1[[#This Row],[Rodzaj]]="S",Tabela1[[#This Row],[Powierzchnia]]*0.21,0)</f>
        <v>0</v>
      </c>
      <c r="H2482">
        <f>IF(Tabela1[[#This Row],[Rodzaj]]="L",Tabela1[[#This Row],[Powierzchnia]]*0.04,0)</f>
        <v>27.2272</v>
      </c>
      <c r="I2482">
        <f>IF(Tabela1[[#This Row],[Rodzaj]]="X",Tabela1[[#This Row],[Powierzchnia]]*0.43,0)</f>
        <v>0</v>
      </c>
      <c r="J2482">
        <f>IF(Tabela1[[#This Row],[Ulga]]="A",SUM(E2482:I2482)*80%,0)</f>
        <v>0</v>
      </c>
      <c r="K2482">
        <f>IF(Tabela1[[#This Row],[Ulga]]="B",SUM(E2482:I2482)*50%,0)</f>
        <v>0</v>
      </c>
      <c r="L2482">
        <f>IF(Tabela1[[#This Row],[Ulga]]="C",SUM(E2482:I2482)*10%,0)</f>
        <v>0</v>
      </c>
      <c r="M2482">
        <f>IF(Tabela1[[#This Row],[Ulga]]="D",SUM(E2482:I2482)*100%,0)</f>
        <v>27.2272</v>
      </c>
      <c r="N2482">
        <f t="shared" si="39"/>
        <v>27.2272</v>
      </c>
    </row>
    <row r="2483" spans="1:14" x14ac:dyDescent="0.25">
      <c r="A2483" t="s">
        <v>2493</v>
      </c>
      <c r="B2483">
        <v>1177.1099999999999</v>
      </c>
      <c r="C2483" t="s">
        <v>52</v>
      </c>
      <c r="D2483" t="s">
        <v>11</v>
      </c>
      <c r="E2483">
        <f>IF(Tabela1[[#This Row],[Rodzaj]]="R",Tabela1[[#This Row],[Powierzchnia]]*0.65,0)</f>
        <v>0</v>
      </c>
      <c r="F2483">
        <f>IF(Tabela1[[#This Row],[Rodzaj]]="B",Tabela1[[#This Row],[Powierzchnia]]*0.77,0)</f>
        <v>0</v>
      </c>
      <c r="G2483">
        <f>IF(Tabela1[[#This Row],[Rodzaj]]="S",Tabela1[[#This Row],[Powierzchnia]]*0.21,0)</f>
        <v>247.19309999999996</v>
      </c>
      <c r="H2483">
        <f>IF(Tabela1[[#This Row],[Rodzaj]]="L",Tabela1[[#This Row],[Powierzchnia]]*0.04,0)</f>
        <v>0</v>
      </c>
      <c r="I2483">
        <f>IF(Tabela1[[#This Row],[Rodzaj]]="X",Tabela1[[#This Row],[Powierzchnia]]*0.43,0)</f>
        <v>0</v>
      </c>
      <c r="J2483">
        <f>IF(Tabela1[[#This Row],[Ulga]]="A",SUM(E2483:I2483)*80%,0)</f>
        <v>0</v>
      </c>
      <c r="K2483">
        <f>IF(Tabela1[[#This Row],[Ulga]]="B",SUM(E2483:I2483)*50%,0)</f>
        <v>0</v>
      </c>
      <c r="L2483">
        <f>IF(Tabela1[[#This Row],[Ulga]]="C",SUM(E2483:I2483)*10%,0)</f>
        <v>24.719309999999997</v>
      </c>
      <c r="M2483">
        <f>IF(Tabela1[[#This Row],[Ulga]]="D",SUM(E2483:I2483)*100%,0)</f>
        <v>0</v>
      </c>
      <c r="N2483">
        <f t="shared" si="39"/>
        <v>24.719309999999997</v>
      </c>
    </row>
    <row r="2484" spans="1:14" x14ac:dyDescent="0.25">
      <c r="A2484" t="s">
        <v>2494</v>
      </c>
      <c r="B2484">
        <v>637.04999999999995</v>
      </c>
      <c r="C2484" t="s">
        <v>52</v>
      </c>
      <c r="D2484" t="s">
        <v>7</v>
      </c>
      <c r="E2484">
        <f>IF(Tabela1[[#This Row],[Rodzaj]]="R",Tabela1[[#This Row],[Powierzchnia]]*0.65,0)</f>
        <v>0</v>
      </c>
      <c r="F2484">
        <f>IF(Tabela1[[#This Row],[Rodzaj]]="B",Tabela1[[#This Row],[Powierzchnia]]*0.77,0)</f>
        <v>0</v>
      </c>
      <c r="G2484">
        <f>IF(Tabela1[[#This Row],[Rodzaj]]="S",Tabela1[[#This Row],[Powierzchnia]]*0.21,0)</f>
        <v>133.78049999999999</v>
      </c>
      <c r="H2484">
        <f>IF(Tabela1[[#This Row],[Rodzaj]]="L",Tabela1[[#This Row],[Powierzchnia]]*0.04,0)</f>
        <v>0</v>
      </c>
      <c r="I2484">
        <f>IF(Tabela1[[#This Row],[Rodzaj]]="X",Tabela1[[#This Row],[Powierzchnia]]*0.43,0)</f>
        <v>0</v>
      </c>
      <c r="J2484">
        <f>IF(Tabela1[[#This Row],[Ulga]]="A",SUM(E2484:I2484)*80%,0)</f>
        <v>107.0244</v>
      </c>
      <c r="K2484">
        <f>IF(Tabela1[[#This Row],[Ulga]]="B",SUM(E2484:I2484)*50%,0)</f>
        <v>0</v>
      </c>
      <c r="L2484">
        <f>IF(Tabela1[[#This Row],[Ulga]]="C",SUM(E2484:I2484)*10%,0)</f>
        <v>0</v>
      </c>
      <c r="M2484">
        <f>IF(Tabela1[[#This Row],[Ulga]]="D",SUM(E2484:I2484)*100%,0)</f>
        <v>0</v>
      </c>
      <c r="N2484">
        <f t="shared" si="39"/>
        <v>107.0244</v>
      </c>
    </row>
    <row r="2485" spans="1:14" x14ac:dyDescent="0.25">
      <c r="A2485" t="s">
        <v>2495</v>
      </c>
      <c r="B2485">
        <v>669.58</v>
      </c>
      <c r="C2485" t="s">
        <v>5</v>
      </c>
      <c r="D2485" t="s">
        <v>7</v>
      </c>
      <c r="E2485">
        <f>IF(Tabela1[[#This Row],[Rodzaj]]="R",Tabela1[[#This Row],[Powierzchnia]]*0.65,0)</f>
        <v>0</v>
      </c>
      <c r="F2485">
        <f>IF(Tabela1[[#This Row],[Rodzaj]]="B",Tabela1[[#This Row],[Powierzchnia]]*0.77,0)</f>
        <v>515.5766000000001</v>
      </c>
      <c r="G2485">
        <f>IF(Tabela1[[#This Row],[Rodzaj]]="S",Tabela1[[#This Row],[Powierzchnia]]*0.21,0)</f>
        <v>0</v>
      </c>
      <c r="H2485">
        <f>IF(Tabela1[[#This Row],[Rodzaj]]="L",Tabela1[[#This Row],[Powierzchnia]]*0.04,0)</f>
        <v>0</v>
      </c>
      <c r="I2485">
        <f>IF(Tabela1[[#This Row],[Rodzaj]]="X",Tabela1[[#This Row],[Powierzchnia]]*0.43,0)</f>
        <v>0</v>
      </c>
      <c r="J2485">
        <f>IF(Tabela1[[#This Row],[Ulga]]="A",SUM(E2485:I2485)*80%,0)</f>
        <v>412.4612800000001</v>
      </c>
      <c r="K2485">
        <f>IF(Tabela1[[#This Row],[Ulga]]="B",SUM(E2485:I2485)*50%,0)</f>
        <v>0</v>
      </c>
      <c r="L2485">
        <f>IF(Tabela1[[#This Row],[Ulga]]="C",SUM(E2485:I2485)*10%,0)</f>
        <v>0</v>
      </c>
      <c r="M2485">
        <f>IF(Tabela1[[#This Row],[Ulga]]="D",SUM(E2485:I2485)*100%,0)</f>
        <v>0</v>
      </c>
      <c r="N2485">
        <f t="shared" si="39"/>
        <v>412.4612800000001</v>
      </c>
    </row>
    <row r="2486" spans="1:14" x14ac:dyDescent="0.25">
      <c r="A2486" t="s">
        <v>2496</v>
      </c>
      <c r="B2486">
        <v>1114.4000000000001</v>
      </c>
      <c r="C2486" t="s">
        <v>5</v>
      </c>
      <c r="D2486" t="s">
        <v>21</v>
      </c>
      <c r="E2486">
        <f>IF(Tabela1[[#This Row],[Rodzaj]]="R",Tabela1[[#This Row],[Powierzchnia]]*0.65,0)</f>
        <v>0</v>
      </c>
      <c r="F2486">
        <f>IF(Tabela1[[#This Row],[Rodzaj]]="B",Tabela1[[#This Row],[Powierzchnia]]*0.77,0)</f>
        <v>858.08800000000008</v>
      </c>
      <c r="G2486">
        <f>IF(Tabela1[[#This Row],[Rodzaj]]="S",Tabela1[[#This Row],[Powierzchnia]]*0.21,0)</f>
        <v>0</v>
      </c>
      <c r="H2486">
        <f>IF(Tabela1[[#This Row],[Rodzaj]]="L",Tabela1[[#This Row],[Powierzchnia]]*0.04,0)</f>
        <v>0</v>
      </c>
      <c r="I2486">
        <f>IF(Tabela1[[#This Row],[Rodzaj]]="X",Tabela1[[#This Row],[Powierzchnia]]*0.43,0)</f>
        <v>0</v>
      </c>
      <c r="J2486">
        <f>IF(Tabela1[[#This Row],[Ulga]]="A",SUM(E2486:I2486)*80%,0)</f>
        <v>0</v>
      </c>
      <c r="K2486">
        <f>IF(Tabela1[[#This Row],[Ulga]]="B",SUM(E2486:I2486)*50%,0)</f>
        <v>0</v>
      </c>
      <c r="L2486">
        <f>IF(Tabela1[[#This Row],[Ulga]]="C",SUM(E2486:I2486)*10%,0)</f>
        <v>0</v>
      </c>
      <c r="M2486">
        <f>IF(Tabela1[[#This Row],[Ulga]]="D",SUM(E2486:I2486)*100%,0)</f>
        <v>858.08800000000008</v>
      </c>
      <c r="N2486">
        <f t="shared" si="39"/>
        <v>858.08800000000008</v>
      </c>
    </row>
    <row r="2487" spans="1:14" x14ac:dyDescent="0.25">
      <c r="A2487" t="s">
        <v>2497</v>
      </c>
      <c r="B2487">
        <v>723.1</v>
      </c>
      <c r="C2487" t="s">
        <v>31</v>
      </c>
      <c r="D2487" t="s">
        <v>11</v>
      </c>
      <c r="E2487">
        <f>IF(Tabela1[[#This Row],[Rodzaj]]="R",Tabela1[[#This Row],[Powierzchnia]]*0.65,0)</f>
        <v>0</v>
      </c>
      <c r="F2487">
        <f>IF(Tabela1[[#This Row],[Rodzaj]]="B",Tabela1[[#This Row],[Powierzchnia]]*0.77,0)</f>
        <v>0</v>
      </c>
      <c r="G2487">
        <f>IF(Tabela1[[#This Row],[Rodzaj]]="S",Tabela1[[#This Row],[Powierzchnia]]*0.21,0)</f>
        <v>0</v>
      </c>
      <c r="H2487">
        <f>IF(Tabela1[[#This Row],[Rodzaj]]="L",Tabela1[[#This Row],[Powierzchnia]]*0.04,0)</f>
        <v>0</v>
      </c>
      <c r="I2487">
        <f>IF(Tabela1[[#This Row],[Rodzaj]]="X",Tabela1[[#This Row],[Powierzchnia]]*0.43,0)</f>
        <v>310.93299999999999</v>
      </c>
      <c r="J2487">
        <f>IF(Tabela1[[#This Row],[Ulga]]="A",SUM(E2487:I2487)*80%,0)</f>
        <v>0</v>
      </c>
      <c r="K2487">
        <f>IF(Tabela1[[#This Row],[Ulga]]="B",SUM(E2487:I2487)*50%,0)</f>
        <v>0</v>
      </c>
      <c r="L2487">
        <f>IF(Tabela1[[#This Row],[Ulga]]="C",SUM(E2487:I2487)*10%,0)</f>
        <v>31.093299999999999</v>
      </c>
      <c r="M2487">
        <f>IF(Tabela1[[#This Row],[Ulga]]="D",SUM(E2487:I2487)*100%,0)</f>
        <v>0</v>
      </c>
      <c r="N2487">
        <f t="shared" si="39"/>
        <v>31.093299999999999</v>
      </c>
    </row>
    <row r="2488" spans="1:14" x14ac:dyDescent="0.25">
      <c r="A2488" t="s">
        <v>2498</v>
      </c>
      <c r="B2488">
        <v>773.64</v>
      </c>
      <c r="C2488" t="s">
        <v>52</v>
      </c>
      <c r="D2488" t="s">
        <v>7</v>
      </c>
      <c r="E2488">
        <f>IF(Tabela1[[#This Row],[Rodzaj]]="R",Tabela1[[#This Row],[Powierzchnia]]*0.65,0)</f>
        <v>0</v>
      </c>
      <c r="F2488">
        <f>IF(Tabela1[[#This Row],[Rodzaj]]="B",Tabela1[[#This Row],[Powierzchnia]]*0.77,0)</f>
        <v>0</v>
      </c>
      <c r="G2488">
        <f>IF(Tabela1[[#This Row],[Rodzaj]]="S",Tabela1[[#This Row],[Powierzchnia]]*0.21,0)</f>
        <v>162.46439999999998</v>
      </c>
      <c r="H2488">
        <f>IF(Tabela1[[#This Row],[Rodzaj]]="L",Tabela1[[#This Row],[Powierzchnia]]*0.04,0)</f>
        <v>0</v>
      </c>
      <c r="I2488">
        <f>IF(Tabela1[[#This Row],[Rodzaj]]="X",Tabela1[[#This Row],[Powierzchnia]]*0.43,0)</f>
        <v>0</v>
      </c>
      <c r="J2488">
        <f>IF(Tabela1[[#This Row],[Ulga]]="A",SUM(E2488:I2488)*80%,0)</f>
        <v>129.97152</v>
      </c>
      <c r="K2488">
        <f>IF(Tabela1[[#This Row],[Ulga]]="B",SUM(E2488:I2488)*50%,0)</f>
        <v>0</v>
      </c>
      <c r="L2488">
        <f>IF(Tabela1[[#This Row],[Ulga]]="C",SUM(E2488:I2488)*10%,0)</f>
        <v>0</v>
      </c>
      <c r="M2488">
        <f>IF(Tabela1[[#This Row],[Ulga]]="D",SUM(E2488:I2488)*100%,0)</f>
        <v>0</v>
      </c>
      <c r="N2488">
        <f t="shared" si="39"/>
        <v>129.97152</v>
      </c>
    </row>
    <row r="2489" spans="1:14" x14ac:dyDescent="0.25">
      <c r="A2489" t="s">
        <v>2499</v>
      </c>
      <c r="B2489">
        <v>1142.76</v>
      </c>
      <c r="C2489" t="s">
        <v>5</v>
      </c>
      <c r="D2489" t="s">
        <v>21</v>
      </c>
      <c r="E2489">
        <f>IF(Tabela1[[#This Row],[Rodzaj]]="R",Tabela1[[#This Row],[Powierzchnia]]*0.65,0)</f>
        <v>0</v>
      </c>
      <c r="F2489">
        <f>IF(Tabela1[[#This Row],[Rodzaj]]="B",Tabela1[[#This Row],[Powierzchnia]]*0.77,0)</f>
        <v>879.92520000000002</v>
      </c>
      <c r="G2489">
        <f>IF(Tabela1[[#This Row],[Rodzaj]]="S",Tabela1[[#This Row],[Powierzchnia]]*0.21,0)</f>
        <v>0</v>
      </c>
      <c r="H2489">
        <f>IF(Tabela1[[#This Row],[Rodzaj]]="L",Tabela1[[#This Row],[Powierzchnia]]*0.04,0)</f>
        <v>0</v>
      </c>
      <c r="I2489">
        <f>IF(Tabela1[[#This Row],[Rodzaj]]="X",Tabela1[[#This Row],[Powierzchnia]]*0.43,0)</f>
        <v>0</v>
      </c>
      <c r="J2489">
        <f>IF(Tabela1[[#This Row],[Ulga]]="A",SUM(E2489:I2489)*80%,0)</f>
        <v>0</v>
      </c>
      <c r="K2489">
        <f>IF(Tabela1[[#This Row],[Ulga]]="B",SUM(E2489:I2489)*50%,0)</f>
        <v>0</v>
      </c>
      <c r="L2489">
        <f>IF(Tabela1[[#This Row],[Ulga]]="C",SUM(E2489:I2489)*10%,0)</f>
        <v>0</v>
      </c>
      <c r="M2489">
        <f>IF(Tabela1[[#This Row],[Ulga]]="D",SUM(E2489:I2489)*100%,0)</f>
        <v>879.92520000000002</v>
      </c>
      <c r="N2489">
        <f t="shared" si="39"/>
        <v>879.92520000000002</v>
      </c>
    </row>
    <row r="2490" spans="1:14" x14ac:dyDescent="0.25">
      <c r="A2490" t="s">
        <v>2500</v>
      </c>
      <c r="B2490">
        <v>1247.46</v>
      </c>
      <c r="C2490" t="s">
        <v>9</v>
      </c>
      <c r="D2490" t="s">
        <v>5</v>
      </c>
      <c r="E2490">
        <f>IF(Tabela1[[#This Row],[Rodzaj]]="R",Tabela1[[#This Row],[Powierzchnia]]*0.65,0)</f>
        <v>810.84900000000005</v>
      </c>
      <c r="F2490">
        <f>IF(Tabela1[[#This Row],[Rodzaj]]="B",Tabela1[[#This Row],[Powierzchnia]]*0.77,0)</f>
        <v>0</v>
      </c>
      <c r="G2490">
        <f>IF(Tabela1[[#This Row],[Rodzaj]]="S",Tabela1[[#This Row],[Powierzchnia]]*0.21,0)</f>
        <v>0</v>
      </c>
      <c r="H2490">
        <f>IF(Tabela1[[#This Row],[Rodzaj]]="L",Tabela1[[#This Row],[Powierzchnia]]*0.04,0)</f>
        <v>0</v>
      </c>
      <c r="I2490">
        <f>IF(Tabela1[[#This Row],[Rodzaj]]="X",Tabela1[[#This Row],[Powierzchnia]]*0.43,0)</f>
        <v>0</v>
      </c>
      <c r="J2490">
        <f>IF(Tabela1[[#This Row],[Ulga]]="A",SUM(E2490:I2490)*80%,0)</f>
        <v>0</v>
      </c>
      <c r="K2490">
        <f>IF(Tabela1[[#This Row],[Ulga]]="B",SUM(E2490:I2490)*50%,0)</f>
        <v>405.42450000000002</v>
      </c>
      <c r="L2490">
        <f>IF(Tabela1[[#This Row],[Ulga]]="C",SUM(E2490:I2490)*10%,0)</f>
        <v>0</v>
      </c>
      <c r="M2490">
        <f>IF(Tabela1[[#This Row],[Ulga]]="D",SUM(E2490:I2490)*100%,0)</f>
        <v>0</v>
      </c>
      <c r="N2490">
        <f t="shared" si="39"/>
        <v>405.42450000000002</v>
      </c>
    </row>
    <row r="2491" spans="1:14" x14ac:dyDescent="0.25">
      <c r="A2491" t="s">
        <v>2501</v>
      </c>
      <c r="B2491">
        <v>503.78</v>
      </c>
      <c r="C2491" t="s">
        <v>5</v>
      </c>
      <c r="D2491" t="s">
        <v>5</v>
      </c>
      <c r="E2491">
        <f>IF(Tabela1[[#This Row],[Rodzaj]]="R",Tabela1[[#This Row],[Powierzchnia]]*0.65,0)</f>
        <v>0</v>
      </c>
      <c r="F2491">
        <f>IF(Tabela1[[#This Row],[Rodzaj]]="B",Tabela1[[#This Row],[Powierzchnia]]*0.77,0)</f>
        <v>387.91059999999999</v>
      </c>
      <c r="G2491">
        <f>IF(Tabela1[[#This Row],[Rodzaj]]="S",Tabela1[[#This Row],[Powierzchnia]]*0.21,0)</f>
        <v>0</v>
      </c>
      <c r="H2491">
        <f>IF(Tabela1[[#This Row],[Rodzaj]]="L",Tabela1[[#This Row],[Powierzchnia]]*0.04,0)</f>
        <v>0</v>
      </c>
      <c r="I2491">
        <f>IF(Tabela1[[#This Row],[Rodzaj]]="X",Tabela1[[#This Row],[Powierzchnia]]*0.43,0)</f>
        <v>0</v>
      </c>
      <c r="J2491">
        <f>IF(Tabela1[[#This Row],[Ulga]]="A",SUM(E2491:I2491)*80%,0)</f>
        <v>0</v>
      </c>
      <c r="K2491">
        <f>IF(Tabela1[[#This Row],[Ulga]]="B",SUM(E2491:I2491)*50%,0)</f>
        <v>193.95529999999999</v>
      </c>
      <c r="L2491">
        <f>IF(Tabela1[[#This Row],[Ulga]]="C",SUM(E2491:I2491)*10%,0)</f>
        <v>0</v>
      </c>
      <c r="M2491">
        <f>IF(Tabela1[[#This Row],[Ulga]]="D",SUM(E2491:I2491)*100%,0)</f>
        <v>0</v>
      </c>
      <c r="N2491">
        <f t="shared" si="39"/>
        <v>193.95529999999999</v>
      </c>
    </row>
    <row r="2492" spans="1:14" x14ac:dyDescent="0.25">
      <c r="A2492" t="s">
        <v>2502</v>
      </c>
      <c r="B2492">
        <v>828.89</v>
      </c>
      <c r="C2492" t="s">
        <v>5</v>
      </c>
      <c r="D2492" t="s">
        <v>11</v>
      </c>
      <c r="E2492">
        <f>IF(Tabela1[[#This Row],[Rodzaj]]="R",Tabela1[[#This Row],[Powierzchnia]]*0.65,0)</f>
        <v>0</v>
      </c>
      <c r="F2492">
        <f>IF(Tabela1[[#This Row],[Rodzaj]]="B",Tabela1[[#This Row],[Powierzchnia]]*0.77,0)</f>
        <v>638.24530000000004</v>
      </c>
      <c r="G2492">
        <f>IF(Tabela1[[#This Row],[Rodzaj]]="S",Tabela1[[#This Row],[Powierzchnia]]*0.21,0)</f>
        <v>0</v>
      </c>
      <c r="H2492">
        <f>IF(Tabela1[[#This Row],[Rodzaj]]="L",Tabela1[[#This Row],[Powierzchnia]]*0.04,0)</f>
        <v>0</v>
      </c>
      <c r="I2492">
        <f>IF(Tabela1[[#This Row],[Rodzaj]]="X",Tabela1[[#This Row],[Powierzchnia]]*0.43,0)</f>
        <v>0</v>
      </c>
      <c r="J2492">
        <f>IF(Tabela1[[#This Row],[Ulga]]="A",SUM(E2492:I2492)*80%,0)</f>
        <v>0</v>
      </c>
      <c r="K2492">
        <f>IF(Tabela1[[#This Row],[Ulga]]="B",SUM(E2492:I2492)*50%,0)</f>
        <v>0</v>
      </c>
      <c r="L2492">
        <f>IF(Tabela1[[#This Row],[Ulga]]="C",SUM(E2492:I2492)*10%,0)</f>
        <v>63.82453000000001</v>
      </c>
      <c r="M2492">
        <f>IF(Tabela1[[#This Row],[Ulga]]="D",SUM(E2492:I2492)*100%,0)</f>
        <v>0</v>
      </c>
      <c r="N2492">
        <f t="shared" si="39"/>
        <v>63.82453000000001</v>
      </c>
    </row>
    <row r="2493" spans="1:14" x14ac:dyDescent="0.25">
      <c r="A2493" t="s">
        <v>2503</v>
      </c>
      <c r="B2493">
        <v>716.26</v>
      </c>
      <c r="C2493" t="s">
        <v>31</v>
      </c>
      <c r="D2493" t="s">
        <v>5</v>
      </c>
      <c r="E2493">
        <f>IF(Tabela1[[#This Row],[Rodzaj]]="R",Tabela1[[#This Row],[Powierzchnia]]*0.65,0)</f>
        <v>0</v>
      </c>
      <c r="F2493">
        <f>IF(Tabela1[[#This Row],[Rodzaj]]="B",Tabela1[[#This Row],[Powierzchnia]]*0.77,0)</f>
        <v>0</v>
      </c>
      <c r="G2493">
        <f>IF(Tabela1[[#This Row],[Rodzaj]]="S",Tabela1[[#This Row],[Powierzchnia]]*0.21,0)</f>
        <v>0</v>
      </c>
      <c r="H2493">
        <f>IF(Tabela1[[#This Row],[Rodzaj]]="L",Tabela1[[#This Row],[Powierzchnia]]*0.04,0)</f>
        <v>0</v>
      </c>
      <c r="I2493">
        <f>IF(Tabela1[[#This Row],[Rodzaj]]="X",Tabela1[[#This Row],[Powierzchnia]]*0.43,0)</f>
        <v>307.99180000000001</v>
      </c>
      <c r="J2493">
        <f>IF(Tabela1[[#This Row],[Ulga]]="A",SUM(E2493:I2493)*80%,0)</f>
        <v>0</v>
      </c>
      <c r="K2493">
        <f>IF(Tabela1[[#This Row],[Ulga]]="B",SUM(E2493:I2493)*50%,0)</f>
        <v>153.99590000000001</v>
      </c>
      <c r="L2493">
        <f>IF(Tabela1[[#This Row],[Ulga]]="C",SUM(E2493:I2493)*10%,0)</f>
        <v>0</v>
      </c>
      <c r="M2493">
        <f>IF(Tabela1[[#This Row],[Ulga]]="D",SUM(E2493:I2493)*100%,0)</f>
        <v>0</v>
      </c>
      <c r="N2493">
        <f t="shared" si="39"/>
        <v>153.99590000000001</v>
      </c>
    </row>
    <row r="2494" spans="1:14" x14ac:dyDescent="0.25">
      <c r="A2494" t="s">
        <v>2504</v>
      </c>
      <c r="B2494">
        <v>593.34</v>
      </c>
      <c r="C2494" t="s">
        <v>9</v>
      </c>
      <c r="D2494" t="s">
        <v>7</v>
      </c>
      <c r="E2494">
        <f>IF(Tabela1[[#This Row],[Rodzaj]]="R",Tabela1[[#This Row],[Powierzchnia]]*0.65,0)</f>
        <v>385.67100000000005</v>
      </c>
      <c r="F2494">
        <f>IF(Tabela1[[#This Row],[Rodzaj]]="B",Tabela1[[#This Row],[Powierzchnia]]*0.77,0)</f>
        <v>0</v>
      </c>
      <c r="G2494">
        <f>IF(Tabela1[[#This Row],[Rodzaj]]="S",Tabela1[[#This Row],[Powierzchnia]]*0.21,0)</f>
        <v>0</v>
      </c>
      <c r="H2494">
        <f>IF(Tabela1[[#This Row],[Rodzaj]]="L",Tabela1[[#This Row],[Powierzchnia]]*0.04,0)</f>
        <v>0</v>
      </c>
      <c r="I2494">
        <f>IF(Tabela1[[#This Row],[Rodzaj]]="X",Tabela1[[#This Row],[Powierzchnia]]*0.43,0)</f>
        <v>0</v>
      </c>
      <c r="J2494">
        <f>IF(Tabela1[[#This Row],[Ulga]]="A",SUM(E2494:I2494)*80%,0)</f>
        <v>308.53680000000008</v>
      </c>
      <c r="K2494">
        <f>IF(Tabela1[[#This Row],[Ulga]]="B",SUM(E2494:I2494)*50%,0)</f>
        <v>0</v>
      </c>
      <c r="L2494">
        <f>IF(Tabela1[[#This Row],[Ulga]]="C",SUM(E2494:I2494)*10%,0)</f>
        <v>0</v>
      </c>
      <c r="M2494">
        <f>IF(Tabela1[[#This Row],[Ulga]]="D",SUM(E2494:I2494)*100%,0)</f>
        <v>0</v>
      </c>
      <c r="N2494">
        <f t="shared" si="39"/>
        <v>308.53680000000008</v>
      </c>
    </row>
    <row r="2495" spans="1:14" x14ac:dyDescent="0.25">
      <c r="A2495" t="s">
        <v>2505</v>
      </c>
      <c r="B2495">
        <v>1417.25</v>
      </c>
      <c r="C2495" t="s">
        <v>5</v>
      </c>
      <c r="D2495" t="s">
        <v>7</v>
      </c>
      <c r="E2495">
        <f>IF(Tabela1[[#This Row],[Rodzaj]]="R",Tabela1[[#This Row],[Powierzchnia]]*0.65,0)</f>
        <v>0</v>
      </c>
      <c r="F2495">
        <f>IF(Tabela1[[#This Row],[Rodzaj]]="B",Tabela1[[#This Row],[Powierzchnia]]*0.77,0)</f>
        <v>1091.2825</v>
      </c>
      <c r="G2495">
        <f>IF(Tabela1[[#This Row],[Rodzaj]]="S",Tabela1[[#This Row],[Powierzchnia]]*0.21,0)</f>
        <v>0</v>
      </c>
      <c r="H2495">
        <f>IF(Tabela1[[#This Row],[Rodzaj]]="L",Tabela1[[#This Row],[Powierzchnia]]*0.04,0)</f>
        <v>0</v>
      </c>
      <c r="I2495">
        <f>IF(Tabela1[[#This Row],[Rodzaj]]="X",Tabela1[[#This Row],[Powierzchnia]]*0.43,0)</f>
        <v>0</v>
      </c>
      <c r="J2495">
        <f>IF(Tabela1[[#This Row],[Ulga]]="A",SUM(E2495:I2495)*80%,0)</f>
        <v>873.02600000000007</v>
      </c>
      <c r="K2495">
        <f>IF(Tabela1[[#This Row],[Ulga]]="B",SUM(E2495:I2495)*50%,0)</f>
        <v>0</v>
      </c>
      <c r="L2495">
        <f>IF(Tabela1[[#This Row],[Ulga]]="C",SUM(E2495:I2495)*10%,0)</f>
        <v>0</v>
      </c>
      <c r="M2495">
        <f>IF(Tabela1[[#This Row],[Ulga]]="D",SUM(E2495:I2495)*100%,0)</f>
        <v>0</v>
      </c>
      <c r="N2495">
        <f t="shared" si="39"/>
        <v>873.02600000000007</v>
      </c>
    </row>
    <row r="2496" spans="1:14" x14ac:dyDescent="0.25">
      <c r="A2496" t="s">
        <v>2506</v>
      </c>
      <c r="B2496">
        <v>1017.44</v>
      </c>
      <c r="C2496" t="s">
        <v>94</v>
      </c>
      <c r="D2496" t="s">
        <v>5</v>
      </c>
      <c r="E2496">
        <f>IF(Tabela1[[#This Row],[Rodzaj]]="R",Tabela1[[#This Row],[Powierzchnia]]*0.65,0)</f>
        <v>0</v>
      </c>
      <c r="F2496">
        <f>IF(Tabela1[[#This Row],[Rodzaj]]="B",Tabela1[[#This Row],[Powierzchnia]]*0.77,0)</f>
        <v>0</v>
      </c>
      <c r="G2496">
        <f>IF(Tabela1[[#This Row],[Rodzaj]]="S",Tabela1[[#This Row],[Powierzchnia]]*0.21,0)</f>
        <v>0</v>
      </c>
      <c r="H2496">
        <f>IF(Tabela1[[#This Row],[Rodzaj]]="L",Tabela1[[#This Row],[Powierzchnia]]*0.04,0)</f>
        <v>40.697600000000001</v>
      </c>
      <c r="I2496">
        <f>IF(Tabela1[[#This Row],[Rodzaj]]="X",Tabela1[[#This Row],[Powierzchnia]]*0.43,0)</f>
        <v>0</v>
      </c>
      <c r="J2496">
        <f>IF(Tabela1[[#This Row],[Ulga]]="A",SUM(E2496:I2496)*80%,0)</f>
        <v>0</v>
      </c>
      <c r="K2496">
        <f>IF(Tabela1[[#This Row],[Ulga]]="B",SUM(E2496:I2496)*50%,0)</f>
        <v>20.348800000000001</v>
      </c>
      <c r="L2496">
        <f>IF(Tabela1[[#This Row],[Ulga]]="C",SUM(E2496:I2496)*10%,0)</f>
        <v>0</v>
      </c>
      <c r="M2496">
        <f>IF(Tabela1[[#This Row],[Ulga]]="D",SUM(E2496:I2496)*100%,0)</f>
        <v>0</v>
      </c>
      <c r="N2496">
        <f t="shared" si="39"/>
        <v>20.348800000000001</v>
      </c>
    </row>
    <row r="2497" spans="1:14" x14ac:dyDescent="0.25">
      <c r="A2497" t="s">
        <v>2507</v>
      </c>
      <c r="B2497">
        <v>1476.56</v>
      </c>
      <c r="C2497" t="s">
        <v>94</v>
      </c>
      <c r="D2497" t="s">
        <v>5</v>
      </c>
      <c r="E2497">
        <f>IF(Tabela1[[#This Row],[Rodzaj]]="R",Tabela1[[#This Row],[Powierzchnia]]*0.65,0)</f>
        <v>0</v>
      </c>
      <c r="F2497">
        <f>IF(Tabela1[[#This Row],[Rodzaj]]="B",Tabela1[[#This Row],[Powierzchnia]]*0.77,0)</f>
        <v>0</v>
      </c>
      <c r="G2497">
        <f>IF(Tabela1[[#This Row],[Rodzaj]]="S",Tabela1[[#This Row],[Powierzchnia]]*0.21,0)</f>
        <v>0</v>
      </c>
      <c r="H2497">
        <f>IF(Tabela1[[#This Row],[Rodzaj]]="L",Tabela1[[#This Row],[Powierzchnia]]*0.04,0)</f>
        <v>59.062399999999997</v>
      </c>
      <c r="I2497">
        <f>IF(Tabela1[[#This Row],[Rodzaj]]="X",Tabela1[[#This Row],[Powierzchnia]]*0.43,0)</f>
        <v>0</v>
      </c>
      <c r="J2497">
        <f>IF(Tabela1[[#This Row],[Ulga]]="A",SUM(E2497:I2497)*80%,0)</f>
        <v>0</v>
      </c>
      <c r="K2497">
        <f>IF(Tabela1[[#This Row],[Ulga]]="B",SUM(E2497:I2497)*50%,0)</f>
        <v>29.531199999999998</v>
      </c>
      <c r="L2497">
        <f>IF(Tabela1[[#This Row],[Ulga]]="C",SUM(E2497:I2497)*10%,0)</f>
        <v>0</v>
      </c>
      <c r="M2497">
        <f>IF(Tabela1[[#This Row],[Ulga]]="D",SUM(E2497:I2497)*100%,0)</f>
        <v>0</v>
      </c>
      <c r="N2497">
        <f t="shared" si="39"/>
        <v>29.531199999999998</v>
      </c>
    </row>
    <row r="2498" spans="1:14" x14ac:dyDescent="0.25">
      <c r="A2498" t="s">
        <v>2508</v>
      </c>
      <c r="B2498">
        <v>543.33000000000004</v>
      </c>
      <c r="C2498" t="s">
        <v>52</v>
      </c>
      <c r="D2498" t="s">
        <v>5</v>
      </c>
      <c r="E2498">
        <f>IF(Tabela1[[#This Row],[Rodzaj]]="R",Tabela1[[#This Row],[Powierzchnia]]*0.65,0)</f>
        <v>0</v>
      </c>
      <c r="F2498">
        <f>IF(Tabela1[[#This Row],[Rodzaj]]="B",Tabela1[[#This Row],[Powierzchnia]]*0.77,0)</f>
        <v>0</v>
      </c>
      <c r="G2498">
        <f>IF(Tabela1[[#This Row],[Rodzaj]]="S",Tabela1[[#This Row],[Powierzchnia]]*0.21,0)</f>
        <v>114.0993</v>
      </c>
      <c r="H2498">
        <f>IF(Tabela1[[#This Row],[Rodzaj]]="L",Tabela1[[#This Row],[Powierzchnia]]*0.04,0)</f>
        <v>0</v>
      </c>
      <c r="I2498">
        <f>IF(Tabela1[[#This Row],[Rodzaj]]="X",Tabela1[[#This Row],[Powierzchnia]]*0.43,0)</f>
        <v>0</v>
      </c>
      <c r="J2498">
        <f>IF(Tabela1[[#This Row],[Ulga]]="A",SUM(E2498:I2498)*80%,0)</f>
        <v>0</v>
      </c>
      <c r="K2498">
        <f>IF(Tabela1[[#This Row],[Ulga]]="B",SUM(E2498:I2498)*50%,0)</f>
        <v>57.04965</v>
      </c>
      <c r="L2498">
        <f>IF(Tabela1[[#This Row],[Ulga]]="C",SUM(E2498:I2498)*10%,0)</f>
        <v>0</v>
      </c>
      <c r="M2498">
        <f>IF(Tabela1[[#This Row],[Ulga]]="D",SUM(E2498:I2498)*100%,0)</f>
        <v>0</v>
      </c>
      <c r="N2498">
        <f t="shared" si="39"/>
        <v>57.04965</v>
      </c>
    </row>
    <row r="2499" spans="1:14" x14ac:dyDescent="0.25">
      <c r="A2499" t="s">
        <v>2509</v>
      </c>
      <c r="B2499">
        <v>1298</v>
      </c>
      <c r="C2499" t="s">
        <v>31</v>
      </c>
      <c r="D2499" t="s">
        <v>7</v>
      </c>
      <c r="E2499">
        <f>IF(Tabela1[[#This Row],[Rodzaj]]="R",Tabela1[[#This Row],[Powierzchnia]]*0.65,0)</f>
        <v>0</v>
      </c>
      <c r="F2499">
        <f>IF(Tabela1[[#This Row],[Rodzaj]]="B",Tabela1[[#This Row],[Powierzchnia]]*0.77,0)</f>
        <v>0</v>
      </c>
      <c r="G2499">
        <f>IF(Tabela1[[#This Row],[Rodzaj]]="S",Tabela1[[#This Row],[Powierzchnia]]*0.21,0)</f>
        <v>0</v>
      </c>
      <c r="H2499">
        <f>IF(Tabela1[[#This Row],[Rodzaj]]="L",Tabela1[[#This Row],[Powierzchnia]]*0.04,0)</f>
        <v>0</v>
      </c>
      <c r="I2499">
        <f>IF(Tabela1[[#This Row],[Rodzaj]]="X",Tabela1[[#This Row],[Powierzchnia]]*0.43,0)</f>
        <v>558.14</v>
      </c>
      <c r="J2499">
        <f>IF(Tabela1[[#This Row],[Ulga]]="A",SUM(E2499:I2499)*80%,0)</f>
        <v>446.512</v>
      </c>
      <c r="K2499">
        <f>IF(Tabela1[[#This Row],[Ulga]]="B",SUM(E2499:I2499)*50%,0)</f>
        <v>0</v>
      </c>
      <c r="L2499">
        <f>IF(Tabela1[[#This Row],[Ulga]]="C",SUM(E2499:I2499)*10%,0)</f>
        <v>0</v>
      </c>
      <c r="M2499">
        <f>IF(Tabela1[[#This Row],[Ulga]]="D",SUM(E2499:I2499)*100%,0)</f>
        <v>0</v>
      </c>
      <c r="N2499">
        <f t="shared" ref="N2499:N2562" si="40">SUM(J2499:M2499)</f>
        <v>446.512</v>
      </c>
    </row>
    <row r="2500" spans="1:14" x14ac:dyDescent="0.25">
      <c r="A2500" t="s">
        <v>2510</v>
      </c>
      <c r="B2500">
        <v>852.8</v>
      </c>
      <c r="C2500" t="s">
        <v>94</v>
      </c>
      <c r="D2500" t="s">
        <v>5</v>
      </c>
      <c r="E2500">
        <f>IF(Tabela1[[#This Row],[Rodzaj]]="R",Tabela1[[#This Row],[Powierzchnia]]*0.65,0)</f>
        <v>0</v>
      </c>
      <c r="F2500">
        <f>IF(Tabela1[[#This Row],[Rodzaj]]="B",Tabela1[[#This Row],[Powierzchnia]]*0.77,0)</f>
        <v>0</v>
      </c>
      <c r="G2500">
        <f>IF(Tabela1[[#This Row],[Rodzaj]]="S",Tabela1[[#This Row],[Powierzchnia]]*0.21,0)</f>
        <v>0</v>
      </c>
      <c r="H2500">
        <f>IF(Tabela1[[#This Row],[Rodzaj]]="L",Tabela1[[#This Row],[Powierzchnia]]*0.04,0)</f>
        <v>34.112000000000002</v>
      </c>
      <c r="I2500">
        <f>IF(Tabela1[[#This Row],[Rodzaj]]="X",Tabela1[[#This Row],[Powierzchnia]]*0.43,0)</f>
        <v>0</v>
      </c>
      <c r="J2500">
        <f>IF(Tabela1[[#This Row],[Ulga]]="A",SUM(E2500:I2500)*80%,0)</f>
        <v>0</v>
      </c>
      <c r="K2500">
        <f>IF(Tabela1[[#This Row],[Ulga]]="B",SUM(E2500:I2500)*50%,0)</f>
        <v>17.056000000000001</v>
      </c>
      <c r="L2500">
        <f>IF(Tabela1[[#This Row],[Ulga]]="C",SUM(E2500:I2500)*10%,0)</f>
        <v>0</v>
      </c>
      <c r="M2500">
        <f>IF(Tabela1[[#This Row],[Ulga]]="D",SUM(E2500:I2500)*100%,0)</f>
        <v>0</v>
      </c>
      <c r="N2500">
        <f t="shared" si="40"/>
        <v>17.056000000000001</v>
      </c>
    </row>
    <row r="2501" spans="1:14" x14ac:dyDescent="0.25">
      <c r="A2501" t="s">
        <v>2511</v>
      </c>
      <c r="B2501">
        <v>536.15</v>
      </c>
      <c r="C2501" t="s">
        <v>31</v>
      </c>
      <c r="D2501" t="s">
        <v>11</v>
      </c>
      <c r="E2501">
        <f>IF(Tabela1[[#This Row],[Rodzaj]]="R",Tabela1[[#This Row],[Powierzchnia]]*0.65,0)</f>
        <v>0</v>
      </c>
      <c r="F2501">
        <f>IF(Tabela1[[#This Row],[Rodzaj]]="B",Tabela1[[#This Row],[Powierzchnia]]*0.77,0)</f>
        <v>0</v>
      </c>
      <c r="G2501">
        <f>IF(Tabela1[[#This Row],[Rodzaj]]="S",Tabela1[[#This Row],[Powierzchnia]]*0.21,0)</f>
        <v>0</v>
      </c>
      <c r="H2501">
        <f>IF(Tabela1[[#This Row],[Rodzaj]]="L",Tabela1[[#This Row],[Powierzchnia]]*0.04,0)</f>
        <v>0</v>
      </c>
      <c r="I2501">
        <f>IF(Tabela1[[#This Row],[Rodzaj]]="X",Tabela1[[#This Row],[Powierzchnia]]*0.43,0)</f>
        <v>230.5445</v>
      </c>
      <c r="J2501">
        <f>IF(Tabela1[[#This Row],[Ulga]]="A",SUM(E2501:I2501)*80%,0)</f>
        <v>0</v>
      </c>
      <c r="K2501">
        <f>IF(Tabela1[[#This Row],[Ulga]]="B",SUM(E2501:I2501)*50%,0)</f>
        <v>0</v>
      </c>
      <c r="L2501">
        <f>IF(Tabela1[[#This Row],[Ulga]]="C",SUM(E2501:I2501)*10%,0)</f>
        <v>23.054450000000003</v>
      </c>
      <c r="M2501">
        <f>IF(Tabela1[[#This Row],[Ulga]]="D",SUM(E2501:I2501)*100%,0)</f>
        <v>0</v>
      </c>
      <c r="N2501">
        <f t="shared" si="40"/>
        <v>23.054450000000003</v>
      </c>
    </row>
    <row r="2502" spans="1:14" x14ac:dyDescent="0.25">
      <c r="A2502" t="s">
        <v>2512</v>
      </c>
      <c r="B2502">
        <v>725.9</v>
      </c>
      <c r="C2502" t="s">
        <v>31</v>
      </c>
      <c r="D2502" t="s">
        <v>7</v>
      </c>
      <c r="E2502">
        <f>IF(Tabela1[[#This Row],[Rodzaj]]="R",Tabela1[[#This Row],[Powierzchnia]]*0.65,0)</f>
        <v>0</v>
      </c>
      <c r="F2502">
        <f>IF(Tabela1[[#This Row],[Rodzaj]]="B",Tabela1[[#This Row],[Powierzchnia]]*0.77,0)</f>
        <v>0</v>
      </c>
      <c r="G2502">
        <f>IF(Tabela1[[#This Row],[Rodzaj]]="S",Tabela1[[#This Row],[Powierzchnia]]*0.21,0)</f>
        <v>0</v>
      </c>
      <c r="H2502">
        <f>IF(Tabela1[[#This Row],[Rodzaj]]="L",Tabela1[[#This Row],[Powierzchnia]]*0.04,0)</f>
        <v>0</v>
      </c>
      <c r="I2502">
        <f>IF(Tabela1[[#This Row],[Rodzaj]]="X",Tabela1[[#This Row],[Powierzchnia]]*0.43,0)</f>
        <v>312.137</v>
      </c>
      <c r="J2502">
        <f>IF(Tabela1[[#This Row],[Ulga]]="A",SUM(E2502:I2502)*80%,0)</f>
        <v>249.70960000000002</v>
      </c>
      <c r="K2502">
        <f>IF(Tabela1[[#This Row],[Ulga]]="B",SUM(E2502:I2502)*50%,0)</f>
        <v>0</v>
      </c>
      <c r="L2502">
        <f>IF(Tabela1[[#This Row],[Ulga]]="C",SUM(E2502:I2502)*10%,0)</f>
        <v>0</v>
      </c>
      <c r="M2502">
        <f>IF(Tabela1[[#This Row],[Ulga]]="D",SUM(E2502:I2502)*100%,0)</f>
        <v>0</v>
      </c>
      <c r="N2502">
        <f t="shared" si="40"/>
        <v>249.70960000000002</v>
      </c>
    </row>
    <row r="2503" spans="1:14" x14ac:dyDescent="0.25">
      <c r="A2503" t="s">
        <v>2513</v>
      </c>
      <c r="B2503">
        <v>1237.07</v>
      </c>
      <c r="C2503" t="s">
        <v>94</v>
      </c>
      <c r="D2503" t="s">
        <v>11</v>
      </c>
      <c r="E2503">
        <f>IF(Tabela1[[#This Row],[Rodzaj]]="R",Tabela1[[#This Row],[Powierzchnia]]*0.65,0)</f>
        <v>0</v>
      </c>
      <c r="F2503">
        <f>IF(Tabela1[[#This Row],[Rodzaj]]="B",Tabela1[[#This Row],[Powierzchnia]]*0.77,0)</f>
        <v>0</v>
      </c>
      <c r="G2503">
        <f>IF(Tabela1[[#This Row],[Rodzaj]]="S",Tabela1[[#This Row],[Powierzchnia]]*0.21,0)</f>
        <v>0</v>
      </c>
      <c r="H2503">
        <f>IF(Tabela1[[#This Row],[Rodzaj]]="L",Tabela1[[#This Row],[Powierzchnia]]*0.04,0)</f>
        <v>49.482799999999997</v>
      </c>
      <c r="I2503">
        <f>IF(Tabela1[[#This Row],[Rodzaj]]="X",Tabela1[[#This Row],[Powierzchnia]]*0.43,0)</f>
        <v>0</v>
      </c>
      <c r="J2503">
        <f>IF(Tabela1[[#This Row],[Ulga]]="A",SUM(E2503:I2503)*80%,0)</f>
        <v>0</v>
      </c>
      <c r="K2503">
        <f>IF(Tabela1[[#This Row],[Ulga]]="B",SUM(E2503:I2503)*50%,0)</f>
        <v>0</v>
      </c>
      <c r="L2503">
        <f>IF(Tabela1[[#This Row],[Ulga]]="C",SUM(E2503:I2503)*10%,0)</f>
        <v>4.9482800000000005</v>
      </c>
      <c r="M2503">
        <f>IF(Tabela1[[#This Row],[Ulga]]="D",SUM(E2503:I2503)*100%,0)</f>
        <v>0</v>
      </c>
      <c r="N2503">
        <f t="shared" si="40"/>
        <v>4.9482800000000005</v>
      </c>
    </row>
    <row r="2504" spans="1:14" x14ac:dyDescent="0.25">
      <c r="A2504" t="s">
        <v>2514</v>
      </c>
      <c r="B2504">
        <v>1481.15</v>
      </c>
      <c r="C2504" t="s">
        <v>5</v>
      </c>
      <c r="D2504" t="s">
        <v>5</v>
      </c>
      <c r="E2504">
        <f>IF(Tabela1[[#This Row],[Rodzaj]]="R",Tabela1[[#This Row],[Powierzchnia]]*0.65,0)</f>
        <v>0</v>
      </c>
      <c r="F2504">
        <f>IF(Tabela1[[#This Row],[Rodzaj]]="B",Tabela1[[#This Row],[Powierzchnia]]*0.77,0)</f>
        <v>1140.4855</v>
      </c>
      <c r="G2504">
        <f>IF(Tabela1[[#This Row],[Rodzaj]]="S",Tabela1[[#This Row],[Powierzchnia]]*0.21,0)</f>
        <v>0</v>
      </c>
      <c r="H2504">
        <f>IF(Tabela1[[#This Row],[Rodzaj]]="L",Tabela1[[#This Row],[Powierzchnia]]*0.04,0)</f>
        <v>0</v>
      </c>
      <c r="I2504">
        <f>IF(Tabela1[[#This Row],[Rodzaj]]="X",Tabela1[[#This Row],[Powierzchnia]]*0.43,0)</f>
        <v>0</v>
      </c>
      <c r="J2504">
        <f>IF(Tabela1[[#This Row],[Ulga]]="A",SUM(E2504:I2504)*80%,0)</f>
        <v>0</v>
      </c>
      <c r="K2504">
        <f>IF(Tabela1[[#This Row],[Ulga]]="B",SUM(E2504:I2504)*50%,0)</f>
        <v>570.24275</v>
      </c>
      <c r="L2504">
        <f>IF(Tabela1[[#This Row],[Ulga]]="C",SUM(E2504:I2504)*10%,0)</f>
        <v>0</v>
      </c>
      <c r="M2504">
        <f>IF(Tabela1[[#This Row],[Ulga]]="D",SUM(E2504:I2504)*100%,0)</f>
        <v>0</v>
      </c>
      <c r="N2504">
        <f t="shared" si="40"/>
        <v>570.24275</v>
      </c>
    </row>
    <row r="2505" spans="1:14" x14ac:dyDescent="0.25">
      <c r="A2505" t="s">
        <v>2515</v>
      </c>
      <c r="B2505">
        <v>624.16</v>
      </c>
      <c r="C2505" t="s">
        <v>5</v>
      </c>
      <c r="D2505" t="s">
        <v>5</v>
      </c>
      <c r="E2505">
        <f>IF(Tabela1[[#This Row],[Rodzaj]]="R",Tabela1[[#This Row],[Powierzchnia]]*0.65,0)</f>
        <v>0</v>
      </c>
      <c r="F2505">
        <f>IF(Tabela1[[#This Row],[Rodzaj]]="B",Tabela1[[#This Row],[Powierzchnia]]*0.77,0)</f>
        <v>480.60319999999996</v>
      </c>
      <c r="G2505">
        <f>IF(Tabela1[[#This Row],[Rodzaj]]="S",Tabela1[[#This Row],[Powierzchnia]]*0.21,0)</f>
        <v>0</v>
      </c>
      <c r="H2505">
        <f>IF(Tabela1[[#This Row],[Rodzaj]]="L",Tabela1[[#This Row],[Powierzchnia]]*0.04,0)</f>
        <v>0</v>
      </c>
      <c r="I2505">
        <f>IF(Tabela1[[#This Row],[Rodzaj]]="X",Tabela1[[#This Row],[Powierzchnia]]*0.43,0)</f>
        <v>0</v>
      </c>
      <c r="J2505">
        <f>IF(Tabela1[[#This Row],[Ulga]]="A",SUM(E2505:I2505)*80%,0)</f>
        <v>0</v>
      </c>
      <c r="K2505">
        <f>IF(Tabela1[[#This Row],[Ulga]]="B",SUM(E2505:I2505)*50%,0)</f>
        <v>240.30159999999998</v>
      </c>
      <c r="L2505">
        <f>IF(Tabela1[[#This Row],[Ulga]]="C",SUM(E2505:I2505)*10%,0)</f>
        <v>0</v>
      </c>
      <c r="M2505">
        <f>IF(Tabela1[[#This Row],[Ulga]]="D",SUM(E2505:I2505)*100%,0)</f>
        <v>0</v>
      </c>
      <c r="N2505">
        <f t="shared" si="40"/>
        <v>240.30159999999998</v>
      </c>
    </row>
    <row r="2506" spans="1:14" x14ac:dyDescent="0.25">
      <c r="A2506" t="s">
        <v>2516</v>
      </c>
      <c r="B2506">
        <v>1083.97</v>
      </c>
      <c r="C2506" t="s">
        <v>5</v>
      </c>
      <c r="D2506" t="s">
        <v>5</v>
      </c>
      <c r="E2506">
        <f>IF(Tabela1[[#This Row],[Rodzaj]]="R",Tabela1[[#This Row],[Powierzchnia]]*0.65,0)</f>
        <v>0</v>
      </c>
      <c r="F2506">
        <f>IF(Tabela1[[#This Row],[Rodzaj]]="B",Tabela1[[#This Row],[Powierzchnia]]*0.77,0)</f>
        <v>834.65690000000006</v>
      </c>
      <c r="G2506">
        <f>IF(Tabela1[[#This Row],[Rodzaj]]="S",Tabela1[[#This Row],[Powierzchnia]]*0.21,0)</f>
        <v>0</v>
      </c>
      <c r="H2506">
        <f>IF(Tabela1[[#This Row],[Rodzaj]]="L",Tabela1[[#This Row],[Powierzchnia]]*0.04,0)</f>
        <v>0</v>
      </c>
      <c r="I2506">
        <f>IF(Tabela1[[#This Row],[Rodzaj]]="X",Tabela1[[#This Row],[Powierzchnia]]*0.43,0)</f>
        <v>0</v>
      </c>
      <c r="J2506">
        <f>IF(Tabela1[[#This Row],[Ulga]]="A",SUM(E2506:I2506)*80%,0)</f>
        <v>0</v>
      </c>
      <c r="K2506">
        <f>IF(Tabela1[[#This Row],[Ulga]]="B",SUM(E2506:I2506)*50%,0)</f>
        <v>417.32845000000003</v>
      </c>
      <c r="L2506">
        <f>IF(Tabela1[[#This Row],[Ulga]]="C",SUM(E2506:I2506)*10%,0)</f>
        <v>0</v>
      </c>
      <c r="M2506">
        <f>IF(Tabela1[[#This Row],[Ulga]]="D",SUM(E2506:I2506)*100%,0)</f>
        <v>0</v>
      </c>
      <c r="N2506">
        <f t="shared" si="40"/>
        <v>417.32845000000003</v>
      </c>
    </row>
    <row r="2507" spans="1:14" x14ac:dyDescent="0.25">
      <c r="A2507" t="s">
        <v>2517</v>
      </c>
      <c r="B2507">
        <v>912.28</v>
      </c>
      <c r="C2507" t="s">
        <v>52</v>
      </c>
      <c r="D2507" t="s">
        <v>5</v>
      </c>
      <c r="E2507">
        <f>IF(Tabela1[[#This Row],[Rodzaj]]="R",Tabela1[[#This Row],[Powierzchnia]]*0.65,0)</f>
        <v>0</v>
      </c>
      <c r="F2507">
        <f>IF(Tabela1[[#This Row],[Rodzaj]]="B",Tabela1[[#This Row],[Powierzchnia]]*0.77,0)</f>
        <v>0</v>
      </c>
      <c r="G2507">
        <f>IF(Tabela1[[#This Row],[Rodzaj]]="S",Tabela1[[#This Row],[Powierzchnia]]*0.21,0)</f>
        <v>191.5788</v>
      </c>
      <c r="H2507">
        <f>IF(Tabela1[[#This Row],[Rodzaj]]="L",Tabela1[[#This Row],[Powierzchnia]]*0.04,0)</f>
        <v>0</v>
      </c>
      <c r="I2507">
        <f>IF(Tabela1[[#This Row],[Rodzaj]]="X",Tabela1[[#This Row],[Powierzchnia]]*0.43,0)</f>
        <v>0</v>
      </c>
      <c r="J2507">
        <f>IF(Tabela1[[#This Row],[Ulga]]="A",SUM(E2507:I2507)*80%,0)</f>
        <v>0</v>
      </c>
      <c r="K2507">
        <f>IF(Tabela1[[#This Row],[Ulga]]="B",SUM(E2507:I2507)*50%,0)</f>
        <v>95.789400000000001</v>
      </c>
      <c r="L2507">
        <f>IF(Tabela1[[#This Row],[Ulga]]="C",SUM(E2507:I2507)*10%,0)</f>
        <v>0</v>
      </c>
      <c r="M2507">
        <f>IF(Tabela1[[#This Row],[Ulga]]="D",SUM(E2507:I2507)*100%,0)</f>
        <v>0</v>
      </c>
      <c r="N2507">
        <f t="shared" si="40"/>
        <v>95.789400000000001</v>
      </c>
    </row>
    <row r="2508" spans="1:14" x14ac:dyDescent="0.25">
      <c r="A2508" t="s">
        <v>2518</v>
      </c>
      <c r="B2508">
        <v>707.02</v>
      </c>
      <c r="C2508" t="s">
        <v>94</v>
      </c>
      <c r="D2508" t="s">
        <v>7</v>
      </c>
      <c r="E2508">
        <f>IF(Tabela1[[#This Row],[Rodzaj]]="R",Tabela1[[#This Row],[Powierzchnia]]*0.65,0)</f>
        <v>0</v>
      </c>
      <c r="F2508">
        <f>IF(Tabela1[[#This Row],[Rodzaj]]="B",Tabela1[[#This Row],[Powierzchnia]]*0.77,0)</f>
        <v>0</v>
      </c>
      <c r="G2508">
        <f>IF(Tabela1[[#This Row],[Rodzaj]]="S",Tabela1[[#This Row],[Powierzchnia]]*0.21,0)</f>
        <v>0</v>
      </c>
      <c r="H2508">
        <f>IF(Tabela1[[#This Row],[Rodzaj]]="L",Tabela1[[#This Row],[Powierzchnia]]*0.04,0)</f>
        <v>28.280799999999999</v>
      </c>
      <c r="I2508">
        <f>IF(Tabela1[[#This Row],[Rodzaj]]="X",Tabela1[[#This Row],[Powierzchnia]]*0.43,0)</f>
        <v>0</v>
      </c>
      <c r="J2508">
        <f>IF(Tabela1[[#This Row],[Ulga]]="A",SUM(E2508:I2508)*80%,0)</f>
        <v>22.624639999999999</v>
      </c>
      <c r="K2508">
        <f>IF(Tabela1[[#This Row],[Ulga]]="B",SUM(E2508:I2508)*50%,0)</f>
        <v>0</v>
      </c>
      <c r="L2508">
        <f>IF(Tabela1[[#This Row],[Ulga]]="C",SUM(E2508:I2508)*10%,0)</f>
        <v>0</v>
      </c>
      <c r="M2508">
        <f>IF(Tabela1[[#This Row],[Ulga]]="D",SUM(E2508:I2508)*100%,0)</f>
        <v>0</v>
      </c>
      <c r="N2508">
        <f t="shared" si="40"/>
        <v>22.624639999999999</v>
      </c>
    </row>
    <row r="2509" spans="1:14" x14ac:dyDescent="0.25">
      <c r="A2509" t="s">
        <v>2519</v>
      </c>
      <c r="B2509">
        <v>901.32</v>
      </c>
      <c r="C2509" t="s">
        <v>52</v>
      </c>
      <c r="D2509" t="s">
        <v>11</v>
      </c>
      <c r="E2509">
        <f>IF(Tabela1[[#This Row],[Rodzaj]]="R",Tabela1[[#This Row],[Powierzchnia]]*0.65,0)</f>
        <v>0</v>
      </c>
      <c r="F2509">
        <f>IF(Tabela1[[#This Row],[Rodzaj]]="B",Tabela1[[#This Row],[Powierzchnia]]*0.77,0)</f>
        <v>0</v>
      </c>
      <c r="G2509">
        <f>IF(Tabela1[[#This Row],[Rodzaj]]="S",Tabela1[[#This Row],[Powierzchnia]]*0.21,0)</f>
        <v>189.27719999999999</v>
      </c>
      <c r="H2509">
        <f>IF(Tabela1[[#This Row],[Rodzaj]]="L",Tabela1[[#This Row],[Powierzchnia]]*0.04,0)</f>
        <v>0</v>
      </c>
      <c r="I2509">
        <f>IF(Tabela1[[#This Row],[Rodzaj]]="X",Tabela1[[#This Row],[Powierzchnia]]*0.43,0)</f>
        <v>0</v>
      </c>
      <c r="J2509">
        <f>IF(Tabela1[[#This Row],[Ulga]]="A",SUM(E2509:I2509)*80%,0)</f>
        <v>0</v>
      </c>
      <c r="K2509">
        <f>IF(Tabela1[[#This Row],[Ulga]]="B",SUM(E2509:I2509)*50%,0)</f>
        <v>0</v>
      </c>
      <c r="L2509">
        <f>IF(Tabela1[[#This Row],[Ulga]]="C",SUM(E2509:I2509)*10%,0)</f>
        <v>18.927720000000001</v>
      </c>
      <c r="M2509">
        <f>IF(Tabela1[[#This Row],[Ulga]]="D",SUM(E2509:I2509)*100%,0)</f>
        <v>0</v>
      </c>
      <c r="N2509">
        <f t="shared" si="40"/>
        <v>18.927720000000001</v>
      </c>
    </row>
    <row r="2510" spans="1:14" x14ac:dyDescent="0.25">
      <c r="A2510" t="s">
        <v>2520</v>
      </c>
      <c r="B2510">
        <v>1098.29</v>
      </c>
      <c r="C2510" t="s">
        <v>52</v>
      </c>
      <c r="D2510" t="s">
        <v>21</v>
      </c>
      <c r="E2510">
        <f>IF(Tabela1[[#This Row],[Rodzaj]]="R",Tabela1[[#This Row],[Powierzchnia]]*0.65,0)</f>
        <v>0</v>
      </c>
      <c r="F2510">
        <f>IF(Tabela1[[#This Row],[Rodzaj]]="B",Tabela1[[#This Row],[Powierzchnia]]*0.77,0)</f>
        <v>0</v>
      </c>
      <c r="G2510">
        <f>IF(Tabela1[[#This Row],[Rodzaj]]="S",Tabela1[[#This Row],[Powierzchnia]]*0.21,0)</f>
        <v>230.64089999999999</v>
      </c>
      <c r="H2510">
        <f>IF(Tabela1[[#This Row],[Rodzaj]]="L",Tabela1[[#This Row],[Powierzchnia]]*0.04,0)</f>
        <v>0</v>
      </c>
      <c r="I2510">
        <f>IF(Tabela1[[#This Row],[Rodzaj]]="X",Tabela1[[#This Row],[Powierzchnia]]*0.43,0)</f>
        <v>0</v>
      </c>
      <c r="J2510">
        <f>IF(Tabela1[[#This Row],[Ulga]]="A",SUM(E2510:I2510)*80%,0)</f>
        <v>0</v>
      </c>
      <c r="K2510">
        <f>IF(Tabela1[[#This Row],[Ulga]]="B",SUM(E2510:I2510)*50%,0)</f>
        <v>0</v>
      </c>
      <c r="L2510">
        <f>IF(Tabela1[[#This Row],[Ulga]]="C",SUM(E2510:I2510)*10%,0)</f>
        <v>0</v>
      </c>
      <c r="M2510">
        <f>IF(Tabela1[[#This Row],[Ulga]]="D",SUM(E2510:I2510)*100%,0)</f>
        <v>230.64089999999999</v>
      </c>
      <c r="N2510">
        <f t="shared" si="40"/>
        <v>230.64089999999999</v>
      </c>
    </row>
    <row r="2511" spans="1:14" x14ac:dyDescent="0.25">
      <c r="A2511" t="s">
        <v>2521</v>
      </c>
      <c r="B2511">
        <v>503.5</v>
      </c>
      <c r="C2511" t="s">
        <v>52</v>
      </c>
      <c r="D2511" t="s">
        <v>7</v>
      </c>
      <c r="E2511">
        <f>IF(Tabela1[[#This Row],[Rodzaj]]="R",Tabela1[[#This Row],[Powierzchnia]]*0.65,0)</f>
        <v>0</v>
      </c>
      <c r="F2511">
        <f>IF(Tabela1[[#This Row],[Rodzaj]]="B",Tabela1[[#This Row],[Powierzchnia]]*0.77,0)</f>
        <v>0</v>
      </c>
      <c r="G2511">
        <f>IF(Tabela1[[#This Row],[Rodzaj]]="S",Tabela1[[#This Row],[Powierzchnia]]*0.21,0)</f>
        <v>105.735</v>
      </c>
      <c r="H2511">
        <f>IF(Tabela1[[#This Row],[Rodzaj]]="L",Tabela1[[#This Row],[Powierzchnia]]*0.04,0)</f>
        <v>0</v>
      </c>
      <c r="I2511">
        <f>IF(Tabela1[[#This Row],[Rodzaj]]="X",Tabela1[[#This Row],[Powierzchnia]]*0.43,0)</f>
        <v>0</v>
      </c>
      <c r="J2511">
        <f>IF(Tabela1[[#This Row],[Ulga]]="A",SUM(E2511:I2511)*80%,0)</f>
        <v>84.588000000000008</v>
      </c>
      <c r="K2511">
        <f>IF(Tabela1[[#This Row],[Ulga]]="B",SUM(E2511:I2511)*50%,0)</f>
        <v>0</v>
      </c>
      <c r="L2511">
        <f>IF(Tabela1[[#This Row],[Ulga]]="C",SUM(E2511:I2511)*10%,0)</f>
        <v>0</v>
      </c>
      <c r="M2511">
        <f>IF(Tabela1[[#This Row],[Ulga]]="D",SUM(E2511:I2511)*100%,0)</f>
        <v>0</v>
      </c>
      <c r="N2511">
        <f t="shared" si="40"/>
        <v>84.588000000000008</v>
      </c>
    </row>
    <row r="2512" spans="1:14" x14ac:dyDescent="0.25">
      <c r="A2512" t="s">
        <v>2522</v>
      </c>
      <c r="B2512">
        <v>1126.77</v>
      </c>
      <c r="C2512" t="s">
        <v>52</v>
      </c>
      <c r="D2512" t="s">
        <v>11</v>
      </c>
      <c r="E2512">
        <f>IF(Tabela1[[#This Row],[Rodzaj]]="R",Tabela1[[#This Row],[Powierzchnia]]*0.65,0)</f>
        <v>0</v>
      </c>
      <c r="F2512">
        <f>IF(Tabela1[[#This Row],[Rodzaj]]="B",Tabela1[[#This Row],[Powierzchnia]]*0.77,0)</f>
        <v>0</v>
      </c>
      <c r="G2512">
        <f>IF(Tabela1[[#This Row],[Rodzaj]]="S",Tabela1[[#This Row],[Powierzchnia]]*0.21,0)</f>
        <v>236.62169999999998</v>
      </c>
      <c r="H2512">
        <f>IF(Tabela1[[#This Row],[Rodzaj]]="L",Tabela1[[#This Row],[Powierzchnia]]*0.04,0)</f>
        <v>0</v>
      </c>
      <c r="I2512">
        <f>IF(Tabela1[[#This Row],[Rodzaj]]="X",Tabela1[[#This Row],[Powierzchnia]]*0.43,0)</f>
        <v>0</v>
      </c>
      <c r="J2512">
        <f>IF(Tabela1[[#This Row],[Ulga]]="A",SUM(E2512:I2512)*80%,0)</f>
        <v>0</v>
      </c>
      <c r="K2512">
        <f>IF(Tabela1[[#This Row],[Ulga]]="B",SUM(E2512:I2512)*50%,0)</f>
        <v>0</v>
      </c>
      <c r="L2512">
        <f>IF(Tabela1[[#This Row],[Ulga]]="C",SUM(E2512:I2512)*10%,0)</f>
        <v>23.66217</v>
      </c>
      <c r="M2512">
        <f>IF(Tabela1[[#This Row],[Ulga]]="D",SUM(E2512:I2512)*100%,0)</f>
        <v>0</v>
      </c>
      <c r="N2512">
        <f t="shared" si="40"/>
        <v>23.66217</v>
      </c>
    </row>
    <row r="2513" spans="1:14" x14ac:dyDescent="0.25">
      <c r="A2513" t="s">
        <v>2523</v>
      </c>
      <c r="B2513">
        <v>1197.48</v>
      </c>
      <c r="C2513" t="s">
        <v>52</v>
      </c>
      <c r="D2513" t="s">
        <v>5</v>
      </c>
      <c r="E2513">
        <f>IF(Tabela1[[#This Row],[Rodzaj]]="R",Tabela1[[#This Row],[Powierzchnia]]*0.65,0)</f>
        <v>0</v>
      </c>
      <c r="F2513">
        <f>IF(Tabela1[[#This Row],[Rodzaj]]="B",Tabela1[[#This Row],[Powierzchnia]]*0.77,0)</f>
        <v>0</v>
      </c>
      <c r="G2513">
        <f>IF(Tabela1[[#This Row],[Rodzaj]]="S",Tabela1[[#This Row],[Powierzchnia]]*0.21,0)</f>
        <v>251.4708</v>
      </c>
      <c r="H2513">
        <f>IF(Tabela1[[#This Row],[Rodzaj]]="L",Tabela1[[#This Row],[Powierzchnia]]*0.04,0)</f>
        <v>0</v>
      </c>
      <c r="I2513">
        <f>IF(Tabela1[[#This Row],[Rodzaj]]="X",Tabela1[[#This Row],[Powierzchnia]]*0.43,0)</f>
        <v>0</v>
      </c>
      <c r="J2513">
        <f>IF(Tabela1[[#This Row],[Ulga]]="A",SUM(E2513:I2513)*80%,0)</f>
        <v>0</v>
      </c>
      <c r="K2513">
        <f>IF(Tabela1[[#This Row],[Ulga]]="B",SUM(E2513:I2513)*50%,0)</f>
        <v>125.7354</v>
      </c>
      <c r="L2513">
        <f>IF(Tabela1[[#This Row],[Ulga]]="C",SUM(E2513:I2513)*10%,0)</f>
        <v>0</v>
      </c>
      <c r="M2513">
        <f>IF(Tabela1[[#This Row],[Ulga]]="D",SUM(E2513:I2513)*100%,0)</f>
        <v>0</v>
      </c>
      <c r="N2513">
        <f t="shared" si="40"/>
        <v>125.7354</v>
      </c>
    </row>
    <row r="2514" spans="1:14" x14ac:dyDescent="0.25">
      <c r="A2514" t="s">
        <v>2524</v>
      </c>
      <c r="B2514">
        <v>657.39</v>
      </c>
      <c r="C2514" t="s">
        <v>94</v>
      </c>
      <c r="D2514" t="s">
        <v>11</v>
      </c>
      <c r="E2514">
        <f>IF(Tabela1[[#This Row],[Rodzaj]]="R",Tabela1[[#This Row],[Powierzchnia]]*0.65,0)</f>
        <v>0</v>
      </c>
      <c r="F2514">
        <f>IF(Tabela1[[#This Row],[Rodzaj]]="B",Tabela1[[#This Row],[Powierzchnia]]*0.77,0)</f>
        <v>0</v>
      </c>
      <c r="G2514">
        <f>IF(Tabela1[[#This Row],[Rodzaj]]="S",Tabela1[[#This Row],[Powierzchnia]]*0.21,0)</f>
        <v>0</v>
      </c>
      <c r="H2514">
        <f>IF(Tabela1[[#This Row],[Rodzaj]]="L",Tabela1[[#This Row],[Powierzchnia]]*0.04,0)</f>
        <v>26.2956</v>
      </c>
      <c r="I2514">
        <f>IF(Tabela1[[#This Row],[Rodzaj]]="X",Tabela1[[#This Row],[Powierzchnia]]*0.43,0)</f>
        <v>0</v>
      </c>
      <c r="J2514">
        <f>IF(Tabela1[[#This Row],[Ulga]]="A",SUM(E2514:I2514)*80%,0)</f>
        <v>0</v>
      </c>
      <c r="K2514">
        <f>IF(Tabela1[[#This Row],[Ulga]]="B",SUM(E2514:I2514)*50%,0)</f>
        <v>0</v>
      </c>
      <c r="L2514">
        <f>IF(Tabela1[[#This Row],[Ulga]]="C",SUM(E2514:I2514)*10%,0)</f>
        <v>2.6295600000000001</v>
      </c>
      <c r="M2514">
        <f>IF(Tabela1[[#This Row],[Ulga]]="D",SUM(E2514:I2514)*100%,0)</f>
        <v>0</v>
      </c>
      <c r="N2514">
        <f t="shared" si="40"/>
        <v>2.6295600000000001</v>
      </c>
    </row>
    <row r="2515" spans="1:14" x14ac:dyDescent="0.25">
      <c r="A2515" t="s">
        <v>2525</v>
      </c>
      <c r="B2515">
        <v>1468.13</v>
      </c>
      <c r="C2515" t="s">
        <v>52</v>
      </c>
      <c r="D2515" t="s">
        <v>21</v>
      </c>
      <c r="E2515">
        <f>IF(Tabela1[[#This Row],[Rodzaj]]="R",Tabela1[[#This Row],[Powierzchnia]]*0.65,0)</f>
        <v>0</v>
      </c>
      <c r="F2515">
        <f>IF(Tabela1[[#This Row],[Rodzaj]]="B",Tabela1[[#This Row],[Powierzchnia]]*0.77,0)</f>
        <v>0</v>
      </c>
      <c r="G2515">
        <f>IF(Tabela1[[#This Row],[Rodzaj]]="S",Tabela1[[#This Row],[Powierzchnia]]*0.21,0)</f>
        <v>308.3073</v>
      </c>
      <c r="H2515">
        <f>IF(Tabela1[[#This Row],[Rodzaj]]="L",Tabela1[[#This Row],[Powierzchnia]]*0.04,0)</f>
        <v>0</v>
      </c>
      <c r="I2515">
        <f>IF(Tabela1[[#This Row],[Rodzaj]]="X",Tabela1[[#This Row],[Powierzchnia]]*0.43,0)</f>
        <v>0</v>
      </c>
      <c r="J2515">
        <f>IF(Tabela1[[#This Row],[Ulga]]="A",SUM(E2515:I2515)*80%,0)</f>
        <v>0</v>
      </c>
      <c r="K2515">
        <f>IF(Tabela1[[#This Row],[Ulga]]="B",SUM(E2515:I2515)*50%,0)</f>
        <v>0</v>
      </c>
      <c r="L2515">
        <f>IF(Tabela1[[#This Row],[Ulga]]="C",SUM(E2515:I2515)*10%,0)</f>
        <v>0</v>
      </c>
      <c r="M2515">
        <f>IF(Tabela1[[#This Row],[Ulga]]="D",SUM(E2515:I2515)*100%,0)</f>
        <v>308.3073</v>
      </c>
      <c r="N2515">
        <f t="shared" si="40"/>
        <v>308.3073</v>
      </c>
    </row>
    <row r="2516" spans="1:14" x14ac:dyDescent="0.25">
      <c r="A2516" t="s">
        <v>2526</v>
      </c>
      <c r="B2516">
        <v>690.61</v>
      </c>
      <c r="C2516" t="s">
        <v>5</v>
      </c>
      <c r="D2516" t="s">
        <v>7</v>
      </c>
      <c r="E2516">
        <f>IF(Tabela1[[#This Row],[Rodzaj]]="R",Tabela1[[#This Row],[Powierzchnia]]*0.65,0)</f>
        <v>0</v>
      </c>
      <c r="F2516">
        <f>IF(Tabela1[[#This Row],[Rodzaj]]="B",Tabela1[[#This Row],[Powierzchnia]]*0.77,0)</f>
        <v>531.76970000000006</v>
      </c>
      <c r="G2516">
        <f>IF(Tabela1[[#This Row],[Rodzaj]]="S",Tabela1[[#This Row],[Powierzchnia]]*0.21,0)</f>
        <v>0</v>
      </c>
      <c r="H2516">
        <f>IF(Tabela1[[#This Row],[Rodzaj]]="L",Tabela1[[#This Row],[Powierzchnia]]*0.04,0)</f>
        <v>0</v>
      </c>
      <c r="I2516">
        <f>IF(Tabela1[[#This Row],[Rodzaj]]="X",Tabela1[[#This Row],[Powierzchnia]]*0.43,0)</f>
        <v>0</v>
      </c>
      <c r="J2516">
        <f>IF(Tabela1[[#This Row],[Ulga]]="A",SUM(E2516:I2516)*80%,0)</f>
        <v>425.41576000000009</v>
      </c>
      <c r="K2516">
        <f>IF(Tabela1[[#This Row],[Ulga]]="B",SUM(E2516:I2516)*50%,0)</f>
        <v>0</v>
      </c>
      <c r="L2516">
        <f>IF(Tabela1[[#This Row],[Ulga]]="C",SUM(E2516:I2516)*10%,0)</f>
        <v>0</v>
      </c>
      <c r="M2516">
        <f>IF(Tabela1[[#This Row],[Ulga]]="D",SUM(E2516:I2516)*100%,0)</f>
        <v>0</v>
      </c>
      <c r="N2516">
        <f t="shared" si="40"/>
        <v>425.41576000000009</v>
      </c>
    </row>
    <row r="2517" spans="1:14" x14ac:dyDescent="0.25">
      <c r="A2517" t="s">
        <v>2527</v>
      </c>
      <c r="B2517">
        <v>682.99</v>
      </c>
      <c r="C2517" t="s">
        <v>9</v>
      </c>
      <c r="D2517" t="s">
        <v>5</v>
      </c>
      <c r="E2517">
        <f>IF(Tabela1[[#This Row],[Rodzaj]]="R",Tabela1[[#This Row],[Powierzchnia]]*0.65,0)</f>
        <v>443.94350000000003</v>
      </c>
      <c r="F2517">
        <f>IF(Tabela1[[#This Row],[Rodzaj]]="B",Tabela1[[#This Row],[Powierzchnia]]*0.77,0)</f>
        <v>0</v>
      </c>
      <c r="G2517">
        <f>IF(Tabela1[[#This Row],[Rodzaj]]="S",Tabela1[[#This Row],[Powierzchnia]]*0.21,0)</f>
        <v>0</v>
      </c>
      <c r="H2517">
        <f>IF(Tabela1[[#This Row],[Rodzaj]]="L",Tabela1[[#This Row],[Powierzchnia]]*0.04,0)</f>
        <v>0</v>
      </c>
      <c r="I2517">
        <f>IF(Tabela1[[#This Row],[Rodzaj]]="X",Tabela1[[#This Row],[Powierzchnia]]*0.43,0)</f>
        <v>0</v>
      </c>
      <c r="J2517">
        <f>IF(Tabela1[[#This Row],[Ulga]]="A",SUM(E2517:I2517)*80%,0)</f>
        <v>0</v>
      </c>
      <c r="K2517">
        <f>IF(Tabela1[[#This Row],[Ulga]]="B",SUM(E2517:I2517)*50%,0)</f>
        <v>221.97175000000001</v>
      </c>
      <c r="L2517">
        <f>IF(Tabela1[[#This Row],[Ulga]]="C",SUM(E2517:I2517)*10%,0)</f>
        <v>0</v>
      </c>
      <c r="M2517">
        <f>IF(Tabela1[[#This Row],[Ulga]]="D",SUM(E2517:I2517)*100%,0)</f>
        <v>0</v>
      </c>
      <c r="N2517">
        <f t="shared" si="40"/>
        <v>221.97175000000001</v>
      </c>
    </row>
    <row r="2518" spans="1:14" x14ac:dyDescent="0.25">
      <c r="A2518" t="s">
        <v>2528</v>
      </c>
      <c r="B2518">
        <v>892.53</v>
      </c>
      <c r="C2518" t="s">
        <v>5</v>
      </c>
      <c r="D2518" t="s">
        <v>21</v>
      </c>
      <c r="E2518">
        <f>IF(Tabela1[[#This Row],[Rodzaj]]="R",Tabela1[[#This Row],[Powierzchnia]]*0.65,0)</f>
        <v>0</v>
      </c>
      <c r="F2518">
        <f>IF(Tabela1[[#This Row],[Rodzaj]]="B",Tabela1[[#This Row],[Powierzchnia]]*0.77,0)</f>
        <v>687.24810000000002</v>
      </c>
      <c r="G2518">
        <f>IF(Tabela1[[#This Row],[Rodzaj]]="S",Tabela1[[#This Row],[Powierzchnia]]*0.21,0)</f>
        <v>0</v>
      </c>
      <c r="H2518">
        <f>IF(Tabela1[[#This Row],[Rodzaj]]="L",Tabela1[[#This Row],[Powierzchnia]]*0.04,0)</f>
        <v>0</v>
      </c>
      <c r="I2518">
        <f>IF(Tabela1[[#This Row],[Rodzaj]]="X",Tabela1[[#This Row],[Powierzchnia]]*0.43,0)</f>
        <v>0</v>
      </c>
      <c r="J2518">
        <f>IF(Tabela1[[#This Row],[Ulga]]="A",SUM(E2518:I2518)*80%,0)</f>
        <v>0</v>
      </c>
      <c r="K2518">
        <f>IF(Tabela1[[#This Row],[Ulga]]="B",SUM(E2518:I2518)*50%,0)</f>
        <v>0</v>
      </c>
      <c r="L2518">
        <f>IF(Tabela1[[#This Row],[Ulga]]="C",SUM(E2518:I2518)*10%,0)</f>
        <v>0</v>
      </c>
      <c r="M2518">
        <f>IF(Tabela1[[#This Row],[Ulga]]="D",SUM(E2518:I2518)*100%,0)</f>
        <v>687.24810000000002</v>
      </c>
      <c r="N2518">
        <f t="shared" si="40"/>
        <v>687.24810000000002</v>
      </c>
    </row>
    <row r="2519" spans="1:14" x14ac:dyDescent="0.25">
      <c r="A2519" t="s">
        <v>2529</v>
      </c>
      <c r="B2519">
        <v>795.55</v>
      </c>
      <c r="C2519" t="s">
        <v>5</v>
      </c>
      <c r="D2519" t="s">
        <v>11</v>
      </c>
      <c r="E2519">
        <f>IF(Tabela1[[#This Row],[Rodzaj]]="R",Tabela1[[#This Row],[Powierzchnia]]*0.65,0)</f>
        <v>0</v>
      </c>
      <c r="F2519">
        <f>IF(Tabela1[[#This Row],[Rodzaj]]="B",Tabela1[[#This Row],[Powierzchnia]]*0.77,0)</f>
        <v>612.57349999999997</v>
      </c>
      <c r="G2519">
        <f>IF(Tabela1[[#This Row],[Rodzaj]]="S",Tabela1[[#This Row],[Powierzchnia]]*0.21,0)</f>
        <v>0</v>
      </c>
      <c r="H2519">
        <f>IF(Tabela1[[#This Row],[Rodzaj]]="L",Tabela1[[#This Row],[Powierzchnia]]*0.04,0)</f>
        <v>0</v>
      </c>
      <c r="I2519">
        <f>IF(Tabela1[[#This Row],[Rodzaj]]="X",Tabela1[[#This Row],[Powierzchnia]]*0.43,0)</f>
        <v>0</v>
      </c>
      <c r="J2519">
        <f>IF(Tabela1[[#This Row],[Ulga]]="A",SUM(E2519:I2519)*80%,0)</f>
        <v>0</v>
      </c>
      <c r="K2519">
        <f>IF(Tabela1[[#This Row],[Ulga]]="B",SUM(E2519:I2519)*50%,0)</f>
        <v>0</v>
      </c>
      <c r="L2519">
        <f>IF(Tabela1[[#This Row],[Ulga]]="C",SUM(E2519:I2519)*10%,0)</f>
        <v>61.257350000000002</v>
      </c>
      <c r="M2519">
        <f>IF(Tabela1[[#This Row],[Ulga]]="D",SUM(E2519:I2519)*100%,0)</f>
        <v>0</v>
      </c>
      <c r="N2519">
        <f t="shared" si="40"/>
        <v>61.257350000000002</v>
      </c>
    </row>
    <row r="2520" spans="1:14" x14ac:dyDescent="0.25">
      <c r="A2520" t="s">
        <v>2530</v>
      </c>
      <c r="B2520">
        <v>1311.42</v>
      </c>
      <c r="C2520" t="s">
        <v>52</v>
      </c>
      <c r="D2520" t="s">
        <v>11</v>
      </c>
      <c r="E2520">
        <f>IF(Tabela1[[#This Row],[Rodzaj]]="R",Tabela1[[#This Row],[Powierzchnia]]*0.65,0)</f>
        <v>0</v>
      </c>
      <c r="F2520">
        <f>IF(Tabela1[[#This Row],[Rodzaj]]="B",Tabela1[[#This Row],[Powierzchnia]]*0.77,0)</f>
        <v>0</v>
      </c>
      <c r="G2520">
        <f>IF(Tabela1[[#This Row],[Rodzaj]]="S",Tabela1[[#This Row],[Powierzchnia]]*0.21,0)</f>
        <v>275.39820000000003</v>
      </c>
      <c r="H2520">
        <f>IF(Tabela1[[#This Row],[Rodzaj]]="L",Tabela1[[#This Row],[Powierzchnia]]*0.04,0)</f>
        <v>0</v>
      </c>
      <c r="I2520">
        <f>IF(Tabela1[[#This Row],[Rodzaj]]="X",Tabela1[[#This Row],[Powierzchnia]]*0.43,0)</f>
        <v>0</v>
      </c>
      <c r="J2520">
        <f>IF(Tabela1[[#This Row],[Ulga]]="A",SUM(E2520:I2520)*80%,0)</f>
        <v>0</v>
      </c>
      <c r="K2520">
        <f>IF(Tabela1[[#This Row],[Ulga]]="B",SUM(E2520:I2520)*50%,0)</f>
        <v>0</v>
      </c>
      <c r="L2520">
        <f>IF(Tabela1[[#This Row],[Ulga]]="C",SUM(E2520:I2520)*10%,0)</f>
        <v>27.539820000000006</v>
      </c>
      <c r="M2520">
        <f>IF(Tabela1[[#This Row],[Ulga]]="D",SUM(E2520:I2520)*100%,0)</f>
        <v>0</v>
      </c>
      <c r="N2520">
        <f t="shared" si="40"/>
        <v>27.539820000000006</v>
      </c>
    </row>
    <row r="2521" spans="1:14" x14ac:dyDescent="0.25">
      <c r="A2521" t="s">
        <v>2531</v>
      </c>
      <c r="B2521">
        <v>707.59</v>
      </c>
      <c r="C2521" t="s">
        <v>52</v>
      </c>
      <c r="D2521" t="s">
        <v>5</v>
      </c>
      <c r="E2521">
        <f>IF(Tabela1[[#This Row],[Rodzaj]]="R",Tabela1[[#This Row],[Powierzchnia]]*0.65,0)</f>
        <v>0</v>
      </c>
      <c r="F2521">
        <f>IF(Tabela1[[#This Row],[Rodzaj]]="B",Tabela1[[#This Row],[Powierzchnia]]*0.77,0)</f>
        <v>0</v>
      </c>
      <c r="G2521">
        <f>IF(Tabela1[[#This Row],[Rodzaj]]="S",Tabela1[[#This Row],[Powierzchnia]]*0.21,0)</f>
        <v>148.59389999999999</v>
      </c>
      <c r="H2521">
        <f>IF(Tabela1[[#This Row],[Rodzaj]]="L",Tabela1[[#This Row],[Powierzchnia]]*0.04,0)</f>
        <v>0</v>
      </c>
      <c r="I2521">
        <f>IF(Tabela1[[#This Row],[Rodzaj]]="X",Tabela1[[#This Row],[Powierzchnia]]*0.43,0)</f>
        <v>0</v>
      </c>
      <c r="J2521">
        <f>IF(Tabela1[[#This Row],[Ulga]]="A",SUM(E2521:I2521)*80%,0)</f>
        <v>0</v>
      </c>
      <c r="K2521">
        <f>IF(Tabela1[[#This Row],[Ulga]]="B",SUM(E2521:I2521)*50%,0)</f>
        <v>74.296949999999995</v>
      </c>
      <c r="L2521">
        <f>IF(Tabela1[[#This Row],[Ulga]]="C",SUM(E2521:I2521)*10%,0)</f>
        <v>0</v>
      </c>
      <c r="M2521">
        <f>IF(Tabela1[[#This Row],[Ulga]]="D",SUM(E2521:I2521)*100%,0)</f>
        <v>0</v>
      </c>
      <c r="N2521">
        <f t="shared" si="40"/>
        <v>74.296949999999995</v>
      </c>
    </row>
    <row r="2522" spans="1:14" x14ac:dyDescent="0.25">
      <c r="A2522" t="s">
        <v>2532</v>
      </c>
      <c r="B2522">
        <v>1473.86</v>
      </c>
      <c r="C2522" t="s">
        <v>5</v>
      </c>
      <c r="D2522" t="s">
        <v>21</v>
      </c>
      <c r="E2522">
        <f>IF(Tabela1[[#This Row],[Rodzaj]]="R",Tabela1[[#This Row],[Powierzchnia]]*0.65,0)</f>
        <v>0</v>
      </c>
      <c r="F2522">
        <f>IF(Tabela1[[#This Row],[Rodzaj]]="B",Tabela1[[#This Row],[Powierzchnia]]*0.77,0)</f>
        <v>1134.8722</v>
      </c>
      <c r="G2522">
        <f>IF(Tabela1[[#This Row],[Rodzaj]]="S",Tabela1[[#This Row],[Powierzchnia]]*0.21,0)</f>
        <v>0</v>
      </c>
      <c r="H2522">
        <f>IF(Tabela1[[#This Row],[Rodzaj]]="L",Tabela1[[#This Row],[Powierzchnia]]*0.04,0)</f>
        <v>0</v>
      </c>
      <c r="I2522">
        <f>IF(Tabela1[[#This Row],[Rodzaj]]="X",Tabela1[[#This Row],[Powierzchnia]]*0.43,0)</f>
        <v>0</v>
      </c>
      <c r="J2522">
        <f>IF(Tabela1[[#This Row],[Ulga]]="A",SUM(E2522:I2522)*80%,0)</f>
        <v>0</v>
      </c>
      <c r="K2522">
        <f>IF(Tabela1[[#This Row],[Ulga]]="B",SUM(E2522:I2522)*50%,0)</f>
        <v>0</v>
      </c>
      <c r="L2522">
        <f>IF(Tabela1[[#This Row],[Ulga]]="C",SUM(E2522:I2522)*10%,0)</f>
        <v>0</v>
      </c>
      <c r="M2522">
        <f>IF(Tabela1[[#This Row],[Ulga]]="D",SUM(E2522:I2522)*100%,0)</f>
        <v>1134.8722</v>
      </c>
      <c r="N2522">
        <f t="shared" si="40"/>
        <v>1134.8722</v>
      </c>
    </row>
    <row r="2523" spans="1:14" x14ac:dyDescent="0.25">
      <c r="A2523" t="s">
        <v>2533</v>
      </c>
      <c r="B2523">
        <v>1008.68</v>
      </c>
      <c r="C2523" t="s">
        <v>31</v>
      </c>
      <c r="D2523" t="s">
        <v>5</v>
      </c>
      <c r="E2523">
        <f>IF(Tabela1[[#This Row],[Rodzaj]]="R",Tabela1[[#This Row],[Powierzchnia]]*0.65,0)</f>
        <v>0</v>
      </c>
      <c r="F2523">
        <f>IF(Tabela1[[#This Row],[Rodzaj]]="B",Tabela1[[#This Row],[Powierzchnia]]*0.77,0)</f>
        <v>0</v>
      </c>
      <c r="G2523">
        <f>IF(Tabela1[[#This Row],[Rodzaj]]="S",Tabela1[[#This Row],[Powierzchnia]]*0.21,0)</f>
        <v>0</v>
      </c>
      <c r="H2523">
        <f>IF(Tabela1[[#This Row],[Rodzaj]]="L",Tabela1[[#This Row],[Powierzchnia]]*0.04,0)</f>
        <v>0</v>
      </c>
      <c r="I2523">
        <f>IF(Tabela1[[#This Row],[Rodzaj]]="X",Tabela1[[#This Row],[Powierzchnia]]*0.43,0)</f>
        <v>433.73239999999998</v>
      </c>
      <c r="J2523">
        <f>IF(Tabela1[[#This Row],[Ulga]]="A",SUM(E2523:I2523)*80%,0)</f>
        <v>0</v>
      </c>
      <c r="K2523">
        <f>IF(Tabela1[[#This Row],[Ulga]]="B",SUM(E2523:I2523)*50%,0)</f>
        <v>216.86619999999999</v>
      </c>
      <c r="L2523">
        <f>IF(Tabela1[[#This Row],[Ulga]]="C",SUM(E2523:I2523)*10%,0)</f>
        <v>0</v>
      </c>
      <c r="M2523">
        <f>IF(Tabela1[[#This Row],[Ulga]]="D",SUM(E2523:I2523)*100%,0)</f>
        <v>0</v>
      </c>
      <c r="N2523">
        <f t="shared" si="40"/>
        <v>216.86619999999999</v>
      </c>
    </row>
    <row r="2524" spans="1:14" x14ac:dyDescent="0.25">
      <c r="A2524" t="s">
        <v>2534</v>
      </c>
      <c r="B2524">
        <v>1464.22</v>
      </c>
      <c r="C2524" t="s">
        <v>5</v>
      </c>
      <c r="D2524" t="s">
        <v>5</v>
      </c>
      <c r="E2524">
        <f>IF(Tabela1[[#This Row],[Rodzaj]]="R",Tabela1[[#This Row],[Powierzchnia]]*0.65,0)</f>
        <v>0</v>
      </c>
      <c r="F2524">
        <f>IF(Tabela1[[#This Row],[Rodzaj]]="B",Tabela1[[#This Row],[Powierzchnia]]*0.77,0)</f>
        <v>1127.4494</v>
      </c>
      <c r="G2524">
        <f>IF(Tabela1[[#This Row],[Rodzaj]]="S",Tabela1[[#This Row],[Powierzchnia]]*0.21,0)</f>
        <v>0</v>
      </c>
      <c r="H2524">
        <f>IF(Tabela1[[#This Row],[Rodzaj]]="L",Tabela1[[#This Row],[Powierzchnia]]*0.04,0)</f>
        <v>0</v>
      </c>
      <c r="I2524">
        <f>IF(Tabela1[[#This Row],[Rodzaj]]="X",Tabela1[[#This Row],[Powierzchnia]]*0.43,0)</f>
        <v>0</v>
      </c>
      <c r="J2524">
        <f>IF(Tabela1[[#This Row],[Ulga]]="A",SUM(E2524:I2524)*80%,0)</f>
        <v>0</v>
      </c>
      <c r="K2524">
        <f>IF(Tabela1[[#This Row],[Ulga]]="B",SUM(E2524:I2524)*50%,0)</f>
        <v>563.72469999999998</v>
      </c>
      <c r="L2524">
        <f>IF(Tabela1[[#This Row],[Ulga]]="C",SUM(E2524:I2524)*10%,0)</f>
        <v>0</v>
      </c>
      <c r="M2524">
        <f>IF(Tabela1[[#This Row],[Ulga]]="D",SUM(E2524:I2524)*100%,0)</f>
        <v>0</v>
      </c>
      <c r="N2524">
        <f t="shared" si="40"/>
        <v>563.72469999999998</v>
      </c>
    </row>
    <row r="2525" spans="1:14" x14ac:dyDescent="0.25">
      <c r="A2525" t="s">
        <v>2535</v>
      </c>
      <c r="B2525">
        <v>1275.1099999999999</v>
      </c>
      <c r="C2525" t="s">
        <v>9</v>
      </c>
      <c r="D2525" t="s">
        <v>11</v>
      </c>
      <c r="E2525">
        <f>IF(Tabela1[[#This Row],[Rodzaj]]="R",Tabela1[[#This Row],[Powierzchnia]]*0.65,0)</f>
        <v>828.82150000000001</v>
      </c>
      <c r="F2525">
        <f>IF(Tabela1[[#This Row],[Rodzaj]]="B",Tabela1[[#This Row],[Powierzchnia]]*0.77,0)</f>
        <v>0</v>
      </c>
      <c r="G2525">
        <f>IF(Tabela1[[#This Row],[Rodzaj]]="S",Tabela1[[#This Row],[Powierzchnia]]*0.21,0)</f>
        <v>0</v>
      </c>
      <c r="H2525">
        <f>IF(Tabela1[[#This Row],[Rodzaj]]="L",Tabela1[[#This Row],[Powierzchnia]]*0.04,0)</f>
        <v>0</v>
      </c>
      <c r="I2525">
        <f>IF(Tabela1[[#This Row],[Rodzaj]]="X",Tabela1[[#This Row],[Powierzchnia]]*0.43,0)</f>
        <v>0</v>
      </c>
      <c r="J2525">
        <f>IF(Tabela1[[#This Row],[Ulga]]="A",SUM(E2525:I2525)*80%,0)</f>
        <v>0</v>
      </c>
      <c r="K2525">
        <f>IF(Tabela1[[#This Row],[Ulga]]="B",SUM(E2525:I2525)*50%,0)</f>
        <v>0</v>
      </c>
      <c r="L2525">
        <f>IF(Tabela1[[#This Row],[Ulga]]="C",SUM(E2525:I2525)*10%,0)</f>
        <v>82.88215000000001</v>
      </c>
      <c r="M2525">
        <f>IF(Tabela1[[#This Row],[Ulga]]="D",SUM(E2525:I2525)*100%,0)</f>
        <v>0</v>
      </c>
      <c r="N2525">
        <f t="shared" si="40"/>
        <v>82.88215000000001</v>
      </c>
    </row>
    <row r="2526" spans="1:14" x14ac:dyDescent="0.25">
      <c r="A2526" t="s">
        <v>2536</v>
      </c>
      <c r="B2526">
        <v>1071.1500000000001</v>
      </c>
      <c r="C2526" t="s">
        <v>5</v>
      </c>
      <c r="D2526" t="s">
        <v>11</v>
      </c>
      <c r="E2526">
        <f>IF(Tabela1[[#This Row],[Rodzaj]]="R",Tabela1[[#This Row],[Powierzchnia]]*0.65,0)</f>
        <v>0</v>
      </c>
      <c r="F2526">
        <f>IF(Tabela1[[#This Row],[Rodzaj]]="B",Tabela1[[#This Row],[Powierzchnia]]*0.77,0)</f>
        <v>824.78550000000007</v>
      </c>
      <c r="G2526">
        <f>IF(Tabela1[[#This Row],[Rodzaj]]="S",Tabela1[[#This Row],[Powierzchnia]]*0.21,0)</f>
        <v>0</v>
      </c>
      <c r="H2526">
        <f>IF(Tabela1[[#This Row],[Rodzaj]]="L",Tabela1[[#This Row],[Powierzchnia]]*0.04,0)</f>
        <v>0</v>
      </c>
      <c r="I2526">
        <f>IF(Tabela1[[#This Row],[Rodzaj]]="X",Tabela1[[#This Row],[Powierzchnia]]*0.43,0)</f>
        <v>0</v>
      </c>
      <c r="J2526">
        <f>IF(Tabela1[[#This Row],[Ulga]]="A",SUM(E2526:I2526)*80%,0)</f>
        <v>0</v>
      </c>
      <c r="K2526">
        <f>IF(Tabela1[[#This Row],[Ulga]]="B",SUM(E2526:I2526)*50%,0)</f>
        <v>0</v>
      </c>
      <c r="L2526">
        <f>IF(Tabela1[[#This Row],[Ulga]]="C",SUM(E2526:I2526)*10%,0)</f>
        <v>82.478550000000013</v>
      </c>
      <c r="M2526">
        <f>IF(Tabela1[[#This Row],[Ulga]]="D",SUM(E2526:I2526)*100%,0)</f>
        <v>0</v>
      </c>
      <c r="N2526">
        <f t="shared" si="40"/>
        <v>82.478550000000013</v>
      </c>
    </row>
    <row r="2527" spans="1:14" x14ac:dyDescent="0.25">
      <c r="A2527" t="s">
        <v>2537</v>
      </c>
      <c r="B2527">
        <v>971.21</v>
      </c>
      <c r="C2527" t="s">
        <v>31</v>
      </c>
      <c r="D2527" t="s">
        <v>5</v>
      </c>
      <c r="E2527">
        <f>IF(Tabela1[[#This Row],[Rodzaj]]="R",Tabela1[[#This Row],[Powierzchnia]]*0.65,0)</f>
        <v>0</v>
      </c>
      <c r="F2527">
        <f>IF(Tabela1[[#This Row],[Rodzaj]]="B",Tabela1[[#This Row],[Powierzchnia]]*0.77,0)</f>
        <v>0</v>
      </c>
      <c r="G2527">
        <f>IF(Tabela1[[#This Row],[Rodzaj]]="S",Tabela1[[#This Row],[Powierzchnia]]*0.21,0)</f>
        <v>0</v>
      </c>
      <c r="H2527">
        <f>IF(Tabela1[[#This Row],[Rodzaj]]="L",Tabela1[[#This Row],[Powierzchnia]]*0.04,0)</f>
        <v>0</v>
      </c>
      <c r="I2527">
        <f>IF(Tabela1[[#This Row],[Rodzaj]]="X",Tabela1[[#This Row],[Powierzchnia]]*0.43,0)</f>
        <v>417.62029999999999</v>
      </c>
      <c r="J2527">
        <f>IF(Tabela1[[#This Row],[Ulga]]="A",SUM(E2527:I2527)*80%,0)</f>
        <v>0</v>
      </c>
      <c r="K2527">
        <f>IF(Tabela1[[#This Row],[Ulga]]="B",SUM(E2527:I2527)*50%,0)</f>
        <v>208.81014999999999</v>
      </c>
      <c r="L2527">
        <f>IF(Tabela1[[#This Row],[Ulga]]="C",SUM(E2527:I2527)*10%,0)</f>
        <v>0</v>
      </c>
      <c r="M2527">
        <f>IF(Tabela1[[#This Row],[Ulga]]="D",SUM(E2527:I2527)*100%,0)</f>
        <v>0</v>
      </c>
      <c r="N2527">
        <f t="shared" si="40"/>
        <v>208.81014999999999</v>
      </c>
    </row>
    <row r="2528" spans="1:14" x14ac:dyDescent="0.25">
      <c r="A2528" t="s">
        <v>2538</v>
      </c>
      <c r="B2528">
        <v>1464.77</v>
      </c>
      <c r="C2528" t="s">
        <v>31</v>
      </c>
      <c r="D2528" t="s">
        <v>5</v>
      </c>
      <c r="E2528">
        <f>IF(Tabela1[[#This Row],[Rodzaj]]="R",Tabela1[[#This Row],[Powierzchnia]]*0.65,0)</f>
        <v>0</v>
      </c>
      <c r="F2528">
        <f>IF(Tabela1[[#This Row],[Rodzaj]]="B",Tabela1[[#This Row],[Powierzchnia]]*0.77,0)</f>
        <v>0</v>
      </c>
      <c r="G2528">
        <f>IF(Tabela1[[#This Row],[Rodzaj]]="S",Tabela1[[#This Row],[Powierzchnia]]*0.21,0)</f>
        <v>0</v>
      </c>
      <c r="H2528">
        <f>IF(Tabela1[[#This Row],[Rodzaj]]="L",Tabela1[[#This Row],[Powierzchnia]]*0.04,0)</f>
        <v>0</v>
      </c>
      <c r="I2528">
        <f>IF(Tabela1[[#This Row],[Rodzaj]]="X",Tabela1[[#This Row],[Powierzchnia]]*0.43,0)</f>
        <v>629.85109999999997</v>
      </c>
      <c r="J2528">
        <f>IF(Tabela1[[#This Row],[Ulga]]="A",SUM(E2528:I2528)*80%,0)</f>
        <v>0</v>
      </c>
      <c r="K2528">
        <f>IF(Tabela1[[#This Row],[Ulga]]="B",SUM(E2528:I2528)*50%,0)</f>
        <v>314.92554999999999</v>
      </c>
      <c r="L2528">
        <f>IF(Tabela1[[#This Row],[Ulga]]="C",SUM(E2528:I2528)*10%,0)</f>
        <v>0</v>
      </c>
      <c r="M2528">
        <f>IF(Tabela1[[#This Row],[Ulga]]="D",SUM(E2528:I2528)*100%,0)</f>
        <v>0</v>
      </c>
      <c r="N2528">
        <f t="shared" si="40"/>
        <v>314.92554999999999</v>
      </c>
    </row>
    <row r="2529" spans="1:14" x14ac:dyDescent="0.25">
      <c r="A2529" t="s">
        <v>2539</v>
      </c>
      <c r="B2529">
        <v>723.78</v>
      </c>
      <c r="C2529" t="s">
        <v>94</v>
      </c>
      <c r="D2529" t="s">
        <v>5</v>
      </c>
      <c r="E2529">
        <f>IF(Tabela1[[#This Row],[Rodzaj]]="R",Tabela1[[#This Row],[Powierzchnia]]*0.65,0)</f>
        <v>0</v>
      </c>
      <c r="F2529">
        <f>IF(Tabela1[[#This Row],[Rodzaj]]="B",Tabela1[[#This Row],[Powierzchnia]]*0.77,0)</f>
        <v>0</v>
      </c>
      <c r="G2529">
        <f>IF(Tabela1[[#This Row],[Rodzaj]]="S",Tabela1[[#This Row],[Powierzchnia]]*0.21,0)</f>
        <v>0</v>
      </c>
      <c r="H2529">
        <f>IF(Tabela1[[#This Row],[Rodzaj]]="L",Tabela1[[#This Row],[Powierzchnia]]*0.04,0)</f>
        <v>28.9512</v>
      </c>
      <c r="I2529">
        <f>IF(Tabela1[[#This Row],[Rodzaj]]="X",Tabela1[[#This Row],[Powierzchnia]]*0.43,0)</f>
        <v>0</v>
      </c>
      <c r="J2529">
        <f>IF(Tabela1[[#This Row],[Ulga]]="A",SUM(E2529:I2529)*80%,0)</f>
        <v>0</v>
      </c>
      <c r="K2529">
        <f>IF(Tabela1[[#This Row],[Ulga]]="B",SUM(E2529:I2529)*50%,0)</f>
        <v>14.4756</v>
      </c>
      <c r="L2529">
        <f>IF(Tabela1[[#This Row],[Ulga]]="C",SUM(E2529:I2529)*10%,0)</f>
        <v>0</v>
      </c>
      <c r="M2529">
        <f>IF(Tabela1[[#This Row],[Ulga]]="D",SUM(E2529:I2529)*100%,0)</f>
        <v>0</v>
      </c>
      <c r="N2529">
        <f t="shared" si="40"/>
        <v>14.4756</v>
      </c>
    </row>
    <row r="2530" spans="1:14" x14ac:dyDescent="0.25">
      <c r="A2530" t="s">
        <v>2540</v>
      </c>
      <c r="B2530">
        <v>1417.62</v>
      </c>
      <c r="C2530" t="s">
        <v>31</v>
      </c>
      <c r="D2530" t="s">
        <v>5</v>
      </c>
      <c r="E2530">
        <f>IF(Tabela1[[#This Row],[Rodzaj]]="R",Tabela1[[#This Row],[Powierzchnia]]*0.65,0)</f>
        <v>0</v>
      </c>
      <c r="F2530">
        <f>IF(Tabela1[[#This Row],[Rodzaj]]="B",Tabela1[[#This Row],[Powierzchnia]]*0.77,0)</f>
        <v>0</v>
      </c>
      <c r="G2530">
        <f>IF(Tabela1[[#This Row],[Rodzaj]]="S",Tabela1[[#This Row],[Powierzchnia]]*0.21,0)</f>
        <v>0</v>
      </c>
      <c r="H2530">
        <f>IF(Tabela1[[#This Row],[Rodzaj]]="L",Tabela1[[#This Row],[Powierzchnia]]*0.04,0)</f>
        <v>0</v>
      </c>
      <c r="I2530">
        <f>IF(Tabela1[[#This Row],[Rodzaj]]="X",Tabela1[[#This Row],[Powierzchnia]]*0.43,0)</f>
        <v>609.57659999999998</v>
      </c>
      <c r="J2530">
        <f>IF(Tabela1[[#This Row],[Ulga]]="A",SUM(E2530:I2530)*80%,0)</f>
        <v>0</v>
      </c>
      <c r="K2530">
        <f>IF(Tabela1[[#This Row],[Ulga]]="B",SUM(E2530:I2530)*50%,0)</f>
        <v>304.78829999999999</v>
      </c>
      <c r="L2530">
        <f>IF(Tabela1[[#This Row],[Ulga]]="C",SUM(E2530:I2530)*10%,0)</f>
        <v>0</v>
      </c>
      <c r="M2530">
        <f>IF(Tabela1[[#This Row],[Ulga]]="D",SUM(E2530:I2530)*100%,0)</f>
        <v>0</v>
      </c>
      <c r="N2530">
        <f t="shared" si="40"/>
        <v>304.78829999999999</v>
      </c>
    </row>
    <row r="2531" spans="1:14" x14ac:dyDescent="0.25">
      <c r="A2531" t="s">
        <v>2541</v>
      </c>
      <c r="B2531">
        <v>685.41</v>
      </c>
      <c r="C2531" t="s">
        <v>5</v>
      </c>
      <c r="D2531" t="s">
        <v>11</v>
      </c>
      <c r="E2531">
        <f>IF(Tabela1[[#This Row],[Rodzaj]]="R",Tabela1[[#This Row],[Powierzchnia]]*0.65,0)</f>
        <v>0</v>
      </c>
      <c r="F2531">
        <f>IF(Tabela1[[#This Row],[Rodzaj]]="B",Tabela1[[#This Row],[Powierzchnia]]*0.77,0)</f>
        <v>527.76570000000004</v>
      </c>
      <c r="G2531">
        <f>IF(Tabela1[[#This Row],[Rodzaj]]="S",Tabela1[[#This Row],[Powierzchnia]]*0.21,0)</f>
        <v>0</v>
      </c>
      <c r="H2531">
        <f>IF(Tabela1[[#This Row],[Rodzaj]]="L",Tabela1[[#This Row],[Powierzchnia]]*0.04,0)</f>
        <v>0</v>
      </c>
      <c r="I2531">
        <f>IF(Tabela1[[#This Row],[Rodzaj]]="X",Tabela1[[#This Row],[Powierzchnia]]*0.43,0)</f>
        <v>0</v>
      </c>
      <c r="J2531">
        <f>IF(Tabela1[[#This Row],[Ulga]]="A",SUM(E2531:I2531)*80%,0)</f>
        <v>0</v>
      </c>
      <c r="K2531">
        <f>IF(Tabela1[[#This Row],[Ulga]]="B",SUM(E2531:I2531)*50%,0)</f>
        <v>0</v>
      </c>
      <c r="L2531">
        <f>IF(Tabela1[[#This Row],[Ulga]]="C",SUM(E2531:I2531)*10%,0)</f>
        <v>52.776570000000007</v>
      </c>
      <c r="M2531">
        <f>IF(Tabela1[[#This Row],[Ulga]]="D",SUM(E2531:I2531)*100%,0)</f>
        <v>0</v>
      </c>
      <c r="N2531">
        <f t="shared" si="40"/>
        <v>52.776570000000007</v>
      </c>
    </row>
    <row r="2532" spans="1:14" x14ac:dyDescent="0.25">
      <c r="A2532" t="s">
        <v>2542</v>
      </c>
      <c r="B2532">
        <v>636.91999999999996</v>
      </c>
      <c r="C2532" t="s">
        <v>31</v>
      </c>
      <c r="D2532" t="s">
        <v>7</v>
      </c>
      <c r="E2532">
        <f>IF(Tabela1[[#This Row],[Rodzaj]]="R",Tabela1[[#This Row],[Powierzchnia]]*0.65,0)</f>
        <v>0</v>
      </c>
      <c r="F2532">
        <f>IF(Tabela1[[#This Row],[Rodzaj]]="B",Tabela1[[#This Row],[Powierzchnia]]*0.77,0)</f>
        <v>0</v>
      </c>
      <c r="G2532">
        <f>IF(Tabela1[[#This Row],[Rodzaj]]="S",Tabela1[[#This Row],[Powierzchnia]]*0.21,0)</f>
        <v>0</v>
      </c>
      <c r="H2532">
        <f>IF(Tabela1[[#This Row],[Rodzaj]]="L",Tabela1[[#This Row],[Powierzchnia]]*0.04,0)</f>
        <v>0</v>
      </c>
      <c r="I2532">
        <f>IF(Tabela1[[#This Row],[Rodzaj]]="X",Tabela1[[#This Row],[Powierzchnia]]*0.43,0)</f>
        <v>273.87559999999996</v>
      </c>
      <c r="J2532">
        <f>IF(Tabela1[[#This Row],[Ulga]]="A",SUM(E2532:I2532)*80%,0)</f>
        <v>219.10047999999998</v>
      </c>
      <c r="K2532">
        <f>IF(Tabela1[[#This Row],[Ulga]]="B",SUM(E2532:I2532)*50%,0)</f>
        <v>0</v>
      </c>
      <c r="L2532">
        <f>IF(Tabela1[[#This Row],[Ulga]]="C",SUM(E2532:I2532)*10%,0)</f>
        <v>0</v>
      </c>
      <c r="M2532">
        <f>IF(Tabela1[[#This Row],[Ulga]]="D",SUM(E2532:I2532)*100%,0)</f>
        <v>0</v>
      </c>
      <c r="N2532">
        <f t="shared" si="40"/>
        <v>219.10047999999998</v>
      </c>
    </row>
    <row r="2533" spans="1:14" x14ac:dyDescent="0.25">
      <c r="A2533" t="s">
        <v>2543</v>
      </c>
      <c r="B2533">
        <v>1402.57</v>
      </c>
      <c r="C2533" t="s">
        <v>31</v>
      </c>
      <c r="D2533" t="s">
        <v>21</v>
      </c>
      <c r="E2533">
        <f>IF(Tabela1[[#This Row],[Rodzaj]]="R",Tabela1[[#This Row],[Powierzchnia]]*0.65,0)</f>
        <v>0</v>
      </c>
      <c r="F2533">
        <f>IF(Tabela1[[#This Row],[Rodzaj]]="B",Tabela1[[#This Row],[Powierzchnia]]*0.77,0)</f>
        <v>0</v>
      </c>
      <c r="G2533">
        <f>IF(Tabela1[[#This Row],[Rodzaj]]="S",Tabela1[[#This Row],[Powierzchnia]]*0.21,0)</f>
        <v>0</v>
      </c>
      <c r="H2533">
        <f>IF(Tabela1[[#This Row],[Rodzaj]]="L",Tabela1[[#This Row],[Powierzchnia]]*0.04,0)</f>
        <v>0</v>
      </c>
      <c r="I2533">
        <f>IF(Tabela1[[#This Row],[Rodzaj]]="X",Tabela1[[#This Row],[Powierzchnia]]*0.43,0)</f>
        <v>603.10509999999999</v>
      </c>
      <c r="J2533">
        <f>IF(Tabela1[[#This Row],[Ulga]]="A",SUM(E2533:I2533)*80%,0)</f>
        <v>0</v>
      </c>
      <c r="K2533">
        <f>IF(Tabela1[[#This Row],[Ulga]]="B",SUM(E2533:I2533)*50%,0)</f>
        <v>0</v>
      </c>
      <c r="L2533">
        <f>IF(Tabela1[[#This Row],[Ulga]]="C",SUM(E2533:I2533)*10%,0)</f>
        <v>0</v>
      </c>
      <c r="M2533">
        <f>IF(Tabela1[[#This Row],[Ulga]]="D",SUM(E2533:I2533)*100%,0)</f>
        <v>603.10509999999999</v>
      </c>
      <c r="N2533">
        <f t="shared" si="40"/>
        <v>603.10509999999999</v>
      </c>
    </row>
    <row r="2534" spans="1:14" x14ac:dyDescent="0.25">
      <c r="A2534" t="s">
        <v>2544</v>
      </c>
      <c r="B2534">
        <v>802.94</v>
      </c>
      <c r="C2534" t="s">
        <v>94</v>
      </c>
      <c r="D2534" t="s">
        <v>11</v>
      </c>
      <c r="E2534">
        <f>IF(Tabela1[[#This Row],[Rodzaj]]="R",Tabela1[[#This Row],[Powierzchnia]]*0.65,0)</f>
        <v>0</v>
      </c>
      <c r="F2534">
        <f>IF(Tabela1[[#This Row],[Rodzaj]]="B",Tabela1[[#This Row],[Powierzchnia]]*0.77,0)</f>
        <v>0</v>
      </c>
      <c r="G2534">
        <f>IF(Tabela1[[#This Row],[Rodzaj]]="S",Tabela1[[#This Row],[Powierzchnia]]*0.21,0)</f>
        <v>0</v>
      </c>
      <c r="H2534">
        <f>IF(Tabela1[[#This Row],[Rodzaj]]="L",Tabela1[[#This Row],[Powierzchnia]]*0.04,0)</f>
        <v>32.117600000000003</v>
      </c>
      <c r="I2534">
        <f>IF(Tabela1[[#This Row],[Rodzaj]]="X",Tabela1[[#This Row],[Powierzchnia]]*0.43,0)</f>
        <v>0</v>
      </c>
      <c r="J2534">
        <f>IF(Tabela1[[#This Row],[Ulga]]="A",SUM(E2534:I2534)*80%,0)</f>
        <v>0</v>
      </c>
      <c r="K2534">
        <f>IF(Tabela1[[#This Row],[Ulga]]="B",SUM(E2534:I2534)*50%,0)</f>
        <v>0</v>
      </c>
      <c r="L2534">
        <f>IF(Tabela1[[#This Row],[Ulga]]="C",SUM(E2534:I2534)*10%,0)</f>
        <v>3.2117600000000004</v>
      </c>
      <c r="M2534">
        <f>IF(Tabela1[[#This Row],[Ulga]]="D",SUM(E2534:I2534)*100%,0)</f>
        <v>0</v>
      </c>
      <c r="N2534">
        <f t="shared" si="40"/>
        <v>3.2117600000000004</v>
      </c>
    </row>
    <row r="2535" spans="1:14" x14ac:dyDescent="0.25">
      <c r="A2535" t="s">
        <v>2545</v>
      </c>
      <c r="B2535">
        <v>842.61</v>
      </c>
      <c r="C2535" t="s">
        <v>9</v>
      </c>
      <c r="D2535" t="s">
        <v>11</v>
      </c>
      <c r="E2535">
        <f>IF(Tabela1[[#This Row],[Rodzaj]]="R",Tabela1[[#This Row],[Powierzchnia]]*0.65,0)</f>
        <v>547.69650000000001</v>
      </c>
      <c r="F2535">
        <f>IF(Tabela1[[#This Row],[Rodzaj]]="B",Tabela1[[#This Row],[Powierzchnia]]*0.77,0)</f>
        <v>0</v>
      </c>
      <c r="G2535">
        <f>IF(Tabela1[[#This Row],[Rodzaj]]="S",Tabela1[[#This Row],[Powierzchnia]]*0.21,0)</f>
        <v>0</v>
      </c>
      <c r="H2535">
        <f>IF(Tabela1[[#This Row],[Rodzaj]]="L",Tabela1[[#This Row],[Powierzchnia]]*0.04,0)</f>
        <v>0</v>
      </c>
      <c r="I2535">
        <f>IF(Tabela1[[#This Row],[Rodzaj]]="X",Tabela1[[#This Row],[Powierzchnia]]*0.43,0)</f>
        <v>0</v>
      </c>
      <c r="J2535">
        <f>IF(Tabela1[[#This Row],[Ulga]]="A",SUM(E2535:I2535)*80%,0)</f>
        <v>0</v>
      </c>
      <c r="K2535">
        <f>IF(Tabela1[[#This Row],[Ulga]]="B",SUM(E2535:I2535)*50%,0)</f>
        <v>0</v>
      </c>
      <c r="L2535">
        <f>IF(Tabela1[[#This Row],[Ulga]]="C",SUM(E2535:I2535)*10%,0)</f>
        <v>54.769650000000006</v>
      </c>
      <c r="M2535">
        <f>IF(Tabela1[[#This Row],[Ulga]]="D",SUM(E2535:I2535)*100%,0)</f>
        <v>0</v>
      </c>
      <c r="N2535">
        <f t="shared" si="40"/>
        <v>54.769650000000006</v>
      </c>
    </row>
    <row r="2536" spans="1:14" x14ac:dyDescent="0.25">
      <c r="A2536" t="s">
        <v>2546</v>
      </c>
      <c r="B2536">
        <v>1490.88</v>
      </c>
      <c r="C2536" t="s">
        <v>5</v>
      </c>
      <c r="D2536" t="s">
        <v>11</v>
      </c>
      <c r="E2536">
        <f>IF(Tabela1[[#This Row],[Rodzaj]]="R",Tabela1[[#This Row],[Powierzchnia]]*0.65,0)</f>
        <v>0</v>
      </c>
      <c r="F2536">
        <f>IF(Tabela1[[#This Row],[Rodzaj]]="B",Tabela1[[#This Row],[Powierzchnia]]*0.77,0)</f>
        <v>1147.9776000000002</v>
      </c>
      <c r="G2536">
        <f>IF(Tabela1[[#This Row],[Rodzaj]]="S",Tabela1[[#This Row],[Powierzchnia]]*0.21,0)</f>
        <v>0</v>
      </c>
      <c r="H2536">
        <f>IF(Tabela1[[#This Row],[Rodzaj]]="L",Tabela1[[#This Row],[Powierzchnia]]*0.04,0)</f>
        <v>0</v>
      </c>
      <c r="I2536">
        <f>IF(Tabela1[[#This Row],[Rodzaj]]="X",Tabela1[[#This Row],[Powierzchnia]]*0.43,0)</f>
        <v>0</v>
      </c>
      <c r="J2536">
        <f>IF(Tabela1[[#This Row],[Ulga]]="A",SUM(E2536:I2536)*80%,0)</f>
        <v>0</v>
      </c>
      <c r="K2536">
        <f>IF(Tabela1[[#This Row],[Ulga]]="B",SUM(E2536:I2536)*50%,0)</f>
        <v>0</v>
      </c>
      <c r="L2536">
        <f>IF(Tabela1[[#This Row],[Ulga]]="C",SUM(E2536:I2536)*10%,0)</f>
        <v>114.79776000000003</v>
      </c>
      <c r="M2536">
        <f>IF(Tabela1[[#This Row],[Ulga]]="D",SUM(E2536:I2536)*100%,0)</f>
        <v>0</v>
      </c>
      <c r="N2536">
        <f t="shared" si="40"/>
        <v>114.79776000000003</v>
      </c>
    </row>
    <row r="2537" spans="1:14" x14ac:dyDescent="0.25">
      <c r="A2537" t="s">
        <v>2547</v>
      </c>
      <c r="B2537">
        <v>1127.19</v>
      </c>
      <c r="C2537" t="s">
        <v>31</v>
      </c>
      <c r="D2537" t="s">
        <v>5</v>
      </c>
      <c r="E2537">
        <f>IF(Tabela1[[#This Row],[Rodzaj]]="R",Tabela1[[#This Row],[Powierzchnia]]*0.65,0)</f>
        <v>0</v>
      </c>
      <c r="F2537">
        <f>IF(Tabela1[[#This Row],[Rodzaj]]="B",Tabela1[[#This Row],[Powierzchnia]]*0.77,0)</f>
        <v>0</v>
      </c>
      <c r="G2537">
        <f>IF(Tabela1[[#This Row],[Rodzaj]]="S",Tabela1[[#This Row],[Powierzchnia]]*0.21,0)</f>
        <v>0</v>
      </c>
      <c r="H2537">
        <f>IF(Tabela1[[#This Row],[Rodzaj]]="L",Tabela1[[#This Row],[Powierzchnia]]*0.04,0)</f>
        <v>0</v>
      </c>
      <c r="I2537">
        <f>IF(Tabela1[[#This Row],[Rodzaj]]="X",Tabela1[[#This Row],[Powierzchnia]]*0.43,0)</f>
        <v>484.69170000000003</v>
      </c>
      <c r="J2537">
        <f>IF(Tabela1[[#This Row],[Ulga]]="A",SUM(E2537:I2537)*80%,0)</f>
        <v>0</v>
      </c>
      <c r="K2537">
        <f>IF(Tabela1[[#This Row],[Ulga]]="B",SUM(E2537:I2537)*50%,0)</f>
        <v>242.34585000000001</v>
      </c>
      <c r="L2537">
        <f>IF(Tabela1[[#This Row],[Ulga]]="C",SUM(E2537:I2537)*10%,0)</f>
        <v>0</v>
      </c>
      <c r="M2537">
        <f>IF(Tabela1[[#This Row],[Ulga]]="D",SUM(E2537:I2537)*100%,0)</f>
        <v>0</v>
      </c>
      <c r="N2537">
        <f t="shared" si="40"/>
        <v>242.34585000000001</v>
      </c>
    </row>
    <row r="2538" spans="1:14" x14ac:dyDescent="0.25">
      <c r="A2538" t="s">
        <v>2548</v>
      </c>
      <c r="B2538">
        <v>1308.46</v>
      </c>
      <c r="C2538" t="s">
        <v>5</v>
      </c>
      <c r="D2538" t="s">
        <v>11</v>
      </c>
      <c r="E2538">
        <f>IF(Tabela1[[#This Row],[Rodzaj]]="R",Tabela1[[#This Row],[Powierzchnia]]*0.65,0)</f>
        <v>0</v>
      </c>
      <c r="F2538">
        <f>IF(Tabela1[[#This Row],[Rodzaj]]="B",Tabela1[[#This Row],[Powierzchnia]]*0.77,0)</f>
        <v>1007.5142000000001</v>
      </c>
      <c r="G2538">
        <f>IF(Tabela1[[#This Row],[Rodzaj]]="S",Tabela1[[#This Row],[Powierzchnia]]*0.21,0)</f>
        <v>0</v>
      </c>
      <c r="H2538">
        <f>IF(Tabela1[[#This Row],[Rodzaj]]="L",Tabela1[[#This Row],[Powierzchnia]]*0.04,0)</f>
        <v>0</v>
      </c>
      <c r="I2538">
        <f>IF(Tabela1[[#This Row],[Rodzaj]]="X",Tabela1[[#This Row],[Powierzchnia]]*0.43,0)</f>
        <v>0</v>
      </c>
      <c r="J2538">
        <f>IF(Tabela1[[#This Row],[Ulga]]="A",SUM(E2538:I2538)*80%,0)</f>
        <v>0</v>
      </c>
      <c r="K2538">
        <f>IF(Tabela1[[#This Row],[Ulga]]="B",SUM(E2538:I2538)*50%,0)</f>
        <v>0</v>
      </c>
      <c r="L2538">
        <f>IF(Tabela1[[#This Row],[Ulga]]="C",SUM(E2538:I2538)*10%,0)</f>
        <v>100.75142000000001</v>
      </c>
      <c r="M2538">
        <f>IF(Tabela1[[#This Row],[Ulga]]="D",SUM(E2538:I2538)*100%,0)</f>
        <v>0</v>
      </c>
      <c r="N2538">
        <f t="shared" si="40"/>
        <v>100.75142000000001</v>
      </c>
    </row>
    <row r="2539" spans="1:14" x14ac:dyDescent="0.25">
      <c r="A2539" t="s">
        <v>2549</v>
      </c>
      <c r="B2539">
        <v>574.5</v>
      </c>
      <c r="C2539" t="s">
        <v>94</v>
      </c>
      <c r="D2539" t="s">
        <v>5</v>
      </c>
      <c r="E2539">
        <f>IF(Tabela1[[#This Row],[Rodzaj]]="R",Tabela1[[#This Row],[Powierzchnia]]*0.65,0)</f>
        <v>0</v>
      </c>
      <c r="F2539">
        <f>IF(Tabela1[[#This Row],[Rodzaj]]="B",Tabela1[[#This Row],[Powierzchnia]]*0.77,0)</f>
        <v>0</v>
      </c>
      <c r="G2539">
        <f>IF(Tabela1[[#This Row],[Rodzaj]]="S",Tabela1[[#This Row],[Powierzchnia]]*0.21,0)</f>
        <v>0</v>
      </c>
      <c r="H2539">
        <f>IF(Tabela1[[#This Row],[Rodzaj]]="L",Tabela1[[#This Row],[Powierzchnia]]*0.04,0)</f>
        <v>22.98</v>
      </c>
      <c r="I2539">
        <f>IF(Tabela1[[#This Row],[Rodzaj]]="X",Tabela1[[#This Row],[Powierzchnia]]*0.43,0)</f>
        <v>0</v>
      </c>
      <c r="J2539">
        <f>IF(Tabela1[[#This Row],[Ulga]]="A",SUM(E2539:I2539)*80%,0)</f>
        <v>0</v>
      </c>
      <c r="K2539">
        <f>IF(Tabela1[[#This Row],[Ulga]]="B",SUM(E2539:I2539)*50%,0)</f>
        <v>11.49</v>
      </c>
      <c r="L2539">
        <f>IF(Tabela1[[#This Row],[Ulga]]="C",SUM(E2539:I2539)*10%,0)</f>
        <v>0</v>
      </c>
      <c r="M2539">
        <f>IF(Tabela1[[#This Row],[Ulga]]="D",SUM(E2539:I2539)*100%,0)</f>
        <v>0</v>
      </c>
      <c r="N2539">
        <f t="shared" si="40"/>
        <v>11.49</v>
      </c>
    </row>
    <row r="2540" spans="1:14" x14ac:dyDescent="0.25">
      <c r="A2540" t="s">
        <v>2550</v>
      </c>
      <c r="B2540">
        <v>1417.47</v>
      </c>
      <c r="C2540" t="s">
        <v>94</v>
      </c>
      <c r="D2540" t="s">
        <v>5</v>
      </c>
      <c r="E2540">
        <f>IF(Tabela1[[#This Row],[Rodzaj]]="R",Tabela1[[#This Row],[Powierzchnia]]*0.65,0)</f>
        <v>0</v>
      </c>
      <c r="F2540">
        <f>IF(Tabela1[[#This Row],[Rodzaj]]="B",Tabela1[[#This Row],[Powierzchnia]]*0.77,0)</f>
        <v>0</v>
      </c>
      <c r="G2540">
        <f>IF(Tabela1[[#This Row],[Rodzaj]]="S",Tabela1[[#This Row],[Powierzchnia]]*0.21,0)</f>
        <v>0</v>
      </c>
      <c r="H2540">
        <f>IF(Tabela1[[#This Row],[Rodzaj]]="L",Tabela1[[#This Row],[Powierzchnia]]*0.04,0)</f>
        <v>56.698800000000006</v>
      </c>
      <c r="I2540">
        <f>IF(Tabela1[[#This Row],[Rodzaj]]="X",Tabela1[[#This Row],[Powierzchnia]]*0.43,0)</f>
        <v>0</v>
      </c>
      <c r="J2540">
        <f>IF(Tabela1[[#This Row],[Ulga]]="A",SUM(E2540:I2540)*80%,0)</f>
        <v>0</v>
      </c>
      <c r="K2540">
        <f>IF(Tabela1[[#This Row],[Ulga]]="B",SUM(E2540:I2540)*50%,0)</f>
        <v>28.349400000000003</v>
      </c>
      <c r="L2540">
        <f>IF(Tabela1[[#This Row],[Ulga]]="C",SUM(E2540:I2540)*10%,0)</f>
        <v>0</v>
      </c>
      <c r="M2540">
        <f>IF(Tabela1[[#This Row],[Ulga]]="D",SUM(E2540:I2540)*100%,0)</f>
        <v>0</v>
      </c>
      <c r="N2540">
        <f t="shared" si="40"/>
        <v>28.349400000000003</v>
      </c>
    </row>
    <row r="2541" spans="1:14" x14ac:dyDescent="0.25">
      <c r="A2541" t="s">
        <v>2551</v>
      </c>
      <c r="B2541">
        <v>1217.44</v>
      </c>
      <c r="C2541" t="s">
        <v>52</v>
      </c>
      <c r="D2541" t="s">
        <v>5</v>
      </c>
      <c r="E2541">
        <f>IF(Tabela1[[#This Row],[Rodzaj]]="R",Tabela1[[#This Row],[Powierzchnia]]*0.65,0)</f>
        <v>0</v>
      </c>
      <c r="F2541">
        <f>IF(Tabela1[[#This Row],[Rodzaj]]="B",Tabela1[[#This Row],[Powierzchnia]]*0.77,0)</f>
        <v>0</v>
      </c>
      <c r="G2541">
        <f>IF(Tabela1[[#This Row],[Rodzaj]]="S",Tabela1[[#This Row],[Powierzchnia]]*0.21,0)</f>
        <v>255.66239999999999</v>
      </c>
      <c r="H2541">
        <f>IF(Tabela1[[#This Row],[Rodzaj]]="L",Tabela1[[#This Row],[Powierzchnia]]*0.04,0)</f>
        <v>0</v>
      </c>
      <c r="I2541">
        <f>IF(Tabela1[[#This Row],[Rodzaj]]="X",Tabela1[[#This Row],[Powierzchnia]]*0.43,0)</f>
        <v>0</v>
      </c>
      <c r="J2541">
        <f>IF(Tabela1[[#This Row],[Ulga]]="A",SUM(E2541:I2541)*80%,0)</f>
        <v>0</v>
      </c>
      <c r="K2541">
        <f>IF(Tabela1[[#This Row],[Ulga]]="B",SUM(E2541:I2541)*50%,0)</f>
        <v>127.8312</v>
      </c>
      <c r="L2541">
        <f>IF(Tabela1[[#This Row],[Ulga]]="C",SUM(E2541:I2541)*10%,0)</f>
        <v>0</v>
      </c>
      <c r="M2541">
        <f>IF(Tabela1[[#This Row],[Ulga]]="D",SUM(E2541:I2541)*100%,0)</f>
        <v>0</v>
      </c>
      <c r="N2541">
        <f t="shared" si="40"/>
        <v>127.8312</v>
      </c>
    </row>
    <row r="2542" spans="1:14" x14ac:dyDescent="0.25">
      <c r="A2542" t="s">
        <v>2552</v>
      </c>
      <c r="B2542">
        <v>715.84</v>
      </c>
      <c r="C2542" t="s">
        <v>52</v>
      </c>
      <c r="D2542" t="s">
        <v>21</v>
      </c>
      <c r="E2542">
        <f>IF(Tabela1[[#This Row],[Rodzaj]]="R",Tabela1[[#This Row],[Powierzchnia]]*0.65,0)</f>
        <v>0</v>
      </c>
      <c r="F2542">
        <f>IF(Tabela1[[#This Row],[Rodzaj]]="B",Tabela1[[#This Row],[Powierzchnia]]*0.77,0)</f>
        <v>0</v>
      </c>
      <c r="G2542">
        <f>IF(Tabela1[[#This Row],[Rodzaj]]="S",Tabela1[[#This Row],[Powierzchnia]]*0.21,0)</f>
        <v>150.32640000000001</v>
      </c>
      <c r="H2542">
        <f>IF(Tabela1[[#This Row],[Rodzaj]]="L",Tabela1[[#This Row],[Powierzchnia]]*0.04,0)</f>
        <v>0</v>
      </c>
      <c r="I2542">
        <f>IF(Tabela1[[#This Row],[Rodzaj]]="X",Tabela1[[#This Row],[Powierzchnia]]*0.43,0)</f>
        <v>0</v>
      </c>
      <c r="J2542">
        <f>IF(Tabela1[[#This Row],[Ulga]]="A",SUM(E2542:I2542)*80%,0)</f>
        <v>0</v>
      </c>
      <c r="K2542">
        <f>IF(Tabela1[[#This Row],[Ulga]]="B",SUM(E2542:I2542)*50%,0)</f>
        <v>0</v>
      </c>
      <c r="L2542">
        <f>IF(Tabela1[[#This Row],[Ulga]]="C",SUM(E2542:I2542)*10%,0)</f>
        <v>0</v>
      </c>
      <c r="M2542">
        <f>IF(Tabela1[[#This Row],[Ulga]]="D",SUM(E2542:I2542)*100%,0)</f>
        <v>150.32640000000001</v>
      </c>
      <c r="N2542">
        <f t="shared" si="40"/>
        <v>150.32640000000001</v>
      </c>
    </row>
    <row r="2543" spans="1:14" x14ac:dyDescent="0.25">
      <c r="A2543" t="s">
        <v>2553</v>
      </c>
      <c r="B2543">
        <v>1458.41</v>
      </c>
      <c r="C2543" t="s">
        <v>31</v>
      </c>
      <c r="D2543" t="s">
        <v>21</v>
      </c>
      <c r="E2543">
        <f>IF(Tabela1[[#This Row],[Rodzaj]]="R",Tabela1[[#This Row],[Powierzchnia]]*0.65,0)</f>
        <v>0</v>
      </c>
      <c r="F2543">
        <f>IF(Tabela1[[#This Row],[Rodzaj]]="B",Tabela1[[#This Row],[Powierzchnia]]*0.77,0)</f>
        <v>0</v>
      </c>
      <c r="G2543">
        <f>IF(Tabela1[[#This Row],[Rodzaj]]="S",Tabela1[[#This Row],[Powierzchnia]]*0.21,0)</f>
        <v>0</v>
      </c>
      <c r="H2543">
        <f>IF(Tabela1[[#This Row],[Rodzaj]]="L",Tabela1[[#This Row],[Powierzchnia]]*0.04,0)</f>
        <v>0</v>
      </c>
      <c r="I2543">
        <f>IF(Tabela1[[#This Row],[Rodzaj]]="X",Tabela1[[#This Row],[Powierzchnia]]*0.43,0)</f>
        <v>627.11630000000002</v>
      </c>
      <c r="J2543">
        <f>IF(Tabela1[[#This Row],[Ulga]]="A",SUM(E2543:I2543)*80%,0)</f>
        <v>0</v>
      </c>
      <c r="K2543">
        <f>IF(Tabela1[[#This Row],[Ulga]]="B",SUM(E2543:I2543)*50%,0)</f>
        <v>0</v>
      </c>
      <c r="L2543">
        <f>IF(Tabela1[[#This Row],[Ulga]]="C",SUM(E2543:I2543)*10%,0)</f>
        <v>0</v>
      </c>
      <c r="M2543">
        <f>IF(Tabela1[[#This Row],[Ulga]]="D",SUM(E2543:I2543)*100%,0)</f>
        <v>627.11630000000002</v>
      </c>
      <c r="N2543">
        <f t="shared" si="40"/>
        <v>627.11630000000002</v>
      </c>
    </row>
    <row r="2544" spans="1:14" x14ac:dyDescent="0.25">
      <c r="A2544" t="s">
        <v>2554</v>
      </c>
      <c r="B2544">
        <v>1234.79</v>
      </c>
      <c r="C2544" t="s">
        <v>52</v>
      </c>
      <c r="D2544" t="s">
        <v>11</v>
      </c>
      <c r="E2544">
        <f>IF(Tabela1[[#This Row],[Rodzaj]]="R",Tabela1[[#This Row],[Powierzchnia]]*0.65,0)</f>
        <v>0</v>
      </c>
      <c r="F2544">
        <f>IF(Tabela1[[#This Row],[Rodzaj]]="B",Tabela1[[#This Row],[Powierzchnia]]*0.77,0)</f>
        <v>0</v>
      </c>
      <c r="G2544">
        <f>IF(Tabela1[[#This Row],[Rodzaj]]="S",Tabela1[[#This Row],[Powierzchnia]]*0.21,0)</f>
        <v>259.30590000000001</v>
      </c>
      <c r="H2544">
        <f>IF(Tabela1[[#This Row],[Rodzaj]]="L",Tabela1[[#This Row],[Powierzchnia]]*0.04,0)</f>
        <v>0</v>
      </c>
      <c r="I2544">
        <f>IF(Tabela1[[#This Row],[Rodzaj]]="X",Tabela1[[#This Row],[Powierzchnia]]*0.43,0)</f>
        <v>0</v>
      </c>
      <c r="J2544">
        <f>IF(Tabela1[[#This Row],[Ulga]]="A",SUM(E2544:I2544)*80%,0)</f>
        <v>0</v>
      </c>
      <c r="K2544">
        <f>IF(Tabela1[[#This Row],[Ulga]]="B",SUM(E2544:I2544)*50%,0)</f>
        <v>0</v>
      </c>
      <c r="L2544">
        <f>IF(Tabela1[[#This Row],[Ulga]]="C",SUM(E2544:I2544)*10%,0)</f>
        <v>25.930590000000002</v>
      </c>
      <c r="M2544">
        <f>IF(Tabela1[[#This Row],[Ulga]]="D",SUM(E2544:I2544)*100%,0)</f>
        <v>0</v>
      </c>
      <c r="N2544">
        <f t="shared" si="40"/>
        <v>25.930590000000002</v>
      </c>
    </row>
    <row r="2545" spans="1:14" x14ac:dyDescent="0.25">
      <c r="A2545" t="s">
        <v>2555</v>
      </c>
      <c r="B2545">
        <v>1075.4000000000001</v>
      </c>
      <c r="C2545" t="s">
        <v>5</v>
      </c>
      <c r="D2545" t="s">
        <v>11</v>
      </c>
      <c r="E2545">
        <f>IF(Tabela1[[#This Row],[Rodzaj]]="R",Tabela1[[#This Row],[Powierzchnia]]*0.65,0)</f>
        <v>0</v>
      </c>
      <c r="F2545">
        <f>IF(Tabela1[[#This Row],[Rodzaj]]="B",Tabela1[[#This Row],[Powierzchnia]]*0.77,0)</f>
        <v>828.05800000000011</v>
      </c>
      <c r="G2545">
        <f>IF(Tabela1[[#This Row],[Rodzaj]]="S",Tabela1[[#This Row],[Powierzchnia]]*0.21,0)</f>
        <v>0</v>
      </c>
      <c r="H2545">
        <f>IF(Tabela1[[#This Row],[Rodzaj]]="L",Tabela1[[#This Row],[Powierzchnia]]*0.04,0)</f>
        <v>0</v>
      </c>
      <c r="I2545">
        <f>IF(Tabela1[[#This Row],[Rodzaj]]="X",Tabela1[[#This Row],[Powierzchnia]]*0.43,0)</f>
        <v>0</v>
      </c>
      <c r="J2545">
        <f>IF(Tabela1[[#This Row],[Ulga]]="A",SUM(E2545:I2545)*80%,0)</f>
        <v>0</v>
      </c>
      <c r="K2545">
        <f>IF(Tabela1[[#This Row],[Ulga]]="B",SUM(E2545:I2545)*50%,0)</f>
        <v>0</v>
      </c>
      <c r="L2545">
        <f>IF(Tabela1[[#This Row],[Ulga]]="C",SUM(E2545:I2545)*10%,0)</f>
        <v>82.805800000000019</v>
      </c>
      <c r="M2545">
        <f>IF(Tabela1[[#This Row],[Ulga]]="D",SUM(E2545:I2545)*100%,0)</f>
        <v>0</v>
      </c>
      <c r="N2545">
        <f t="shared" si="40"/>
        <v>82.805800000000019</v>
      </c>
    </row>
    <row r="2546" spans="1:14" x14ac:dyDescent="0.25">
      <c r="A2546" t="s">
        <v>2556</v>
      </c>
      <c r="B2546">
        <v>720.91</v>
      </c>
      <c r="C2546" t="s">
        <v>94</v>
      </c>
      <c r="D2546" t="s">
        <v>7</v>
      </c>
      <c r="E2546">
        <f>IF(Tabela1[[#This Row],[Rodzaj]]="R",Tabela1[[#This Row],[Powierzchnia]]*0.65,0)</f>
        <v>0</v>
      </c>
      <c r="F2546">
        <f>IF(Tabela1[[#This Row],[Rodzaj]]="B",Tabela1[[#This Row],[Powierzchnia]]*0.77,0)</f>
        <v>0</v>
      </c>
      <c r="G2546">
        <f>IF(Tabela1[[#This Row],[Rodzaj]]="S",Tabela1[[#This Row],[Powierzchnia]]*0.21,0)</f>
        <v>0</v>
      </c>
      <c r="H2546">
        <f>IF(Tabela1[[#This Row],[Rodzaj]]="L",Tabela1[[#This Row],[Powierzchnia]]*0.04,0)</f>
        <v>28.836399999999998</v>
      </c>
      <c r="I2546">
        <f>IF(Tabela1[[#This Row],[Rodzaj]]="X",Tabela1[[#This Row],[Powierzchnia]]*0.43,0)</f>
        <v>0</v>
      </c>
      <c r="J2546">
        <f>IF(Tabela1[[#This Row],[Ulga]]="A",SUM(E2546:I2546)*80%,0)</f>
        <v>23.069119999999998</v>
      </c>
      <c r="K2546">
        <f>IF(Tabela1[[#This Row],[Ulga]]="B",SUM(E2546:I2546)*50%,0)</f>
        <v>0</v>
      </c>
      <c r="L2546">
        <f>IF(Tabela1[[#This Row],[Ulga]]="C",SUM(E2546:I2546)*10%,0)</f>
        <v>0</v>
      </c>
      <c r="M2546">
        <f>IF(Tabela1[[#This Row],[Ulga]]="D",SUM(E2546:I2546)*100%,0)</f>
        <v>0</v>
      </c>
      <c r="N2546">
        <f t="shared" si="40"/>
        <v>23.069119999999998</v>
      </c>
    </row>
    <row r="2547" spans="1:14" x14ac:dyDescent="0.25">
      <c r="A2547" t="s">
        <v>2557</v>
      </c>
      <c r="B2547">
        <v>1315.97</v>
      </c>
      <c r="C2547" t="s">
        <v>31</v>
      </c>
      <c r="D2547" t="s">
        <v>11</v>
      </c>
      <c r="E2547">
        <f>IF(Tabela1[[#This Row],[Rodzaj]]="R",Tabela1[[#This Row],[Powierzchnia]]*0.65,0)</f>
        <v>0</v>
      </c>
      <c r="F2547">
        <f>IF(Tabela1[[#This Row],[Rodzaj]]="B",Tabela1[[#This Row],[Powierzchnia]]*0.77,0)</f>
        <v>0</v>
      </c>
      <c r="G2547">
        <f>IF(Tabela1[[#This Row],[Rodzaj]]="S",Tabela1[[#This Row],[Powierzchnia]]*0.21,0)</f>
        <v>0</v>
      </c>
      <c r="H2547">
        <f>IF(Tabela1[[#This Row],[Rodzaj]]="L",Tabela1[[#This Row],[Powierzchnia]]*0.04,0)</f>
        <v>0</v>
      </c>
      <c r="I2547">
        <f>IF(Tabela1[[#This Row],[Rodzaj]]="X",Tabela1[[#This Row],[Powierzchnia]]*0.43,0)</f>
        <v>565.86710000000005</v>
      </c>
      <c r="J2547">
        <f>IF(Tabela1[[#This Row],[Ulga]]="A",SUM(E2547:I2547)*80%,0)</f>
        <v>0</v>
      </c>
      <c r="K2547">
        <f>IF(Tabela1[[#This Row],[Ulga]]="B",SUM(E2547:I2547)*50%,0)</f>
        <v>0</v>
      </c>
      <c r="L2547">
        <f>IF(Tabela1[[#This Row],[Ulga]]="C",SUM(E2547:I2547)*10%,0)</f>
        <v>56.586710000000011</v>
      </c>
      <c r="M2547">
        <f>IF(Tabela1[[#This Row],[Ulga]]="D",SUM(E2547:I2547)*100%,0)</f>
        <v>0</v>
      </c>
      <c r="N2547">
        <f t="shared" si="40"/>
        <v>56.586710000000011</v>
      </c>
    </row>
    <row r="2548" spans="1:14" x14ac:dyDescent="0.25">
      <c r="A2548" t="s">
        <v>2558</v>
      </c>
      <c r="B2548">
        <v>1360.81</v>
      </c>
      <c r="C2548" t="s">
        <v>94</v>
      </c>
      <c r="D2548" t="s">
        <v>7</v>
      </c>
      <c r="E2548">
        <f>IF(Tabela1[[#This Row],[Rodzaj]]="R",Tabela1[[#This Row],[Powierzchnia]]*0.65,0)</f>
        <v>0</v>
      </c>
      <c r="F2548">
        <f>IF(Tabela1[[#This Row],[Rodzaj]]="B",Tabela1[[#This Row],[Powierzchnia]]*0.77,0)</f>
        <v>0</v>
      </c>
      <c r="G2548">
        <f>IF(Tabela1[[#This Row],[Rodzaj]]="S",Tabela1[[#This Row],[Powierzchnia]]*0.21,0)</f>
        <v>0</v>
      </c>
      <c r="H2548">
        <f>IF(Tabela1[[#This Row],[Rodzaj]]="L",Tabela1[[#This Row],[Powierzchnia]]*0.04,0)</f>
        <v>54.432400000000001</v>
      </c>
      <c r="I2548">
        <f>IF(Tabela1[[#This Row],[Rodzaj]]="X",Tabela1[[#This Row],[Powierzchnia]]*0.43,0)</f>
        <v>0</v>
      </c>
      <c r="J2548">
        <f>IF(Tabela1[[#This Row],[Ulga]]="A",SUM(E2548:I2548)*80%,0)</f>
        <v>43.545920000000002</v>
      </c>
      <c r="K2548">
        <f>IF(Tabela1[[#This Row],[Ulga]]="B",SUM(E2548:I2548)*50%,0)</f>
        <v>0</v>
      </c>
      <c r="L2548">
        <f>IF(Tabela1[[#This Row],[Ulga]]="C",SUM(E2548:I2548)*10%,0)</f>
        <v>0</v>
      </c>
      <c r="M2548">
        <f>IF(Tabela1[[#This Row],[Ulga]]="D",SUM(E2548:I2548)*100%,0)</f>
        <v>0</v>
      </c>
      <c r="N2548">
        <f t="shared" si="40"/>
        <v>43.545920000000002</v>
      </c>
    </row>
    <row r="2549" spans="1:14" x14ac:dyDescent="0.25">
      <c r="A2549" t="s">
        <v>2559</v>
      </c>
      <c r="B2549">
        <v>693.88</v>
      </c>
      <c r="C2549" t="s">
        <v>94</v>
      </c>
      <c r="D2549" t="s">
        <v>11</v>
      </c>
      <c r="E2549">
        <f>IF(Tabela1[[#This Row],[Rodzaj]]="R",Tabela1[[#This Row],[Powierzchnia]]*0.65,0)</f>
        <v>0</v>
      </c>
      <c r="F2549">
        <f>IF(Tabela1[[#This Row],[Rodzaj]]="B",Tabela1[[#This Row],[Powierzchnia]]*0.77,0)</f>
        <v>0</v>
      </c>
      <c r="G2549">
        <f>IF(Tabela1[[#This Row],[Rodzaj]]="S",Tabela1[[#This Row],[Powierzchnia]]*0.21,0)</f>
        <v>0</v>
      </c>
      <c r="H2549">
        <f>IF(Tabela1[[#This Row],[Rodzaj]]="L",Tabela1[[#This Row],[Powierzchnia]]*0.04,0)</f>
        <v>27.755200000000002</v>
      </c>
      <c r="I2549">
        <f>IF(Tabela1[[#This Row],[Rodzaj]]="X",Tabela1[[#This Row],[Powierzchnia]]*0.43,0)</f>
        <v>0</v>
      </c>
      <c r="J2549">
        <f>IF(Tabela1[[#This Row],[Ulga]]="A",SUM(E2549:I2549)*80%,0)</f>
        <v>0</v>
      </c>
      <c r="K2549">
        <f>IF(Tabela1[[#This Row],[Ulga]]="B",SUM(E2549:I2549)*50%,0)</f>
        <v>0</v>
      </c>
      <c r="L2549">
        <f>IF(Tabela1[[#This Row],[Ulga]]="C",SUM(E2549:I2549)*10%,0)</f>
        <v>2.7755200000000002</v>
      </c>
      <c r="M2549">
        <f>IF(Tabela1[[#This Row],[Ulga]]="D",SUM(E2549:I2549)*100%,0)</f>
        <v>0</v>
      </c>
      <c r="N2549">
        <f t="shared" si="40"/>
        <v>2.7755200000000002</v>
      </c>
    </row>
    <row r="2550" spans="1:14" x14ac:dyDescent="0.25">
      <c r="A2550" t="s">
        <v>2560</v>
      </c>
      <c r="B2550">
        <v>769.49</v>
      </c>
      <c r="C2550" t="s">
        <v>5</v>
      </c>
      <c r="D2550" t="s">
        <v>11</v>
      </c>
      <c r="E2550">
        <f>IF(Tabela1[[#This Row],[Rodzaj]]="R",Tabela1[[#This Row],[Powierzchnia]]*0.65,0)</f>
        <v>0</v>
      </c>
      <c r="F2550">
        <f>IF(Tabela1[[#This Row],[Rodzaj]]="B",Tabela1[[#This Row],[Powierzchnia]]*0.77,0)</f>
        <v>592.50729999999999</v>
      </c>
      <c r="G2550">
        <f>IF(Tabela1[[#This Row],[Rodzaj]]="S",Tabela1[[#This Row],[Powierzchnia]]*0.21,0)</f>
        <v>0</v>
      </c>
      <c r="H2550">
        <f>IF(Tabela1[[#This Row],[Rodzaj]]="L",Tabela1[[#This Row],[Powierzchnia]]*0.04,0)</f>
        <v>0</v>
      </c>
      <c r="I2550">
        <f>IF(Tabela1[[#This Row],[Rodzaj]]="X",Tabela1[[#This Row],[Powierzchnia]]*0.43,0)</f>
        <v>0</v>
      </c>
      <c r="J2550">
        <f>IF(Tabela1[[#This Row],[Ulga]]="A",SUM(E2550:I2550)*80%,0)</f>
        <v>0</v>
      </c>
      <c r="K2550">
        <f>IF(Tabela1[[#This Row],[Ulga]]="B",SUM(E2550:I2550)*50%,0)</f>
        <v>0</v>
      </c>
      <c r="L2550">
        <f>IF(Tabela1[[#This Row],[Ulga]]="C",SUM(E2550:I2550)*10%,0)</f>
        <v>59.250730000000004</v>
      </c>
      <c r="M2550">
        <f>IF(Tabela1[[#This Row],[Ulga]]="D",SUM(E2550:I2550)*100%,0)</f>
        <v>0</v>
      </c>
      <c r="N2550">
        <f t="shared" si="40"/>
        <v>59.250730000000004</v>
      </c>
    </row>
    <row r="2551" spans="1:14" x14ac:dyDescent="0.25">
      <c r="A2551" t="s">
        <v>2561</v>
      </c>
      <c r="B2551">
        <v>1326.39</v>
      </c>
      <c r="C2551" t="s">
        <v>5</v>
      </c>
      <c r="D2551" t="s">
        <v>5</v>
      </c>
      <c r="E2551">
        <f>IF(Tabela1[[#This Row],[Rodzaj]]="R",Tabela1[[#This Row],[Powierzchnia]]*0.65,0)</f>
        <v>0</v>
      </c>
      <c r="F2551">
        <f>IF(Tabela1[[#This Row],[Rodzaj]]="B",Tabela1[[#This Row],[Powierzchnia]]*0.77,0)</f>
        <v>1021.3203000000001</v>
      </c>
      <c r="G2551">
        <f>IF(Tabela1[[#This Row],[Rodzaj]]="S",Tabela1[[#This Row],[Powierzchnia]]*0.21,0)</f>
        <v>0</v>
      </c>
      <c r="H2551">
        <f>IF(Tabela1[[#This Row],[Rodzaj]]="L",Tabela1[[#This Row],[Powierzchnia]]*0.04,0)</f>
        <v>0</v>
      </c>
      <c r="I2551">
        <f>IF(Tabela1[[#This Row],[Rodzaj]]="X",Tabela1[[#This Row],[Powierzchnia]]*0.43,0)</f>
        <v>0</v>
      </c>
      <c r="J2551">
        <f>IF(Tabela1[[#This Row],[Ulga]]="A",SUM(E2551:I2551)*80%,0)</f>
        <v>0</v>
      </c>
      <c r="K2551">
        <f>IF(Tabela1[[#This Row],[Ulga]]="B",SUM(E2551:I2551)*50%,0)</f>
        <v>510.66015000000004</v>
      </c>
      <c r="L2551">
        <f>IF(Tabela1[[#This Row],[Ulga]]="C",SUM(E2551:I2551)*10%,0)</f>
        <v>0</v>
      </c>
      <c r="M2551">
        <f>IF(Tabela1[[#This Row],[Ulga]]="D",SUM(E2551:I2551)*100%,0)</f>
        <v>0</v>
      </c>
      <c r="N2551">
        <f t="shared" si="40"/>
        <v>510.66015000000004</v>
      </c>
    </row>
    <row r="2552" spans="1:14" x14ac:dyDescent="0.25">
      <c r="A2552" t="s">
        <v>2562</v>
      </c>
      <c r="B2552">
        <v>693.66</v>
      </c>
      <c r="C2552" t="s">
        <v>9</v>
      </c>
      <c r="D2552" t="s">
        <v>5</v>
      </c>
      <c r="E2552">
        <f>IF(Tabela1[[#This Row],[Rodzaj]]="R",Tabela1[[#This Row],[Powierzchnia]]*0.65,0)</f>
        <v>450.87900000000002</v>
      </c>
      <c r="F2552">
        <f>IF(Tabela1[[#This Row],[Rodzaj]]="B",Tabela1[[#This Row],[Powierzchnia]]*0.77,0)</f>
        <v>0</v>
      </c>
      <c r="G2552">
        <f>IF(Tabela1[[#This Row],[Rodzaj]]="S",Tabela1[[#This Row],[Powierzchnia]]*0.21,0)</f>
        <v>0</v>
      </c>
      <c r="H2552">
        <f>IF(Tabela1[[#This Row],[Rodzaj]]="L",Tabela1[[#This Row],[Powierzchnia]]*0.04,0)</f>
        <v>0</v>
      </c>
      <c r="I2552">
        <f>IF(Tabela1[[#This Row],[Rodzaj]]="X",Tabela1[[#This Row],[Powierzchnia]]*0.43,0)</f>
        <v>0</v>
      </c>
      <c r="J2552">
        <f>IF(Tabela1[[#This Row],[Ulga]]="A",SUM(E2552:I2552)*80%,0)</f>
        <v>0</v>
      </c>
      <c r="K2552">
        <f>IF(Tabela1[[#This Row],[Ulga]]="B",SUM(E2552:I2552)*50%,0)</f>
        <v>225.43950000000001</v>
      </c>
      <c r="L2552">
        <f>IF(Tabela1[[#This Row],[Ulga]]="C",SUM(E2552:I2552)*10%,0)</f>
        <v>0</v>
      </c>
      <c r="M2552">
        <f>IF(Tabela1[[#This Row],[Ulga]]="D",SUM(E2552:I2552)*100%,0)</f>
        <v>0</v>
      </c>
      <c r="N2552">
        <f t="shared" si="40"/>
        <v>225.43950000000001</v>
      </c>
    </row>
    <row r="2553" spans="1:14" x14ac:dyDescent="0.25">
      <c r="A2553" t="s">
        <v>2563</v>
      </c>
      <c r="B2553">
        <v>609.84</v>
      </c>
      <c r="C2553" t="s">
        <v>9</v>
      </c>
      <c r="D2553" t="s">
        <v>11</v>
      </c>
      <c r="E2553">
        <f>IF(Tabela1[[#This Row],[Rodzaj]]="R",Tabela1[[#This Row],[Powierzchnia]]*0.65,0)</f>
        <v>396.39600000000002</v>
      </c>
      <c r="F2553">
        <f>IF(Tabela1[[#This Row],[Rodzaj]]="B",Tabela1[[#This Row],[Powierzchnia]]*0.77,0)</f>
        <v>0</v>
      </c>
      <c r="G2553">
        <f>IF(Tabela1[[#This Row],[Rodzaj]]="S",Tabela1[[#This Row],[Powierzchnia]]*0.21,0)</f>
        <v>0</v>
      </c>
      <c r="H2553">
        <f>IF(Tabela1[[#This Row],[Rodzaj]]="L",Tabela1[[#This Row],[Powierzchnia]]*0.04,0)</f>
        <v>0</v>
      </c>
      <c r="I2553">
        <f>IF(Tabela1[[#This Row],[Rodzaj]]="X",Tabela1[[#This Row],[Powierzchnia]]*0.43,0)</f>
        <v>0</v>
      </c>
      <c r="J2553">
        <f>IF(Tabela1[[#This Row],[Ulga]]="A",SUM(E2553:I2553)*80%,0)</f>
        <v>0</v>
      </c>
      <c r="K2553">
        <f>IF(Tabela1[[#This Row],[Ulga]]="B",SUM(E2553:I2553)*50%,0)</f>
        <v>0</v>
      </c>
      <c r="L2553">
        <f>IF(Tabela1[[#This Row],[Ulga]]="C",SUM(E2553:I2553)*10%,0)</f>
        <v>39.639600000000002</v>
      </c>
      <c r="M2553">
        <f>IF(Tabela1[[#This Row],[Ulga]]="D",SUM(E2553:I2553)*100%,0)</f>
        <v>0</v>
      </c>
      <c r="N2553">
        <f t="shared" si="40"/>
        <v>39.639600000000002</v>
      </c>
    </row>
    <row r="2554" spans="1:14" x14ac:dyDescent="0.25">
      <c r="A2554" t="s">
        <v>2564</v>
      </c>
      <c r="B2554">
        <v>1429.6</v>
      </c>
      <c r="C2554" t="s">
        <v>5</v>
      </c>
      <c r="D2554" t="s">
        <v>5</v>
      </c>
      <c r="E2554">
        <f>IF(Tabela1[[#This Row],[Rodzaj]]="R",Tabela1[[#This Row],[Powierzchnia]]*0.65,0)</f>
        <v>0</v>
      </c>
      <c r="F2554">
        <f>IF(Tabela1[[#This Row],[Rodzaj]]="B",Tabela1[[#This Row],[Powierzchnia]]*0.77,0)</f>
        <v>1100.7919999999999</v>
      </c>
      <c r="G2554">
        <f>IF(Tabela1[[#This Row],[Rodzaj]]="S",Tabela1[[#This Row],[Powierzchnia]]*0.21,0)</f>
        <v>0</v>
      </c>
      <c r="H2554">
        <f>IF(Tabela1[[#This Row],[Rodzaj]]="L",Tabela1[[#This Row],[Powierzchnia]]*0.04,0)</f>
        <v>0</v>
      </c>
      <c r="I2554">
        <f>IF(Tabela1[[#This Row],[Rodzaj]]="X",Tabela1[[#This Row],[Powierzchnia]]*0.43,0)</f>
        <v>0</v>
      </c>
      <c r="J2554">
        <f>IF(Tabela1[[#This Row],[Ulga]]="A",SUM(E2554:I2554)*80%,0)</f>
        <v>0</v>
      </c>
      <c r="K2554">
        <f>IF(Tabela1[[#This Row],[Ulga]]="B",SUM(E2554:I2554)*50%,0)</f>
        <v>550.39599999999996</v>
      </c>
      <c r="L2554">
        <f>IF(Tabela1[[#This Row],[Ulga]]="C",SUM(E2554:I2554)*10%,0)</f>
        <v>0</v>
      </c>
      <c r="M2554">
        <f>IF(Tabela1[[#This Row],[Ulga]]="D",SUM(E2554:I2554)*100%,0)</f>
        <v>0</v>
      </c>
      <c r="N2554">
        <f t="shared" si="40"/>
        <v>550.39599999999996</v>
      </c>
    </row>
    <row r="2555" spans="1:14" x14ac:dyDescent="0.25">
      <c r="A2555" t="s">
        <v>2565</v>
      </c>
      <c r="B2555">
        <v>1277.46</v>
      </c>
      <c r="C2555" t="s">
        <v>9</v>
      </c>
      <c r="D2555" t="s">
        <v>5</v>
      </c>
      <c r="E2555">
        <f>IF(Tabela1[[#This Row],[Rodzaj]]="R",Tabela1[[#This Row],[Powierzchnia]]*0.65,0)</f>
        <v>830.34900000000005</v>
      </c>
      <c r="F2555">
        <f>IF(Tabela1[[#This Row],[Rodzaj]]="B",Tabela1[[#This Row],[Powierzchnia]]*0.77,0)</f>
        <v>0</v>
      </c>
      <c r="G2555">
        <f>IF(Tabela1[[#This Row],[Rodzaj]]="S",Tabela1[[#This Row],[Powierzchnia]]*0.21,0)</f>
        <v>0</v>
      </c>
      <c r="H2555">
        <f>IF(Tabela1[[#This Row],[Rodzaj]]="L",Tabela1[[#This Row],[Powierzchnia]]*0.04,0)</f>
        <v>0</v>
      </c>
      <c r="I2555">
        <f>IF(Tabela1[[#This Row],[Rodzaj]]="X",Tabela1[[#This Row],[Powierzchnia]]*0.43,0)</f>
        <v>0</v>
      </c>
      <c r="J2555">
        <f>IF(Tabela1[[#This Row],[Ulga]]="A",SUM(E2555:I2555)*80%,0)</f>
        <v>0</v>
      </c>
      <c r="K2555">
        <f>IF(Tabela1[[#This Row],[Ulga]]="B",SUM(E2555:I2555)*50%,0)</f>
        <v>415.17450000000002</v>
      </c>
      <c r="L2555">
        <f>IF(Tabela1[[#This Row],[Ulga]]="C",SUM(E2555:I2555)*10%,0)</f>
        <v>0</v>
      </c>
      <c r="M2555">
        <f>IF(Tabela1[[#This Row],[Ulga]]="D",SUM(E2555:I2555)*100%,0)</f>
        <v>0</v>
      </c>
      <c r="N2555">
        <f t="shared" si="40"/>
        <v>415.17450000000002</v>
      </c>
    </row>
    <row r="2556" spans="1:14" x14ac:dyDescent="0.25">
      <c r="A2556" t="s">
        <v>2566</v>
      </c>
      <c r="B2556">
        <v>1131.18</v>
      </c>
      <c r="C2556" t="s">
        <v>94</v>
      </c>
      <c r="D2556" t="s">
        <v>7</v>
      </c>
      <c r="E2556">
        <f>IF(Tabela1[[#This Row],[Rodzaj]]="R",Tabela1[[#This Row],[Powierzchnia]]*0.65,0)</f>
        <v>0</v>
      </c>
      <c r="F2556">
        <f>IF(Tabela1[[#This Row],[Rodzaj]]="B",Tabela1[[#This Row],[Powierzchnia]]*0.77,0)</f>
        <v>0</v>
      </c>
      <c r="G2556">
        <f>IF(Tabela1[[#This Row],[Rodzaj]]="S",Tabela1[[#This Row],[Powierzchnia]]*0.21,0)</f>
        <v>0</v>
      </c>
      <c r="H2556">
        <f>IF(Tabela1[[#This Row],[Rodzaj]]="L",Tabela1[[#This Row],[Powierzchnia]]*0.04,0)</f>
        <v>45.247200000000007</v>
      </c>
      <c r="I2556">
        <f>IF(Tabela1[[#This Row],[Rodzaj]]="X",Tabela1[[#This Row],[Powierzchnia]]*0.43,0)</f>
        <v>0</v>
      </c>
      <c r="J2556">
        <f>IF(Tabela1[[#This Row],[Ulga]]="A",SUM(E2556:I2556)*80%,0)</f>
        <v>36.197760000000009</v>
      </c>
      <c r="K2556">
        <f>IF(Tabela1[[#This Row],[Ulga]]="B",SUM(E2556:I2556)*50%,0)</f>
        <v>0</v>
      </c>
      <c r="L2556">
        <f>IF(Tabela1[[#This Row],[Ulga]]="C",SUM(E2556:I2556)*10%,0)</f>
        <v>0</v>
      </c>
      <c r="M2556">
        <f>IF(Tabela1[[#This Row],[Ulga]]="D",SUM(E2556:I2556)*100%,0)</f>
        <v>0</v>
      </c>
      <c r="N2556">
        <f t="shared" si="40"/>
        <v>36.197760000000009</v>
      </c>
    </row>
    <row r="2557" spans="1:14" x14ac:dyDescent="0.25">
      <c r="A2557" t="s">
        <v>2567</v>
      </c>
      <c r="B2557">
        <v>511.57</v>
      </c>
      <c r="C2557" t="s">
        <v>31</v>
      </c>
      <c r="D2557" t="s">
        <v>5</v>
      </c>
      <c r="E2557">
        <f>IF(Tabela1[[#This Row],[Rodzaj]]="R",Tabela1[[#This Row],[Powierzchnia]]*0.65,0)</f>
        <v>0</v>
      </c>
      <c r="F2557">
        <f>IF(Tabela1[[#This Row],[Rodzaj]]="B",Tabela1[[#This Row],[Powierzchnia]]*0.77,0)</f>
        <v>0</v>
      </c>
      <c r="G2557">
        <f>IF(Tabela1[[#This Row],[Rodzaj]]="S",Tabela1[[#This Row],[Powierzchnia]]*0.21,0)</f>
        <v>0</v>
      </c>
      <c r="H2557">
        <f>IF(Tabela1[[#This Row],[Rodzaj]]="L",Tabela1[[#This Row],[Powierzchnia]]*0.04,0)</f>
        <v>0</v>
      </c>
      <c r="I2557">
        <f>IF(Tabela1[[#This Row],[Rodzaj]]="X",Tabela1[[#This Row],[Powierzchnia]]*0.43,0)</f>
        <v>219.9751</v>
      </c>
      <c r="J2557">
        <f>IF(Tabela1[[#This Row],[Ulga]]="A",SUM(E2557:I2557)*80%,0)</f>
        <v>0</v>
      </c>
      <c r="K2557">
        <f>IF(Tabela1[[#This Row],[Ulga]]="B",SUM(E2557:I2557)*50%,0)</f>
        <v>109.98755</v>
      </c>
      <c r="L2557">
        <f>IF(Tabela1[[#This Row],[Ulga]]="C",SUM(E2557:I2557)*10%,0)</f>
        <v>0</v>
      </c>
      <c r="M2557">
        <f>IF(Tabela1[[#This Row],[Ulga]]="D",SUM(E2557:I2557)*100%,0)</f>
        <v>0</v>
      </c>
      <c r="N2557">
        <f t="shared" si="40"/>
        <v>109.98755</v>
      </c>
    </row>
    <row r="2558" spans="1:14" x14ac:dyDescent="0.25">
      <c r="A2558" t="s">
        <v>2568</v>
      </c>
      <c r="B2558">
        <v>1353.32</v>
      </c>
      <c r="C2558" t="s">
        <v>5</v>
      </c>
      <c r="D2558" t="s">
        <v>5</v>
      </c>
      <c r="E2558">
        <f>IF(Tabela1[[#This Row],[Rodzaj]]="R",Tabela1[[#This Row],[Powierzchnia]]*0.65,0)</f>
        <v>0</v>
      </c>
      <c r="F2558">
        <f>IF(Tabela1[[#This Row],[Rodzaj]]="B",Tabela1[[#This Row],[Powierzchnia]]*0.77,0)</f>
        <v>1042.0563999999999</v>
      </c>
      <c r="G2558">
        <f>IF(Tabela1[[#This Row],[Rodzaj]]="S",Tabela1[[#This Row],[Powierzchnia]]*0.21,0)</f>
        <v>0</v>
      </c>
      <c r="H2558">
        <f>IF(Tabela1[[#This Row],[Rodzaj]]="L",Tabela1[[#This Row],[Powierzchnia]]*0.04,0)</f>
        <v>0</v>
      </c>
      <c r="I2558">
        <f>IF(Tabela1[[#This Row],[Rodzaj]]="X",Tabela1[[#This Row],[Powierzchnia]]*0.43,0)</f>
        <v>0</v>
      </c>
      <c r="J2558">
        <f>IF(Tabela1[[#This Row],[Ulga]]="A",SUM(E2558:I2558)*80%,0)</f>
        <v>0</v>
      </c>
      <c r="K2558">
        <f>IF(Tabela1[[#This Row],[Ulga]]="B",SUM(E2558:I2558)*50%,0)</f>
        <v>521.02819999999997</v>
      </c>
      <c r="L2558">
        <f>IF(Tabela1[[#This Row],[Ulga]]="C",SUM(E2558:I2558)*10%,0)</f>
        <v>0</v>
      </c>
      <c r="M2558">
        <f>IF(Tabela1[[#This Row],[Ulga]]="D",SUM(E2558:I2558)*100%,0)</f>
        <v>0</v>
      </c>
      <c r="N2558">
        <f t="shared" si="40"/>
        <v>521.02819999999997</v>
      </c>
    </row>
    <row r="2559" spans="1:14" x14ac:dyDescent="0.25">
      <c r="A2559" t="s">
        <v>2569</v>
      </c>
      <c r="B2559">
        <v>1161.94</v>
      </c>
      <c r="C2559" t="s">
        <v>94</v>
      </c>
      <c r="D2559" t="s">
        <v>7</v>
      </c>
      <c r="E2559">
        <f>IF(Tabela1[[#This Row],[Rodzaj]]="R",Tabela1[[#This Row],[Powierzchnia]]*0.65,0)</f>
        <v>0</v>
      </c>
      <c r="F2559">
        <f>IF(Tabela1[[#This Row],[Rodzaj]]="B",Tabela1[[#This Row],[Powierzchnia]]*0.77,0)</f>
        <v>0</v>
      </c>
      <c r="G2559">
        <f>IF(Tabela1[[#This Row],[Rodzaj]]="S",Tabela1[[#This Row],[Powierzchnia]]*0.21,0)</f>
        <v>0</v>
      </c>
      <c r="H2559">
        <f>IF(Tabela1[[#This Row],[Rodzaj]]="L",Tabela1[[#This Row],[Powierzchnia]]*0.04,0)</f>
        <v>46.477600000000002</v>
      </c>
      <c r="I2559">
        <f>IF(Tabela1[[#This Row],[Rodzaj]]="X",Tabela1[[#This Row],[Powierzchnia]]*0.43,0)</f>
        <v>0</v>
      </c>
      <c r="J2559">
        <f>IF(Tabela1[[#This Row],[Ulga]]="A",SUM(E2559:I2559)*80%,0)</f>
        <v>37.182080000000006</v>
      </c>
      <c r="K2559">
        <f>IF(Tabela1[[#This Row],[Ulga]]="B",SUM(E2559:I2559)*50%,0)</f>
        <v>0</v>
      </c>
      <c r="L2559">
        <f>IF(Tabela1[[#This Row],[Ulga]]="C",SUM(E2559:I2559)*10%,0)</f>
        <v>0</v>
      </c>
      <c r="M2559">
        <f>IF(Tabela1[[#This Row],[Ulga]]="D",SUM(E2559:I2559)*100%,0)</f>
        <v>0</v>
      </c>
      <c r="N2559">
        <f t="shared" si="40"/>
        <v>37.182080000000006</v>
      </c>
    </row>
    <row r="2560" spans="1:14" x14ac:dyDescent="0.25">
      <c r="A2560" t="s">
        <v>2570</v>
      </c>
      <c r="B2560">
        <v>599.57000000000005</v>
      </c>
      <c r="C2560" t="s">
        <v>9</v>
      </c>
      <c r="D2560" t="s">
        <v>7</v>
      </c>
      <c r="E2560">
        <f>IF(Tabela1[[#This Row],[Rodzaj]]="R",Tabela1[[#This Row],[Powierzchnia]]*0.65,0)</f>
        <v>389.72050000000007</v>
      </c>
      <c r="F2560">
        <f>IF(Tabela1[[#This Row],[Rodzaj]]="B",Tabela1[[#This Row],[Powierzchnia]]*0.77,0)</f>
        <v>0</v>
      </c>
      <c r="G2560">
        <f>IF(Tabela1[[#This Row],[Rodzaj]]="S",Tabela1[[#This Row],[Powierzchnia]]*0.21,0)</f>
        <v>0</v>
      </c>
      <c r="H2560">
        <f>IF(Tabela1[[#This Row],[Rodzaj]]="L",Tabela1[[#This Row],[Powierzchnia]]*0.04,0)</f>
        <v>0</v>
      </c>
      <c r="I2560">
        <f>IF(Tabela1[[#This Row],[Rodzaj]]="X",Tabela1[[#This Row],[Powierzchnia]]*0.43,0)</f>
        <v>0</v>
      </c>
      <c r="J2560">
        <f>IF(Tabela1[[#This Row],[Ulga]]="A",SUM(E2560:I2560)*80%,0)</f>
        <v>311.77640000000008</v>
      </c>
      <c r="K2560">
        <f>IF(Tabela1[[#This Row],[Ulga]]="B",SUM(E2560:I2560)*50%,0)</f>
        <v>0</v>
      </c>
      <c r="L2560">
        <f>IF(Tabela1[[#This Row],[Ulga]]="C",SUM(E2560:I2560)*10%,0)</f>
        <v>0</v>
      </c>
      <c r="M2560">
        <f>IF(Tabela1[[#This Row],[Ulga]]="D",SUM(E2560:I2560)*100%,0)</f>
        <v>0</v>
      </c>
      <c r="N2560">
        <f t="shared" si="40"/>
        <v>311.77640000000008</v>
      </c>
    </row>
    <row r="2561" spans="1:14" x14ac:dyDescent="0.25">
      <c r="A2561" t="s">
        <v>2571</v>
      </c>
      <c r="B2561">
        <v>619.1</v>
      </c>
      <c r="C2561" t="s">
        <v>94</v>
      </c>
      <c r="D2561" t="s">
        <v>5</v>
      </c>
      <c r="E2561">
        <f>IF(Tabela1[[#This Row],[Rodzaj]]="R",Tabela1[[#This Row],[Powierzchnia]]*0.65,0)</f>
        <v>0</v>
      </c>
      <c r="F2561">
        <f>IF(Tabela1[[#This Row],[Rodzaj]]="B",Tabela1[[#This Row],[Powierzchnia]]*0.77,0)</f>
        <v>0</v>
      </c>
      <c r="G2561">
        <f>IF(Tabela1[[#This Row],[Rodzaj]]="S",Tabela1[[#This Row],[Powierzchnia]]*0.21,0)</f>
        <v>0</v>
      </c>
      <c r="H2561">
        <f>IF(Tabela1[[#This Row],[Rodzaj]]="L",Tabela1[[#This Row],[Powierzchnia]]*0.04,0)</f>
        <v>24.764000000000003</v>
      </c>
      <c r="I2561">
        <f>IF(Tabela1[[#This Row],[Rodzaj]]="X",Tabela1[[#This Row],[Powierzchnia]]*0.43,0)</f>
        <v>0</v>
      </c>
      <c r="J2561">
        <f>IF(Tabela1[[#This Row],[Ulga]]="A",SUM(E2561:I2561)*80%,0)</f>
        <v>0</v>
      </c>
      <c r="K2561">
        <f>IF(Tabela1[[#This Row],[Ulga]]="B",SUM(E2561:I2561)*50%,0)</f>
        <v>12.382000000000001</v>
      </c>
      <c r="L2561">
        <f>IF(Tabela1[[#This Row],[Ulga]]="C",SUM(E2561:I2561)*10%,0)</f>
        <v>0</v>
      </c>
      <c r="M2561">
        <f>IF(Tabela1[[#This Row],[Ulga]]="D",SUM(E2561:I2561)*100%,0)</f>
        <v>0</v>
      </c>
      <c r="N2561">
        <f t="shared" si="40"/>
        <v>12.382000000000001</v>
      </c>
    </row>
    <row r="2562" spans="1:14" x14ac:dyDescent="0.25">
      <c r="A2562" t="s">
        <v>2572</v>
      </c>
      <c r="B2562">
        <v>1398.01</v>
      </c>
      <c r="C2562" t="s">
        <v>5</v>
      </c>
      <c r="D2562" t="s">
        <v>11</v>
      </c>
      <c r="E2562">
        <f>IF(Tabela1[[#This Row],[Rodzaj]]="R",Tabela1[[#This Row],[Powierzchnia]]*0.65,0)</f>
        <v>0</v>
      </c>
      <c r="F2562">
        <f>IF(Tabela1[[#This Row],[Rodzaj]]="B",Tabela1[[#This Row],[Powierzchnia]]*0.77,0)</f>
        <v>1076.4676999999999</v>
      </c>
      <c r="G2562">
        <f>IF(Tabela1[[#This Row],[Rodzaj]]="S",Tabela1[[#This Row],[Powierzchnia]]*0.21,0)</f>
        <v>0</v>
      </c>
      <c r="H2562">
        <f>IF(Tabela1[[#This Row],[Rodzaj]]="L",Tabela1[[#This Row],[Powierzchnia]]*0.04,0)</f>
        <v>0</v>
      </c>
      <c r="I2562">
        <f>IF(Tabela1[[#This Row],[Rodzaj]]="X",Tabela1[[#This Row],[Powierzchnia]]*0.43,0)</f>
        <v>0</v>
      </c>
      <c r="J2562">
        <f>IF(Tabela1[[#This Row],[Ulga]]="A",SUM(E2562:I2562)*80%,0)</f>
        <v>0</v>
      </c>
      <c r="K2562">
        <f>IF(Tabela1[[#This Row],[Ulga]]="B",SUM(E2562:I2562)*50%,0)</f>
        <v>0</v>
      </c>
      <c r="L2562">
        <f>IF(Tabela1[[#This Row],[Ulga]]="C",SUM(E2562:I2562)*10%,0)</f>
        <v>107.64677</v>
      </c>
      <c r="M2562">
        <f>IF(Tabela1[[#This Row],[Ulga]]="D",SUM(E2562:I2562)*100%,0)</f>
        <v>0</v>
      </c>
      <c r="N2562">
        <f t="shared" si="40"/>
        <v>107.64677</v>
      </c>
    </row>
    <row r="2563" spans="1:14" x14ac:dyDescent="0.25">
      <c r="A2563" t="s">
        <v>2573</v>
      </c>
      <c r="B2563">
        <v>1027.67</v>
      </c>
      <c r="C2563" t="s">
        <v>94</v>
      </c>
      <c r="D2563" t="s">
        <v>5</v>
      </c>
      <c r="E2563">
        <f>IF(Tabela1[[#This Row],[Rodzaj]]="R",Tabela1[[#This Row],[Powierzchnia]]*0.65,0)</f>
        <v>0</v>
      </c>
      <c r="F2563">
        <f>IF(Tabela1[[#This Row],[Rodzaj]]="B",Tabela1[[#This Row],[Powierzchnia]]*0.77,0)</f>
        <v>0</v>
      </c>
      <c r="G2563">
        <f>IF(Tabela1[[#This Row],[Rodzaj]]="S",Tabela1[[#This Row],[Powierzchnia]]*0.21,0)</f>
        <v>0</v>
      </c>
      <c r="H2563">
        <f>IF(Tabela1[[#This Row],[Rodzaj]]="L",Tabela1[[#This Row],[Powierzchnia]]*0.04,0)</f>
        <v>41.106800000000007</v>
      </c>
      <c r="I2563">
        <f>IF(Tabela1[[#This Row],[Rodzaj]]="X",Tabela1[[#This Row],[Powierzchnia]]*0.43,0)</f>
        <v>0</v>
      </c>
      <c r="J2563">
        <f>IF(Tabela1[[#This Row],[Ulga]]="A",SUM(E2563:I2563)*80%,0)</f>
        <v>0</v>
      </c>
      <c r="K2563">
        <f>IF(Tabela1[[#This Row],[Ulga]]="B",SUM(E2563:I2563)*50%,0)</f>
        <v>20.553400000000003</v>
      </c>
      <c r="L2563">
        <f>IF(Tabela1[[#This Row],[Ulga]]="C",SUM(E2563:I2563)*10%,0)</f>
        <v>0</v>
      </c>
      <c r="M2563">
        <f>IF(Tabela1[[#This Row],[Ulga]]="D",SUM(E2563:I2563)*100%,0)</f>
        <v>0</v>
      </c>
      <c r="N2563">
        <f t="shared" ref="N2563:N2626" si="41">SUM(J2563:M2563)</f>
        <v>20.553400000000003</v>
      </c>
    </row>
    <row r="2564" spans="1:14" x14ac:dyDescent="0.25">
      <c r="A2564" t="s">
        <v>2574</v>
      </c>
      <c r="B2564">
        <v>974.01</v>
      </c>
      <c r="C2564" t="s">
        <v>9</v>
      </c>
      <c r="D2564" t="s">
        <v>11</v>
      </c>
      <c r="E2564">
        <f>IF(Tabela1[[#This Row],[Rodzaj]]="R",Tabela1[[#This Row],[Powierzchnia]]*0.65,0)</f>
        <v>633.10649999999998</v>
      </c>
      <c r="F2564">
        <f>IF(Tabela1[[#This Row],[Rodzaj]]="B",Tabela1[[#This Row],[Powierzchnia]]*0.77,0)</f>
        <v>0</v>
      </c>
      <c r="G2564">
        <f>IF(Tabela1[[#This Row],[Rodzaj]]="S",Tabela1[[#This Row],[Powierzchnia]]*0.21,0)</f>
        <v>0</v>
      </c>
      <c r="H2564">
        <f>IF(Tabela1[[#This Row],[Rodzaj]]="L",Tabela1[[#This Row],[Powierzchnia]]*0.04,0)</f>
        <v>0</v>
      </c>
      <c r="I2564">
        <f>IF(Tabela1[[#This Row],[Rodzaj]]="X",Tabela1[[#This Row],[Powierzchnia]]*0.43,0)</f>
        <v>0</v>
      </c>
      <c r="J2564">
        <f>IF(Tabela1[[#This Row],[Ulga]]="A",SUM(E2564:I2564)*80%,0)</f>
        <v>0</v>
      </c>
      <c r="K2564">
        <f>IF(Tabela1[[#This Row],[Ulga]]="B",SUM(E2564:I2564)*50%,0)</f>
        <v>0</v>
      </c>
      <c r="L2564">
        <f>IF(Tabela1[[#This Row],[Ulga]]="C",SUM(E2564:I2564)*10%,0)</f>
        <v>63.310650000000003</v>
      </c>
      <c r="M2564">
        <f>IF(Tabela1[[#This Row],[Ulga]]="D",SUM(E2564:I2564)*100%,0)</f>
        <v>0</v>
      </c>
      <c r="N2564">
        <f t="shared" si="41"/>
        <v>63.310650000000003</v>
      </c>
    </row>
    <row r="2565" spans="1:14" x14ac:dyDescent="0.25">
      <c r="A2565" t="s">
        <v>2575</v>
      </c>
      <c r="B2565">
        <v>927.61</v>
      </c>
      <c r="C2565" t="s">
        <v>94</v>
      </c>
      <c r="D2565" t="s">
        <v>21</v>
      </c>
      <c r="E2565">
        <f>IF(Tabela1[[#This Row],[Rodzaj]]="R",Tabela1[[#This Row],[Powierzchnia]]*0.65,0)</f>
        <v>0</v>
      </c>
      <c r="F2565">
        <f>IF(Tabela1[[#This Row],[Rodzaj]]="B",Tabela1[[#This Row],[Powierzchnia]]*0.77,0)</f>
        <v>0</v>
      </c>
      <c r="G2565">
        <f>IF(Tabela1[[#This Row],[Rodzaj]]="S",Tabela1[[#This Row],[Powierzchnia]]*0.21,0)</f>
        <v>0</v>
      </c>
      <c r="H2565">
        <f>IF(Tabela1[[#This Row],[Rodzaj]]="L",Tabela1[[#This Row],[Powierzchnia]]*0.04,0)</f>
        <v>37.104399999999998</v>
      </c>
      <c r="I2565">
        <f>IF(Tabela1[[#This Row],[Rodzaj]]="X",Tabela1[[#This Row],[Powierzchnia]]*0.43,0)</f>
        <v>0</v>
      </c>
      <c r="J2565">
        <f>IF(Tabela1[[#This Row],[Ulga]]="A",SUM(E2565:I2565)*80%,0)</f>
        <v>0</v>
      </c>
      <c r="K2565">
        <f>IF(Tabela1[[#This Row],[Ulga]]="B",SUM(E2565:I2565)*50%,0)</f>
        <v>0</v>
      </c>
      <c r="L2565">
        <f>IF(Tabela1[[#This Row],[Ulga]]="C",SUM(E2565:I2565)*10%,0)</f>
        <v>0</v>
      </c>
      <c r="M2565">
        <f>IF(Tabela1[[#This Row],[Ulga]]="D",SUM(E2565:I2565)*100%,0)</f>
        <v>37.104399999999998</v>
      </c>
      <c r="N2565">
        <f t="shared" si="41"/>
        <v>37.104399999999998</v>
      </c>
    </row>
    <row r="2566" spans="1:14" x14ac:dyDescent="0.25">
      <c r="A2566" t="s">
        <v>2576</v>
      </c>
      <c r="B2566">
        <v>1226.94</v>
      </c>
      <c r="C2566" t="s">
        <v>31</v>
      </c>
      <c r="D2566" t="s">
        <v>5</v>
      </c>
      <c r="E2566">
        <f>IF(Tabela1[[#This Row],[Rodzaj]]="R",Tabela1[[#This Row],[Powierzchnia]]*0.65,0)</f>
        <v>0</v>
      </c>
      <c r="F2566">
        <f>IF(Tabela1[[#This Row],[Rodzaj]]="B",Tabela1[[#This Row],[Powierzchnia]]*0.77,0)</f>
        <v>0</v>
      </c>
      <c r="G2566">
        <f>IF(Tabela1[[#This Row],[Rodzaj]]="S",Tabela1[[#This Row],[Powierzchnia]]*0.21,0)</f>
        <v>0</v>
      </c>
      <c r="H2566">
        <f>IF(Tabela1[[#This Row],[Rodzaj]]="L",Tabela1[[#This Row],[Powierzchnia]]*0.04,0)</f>
        <v>0</v>
      </c>
      <c r="I2566">
        <f>IF(Tabela1[[#This Row],[Rodzaj]]="X",Tabela1[[#This Row],[Powierzchnia]]*0.43,0)</f>
        <v>527.58420000000001</v>
      </c>
      <c r="J2566">
        <f>IF(Tabela1[[#This Row],[Ulga]]="A",SUM(E2566:I2566)*80%,0)</f>
        <v>0</v>
      </c>
      <c r="K2566">
        <f>IF(Tabela1[[#This Row],[Ulga]]="B",SUM(E2566:I2566)*50%,0)</f>
        <v>263.7921</v>
      </c>
      <c r="L2566">
        <f>IF(Tabela1[[#This Row],[Ulga]]="C",SUM(E2566:I2566)*10%,0)</f>
        <v>0</v>
      </c>
      <c r="M2566">
        <f>IF(Tabela1[[#This Row],[Ulga]]="D",SUM(E2566:I2566)*100%,0)</f>
        <v>0</v>
      </c>
      <c r="N2566">
        <f t="shared" si="41"/>
        <v>263.7921</v>
      </c>
    </row>
    <row r="2567" spans="1:14" x14ac:dyDescent="0.25">
      <c r="A2567" t="s">
        <v>2577</v>
      </c>
      <c r="B2567">
        <v>944.87</v>
      </c>
      <c r="C2567" t="s">
        <v>5</v>
      </c>
      <c r="D2567" t="s">
        <v>5</v>
      </c>
      <c r="E2567">
        <f>IF(Tabela1[[#This Row],[Rodzaj]]="R",Tabela1[[#This Row],[Powierzchnia]]*0.65,0)</f>
        <v>0</v>
      </c>
      <c r="F2567">
        <f>IF(Tabela1[[#This Row],[Rodzaj]]="B",Tabela1[[#This Row],[Powierzchnia]]*0.77,0)</f>
        <v>727.54989999999998</v>
      </c>
      <c r="G2567">
        <f>IF(Tabela1[[#This Row],[Rodzaj]]="S",Tabela1[[#This Row],[Powierzchnia]]*0.21,0)</f>
        <v>0</v>
      </c>
      <c r="H2567">
        <f>IF(Tabela1[[#This Row],[Rodzaj]]="L",Tabela1[[#This Row],[Powierzchnia]]*0.04,0)</f>
        <v>0</v>
      </c>
      <c r="I2567">
        <f>IF(Tabela1[[#This Row],[Rodzaj]]="X",Tabela1[[#This Row],[Powierzchnia]]*0.43,0)</f>
        <v>0</v>
      </c>
      <c r="J2567">
        <f>IF(Tabela1[[#This Row],[Ulga]]="A",SUM(E2567:I2567)*80%,0)</f>
        <v>0</v>
      </c>
      <c r="K2567">
        <f>IF(Tabela1[[#This Row],[Ulga]]="B",SUM(E2567:I2567)*50%,0)</f>
        <v>363.77494999999999</v>
      </c>
      <c r="L2567">
        <f>IF(Tabela1[[#This Row],[Ulga]]="C",SUM(E2567:I2567)*10%,0)</f>
        <v>0</v>
      </c>
      <c r="M2567">
        <f>IF(Tabela1[[#This Row],[Ulga]]="D",SUM(E2567:I2567)*100%,0)</f>
        <v>0</v>
      </c>
      <c r="N2567">
        <f t="shared" si="41"/>
        <v>363.77494999999999</v>
      </c>
    </row>
    <row r="2568" spans="1:14" x14ac:dyDescent="0.25">
      <c r="A2568" t="s">
        <v>2578</v>
      </c>
      <c r="B2568">
        <v>770.46</v>
      </c>
      <c r="C2568" t="s">
        <v>94</v>
      </c>
      <c r="D2568" t="s">
        <v>11</v>
      </c>
      <c r="E2568">
        <f>IF(Tabela1[[#This Row],[Rodzaj]]="R",Tabela1[[#This Row],[Powierzchnia]]*0.65,0)</f>
        <v>0</v>
      </c>
      <c r="F2568">
        <f>IF(Tabela1[[#This Row],[Rodzaj]]="B",Tabela1[[#This Row],[Powierzchnia]]*0.77,0)</f>
        <v>0</v>
      </c>
      <c r="G2568">
        <f>IF(Tabela1[[#This Row],[Rodzaj]]="S",Tabela1[[#This Row],[Powierzchnia]]*0.21,0)</f>
        <v>0</v>
      </c>
      <c r="H2568">
        <f>IF(Tabela1[[#This Row],[Rodzaj]]="L",Tabela1[[#This Row],[Powierzchnia]]*0.04,0)</f>
        <v>30.8184</v>
      </c>
      <c r="I2568">
        <f>IF(Tabela1[[#This Row],[Rodzaj]]="X",Tabela1[[#This Row],[Powierzchnia]]*0.43,0)</f>
        <v>0</v>
      </c>
      <c r="J2568">
        <f>IF(Tabela1[[#This Row],[Ulga]]="A",SUM(E2568:I2568)*80%,0)</f>
        <v>0</v>
      </c>
      <c r="K2568">
        <f>IF(Tabela1[[#This Row],[Ulga]]="B",SUM(E2568:I2568)*50%,0)</f>
        <v>0</v>
      </c>
      <c r="L2568">
        <f>IF(Tabela1[[#This Row],[Ulga]]="C",SUM(E2568:I2568)*10%,0)</f>
        <v>3.0818400000000001</v>
      </c>
      <c r="M2568">
        <f>IF(Tabela1[[#This Row],[Ulga]]="D",SUM(E2568:I2568)*100%,0)</f>
        <v>0</v>
      </c>
      <c r="N2568">
        <f t="shared" si="41"/>
        <v>3.0818400000000001</v>
      </c>
    </row>
    <row r="2569" spans="1:14" x14ac:dyDescent="0.25">
      <c r="A2569" t="s">
        <v>2579</v>
      </c>
      <c r="B2569">
        <v>889.36</v>
      </c>
      <c r="C2569" t="s">
        <v>5</v>
      </c>
      <c r="D2569" t="s">
        <v>7</v>
      </c>
      <c r="E2569">
        <f>IF(Tabela1[[#This Row],[Rodzaj]]="R",Tabela1[[#This Row],[Powierzchnia]]*0.65,0)</f>
        <v>0</v>
      </c>
      <c r="F2569">
        <f>IF(Tabela1[[#This Row],[Rodzaj]]="B",Tabela1[[#This Row],[Powierzchnia]]*0.77,0)</f>
        <v>684.80720000000008</v>
      </c>
      <c r="G2569">
        <f>IF(Tabela1[[#This Row],[Rodzaj]]="S",Tabela1[[#This Row],[Powierzchnia]]*0.21,0)</f>
        <v>0</v>
      </c>
      <c r="H2569">
        <f>IF(Tabela1[[#This Row],[Rodzaj]]="L",Tabela1[[#This Row],[Powierzchnia]]*0.04,0)</f>
        <v>0</v>
      </c>
      <c r="I2569">
        <f>IF(Tabela1[[#This Row],[Rodzaj]]="X",Tabela1[[#This Row],[Powierzchnia]]*0.43,0)</f>
        <v>0</v>
      </c>
      <c r="J2569">
        <f>IF(Tabela1[[#This Row],[Ulga]]="A",SUM(E2569:I2569)*80%,0)</f>
        <v>547.84576000000004</v>
      </c>
      <c r="K2569">
        <f>IF(Tabela1[[#This Row],[Ulga]]="B",SUM(E2569:I2569)*50%,0)</f>
        <v>0</v>
      </c>
      <c r="L2569">
        <f>IF(Tabela1[[#This Row],[Ulga]]="C",SUM(E2569:I2569)*10%,0)</f>
        <v>0</v>
      </c>
      <c r="M2569">
        <f>IF(Tabela1[[#This Row],[Ulga]]="D",SUM(E2569:I2569)*100%,0)</f>
        <v>0</v>
      </c>
      <c r="N2569">
        <f t="shared" si="41"/>
        <v>547.84576000000004</v>
      </c>
    </row>
    <row r="2570" spans="1:14" x14ac:dyDescent="0.25">
      <c r="A2570" t="s">
        <v>2580</v>
      </c>
      <c r="B2570">
        <v>597.16999999999996</v>
      </c>
      <c r="C2570" t="s">
        <v>52</v>
      </c>
      <c r="D2570" t="s">
        <v>11</v>
      </c>
      <c r="E2570">
        <f>IF(Tabela1[[#This Row],[Rodzaj]]="R",Tabela1[[#This Row],[Powierzchnia]]*0.65,0)</f>
        <v>0</v>
      </c>
      <c r="F2570">
        <f>IF(Tabela1[[#This Row],[Rodzaj]]="B",Tabela1[[#This Row],[Powierzchnia]]*0.77,0)</f>
        <v>0</v>
      </c>
      <c r="G2570">
        <f>IF(Tabela1[[#This Row],[Rodzaj]]="S",Tabela1[[#This Row],[Powierzchnia]]*0.21,0)</f>
        <v>125.40569999999998</v>
      </c>
      <c r="H2570">
        <f>IF(Tabela1[[#This Row],[Rodzaj]]="L",Tabela1[[#This Row],[Powierzchnia]]*0.04,0)</f>
        <v>0</v>
      </c>
      <c r="I2570">
        <f>IF(Tabela1[[#This Row],[Rodzaj]]="X",Tabela1[[#This Row],[Powierzchnia]]*0.43,0)</f>
        <v>0</v>
      </c>
      <c r="J2570">
        <f>IF(Tabela1[[#This Row],[Ulga]]="A",SUM(E2570:I2570)*80%,0)</f>
        <v>0</v>
      </c>
      <c r="K2570">
        <f>IF(Tabela1[[#This Row],[Ulga]]="B",SUM(E2570:I2570)*50%,0)</f>
        <v>0</v>
      </c>
      <c r="L2570">
        <f>IF(Tabela1[[#This Row],[Ulga]]="C",SUM(E2570:I2570)*10%,0)</f>
        <v>12.540569999999999</v>
      </c>
      <c r="M2570">
        <f>IF(Tabela1[[#This Row],[Ulga]]="D",SUM(E2570:I2570)*100%,0)</f>
        <v>0</v>
      </c>
      <c r="N2570">
        <f t="shared" si="41"/>
        <v>12.540569999999999</v>
      </c>
    </row>
    <row r="2571" spans="1:14" x14ac:dyDescent="0.25">
      <c r="A2571" t="s">
        <v>2581</v>
      </c>
      <c r="B2571">
        <v>971.59</v>
      </c>
      <c r="C2571" t="s">
        <v>5</v>
      </c>
      <c r="D2571" t="s">
        <v>5</v>
      </c>
      <c r="E2571">
        <f>IF(Tabela1[[#This Row],[Rodzaj]]="R",Tabela1[[#This Row],[Powierzchnia]]*0.65,0)</f>
        <v>0</v>
      </c>
      <c r="F2571">
        <f>IF(Tabela1[[#This Row],[Rodzaj]]="B",Tabela1[[#This Row],[Powierzchnia]]*0.77,0)</f>
        <v>748.12430000000006</v>
      </c>
      <c r="G2571">
        <f>IF(Tabela1[[#This Row],[Rodzaj]]="S",Tabela1[[#This Row],[Powierzchnia]]*0.21,0)</f>
        <v>0</v>
      </c>
      <c r="H2571">
        <f>IF(Tabela1[[#This Row],[Rodzaj]]="L",Tabela1[[#This Row],[Powierzchnia]]*0.04,0)</f>
        <v>0</v>
      </c>
      <c r="I2571">
        <f>IF(Tabela1[[#This Row],[Rodzaj]]="X",Tabela1[[#This Row],[Powierzchnia]]*0.43,0)</f>
        <v>0</v>
      </c>
      <c r="J2571">
        <f>IF(Tabela1[[#This Row],[Ulga]]="A",SUM(E2571:I2571)*80%,0)</f>
        <v>0</v>
      </c>
      <c r="K2571">
        <f>IF(Tabela1[[#This Row],[Ulga]]="B",SUM(E2571:I2571)*50%,0)</f>
        <v>374.06215000000003</v>
      </c>
      <c r="L2571">
        <f>IF(Tabela1[[#This Row],[Ulga]]="C",SUM(E2571:I2571)*10%,0)</f>
        <v>0</v>
      </c>
      <c r="M2571">
        <f>IF(Tabela1[[#This Row],[Ulga]]="D",SUM(E2571:I2571)*100%,0)</f>
        <v>0</v>
      </c>
      <c r="N2571">
        <f t="shared" si="41"/>
        <v>374.06215000000003</v>
      </c>
    </row>
    <row r="2572" spans="1:14" x14ac:dyDescent="0.25">
      <c r="A2572" t="s">
        <v>2582</v>
      </c>
      <c r="B2572">
        <v>1188.3800000000001</v>
      </c>
      <c r="C2572" t="s">
        <v>5</v>
      </c>
      <c r="D2572" t="s">
        <v>5</v>
      </c>
      <c r="E2572">
        <f>IF(Tabela1[[#This Row],[Rodzaj]]="R",Tabela1[[#This Row],[Powierzchnia]]*0.65,0)</f>
        <v>0</v>
      </c>
      <c r="F2572">
        <f>IF(Tabela1[[#This Row],[Rodzaj]]="B",Tabela1[[#This Row],[Powierzchnia]]*0.77,0)</f>
        <v>915.0526000000001</v>
      </c>
      <c r="G2572">
        <f>IF(Tabela1[[#This Row],[Rodzaj]]="S",Tabela1[[#This Row],[Powierzchnia]]*0.21,0)</f>
        <v>0</v>
      </c>
      <c r="H2572">
        <f>IF(Tabela1[[#This Row],[Rodzaj]]="L",Tabela1[[#This Row],[Powierzchnia]]*0.04,0)</f>
        <v>0</v>
      </c>
      <c r="I2572">
        <f>IF(Tabela1[[#This Row],[Rodzaj]]="X",Tabela1[[#This Row],[Powierzchnia]]*0.43,0)</f>
        <v>0</v>
      </c>
      <c r="J2572">
        <f>IF(Tabela1[[#This Row],[Ulga]]="A",SUM(E2572:I2572)*80%,0)</f>
        <v>0</v>
      </c>
      <c r="K2572">
        <f>IF(Tabela1[[#This Row],[Ulga]]="B",SUM(E2572:I2572)*50%,0)</f>
        <v>457.52630000000005</v>
      </c>
      <c r="L2572">
        <f>IF(Tabela1[[#This Row],[Ulga]]="C",SUM(E2572:I2572)*10%,0)</f>
        <v>0</v>
      </c>
      <c r="M2572">
        <f>IF(Tabela1[[#This Row],[Ulga]]="D",SUM(E2572:I2572)*100%,0)</f>
        <v>0</v>
      </c>
      <c r="N2572">
        <f t="shared" si="41"/>
        <v>457.52630000000005</v>
      </c>
    </row>
    <row r="2573" spans="1:14" x14ac:dyDescent="0.25">
      <c r="A2573" t="s">
        <v>2583</v>
      </c>
      <c r="B2573">
        <v>1286.31</v>
      </c>
      <c r="C2573" t="s">
        <v>5</v>
      </c>
      <c r="D2573" t="s">
        <v>5</v>
      </c>
      <c r="E2573">
        <f>IF(Tabela1[[#This Row],[Rodzaj]]="R",Tabela1[[#This Row],[Powierzchnia]]*0.65,0)</f>
        <v>0</v>
      </c>
      <c r="F2573">
        <f>IF(Tabela1[[#This Row],[Rodzaj]]="B",Tabela1[[#This Row],[Powierzchnia]]*0.77,0)</f>
        <v>990.45870000000002</v>
      </c>
      <c r="G2573">
        <f>IF(Tabela1[[#This Row],[Rodzaj]]="S",Tabela1[[#This Row],[Powierzchnia]]*0.21,0)</f>
        <v>0</v>
      </c>
      <c r="H2573">
        <f>IF(Tabela1[[#This Row],[Rodzaj]]="L",Tabela1[[#This Row],[Powierzchnia]]*0.04,0)</f>
        <v>0</v>
      </c>
      <c r="I2573">
        <f>IF(Tabela1[[#This Row],[Rodzaj]]="X",Tabela1[[#This Row],[Powierzchnia]]*0.43,0)</f>
        <v>0</v>
      </c>
      <c r="J2573">
        <f>IF(Tabela1[[#This Row],[Ulga]]="A",SUM(E2573:I2573)*80%,0)</f>
        <v>0</v>
      </c>
      <c r="K2573">
        <f>IF(Tabela1[[#This Row],[Ulga]]="B",SUM(E2573:I2573)*50%,0)</f>
        <v>495.22935000000001</v>
      </c>
      <c r="L2573">
        <f>IF(Tabela1[[#This Row],[Ulga]]="C",SUM(E2573:I2573)*10%,0)</f>
        <v>0</v>
      </c>
      <c r="M2573">
        <f>IF(Tabela1[[#This Row],[Ulga]]="D",SUM(E2573:I2573)*100%,0)</f>
        <v>0</v>
      </c>
      <c r="N2573">
        <f t="shared" si="41"/>
        <v>495.22935000000001</v>
      </c>
    </row>
    <row r="2574" spans="1:14" x14ac:dyDescent="0.25">
      <c r="A2574" t="s">
        <v>2584</v>
      </c>
      <c r="B2574">
        <v>1050.57</v>
      </c>
      <c r="C2574" t="s">
        <v>52</v>
      </c>
      <c r="D2574" t="s">
        <v>7</v>
      </c>
      <c r="E2574">
        <f>IF(Tabela1[[#This Row],[Rodzaj]]="R",Tabela1[[#This Row],[Powierzchnia]]*0.65,0)</f>
        <v>0</v>
      </c>
      <c r="F2574">
        <f>IF(Tabela1[[#This Row],[Rodzaj]]="B",Tabela1[[#This Row],[Powierzchnia]]*0.77,0)</f>
        <v>0</v>
      </c>
      <c r="G2574">
        <f>IF(Tabela1[[#This Row],[Rodzaj]]="S",Tabela1[[#This Row],[Powierzchnia]]*0.21,0)</f>
        <v>220.61969999999997</v>
      </c>
      <c r="H2574">
        <f>IF(Tabela1[[#This Row],[Rodzaj]]="L",Tabela1[[#This Row],[Powierzchnia]]*0.04,0)</f>
        <v>0</v>
      </c>
      <c r="I2574">
        <f>IF(Tabela1[[#This Row],[Rodzaj]]="X",Tabela1[[#This Row],[Powierzchnia]]*0.43,0)</f>
        <v>0</v>
      </c>
      <c r="J2574">
        <f>IF(Tabela1[[#This Row],[Ulga]]="A",SUM(E2574:I2574)*80%,0)</f>
        <v>176.49575999999999</v>
      </c>
      <c r="K2574">
        <f>IF(Tabela1[[#This Row],[Ulga]]="B",SUM(E2574:I2574)*50%,0)</f>
        <v>0</v>
      </c>
      <c r="L2574">
        <f>IF(Tabela1[[#This Row],[Ulga]]="C",SUM(E2574:I2574)*10%,0)</f>
        <v>0</v>
      </c>
      <c r="M2574">
        <f>IF(Tabela1[[#This Row],[Ulga]]="D",SUM(E2574:I2574)*100%,0)</f>
        <v>0</v>
      </c>
      <c r="N2574">
        <f t="shared" si="41"/>
        <v>176.49575999999999</v>
      </c>
    </row>
    <row r="2575" spans="1:14" x14ac:dyDescent="0.25">
      <c r="A2575" t="s">
        <v>2585</v>
      </c>
      <c r="B2575">
        <v>878.35</v>
      </c>
      <c r="C2575" t="s">
        <v>5</v>
      </c>
      <c r="D2575" t="s">
        <v>11</v>
      </c>
      <c r="E2575">
        <f>IF(Tabela1[[#This Row],[Rodzaj]]="R",Tabela1[[#This Row],[Powierzchnia]]*0.65,0)</f>
        <v>0</v>
      </c>
      <c r="F2575">
        <f>IF(Tabela1[[#This Row],[Rodzaj]]="B",Tabela1[[#This Row],[Powierzchnia]]*0.77,0)</f>
        <v>676.32950000000005</v>
      </c>
      <c r="G2575">
        <f>IF(Tabela1[[#This Row],[Rodzaj]]="S",Tabela1[[#This Row],[Powierzchnia]]*0.21,0)</f>
        <v>0</v>
      </c>
      <c r="H2575">
        <f>IF(Tabela1[[#This Row],[Rodzaj]]="L",Tabela1[[#This Row],[Powierzchnia]]*0.04,0)</f>
        <v>0</v>
      </c>
      <c r="I2575">
        <f>IF(Tabela1[[#This Row],[Rodzaj]]="X",Tabela1[[#This Row],[Powierzchnia]]*0.43,0)</f>
        <v>0</v>
      </c>
      <c r="J2575">
        <f>IF(Tabela1[[#This Row],[Ulga]]="A",SUM(E2575:I2575)*80%,0)</f>
        <v>0</v>
      </c>
      <c r="K2575">
        <f>IF(Tabela1[[#This Row],[Ulga]]="B",SUM(E2575:I2575)*50%,0)</f>
        <v>0</v>
      </c>
      <c r="L2575">
        <f>IF(Tabela1[[#This Row],[Ulga]]="C",SUM(E2575:I2575)*10%,0)</f>
        <v>67.632950000000008</v>
      </c>
      <c r="M2575">
        <f>IF(Tabela1[[#This Row],[Ulga]]="D",SUM(E2575:I2575)*100%,0)</f>
        <v>0</v>
      </c>
      <c r="N2575">
        <f t="shared" si="41"/>
        <v>67.632950000000008</v>
      </c>
    </row>
    <row r="2576" spans="1:14" x14ac:dyDescent="0.25">
      <c r="A2576" t="s">
        <v>2586</v>
      </c>
      <c r="B2576">
        <v>1496.72</v>
      </c>
      <c r="C2576" t="s">
        <v>5</v>
      </c>
      <c r="D2576" t="s">
        <v>7</v>
      </c>
      <c r="E2576">
        <f>IF(Tabela1[[#This Row],[Rodzaj]]="R",Tabela1[[#This Row],[Powierzchnia]]*0.65,0)</f>
        <v>0</v>
      </c>
      <c r="F2576">
        <f>IF(Tabela1[[#This Row],[Rodzaj]]="B",Tabela1[[#This Row],[Powierzchnia]]*0.77,0)</f>
        <v>1152.4744000000001</v>
      </c>
      <c r="G2576">
        <f>IF(Tabela1[[#This Row],[Rodzaj]]="S",Tabela1[[#This Row],[Powierzchnia]]*0.21,0)</f>
        <v>0</v>
      </c>
      <c r="H2576">
        <f>IF(Tabela1[[#This Row],[Rodzaj]]="L",Tabela1[[#This Row],[Powierzchnia]]*0.04,0)</f>
        <v>0</v>
      </c>
      <c r="I2576">
        <f>IF(Tabela1[[#This Row],[Rodzaj]]="X",Tabela1[[#This Row],[Powierzchnia]]*0.43,0)</f>
        <v>0</v>
      </c>
      <c r="J2576">
        <f>IF(Tabela1[[#This Row],[Ulga]]="A",SUM(E2576:I2576)*80%,0)</f>
        <v>921.97952000000009</v>
      </c>
      <c r="K2576">
        <f>IF(Tabela1[[#This Row],[Ulga]]="B",SUM(E2576:I2576)*50%,0)</f>
        <v>0</v>
      </c>
      <c r="L2576">
        <f>IF(Tabela1[[#This Row],[Ulga]]="C",SUM(E2576:I2576)*10%,0)</f>
        <v>0</v>
      </c>
      <c r="M2576">
        <f>IF(Tabela1[[#This Row],[Ulga]]="D",SUM(E2576:I2576)*100%,0)</f>
        <v>0</v>
      </c>
      <c r="N2576">
        <f t="shared" si="41"/>
        <v>921.97952000000009</v>
      </c>
    </row>
    <row r="2577" spans="1:14" x14ac:dyDescent="0.25">
      <c r="A2577" t="s">
        <v>2587</v>
      </c>
      <c r="B2577">
        <v>1467.96</v>
      </c>
      <c r="C2577" t="s">
        <v>5</v>
      </c>
      <c r="D2577" t="s">
        <v>11</v>
      </c>
      <c r="E2577">
        <f>IF(Tabela1[[#This Row],[Rodzaj]]="R",Tabela1[[#This Row],[Powierzchnia]]*0.65,0)</f>
        <v>0</v>
      </c>
      <c r="F2577">
        <f>IF(Tabela1[[#This Row],[Rodzaj]]="B",Tabela1[[#This Row],[Powierzchnia]]*0.77,0)</f>
        <v>1130.3292000000001</v>
      </c>
      <c r="G2577">
        <f>IF(Tabela1[[#This Row],[Rodzaj]]="S",Tabela1[[#This Row],[Powierzchnia]]*0.21,0)</f>
        <v>0</v>
      </c>
      <c r="H2577">
        <f>IF(Tabela1[[#This Row],[Rodzaj]]="L",Tabela1[[#This Row],[Powierzchnia]]*0.04,0)</f>
        <v>0</v>
      </c>
      <c r="I2577">
        <f>IF(Tabela1[[#This Row],[Rodzaj]]="X",Tabela1[[#This Row],[Powierzchnia]]*0.43,0)</f>
        <v>0</v>
      </c>
      <c r="J2577">
        <f>IF(Tabela1[[#This Row],[Ulga]]="A",SUM(E2577:I2577)*80%,0)</f>
        <v>0</v>
      </c>
      <c r="K2577">
        <f>IF(Tabela1[[#This Row],[Ulga]]="B",SUM(E2577:I2577)*50%,0)</f>
        <v>0</v>
      </c>
      <c r="L2577">
        <f>IF(Tabela1[[#This Row],[Ulga]]="C",SUM(E2577:I2577)*10%,0)</f>
        <v>113.03292000000002</v>
      </c>
      <c r="M2577">
        <f>IF(Tabela1[[#This Row],[Ulga]]="D",SUM(E2577:I2577)*100%,0)</f>
        <v>0</v>
      </c>
      <c r="N2577">
        <f t="shared" si="41"/>
        <v>113.03292000000002</v>
      </c>
    </row>
    <row r="2578" spans="1:14" x14ac:dyDescent="0.25">
      <c r="A2578" t="s">
        <v>2588</v>
      </c>
      <c r="B2578">
        <v>1040.8399999999999</v>
      </c>
      <c r="C2578" t="s">
        <v>31</v>
      </c>
      <c r="D2578" t="s">
        <v>21</v>
      </c>
      <c r="E2578">
        <f>IF(Tabela1[[#This Row],[Rodzaj]]="R",Tabela1[[#This Row],[Powierzchnia]]*0.65,0)</f>
        <v>0</v>
      </c>
      <c r="F2578">
        <f>IF(Tabela1[[#This Row],[Rodzaj]]="B",Tabela1[[#This Row],[Powierzchnia]]*0.77,0)</f>
        <v>0</v>
      </c>
      <c r="G2578">
        <f>IF(Tabela1[[#This Row],[Rodzaj]]="S",Tabela1[[#This Row],[Powierzchnia]]*0.21,0)</f>
        <v>0</v>
      </c>
      <c r="H2578">
        <f>IF(Tabela1[[#This Row],[Rodzaj]]="L",Tabela1[[#This Row],[Powierzchnia]]*0.04,0)</f>
        <v>0</v>
      </c>
      <c r="I2578">
        <f>IF(Tabela1[[#This Row],[Rodzaj]]="X",Tabela1[[#This Row],[Powierzchnia]]*0.43,0)</f>
        <v>447.56119999999999</v>
      </c>
      <c r="J2578">
        <f>IF(Tabela1[[#This Row],[Ulga]]="A",SUM(E2578:I2578)*80%,0)</f>
        <v>0</v>
      </c>
      <c r="K2578">
        <f>IF(Tabela1[[#This Row],[Ulga]]="B",SUM(E2578:I2578)*50%,0)</f>
        <v>0</v>
      </c>
      <c r="L2578">
        <f>IF(Tabela1[[#This Row],[Ulga]]="C",SUM(E2578:I2578)*10%,0)</f>
        <v>0</v>
      </c>
      <c r="M2578">
        <f>IF(Tabela1[[#This Row],[Ulga]]="D",SUM(E2578:I2578)*100%,0)</f>
        <v>447.56119999999999</v>
      </c>
      <c r="N2578">
        <f t="shared" si="41"/>
        <v>447.56119999999999</v>
      </c>
    </row>
    <row r="2579" spans="1:14" x14ac:dyDescent="0.25">
      <c r="A2579" t="s">
        <v>2589</v>
      </c>
      <c r="B2579">
        <v>1295.8399999999999</v>
      </c>
      <c r="C2579" t="s">
        <v>5</v>
      </c>
      <c r="D2579" t="s">
        <v>7</v>
      </c>
      <c r="E2579">
        <f>IF(Tabela1[[#This Row],[Rodzaj]]="R",Tabela1[[#This Row],[Powierzchnia]]*0.65,0)</f>
        <v>0</v>
      </c>
      <c r="F2579">
        <f>IF(Tabela1[[#This Row],[Rodzaj]]="B",Tabela1[[#This Row],[Powierzchnia]]*0.77,0)</f>
        <v>997.79679999999996</v>
      </c>
      <c r="G2579">
        <f>IF(Tabela1[[#This Row],[Rodzaj]]="S",Tabela1[[#This Row],[Powierzchnia]]*0.21,0)</f>
        <v>0</v>
      </c>
      <c r="H2579">
        <f>IF(Tabela1[[#This Row],[Rodzaj]]="L",Tabela1[[#This Row],[Powierzchnia]]*0.04,0)</f>
        <v>0</v>
      </c>
      <c r="I2579">
        <f>IF(Tabela1[[#This Row],[Rodzaj]]="X",Tabela1[[#This Row],[Powierzchnia]]*0.43,0)</f>
        <v>0</v>
      </c>
      <c r="J2579">
        <f>IF(Tabela1[[#This Row],[Ulga]]="A",SUM(E2579:I2579)*80%,0)</f>
        <v>798.23743999999999</v>
      </c>
      <c r="K2579">
        <f>IF(Tabela1[[#This Row],[Ulga]]="B",SUM(E2579:I2579)*50%,0)</f>
        <v>0</v>
      </c>
      <c r="L2579">
        <f>IF(Tabela1[[#This Row],[Ulga]]="C",SUM(E2579:I2579)*10%,0)</f>
        <v>0</v>
      </c>
      <c r="M2579">
        <f>IF(Tabela1[[#This Row],[Ulga]]="D",SUM(E2579:I2579)*100%,0)</f>
        <v>0</v>
      </c>
      <c r="N2579">
        <f t="shared" si="41"/>
        <v>798.23743999999999</v>
      </c>
    </row>
    <row r="2580" spans="1:14" x14ac:dyDescent="0.25">
      <c r="A2580" t="s">
        <v>2590</v>
      </c>
      <c r="B2580">
        <v>694.02</v>
      </c>
      <c r="C2580" t="s">
        <v>5</v>
      </c>
      <c r="D2580" t="s">
        <v>21</v>
      </c>
      <c r="E2580">
        <f>IF(Tabela1[[#This Row],[Rodzaj]]="R",Tabela1[[#This Row],[Powierzchnia]]*0.65,0)</f>
        <v>0</v>
      </c>
      <c r="F2580">
        <f>IF(Tabela1[[#This Row],[Rodzaj]]="B",Tabela1[[#This Row],[Powierzchnia]]*0.77,0)</f>
        <v>534.3954</v>
      </c>
      <c r="G2580">
        <f>IF(Tabela1[[#This Row],[Rodzaj]]="S",Tabela1[[#This Row],[Powierzchnia]]*0.21,0)</f>
        <v>0</v>
      </c>
      <c r="H2580">
        <f>IF(Tabela1[[#This Row],[Rodzaj]]="L",Tabela1[[#This Row],[Powierzchnia]]*0.04,0)</f>
        <v>0</v>
      </c>
      <c r="I2580">
        <f>IF(Tabela1[[#This Row],[Rodzaj]]="X",Tabela1[[#This Row],[Powierzchnia]]*0.43,0)</f>
        <v>0</v>
      </c>
      <c r="J2580">
        <f>IF(Tabela1[[#This Row],[Ulga]]="A",SUM(E2580:I2580)*80%,0)</f>
        <v>0</v>
      </c>
      <c r="K2580">
        <f>IF(Tabela1[[#This Row],[Ulga]]="B",SUM(E2580:I2580)*50%,0)</f>
        <v>0</v>
      </c>
      <c r="L2580">
        <f>IF(Tabela1[[#This Row],[Ulga]]="C",SUM(E2580:I2580)*10%,0)</f>
        <v>0</v>
      </c>
      <c r="M2580">
        <f>IF(Tabela1[[#This Row],[Ulga]]="D",SUM(E2580:I2580)*100%,0)</f>
        <v>534.3954</v>
      </c>
      <c r="N2580">
        <f t="shared" si="41"/>
        <v>534.3954</v>
      </c>
    </row>
    <row r="2581" spans="1:14" x14ac:dyDescent="0.25">
      <c r="A2581" t="s">
        <v>2591</v>
      </c>
      <c r="B2581">
        <v>1201.23</v>
      </c>
      <c r="C2581" t="s">
        <v>5</v>
      </c>
      <c r="D2581" t="s">
        <v>5</v>
      </c>
      <c r="E2581">
        <f>IF(Tabela1[[#This Row],[Rodzaj]]="R",Tabela1[[#This Row],[Powierzchnia]]*0.65,0)</f>
        <v>0</v>
      </c>
      <c r="F2581">
        <f>IF(Tabela1[[#This Row],[Rodzaj]]="B",Tabela1[[#This Row],[Powierzchnia]]*0.77,0)</f>
        <v>924.94710000000009</v>
      </c>
      <c r="G2581">
        <f>IF(Tabela1[[#This Row],[Rodzaj]]="S",Tabela1[[#This Row],[Powierzchnia]]*0.21,0)</f>
        <v>0</v>
      </c>
      <c r="H2581">
        <f>IF(Tabela1[[#This Row],[Rodzaj]]="L",Tabela1[[#This Row],[Powierzchnia]]*0.04,0)</f>
        <v>0</v>
      </c>
      <c r="I2581">
        <f>IF(Tabela1[[#This Row],[Rodzaj]]="X",Tabela1[[#This Row],[Powierzchnia]]*0.43,0)</f>
        <v>0</v>
      </c>
      <c r="J2581">
        <f>IF(Tabela1[[#This Row],[Ulga]]="A",SUM(E2581:I2581)*80%,0)</f>
        <v>0</v>
      </c>
      <c r="K2581">
        <f>IF(Tabela1[[#This Row],[Ulga]]="B",SUM(E2581:I2581)*50%,0)</f>
        <v>462.47355000000005</v>
      </c>
      <c r="L2581">
        <f>IF(Tabela1[[#This Row],[Ulga]]="C",SUM(E2581:I2581)*10%,0)</f>
        <v>0</v>
      </c>
      <c r="M2581">
        <f>IF(Tabela1[[#This Row],[Ulga]]="D",SUM(E2581:I2581)*100%,0)</f>
        <v>0</v>
      </c>
      <c r="N2581">
        <f t="shared" si="41"/>
        <v>462.47355000000005</v>
      </c>
    </row>
    <row r="2582" spans="1:14" x14ac:dyDescent="0.25">
      <c r="A2582" t="s">
        <v>2592</v>
      </c>
      <c r="B2582">
        <v>529.02</v>
      </c>
      <c r="C2582" t="s">
        <v>31</v>
      </c>
      <c r="D2582" t="s">
        <v>11</v>
      </c>
      <c r="E2582">
        <f>IF(Tabela1[[#This Row],[Rodzaj]]="R",Tabela1[[#This Row],[Powierzchnia]]*0.65,0)</f>
        <v>0</v>
      </c>
      <c r="F2582">
        <f>IF(Tabela1[[#This Row],[Rodzaj]]="B",Tabela1[[#This Row],[Powierzchnia]]*0.77,0)</f>
        <v>0</v>
      </c>
      <c r="G2582">
        <f>IF(Tabela1[[#This Row],[Rodzaj]]="S",Tabela1[[#This Row],[Powierzchnia]]*0.21,0)</f>
        <v>0</v>
      </c>
      <c r="H2582">
        <f>IF(Tabela1[[#This Row],[Rodzaj]]="L",Tabela1[[#This Row],[Powierzchnia]]*0.04,0)</f>
        <v>0</v>
      </c>
      <c r="I2582">
        <f>IF(Tabela1[[#This Row],[Rodzaj]]="X",Tabela1[[#This Row],[Powierzchnia]]*0.43,0)</f>
        <v>227.4786</v>
      </c>
      <c r="J2582">
        <f>IF(Tabela1[[#This Row],[Ulga]]="A",SUM(E2582:I2582)*80%,0)</f>
        <v>0</v>
      </c>
      <c r="K2582">
        <f>IF(Tabela1[[#This Row],[Ulga]]="B",SUM(E2582:I2582)*50%,0)</f>
        <v>0</v>
      </c>
      <c r="L2582">
        <f>IF(Tabela1[[#This Row],[Ulga]]="C",SUM(E2582:I2582)*10%,0)</f>
        <v>22.747860000000003</v>
      </c>
      <c r="M2582">
        <f>IF(Tabela1[[#This Row],[Ulga]]="D",SUM(E2582:I2582)*100%,0)</f>
        <v>0</v>
      </c>
      <c r="N2582">
        <f t="shared" si="41"/>
        <v>22.747860000000003</v>
      </c>
    </row>
    <row r="2583" spans="1:14" x14ac:dyDescent="0.25">
      <c r="A2583" t="s">
        <v>2593</v>
      </c>
      <c r="B2583">
        <v>672.14</v>
      </c>
      <c r="C2583" t="s">
        <v>5</v>
      </c>
      <c r="D2583" t="s">
        <v>5</v>
      </c>
      <c r="E2583">
        <f>IF(Tabela1[[#This Row],[Rodzaj]]="R",Tabela1[[#This Row],[Powierzchnia]]*0.65,0)</f>
        <v>0</v>
      </c>
      <c r="F2583">
        <f>IF(Tabela1[[#This Row],[Rodzaj]]="B",Tabela1[[#This Row],[Powierzchnia]]*0.77,0)</f>
        <v>517.54780000000005</v>
      </c>
      <c r="G2583">
        <f>IF(Tabela1[[#This Row],[Rodzaj]]="S",Tabela1[[#This Row],[Powierzchnia]]*0.21,0)</f>
        <v>0</v>
      </c>
      <c r="H2583">
        <f>IF(Tabela1[[#This Row],[Rodzaj]]="L",Tabela1[[#This Row],[Powierzchnia]]*0.04,0)</f>
        <v>0</v>
      </c>
      <c r="I2583">
        <f>IF(Tabela1[[#This Row],[Rodzaj]]="X",Tabela1[[#This Row],[Powierzchnia]]*0.43,0)</f>
        <v>0</v>
      </c>
      <c r="J2583">
        <f>IF(Tabela1[[#This Row],[Ulga]]="A",SUM(E2583:I2583)*80%,0)</f>
        <v>0</v>
      </c>
      <c r="K2583">
        <f>IF(Tabela1[[#This Row],[Ulga]]="B",SUM(E2583:I2583)*50%,0)</f>
        <v>258.77390000000003</v>
      </c>
      <c r="L2583">
        <f>IF(Tabela1[[#This Row],[Ulga]]="C",SUM(E2583:I2583)*10%,0)</f>
        <v>0</v>
      </c>
      <c r="M2583">
        <f>IF(Tabela1[[#This Row],[Ulga]]="D",SUM(E2583:I2583)*100%,0)</f>
        <v>0</v>
      </c>
      <c r="N2583">
        <f t="shared" si="41"/>
        <v>258.77390000000003</v>
      </c>
    </row>
    <row r="2584" spans="1:14" x14ac:dyDescent="0.25">
      <c r="A2584" t="s">
        <v>2594</v>
      </c>
      <c r="B2584">
        <v>1308.83</v>
      </c>
      <c r="C2584" t="s">
        <v>52</v>
      </c>
      <c r="D2584" t="s">
        <v>21</v>
      </c>
      <c r="E2584">
        <f>IF(Tabela1[[#This Row],[Rodzaj]]="R",Tabela1[[#This Row],[Powierzchnia]]*0.65,0)</f>
        <v>0</v>
      </c>
      <c r="F2584">
        <f>IF(Tabela1[[#This Row],[Rodzaj]]="B",Tabela1[[#This Row],[Powierzchnia]]*0.77,0)</f>
        <v>0</v>
      </c>
      <c r="G2584">
        <f>IF(Tabela1[[#This Row],[Rodzaj]]="S",Tabela1[[#This Row],[Powierzchnia]]*0.21,0)</f>
        <v>274.85429999999997</v>
      </c>
      <c r="H2584">
        <f>IF(Tabela1[[#This Row],[Rodzaj]]="L",Tabela1[[#This Row],[Powierzchnia]]*0.04,0)</f>
        <v>0</v>
      </c>
      <c r="I2584">
        <f>IF(Tabela1[[#This Row],[Rodzaj]]="X",Tabela1[[#This Row],[Powierzchnia]]*0.43,0)</f>
        <v>0</v>
      </c>
      <c r="J2584">
        <f>IF(Tabela1[[#This Row],[Ulga]]="A",SUM(E2584:I2584)*80%,0)</f>
        <v>0</v>
      </c>
      <c r="K2584">
        <f>IF(Tabela1[[#This Row],[Ulga]]="B",SUM(E2584:I2584)*50%,0)</f>
        <v>0</v>
      </c>
      <c r="L2584">
        <f>IF(Tabela1[[#This Row],[Ulga]]="C",SUM(E2584:I2584)*10%,0)</f>
        <v>0</v>
      </c>
      <c r="M2584">
        <f>IF(Tabela1[[#This Row],[Ulga]]="D",SUM(E2584:I2584)*100%,0)</f>
        <v>274.85429999999997</v>
      </c>
      <c r="N2584">
        <f t="shared" si="41"/>
        <v>274.85429999999997</v>
      </c>
    </row>
    <row r="2585" spans="1:14" x14ac:dyDescent="0.25">
      <c r="A2585" t="s">
        <v>2595</v>
      </c>
      <c r="B2585">
        <v>1221.44</v>
      </c>
      <c r="C2585" t="s">
        <v>5</v>
      </c>
      <c r="D2585" t="s">
        <v>7</v>
      </c>
      <c r="E2585">
        <f>IF(Tabela1[[#This Row],[Rodzaj]]="R",Tabela1[[#This Row],[Powierzchnia]]*0.65,0)</f>
        <v>0</v>
      </c>
      <c r="F2585">
        <f>IF(Tabela1[[#This Row],[Rodzaj]]="B",Tabela1[[#This Row],[Powierzchnia]]*0.77,0)</f>
        <v>940.50880000000006</v>
      </c>
      <c r="G2585">
        <f>IF(Tabela1[[#This Row],[Rodzaj]]="S",Tabela1[[#This Row],[Powierzchnia]]*0.21,0)</f>
        <v>0</v>
      </c>
      <c r="H2585">
        <f>IF(Tabela1[[#This Row],[Rodzaj]]="L",Tabela1[[#This Row],[Powierzchnia]]*0.04,0)</f>
        <v>0</v>
      </c>
      <c r="I2585">
        <f>IF(Tabela1[[#This Row],[Rodzaj]]="X",Tabela1[[#This Row],[Powierzchnia]]*0.43,0)</f>
        <v>0</v>
      </c>
      <c r="J2585">
        <f>IF(Tabela1[[#This Row],[Ulga]]="A",SUM(E2585:I2585)*80%,0)</f>
        <v>752.40704000000005</v>
      </c>
      <c r="K2585">
        <f>IF(Tabela1[[#This Row],[Ulga]]="B",SUM(E2585:I2585)*50%,0)</f>
        <v>0</v>
      </c>
      <c r="L2585">
        <f>IF(Tabela1[[#This Row],[Ulga]]="C",SUM(E2585:I2585)*10%,0)</f>
        <v>0</v>
      </c>
      <c r="M2585">
        <f>IF(Tabela1[[#This Row],[Ulga]]="D",SUM(E2585:I2585)*100%,0)</f>
        <v>0</v>
      </c>
      <c r="N2585">
        <f t="shared" si="41"/>
        <v>752.40704000000005</v>
      </c>
    </row>
    <row r="2586" spans="1:14" x14ac:dyDescent="0.25">
      <c r="A2586" t="s">
        <v>2596</v>
      </c>
      <c r="B2586">
        <v>933.64</v>
      </c>
      <c r="C2586" t="s">
        <v>5</v>
      </c>
      <c r="D2586" t="s">
        <v>11</v>
      </c>
      <c r="E2586">
        <f>IF(Tabela1[[#This Row],[Rodzaj]]="R",Tabela1[[#This Row],[Powierzchnia]]*0.65,0)</f>
        <v>0</v>
      </c>
      <c r="F2586">
        <f>IF(Tabela1[[#This Row],[Rodzaj]]="B",Tabela1[[#This Row],[Powierzchnia]]*0.77,0)</f>
        <v>718.90279999999996</v>
      </c>
      <c r="G2586">
        <f>IF(Tabela1[[#This Row],[Rodzaj]]="S",Tabela1[[#This Row],[Powierzchnia]]*0.21,0)</f>
        <v>0</v>
      </c>
      <c r="H2586">
        <f>IF(Tabela1[[#This Row],[Rodzaj]]="L",Tabela1[[#This Row],[Powierzchnia]]*0.04,0)</f>
        <v>0</v>
      </c>
      <c r="I2586">
        <f>IF(Tabela1[[#This Row],[Rodzaj]]="X",Tabela1[[#This Row],[Powierzchnia]]*0.43,0)</f>
        <v>0</v>
      </c>
      <c r="J2586">
        <f>IF(Tabela1[[#This Row],[Ulga]]="A",SUM(E2586:I2586)*80%,0)</f>
        <v>0</v>
      </c>
      <c r="K2586">
        <f>IF(Tabela1[[#This Row],[Ulga]]="B",SUM(E2586:I2586)*50%,0)</f>
        <v>0</v>
      </c>
      <c r="L2586">
        <f>IF(Tabela1[[#This Row],[Ulga]]="C",SUM(E2586:I2586)*10%,0)</f>
        <v>71.890280000000004</v>
      </c>
      <c r="M2586">
        <f>IF(Tabela1[[#This Row],[Ulga]]="D",SUM(E2586:I2586)*100%,0)</f>
        <v>0</v>
      </c>
      <c r="N2586">
        <f t="shared" si="41"/>
        <v>71.890280000000004</v>
      </c>
    </row>
    <row r="2587" spans="1:14" x14ac:dyDescent="0.25">
      <c r="A2587" t="s">
        <v>2597</v>
      </c>
      <c r="B2587">
        <v>1489.66</v>
      </c>
      <c r="C2587" t="s">
        <v>52</v>
      </c>
      <c r="D2587" t="s">
        <v>7</v>
      </c>
      <c r="E2587">
        <f>IF(Tabela1[[#This Row],[Rodzaj]]="R",Tabela1[[#This Row],[Powierzchnia]]*0.65,0)</f>
        <v>0</v>
      </c>
      <c r="F2587">
        <f>IF(Tabela1[[#This Row],[Rodzaj]]="B",Tabela1[[#This Row],[Powierzchnia]]*0.77,0)</f>
        <v>0</v>
      </c>
      <c r="G2587">
        <f>IF(Tabela1[[#This Row],[Rodzaj]]="S",Tabela1[[#This Row],[Powierzchnia]]*0.21,0)</f>
        <v>312.82859999999999</v>
      </c>
      <c r="H2587">
        <f>IF(Tabela1[[#This Row],[Rodzaj]]="L",Tabela1[[#This Row],[Powierzchnia]]*0.04,0)</f>
        <v>0</v>
      </c>
      <c r="I2587">
        <f>IF(Tabela1[[#This Row],[Rodzaj]]="X",Tabela1[[#This Row],[Powierzchnia]]*0.43,0)</f>
        <v>0</v>
      </c>
      <c r="J2587">
        <f>IF(Tabela1[[#This Row],[Ulga]]="A",SUM(E2587:I2587)*80%,0)</f>
        <v>250.26288</v>
      </c>
      <c r="K2587">
        <f>IF(Tabela1[[#This Row],[Ulga]]="B",SUM(E2587:I2587)*50%,0)</f>
        <v>0</v>
      </c>
      <c r="L2587">
        <f>IF(Tabela1[[#This Row],[Ulga]]="C",SUM(E2587:I2587)*10%,0)</f>
        <v>0</v>
      </c>
      <c r="M2587">
        <f>IF(Tabela1[[#This Row],[Ulga]]="D",SUM(E2587:I2587)*100%,0)</f>
        <v>0</v>
      </c>
      <c r="N2587">
        <f t="shared" si="41"/>
        <v>250.26288</v>
      </c>
    </row>
    <row r="2588" spans="1:14" x14ac:dyDescent="0.25">
      <c r="A2588" t="s">
        <v>2598</v>
      </c>
      <c r="B2588">
        <v>1134.21</v>
      </c>
      <c r="C2588" t="s">
        <v>52</v>
      </c>
      <c r="D2588" t="s">
        <v>5</v>
      </c>
      <c r="E2588">
        <f>IF(Tabela1[[#This Row],[Rodzaj]]="R",Tabela1[[#This Row],[Powierzchnia]]*0.65,0)</f>
        <v>0</v>
      </c>
      <c r="F2588">
        <f>IF(Tabela1[[#This Row],[Rodzaj]]="B",Tabela1[[#This Row],[Powierzchnia]]*0.77,0)</f>
        <v>0</v>
      </c>
      <c r="G2588">
        <f>IF(Tabela1[[#This Row],[Rodzaj]]="S",Tabela1[[#This Row],[Powierzchnia]]*0.21,0)</f>
        <v>238.1841</v>
      </c>
      <c r="H2588">
        <f>IF(Tabela1[[#This Row],[Rodzaj]]="L",Tabela1[[#This Row],[Powierzchnia]]*0.04,0)</f>
        <v>0</v>
      </c>
      <c r="I2588">
        <f>IF(Tabela1[[#This Row],[Rodzaj]]="X",Tabela1[[#This Row],[Powierzchnia]]*0.43,0)</f>
        <v>0</v>
      </c>
      <c r="J2588">
        <f>IF(Tabela1[[#This Row],[Ulga]]="A",SUM(E2588:I2588)*80%,0)</f>
        <v>0</v>
      </c>
      <c r="K2588">
        <f>IF(Tabela1[[#This Row],[Ulga]]="B",SUM(E2588:I2588)*50%,0)</f>
        <v>119.09205</v>
      </c>
      <c r="L2588">
        <f>IF(Tabela1[[#This Row],[Ulga]]="C",SUM(E2588:I2588)*10%,0)</f>
        <v>0</v>
      </c>
      <c r="M2588">
        <f>IF(Tabela1[[#This Row],[Ulga]]="D",SUM(E2588:I2588)*100%,0)</f>
        <v>0</v>
      </c>
      <c r="N2588">
        <f t="shared" si="41"/>
        <v>119.09205</v>
      </c>
    </row>
    <row r="2589" spans="1:14" x14ac:dyDescent="0.25">
      <c r="A2589" t="s">
        <v>2599</v>
      </c>
      <c r="B2589">
        <v>1263.72</v>
      </c>
      <c r="C2589" t="s">
        <v>5</v>
      </c>
      <c r="D2589" t="s">
        <v>5</v>
      </c>
      <c r="E2589">
        <f>IF(Tabela1[[#This Row],[Rodzaj]]="R",Tabela1[[#This Row],[Powierzchnia]]*0.65,0)</f>
        <v>0</v>
      </c>
      <c r="F2589">
        <f>IF(Tabela1[[#This Row],[Rodzaj]]="B",Tabela1[[#This Row],[Powierzchnia]]*0.77,0)</f>
        <v>973.06440000000009</v>
      </c>
      <c r="G2589">
        <f>IF(Tabela1[[#This Row],[Rodzaj]]="S",Tabela1[[#This Row],[Powierzchnia]]*0.21,0)</f>
        <v>0</v>
      </c>
      <c r="H2589">
        <f>IF(Tabela1[[#This Row],[Rodzaj]]="L",Tabela1[[#This Row],[Powierzchnia]]*0.04,0)</f>
        <v>0</v>
      </c>
      <c r="I2589">
        <f>IF(Tabela1[[#This Row],[Rodzaj]]="X",Tabela1[[#This Row],[Powierzchnia]]*0.43,0)</f>
        <v>0</v>
      </c>
      <c r="J2589">
        <f>IF(Tabela1[[#This Row],[Ulga]]="A",SUM(E2589:I2589)*80%,0)</f>
        <v>0</v>
      </c>
      <c r="K2589">
        <f>IF(Tabela1[[#This Row],[Ulga]]="B",SUM(E2589:I2589)*50%,0)</f>
        <v>486.53220000000005</v>
      </c>
      <c r="L2589">
        <f>IF(Tabela1[[#This Row],[Ulga]]="C",SUM(E2589:I2589)*10%,0)</f>
        <v>0</v>
      </c>
      <c r="M2589">
        <f>IF(Tabela1[[#This Row],[Ulga]]="D",SUM(E2589:I2589)*100%,0)</f>
        <v>0</v>
      </c>
      <c r="N2589">
        <f t="shared" si="41"/>
        <v>486.53220000000005</v>
      </c>
    </row>
    <row r="2590" spans="1:14" x14ac:dyDescent="0.25">
      <c r="A2590" t="s">
        <v>2600</v>
      </c>
      <c r="B2590">
        <v>1213.5999999999999</v>
      </c>
      <c r="C2590" t="s">
        <v>5</v>
      </c>
      <c r="D2590" t="s">
        <v>5</v>
      </c>
      <c r="E2590">
        <f>IF(Tabela1[[#This Row],[Rodzaj]]="R",Tabela1[[#This Row],[Powierzchnia]]*0.65,0)</f>
        <v>0</v>
      </c>
      <c r="F2590">
        <f>IF(Tabela1[[#This Row],[Rodzaj]]="B",Tabela1[[#This Row],[Powierzchnia]]*0.77,0)</f>
        <v>934.47199999999998</v>
      </c>
      <c r="G2590">
        <f>IF(Tabela1[[#This Row],[Rodzaj]]="S",Tabela1[[#This Row],[Powierzchnia]]*0.21,0)</f>
        <v>0</v>
      </c>
      <c r="H2590">
        <f>IF(Tabela1[[#This Row],[Rodzaj]]="L",Tabela1[[#This Row],[Powierzchnia]]*0.04,0)</f>
        <v>0</v>
      </c>
      <c r="I2590">
        <f>IF(Tabela1[[#This Row],[Rodzaj]]="X",Tabela1[[#This Row],[Powierzchnia]]*0.43,0)</f>
        <v>0</v>
      </c>
      <c r="J2590">
        <f>IF(Tabela1[[#This Row],[Ulga]]="A",SUM(E2590:I2590)*80%,0)</f>
        <v>0</v>
      </c>
      <c r="K2590">
        <f>IF(Tabela1[[#This Row],[Ulga]]="B",SUM(E2590:I2590)*50%,0)</f>
        <v>467.23599999999999</v>
      </c>
      <c r="L2590">
        <f>IF(Tabela1[[#This Row],[Ulga]]="C",SUM(E2590:I2590)*10%,0)</f>
        <v>0</v>
      </c>
      <c r="M2590">
        <f>IF(Tabela1[[#This Row],[Ulga]]="D",SUM(E2590:I2590)*100%,0)</f>
        <v>0</v>
      </c>
      <c r="N2590">
        <f t="shared" si="41"/>
        <v>467.23599999999999</v>
      </c>
    </row>
    <row r="2591" spans="1:14" x14ac:dyDescent="0.25">
      <c r="A2591" t="s">
        <v>2601</v>
      </c>
      <c r="B2591">
        <v>957.84</v>
      </c>
      <c r="C2591" t="s">
        <v>9</v>
      </c>
      <c r="D2591" t="s">
        <v>21</v>
      </c>
      <c r="E2591">
        <f>IF(Tabela1[[#This Row],[Rodzaj]]="R",Tabela1[[#This Row],[Powierzchnia]]*0.65,0)</f>
        <v>622.596</v>
      </c>
      <c r="F2591">
        <f>IF(Tabela1[[#This Row],[Rodzaj]]="B",Tabela1[[#This Row],[Powierzchnia]]*0.77,0)</f>
        <v>0</v>
      </c>
      <c r="G2591">
        <f>IF(Tabela1[[#This Row],[Rodzaj]]="S",Tabela1[[#This Row],[Powierzchnia]]*0.21,0)</f>
        <v>0</v>
      </c>
      <c r="H2591">
        <f>IF(Tabela1[[#This Row],[Rodzaj]]="L",Tabela1[[#This Row],[Powierzchnia]]*0.04,0)</f>
        <v>0</v>
      </c>
      <c r="I2591">
        <f>IF(Tabela1[[#This Row],[Rodzaj]]="X",Tabela1[[#This Row],[Powierzchnia]]*0.43,0)</f>
        <v>0</v>
      </c>
      <c r="J2591">
        <f>IF(Tabela1[[#This Row],[Ulga]]="A",SUM(E2591:I2591)*80%,0)</f>
        <v>0</v>
      </c>
      <c r="K2591">
        <f>IF(Tabela1[[#This Row],[Ulga]]="B",SUM(E2591:I2591)*50%,0)</f>
        <v>0</v>
      </c>
      <c r="L2591">
        <f>IF(Tabela1[[#This Row],[Ulga]]="C",SUM(E2591:I2591)*10%,0)</f>
        <v>0</v>
      </c>
      <c r="M2591">
        <f>IF(Tabela1[[#This Row],[Ulga]]="D",SUM(E2591:I2591)*100%,0)</f>
        <v>622.596</v>
      </c>
      <c r="N2591">
        <f t="shared" si="41"/>
        <v>622.596</v>
      </c>
    </row>
    <row r="2592" spans="1:14" x14ac:dyDescent="0.25">
      <c r="A2592" t="s">
        <v>2602</v>
      </c>
      <c r="B2592">
        <v>1110.02</v>
      </c>
      <c r="C2592" t="s">
        <v>5</v>
      </c>
      <c r="D2592" t="s">
        <v>5</v>
      </c>
      <c r="E2592">
        <f>IF(Tabela1[[#This Row],[Rodzaj]]="R",Tabela1[[#This Row],[Powierzchnia]]*0.65,0)</f>
        <v>0</v>
      </c>
      <c r="F2592">
        <f>IF(Tabela1[[#This Row],[Rodzaj]]="B",Tabela1[[#This Row],[Powierzchnia]]*0.77,0)</f>
        <v>854.71540000000005</v>
      </c>
      <c r="G2592">
        <f>IF(Tabela1[[#This Row],[Rodzaj]]="S",Tabela1[[#This Row],[Powierzchnia]]*0.21,0)</f>
        <v>0</v>
      </c>
      <c r="H2592">
        <f>IF(Tabela1[[#This Row],[Rodzaj]]="L",Tabela1[[#This Row],[Powierzchnia]]*0.04,0)</f>
        <v>0</v>
      </c>
      <c r="I2592">
        <f>IF(Tabela1[[#This Row],[Rodzaj]]="X",Tabela1[[#This Row],[Powierzchnia]]*0.43,0)</f>
        <v>0</v>
      </c>
      <c r="J2592">
        <f>IF(Tabela1[[#This Row],[Ulga]]="A",SUM(E2592:I2592)*80%,0)</f>
        <v>0</v>
      </c>
      <c r="K2592">
        <f>IF(Tabela1[[#This Row],[Ulga]]="B",SUM(E2592:I2592)*50%,0)</f>
        <v>427.35770000000002</v>
      </c>
      <c r="L2592">
        <f>IF(Tabela1[[#This Row],[Ulga]]="C",SUM(E2592:I2592)*10%,0)</f>
        <v>0</v>
      </c>
      <c r="M2592">
        <f>IF(Tabela1[[#This Row],[Ulga]]="D",SUM(E2592:I2592)*100%,0)</f>
        <v>0</v>
      </c>
      <c r="N2592">
        <f t="shared" si="41"/>
        <v>427.35770000000002</v>
      </c>
    </row>
    <row r="2593" spans="1:14" x14ac:dyDescent="0.25">
      <c r="A2593" t="s">
        <v>2603</v>
      </c>
      <c r="B2593">
        <v>735.83</v>
      </c>
      <c r="C2593" t="s">
        <v>5</v>
      </c>
      <c r="D2593" t="s">
        <v>7</v>
      </c>
      <c r="E2593">
        <f>IF(Tabela1[[#This Row],[Rodzaj]]="R",Tabela1[[#This Row],[Powierzchnia]]*0.65,0)</f>
        <v>0</v>
      </c>
      <c r="F2593">
        <f>IF(Tabela1[[#This Row],[Rodzaj]]="B",Tabela1[[#This Row],[Powierzchnia]]*0.77,0)</f>
        <v>566.58910000000003</v>
      </c>
      <c r="G2593">
        <f>IF(Tabela1[[#This Row],[Rodzaj]]="S",Tabela1[[#This Row],[Powierzchnia]]*0.21,0)</f>
        <v>0</v>
      </c>
      <c r="H2593">
        <f>IF(Tabela1[[#This Row],[Rodzaj]]="L",Tabela1[[#This Row],[Powierzchnia]]*0.04,0)</f>
        <v>0</v>
      </c>
      <c r="I2593">
        <f>IF(Tabela1[[#This Row],[Rodzaj]]="X",Tabela1[[#This Row],[Powierzchnia]]*0.43,0)</f>
        <v>0</v>
      </c>
      <c r="J2593">
        <f>IF(Tabela1[[#This Row],[Ulga]]="A",SUM(E2593:I2593)*80%,0)</f>
        <v>453.27128000000005</v>
      </c>
      <c r="K2593">
        <f>IF(Tabela1[[#This Row],[Ulga]]="B",SUM(E2593:I2593)*50%,0)</f>
        <v>0</v>
      </c>
      <c r="L2593">
        <f>IF(Tabela1[[#This Row],[Ulga]]="C",SUM(E2593:I2593)*10%,0)</f>
        <v>0</v>
      </c>
      <c r="M2593">
        <f>IF(Tabela1[[#This Row],[Ulga]]="D",SUM(E2593:I2593)*100%,0)</f>
        <v>0</v>
      </c>
      <c r="N2593">
        <f t="shared" si="41"/>
        <v>453.27128000000005</v>
      </c>
    </row>
    <row r="2594" spans="1:14" x14ac:dyDescent="0.25">
      <c r="A2594" t="s">
        <v>2604</v>
      </c>
      <c r="B2594">
        <v>760.12</v>
      </c>
      <c r="C2594" t="s">
        <v>5</v>
      </c>
      <c r="D2594" t="s">
        <v>5</v>
      </c>
      <c r="E2594">
        <f>IF(Tabela1[[#This Row],[Rodzaj]]="R",Tabela1[[#This Row],[Powierzchnia]]*0.65,0)</f>
        <v>0</v>
      </c>
      <c r="F2594">
        <f>IF(Tabela1[[#This Row],[Rodzaj]]="B",Tabela1[[#This Row],[Powierzchnia]]*0.77,0)</f>
        <v>585.29240000000004</v>
      </c>
      <c r="G2594">
        <f>IF(Tabela1[[#This Row],[Rodzaj]]="S",Tabela1[[#This Row],[Powierzchnia]]*0.21,0)</f>
        <v>0</v>
      </c>
      <c r="H2594">
        <f>IF(Tabela1[[#This Row],[Rodzaj]]="L",Tabela1[[#This Row],[Powierzchnia]]*0.04,0)</f>
        <v>0</v>
      </c>
      <c r="I2594">
        <f>IF(Tabela1[[#This Row],[Rodzaj]]="X",Tabela1[[#This Row],[Powierzchnia]]*0.43,0)</f>
        <v>0</v>
      </c>
      <c r="J2594">
        <f>IF(Tabela1[[#This Row],[Ulga]]="A",SUM(E2594:I2594)*80%,0)</f>
        <v>0</v>
      </c>
      <c r="K2594">
        <f>IF(Tabela1[[#This Row],[Ulga]]="B",SUM(E2594:I2594)*50%,0)</f>
        <v>292.64620000000002</v>
      </c>
      <c r="L2594">
        <f>IF(Tabela1[[#This Row],[Ulga]]="C",SUM(E2594:I2594)*10%,0)</f>
        <v>0</v>
      </c>
      <c r="M2594">
        <f>IF(Tabela1[[#This Row],[Ulga]]="D",SUM(E2594:I2594)*100%,0)</f>
        <v>0</v>
      </c>
      <c r="N2594">
        <f t="shared" si="41"/>
        <v>292.64620000000002</v>
      </c>
    </row>
    <row r="2595" spans="1:14" x14ac:dyDescent="0.25">
      <c r="A2595" t="s">
        <v>2605</v>
      </c>
      <c r="B2595">
        <v>1378.79</v>
      </c>
      <c r="C2595" t="s">
        <v>5</v>
      </c>
      <c r="D2595" t="s">
        <v>11</v>
      </c>
      <c r="E2595">
        <f>IF(Tabela1[[#This Row],[Rodzaj]]="R",Tabela1[[#This Row],[Powierzchnia]]*0.65,0)</f>
        <v>0</v>
      </c>
      <c r="F2595">
        <f>IF(Tabela1[[#This Row],[Rodzaj]]="B",Tabela1[[#This Row],[Powierzchnia]]*0.77,0)</f>
        <v>1061.6683</v>
      </c>
      <c r="G2595">
        <f>IF(Tabela1[[#This Row],[Rodzaj]]="S",Tabela1[[#This Row],[Powierzchnia]]*0.21,0)</f>
        <v>0</v>
      </c>
      <c r="H2595">
        <f>IF(Tabela1[[#This Row],[Rodzaj]]="L",Tabela1[[#This Row],[Powierzchnia]]*0.04,0)</f>
        <v>0</v>
      </c>
      <c r="I2595">
        <f>IF(Tabela1[[#This Row],[Rodzaj]]="X",Tabela1[[#This Row],[Powierzchnia]]*0.43,0)</f>
        <v>0</v>
      </c>
      <c r="J2595">
        <f>IF(Tabela1[[#This Row],[Ulga]]="A",SUM(E2595:I2595)*80%,0)</f>
        <v>0</v>
      </c>
      <c r="K2595">
        <f>IF(Tabela1[[#This Row],[Ulga]]="B",SUM(E2595:I2595)*50%,0)</f>
        <v>0</v>
      </c>
      <c r="L2595">
        <f>IF(Tabela1[[#This Row],[Ulga]]="C",SUM(E2595:I2595)*10%,0)</f>
        <v>106.16683</v>
      </c>
      <c r="M2595">
        <f>IF(Tabela1[[#This Row],[Ulga]]="D",SUM(E2595:I2595)*100%,0)</f>
        <v>0</v>
      </c>
      <c r="N2595">
        <f t="shared" si="41"/>
        <v>106.16683</v>
      </c>
    </row>
    <row r="2596" spans="1:14" x14ac:dyDescent="0.25">
      <c r="A2596" t="s">
        <v>2606</v>
      </c>
      <c r="B2596">
        <v>1327.95</v>
      </c>
      <c r="C2596" t="s">
        <v>31</v>
      </c>
      <c r="D2596" t="s">
        <v>5</v>
      </c>
      <c r="E2596">
        <f>IF(Tabela1[[#This Row],[Rodzaj]]="R",Tabela1[[#This Row],[Powierzchnia]]*0.65,0)</f>
        <v>0</v>
      </c>
      <c r="F2596">
        <f>IF(Tabela1[[#This Row],[Rodzaj]]="B",Tabela1[[#This Row],[Powierzchnia]]*0.77,0)</f>
        <v>0</v>
      </c>
      <c r="G2596">
        <f>IF(Tabela1[[#This Row],[Rodzaj]]="S",Tabela1[[#This Row],[Powierzchnia]]*0.21,0)</f>
        <v>0</v>
      </c>
      <c r="H2596">
        <f>IF(Tabela1[[#This Row],[Rodzaj]]="L",Tabela1[[#This Row],[Powierzchnia]]*0.04,0)</f>
        <v>0</v>
      </c>
      <c r="I2596">
        <f>IF(Tabela1[[#This Row],[Rodzaj]]="X",Tabela1[[#This Row],[Powierzchnia]]*0.43,0)</f>
        <v>571.01850000000002</v>
      </c>
      <c r="J2596">
        <f>IF(Tabela1[[#This Row],[Ulga]]="A",SUM(E2596:I2596)*80%,0)</f>
        <v>0</v>
      </c>
      <c r="K2596">
        <f>IF(Tabela1[[#This Row],[Ulga]]="B",SUM(E2596:I2596)*50%,0)</f>
        <v>285.50925000000001</v>
      </c>
      <c r="L2596">
        <f>IF(Tabela1[[#This Row],[Ulga]]="C",SUM(E2596:I2596)*10%,0)</f>
        <v>0</v>
      </c>
      <c r="M2596">
        <f>IF(Tabela1[[#This Row],[Ulga]]="D",SUM(E2596:I2596)*100%,0)</f>
        <v>0</v>
      </c>
      <c r="N2596">
        <f t="shared" si="41"/>
        <v>285.50925000000001</v>
      </c>
    </row>
    <row r="2597" spans="1:14" x14ac:dyDescent="0.25">
      <c r="A2597" t="s">
        <v>2607</v>
      </c>
      <c r="B2597">
        <v>1041.6500000000001</v>
      </c>
      <c r="C2597" t="s">
        <v>94</v>
      </c>
      <c r="D2597" t="s">
        <v>11</v>
      </c>
      <c r="E2597">
        <f>IF(Tabela1[[#This Row],[Rodzaj]]="R",Tabela1[[#This Row],[Powierzchnia]]*0.65,0)</f>
        <v>0</v>
      </c>
      <c r="F2597">
        <f>IF(Tabela1[[#This Row],[Rodzaj]]="B",Tabela1[[#This Row],[Powierzchnia]]*0.77,0)</f>
        <v>0</v>
      </c>
      <c r="G2597">
        <f>IF(Tabela1[[#This Row],[Rodzaj]]="S",Tabela1[[#This Row],[Powierzchnia]]*0.21,0)</f>
        <v>0</v>
      </c>
      <c r="H2597">
        <f>IF(Tabela1[[#This Row],[Rodzaj]]="L",Tabela1[[#This Row],[Powierzchnia]]*0.04,0)</f>
        <v>41.666000000000004</v>
      </c>
      <c r="I2597">
        <f>IF(Tabela1[[#This Row],[Rodzaj]]="X",Tabela1[[#This Row],[Powierzchnia]]*0.43,0)</f>
        <v>0</v>
      </c>
      <c r="J2597">
        <f>IF(Tabela1[[#This Row],[Ulga]]="A",SUM(E2597:I2597)*80%,0)</f>
        <v>0</v>
      </c>
      <c r="K2597">
        <f>IF(Tabela1[[#This Row],[Ulga]]="B",SUM(E2597:I2597)*50%,0)</f>
        <v>0</v>
      </c>
      <c r="L2597">
        <f>IF(Tabela1[[#This Row],[Ulga]]="C",SUM(E2597:I2597)*10%,0)</f>
        <v>4.1666000000000007</v>
      </c>
      <c r="M2597">
        <f>IF(Tabela1[[#This Row],[Ulga]]="D",SUM(E2597:I2597)*100%,0)</f>
        <v>0</v>
      </c>
      <c r="N2597">
        <f t="shared" si="41"/>
        <v>4.1666000000000007</v>
      </c>
    </row>
    <row r="2598" spans="1:14" x14ac:dyDescent="0.25">
      <c r="A2598" t="s">
        <v>2608</v>
      </c>
      <c r="B2598">
        <v>1266.18</v>
      </c>
      <c r="C2598" t="s">
        <v>31</v>
      </c>
      <c r="D2598" t="s">
        <v>21</v>
      </c>
      <c r="E2598">
        <f>IF(Tabela1[[#This Row],[Rodzaj]]="R",Tabela1[[#This Row],[Powierzchnia]]*0.65,0)</f>
        <v>0</v>
      </c>
      <c r="F2598">
        <f>IF(Tabela1[[#This Row],[Rodzaj]]="B",Tabela1[[#This Row],[Powierzchnia]]*0.77,0)</f>
        <v>0</v>
      </c>
      <c r="G2598">
        <f>IF(Tabela1[[#This Row],[Rodzaj]]="S",Tabela1[[#This Row],[Powierzchnia]]*0.21,0)</f>
        <v>0</v>
      </c>
      <c r="H2598">
        <f>IF(Tabela1[[#This Row],[Rodzaj]]="L",Tabela1[[#This Row],[Powierzchnia]]*0.04,0)</f>
        <v>0</v>
      </c>
      <c r="I2598">
        <f>IF(Tabela1[[#This Row],[Rodzaj]]="X",Tabela1[[#This Row],[Powierzchnia]]*0.43,0)</f>
        <v>544.45740000000001</v>
      </c>
      <c r="J2598">
        <f>IF(Tabela1[[#This Row],[Ulga]]="A",SUM(E2598:I2598)*80%,0)</f>
        <v>0</v>
      </c>
      <c r="K2598">
        <f>IF(Tabela1[[#This Row],[Ulga]]="B",SUM(E2598:I2598)*50%,0)</f>
        <v>0</v>
      </c>
      <c r="L2598">
        <f>IF(Tabela1[[#This Row],[Ulga]]="C",SUM(E2598:I2598)*10%,0)</f>
        <v>0</v>
      </c>
      <c r="M2598">
        <f>IF(Tabela1[[#This Row],[Ulga]]="D",SUM(E2598:I2598)*100%,0)</f>
        <v>544.45740000000001</v>
      </c>
      <c r="N2598">
        <f t="shared" si="41"/>
        <v>544.45740000000001</v>
      </c>
    </row>
    <row r="2599" spans="1:14" x14ac:dyDescent="0.25">
      <c r="A2599" t="s">
        <v>2609</v>
      </c>
      <c r="B2599">
        <v>1397.34</v>
      </c>
      <c r="C2599" t="s">
        <v>5</v>
      </c>
      <c r="D2599" t="s">
        <v>5</v>
      </c>
      <c r="E2599">
        <f>IF(Tabela1[[#This Row],[Rodzaj]]="R",Tabela1[[#This Row],[Powierzchnia]]*0.65,0)</f>
        <v>0</v>
      </c>
      <c r="F2599">
        <f>IF(Tabela1[[#This Row],[Rodzaj]]="B",Tabela1[[#This Row],[Powierzchnia]]*0.77,0)</f>
        <v>1075.9518</v>
      </c>
      <c r="G2599">
        <f>IF(Tabela1[[#This Row],[Rodzaj]]="S",Tabela1[[#This Row],[Powierzchnia]]*0.21,0)</f>
        <v>0</v>
      </c>
      <c r="H2599">
        <f>IF(Tabela1[[#This Row],[Rodzaj]]="L",Tabela1[[#This Row],[Powierzchnia]]*0.04,0)</f>
        <v>0</v>
      </c>
      <c r="I2599">
        <f>IF(Tabela1[[#This Row],[Rodzaj]]="X",Tabela1[[#This Row],[Powierzchnia]]*0.43,0)</f>
        <v>0</v>
      </c>
      <c r="J2599">
        <f>IF(Tabela1[[#This Row],[Ulga]]="A",SUM(E2599:I2599)*80%,0)</f>
        <v>0</v>
      </c>
      <c r="K2599">
        <f>IF(Tabela1[[#This Row],[Ulga]]="B",SUM(E2599:I2599)*50%,0)</f>
        <v>537.97590000000002</v>
      </c>
      <c r="L2599">
        <f>IF(Tabela1[[#This Row],[Ulga]]="C",SUM(E2599:I2599)*10%,0)</f>
        <v>0</v>
      </c>
      <c r="M2599">
        <f>IF(Tabela1[[#This Row],[Ulga]]="D",SUM(E2599:I2599)*100%,0)</f>
        <v>0</v>
      </c>
      <c r="N2599">
        <f t="shared" si="41"/>
        <v>537.97590000000002</v>
      </c>
    </row>
    <row r="2600" spans="1:14" x14ac:dyDescent="0.25">
      <c r="A2600" t="s">
        <v>2610</v>
      </c>
      <c r="B2600">
        <v>1466.34</v>
      </c>
      <c r="C2600" t="s">
        <v>52</v>
      </c>
      <c r="D2600" t="s">
        <v>5</v>
      </c>
      <c r="E2600">
        <f>IF(Tabela1[[#This Row],[Rodzaj]]="R",Tabela1[[#This Row],[Powierzchnia]]*0.65,0)</f>
        <v>0</v>
      </c>
      <c r="F2600">
        <f>IF(Tabela1[[#This Row],[Rodzaj]]="B",Tabela1[[#This Row],[Powierzchnia]]*0.77,0)</f>
        <v>0</v>
      </c>
      <c r="G2600">
        <f>IF(Tabela1[[#This Row],[Rodzaj]]="S",Tabela1[[#This Row],[Powierzchnia]]*0.21,0)</f>
        <v>307.9314</v>
      </c>
      <c r="H2600">
        <f>IF(Tabela1[[#This Row],[Rodzaj]]="L",Tabela1[[#This Row],[Powierzchnia]]*0.04,0)</f>
        <v>0</v>
      </c>
      <c r="I2600">
        <f>IF(Tabela1[[#This Row],[Rodzaj]]="X",Tabela1[[#This Row],[Powierzchnia]]*0.43,0)</f>
        <v>0</v>
      </c>
      <c r="J2600">
        <f>IF(Tabela1[[#This Row],[Ulga]]="A",SUM(E2600:I2600)*80%,0)</f>
        <v>0</v>
      </c>
      <c r="K2600">
        <f>IF(Tabela1[[#This Row],[Ulga]]="B",SUM(E2600:I2600)*50%,0)</f>
        <v>153.9657</v>
      </c>
      <c r="L2600">
        <f>IF(Tabela1[[#This Row],[Ulga]]="C",SUM(E2600:I2600)*10%,0)</f>
        <v>0</v>
      </c>
      <c r="M2600">
        <f>IF(Tabela1[[#This Row],[Ulga]]="D",SUM(E2600:I2600)*100%,0)</f>
        <v>0</v>
      </c>
      <c r="N2600">
        <f t="shared" si="41"/>
        <v>153.9657</v>
      </c>
    </row>
    <row r="2601" spans="1:14" x14ac:dyDescent="0.25">
      <c r="A2601" t="s">
        <v>2611</v>
      </c>
      <c r="B2601">
        <v>1107</v>
      </c>
      <c r="C2601" t="s">
        <v>5</v>
      </c>
      <c r="D2601" t="s">
        <v>5</v>
      </c>
      <c r="E2601">
        <f>IF(Tabela1[[#This Row],[Rodzaj]]="R",Tabela1[[#This Row],[Powierzchnia]]*0.65,0)</f>
        <v>0</v>
      </c>
      <c r="F2601">
        <f>IF(Tabela1[[#This Row],[Rodzaj]]="B",Tabela1[[#This Row],[Powierzchnia]]*0.77,0)</f>
        <v>852.39</v>
      </c>
      <c r="G2601">
        <f>IF(Tabela1[[#This Row],[Rodzaj]]="S",Tabela1[[#This Row],[Powierzchnia]]*0.21,0)</f>
        <v>0</v>
      </c>
      <c r="H2601">
        <f>IF(Tabela1[[#This Row],[Rodzaj]]="L",Tabela1[[#This Row],[Powierzchnia]]*0.04,0)</f>
        <v>0</v>
      </c>
      <c r="I2601">
        <f>IF(Tabela1[[#This Row],[Rodzaj]]="X",Tabela1[[#This Row],[Powierzchnia]]*0.43,0)</f>
        <v>0</v>
      </c>
      <c r="J2601">
        <f>IF(Tabela1[[#This Row],[Ulga]]="A",SUM(E2601:I2601)*80%,0)</f>
        <v>0</v>
      </c>
      <c r="K2601">
        <f>IF(Tabela1[[#This Row],[Ulga]]="B",SUM(E2601:I2601)*50%,0)</f>
        <v>426.19499999999999</v>
      </c>
      <c r="L2601">
        <f>IF(Tabela1[[#This Row],[Ulga]]="C",SUM(E2601:I2601)*10%,0)</f>
        <v>0</v>
      </c>
      <c r="M2601">
        <f>IF(Tabela1[[#This Row],[Ulga]]="D",SUM(E2601:I2601)*100%,0)</f>
        <v>0</v>
      </c>
      <c r="N2601">
        <f t="shared" si="41"/>
        <v>426.19499999999999</v>
      </c>
    </row>
    <row r="2602" spans="1:14" x14ac:dyDescent="0.25">
      <c r="A2602" t="s">
        <v>2612</v>
      </c>
      <c r="B2602">
        <v>1072.74</v>
      </c>
      <c r="C2602" t="s">
        <v>31</v>
      </c>
      <c r="D2602" t="s">
        <v>21</v>
      </c>
      <c r="E2602">
        <f>IF(Tabela1[[#This Row],[Rodzaj]]="R",Tabela1[[#This Row],[Powierzchnia]]*0.65,0)</f>
        <v>0</v>
      </c>
      <c r="F2602">
        <f>IF(Tabela1[[#This Row],[Rodzaj]]="B",Tabela1[[#This Row],[Powierzchnia]]*0.77,0)</f>
        <v>0</v>
      </c>
      <c r="G2602">
        <f>IF(Tabela1[[#This Row],[Rodzaj]]="S",Tabela1[[#This Row],[Powierzchnia]]*0.21,0)</f>
        <v>0</v>
      </c>
      <c r="H2602">
        <f>IF(Tabela1[[#This Row],[Rodzaj]]="L",Tabela1[[#This Row],[Powierzchnia]]*0.04,0)</f>
        <v>0</v>
      </c>
      <c r="I2602">
        <f>IF(Tabela1[[#This Row],[Rodzaj]]="X",Tabela1[[#This Row],[Powierzchnia]]*0.43,0)</f>
        <v>461.27819999999997</v>
      </c>
      <c r="J2602">
        <f>IF(Tabela1[[#This Row],[Ulga]]="A",SUM(E2602:I2602)*80%,0)</f>
        <v>0</v>
      </c>
      <c r="K2602">
        <f>IF(Tabela1[[#This Row],[Ulga]]="B",SUM(E2602:I2602)*50%,0)</f>
        <v>0</v>
      </c>
      <c r="L2602">
        <f>IF(Tabela1[[#This Row],[Ulga]]="C",SUM(E2602:I2602)*10%,0)</f>
        <v>0</v>
      </c>
      <c r="M2602">
        <f>IF(Tabela1[[#This Row],[Ulga]]="D",SUM(E2602:I2602)*100%,0)</f>
        <v>461.27819999999997</v>
      </c>
      <c r="N2602">
        <f t="shared" si="41"/>
        <v>461.27819999999997</v>
      </c>
    </row>
    <row r="2603" spans="1:14" x14ac:dyDescent="0.25">
      <c r="A2603" t="s">
        <v>2613</v>
      </c>
      <c r="B2603">
        <v>592.01</v>
      </c>
      <c r="C2603" t="s">
        <v>5</v>
      </c>
      <c r="D2603" t="s">
        <v>11</v>
      </c>
      <c r="E2603">
        <f>IF(Tabela1[[#This Row],[Rodzaj]]="R",Tabela1[[#This Row],[Powierzchnia]]*0.65,0)</f>
        <v>0</v>
      </c>
      <c r="F2603">
        <f>IF(Tabela1[[#This Row],[Rodzaj]]="B",Tabela1[[#This Row],[Powierzchnia]]*0.77,0)</f>
        <v>455.84770000000003</v>
      </c>
      <c r="G2603">
        <f>IF(Tabela1[[#This Row],[Rodzaj]]="S",Tabela1[[#This Row],[Powierzchnia]]*0.21,0)</f>
        <v>0</v>
      </c>
      <c r="H2603">
        <f>IF(Tabela1[[#This Row],[Rodzaj]]="L",Tabela1[[#This Row],[Powierzchnia]]*0.04,0)</f>
        <v>0</v>
      </c>
      <c r="I2603">
        <f>IF(Tabela1[[#This Row],[Rodzaj]]="X",Tabela1[[#This Row],[Powierzchnia]]*0.43,0)</f>
        <v>0</v>
      </c>
      <c r="J2603">
        <f>IF(Tabela1[[#This Row],[Ulga]]="A",SUM(E2603:I2603)*80%,0)</f>
        <v>0</v>
      </c>
      <c r="K2603">
        <f>IF(Tabela1[[#This Row],[Ulga]]="B",SUM(E2603:I2603)*50%,0)</f>
        <v>0</v>
      </c>
      <c r="L2603">
        <f>IF(Tabela1[[#This Row],[Ulga]]="C",SUM(E2603:I2603)*10%,0)</f>
        <v>45.584770000000006</v>
      </c>
      <c r="M2603">
        <f>IF(Tabela1[[#This Row],[Ulga]]="D",SUM(E2603:I2603)*100%,0)</f>
        <v>0</v>
      </c>
      <c r="N2603">
        <f t="shared" si="41"/>
        <v>45.584770000000006</v>
      </c>
    </row>
    <row r="2604" spans="1:14" x14ac:dyDescent="0.25">
      <c r="A2604" t="s">
        <v>2614</v>
      </c>
      <c r="B2604">
        <v>1373.76</v>
      </c>
      <c r="C2604" t="s">
        <v>5</v>
      </c>
      <c r="D2604" t="s">
        <v>21</v>
      </c>
      <c r="E2604">
        <f>IF(Tabela1[[#This Row],[Rodzaj]]="R",Tabela1[[#This Row],[Powierzchnia]]*0.65,0)</f>
        <v>0</v>
      </c>
      <c r="F2604">
        <f>IF(Tabela1[[#This Row],[Rodzaj]]="B",Tabela1[[#This Row],[Powierzchnia]]*0.77,0)</f>
        <v>1057.7952</v>
      </c>
      <c r="G2604">
        <f>IF(Tabela1[[#This Row],[Rodzaj]]="S",Tabela1[[#This Row],[Powierzchnia]]*0.21,0)</f>
        <v>0</v>
      </c>
      <c r="H2604">
        <f>IF(Tabela1[[#This Row],[Rodzaj]]="L",Tabela1[[#This Row],[Powierzchnia]]*0.04,0)</f>
        <v>0</v>
      </c>
      <c r="I2604">
        <f>IF(Tabela1[[#This Row],[Rodzaj]]="X",Tabela1[[#This Row],[Powierzchnia]]*0.43,0)</f>
        <v>0</v>
      </c>
      <c r="J2604">
        <f>IF(Tabela1[[#This Row],[Ulga]]="A",SUM(E2604:I2604)*80%,0)</f>
        <v>0</v>
      </c>
      <c r="K2604">
        <f>IF(Tabela1[[#This Row],[Ulga]]="B",SUM(E2604:I2604)*50%,0)</f>
        <v>0</v>
      </c>
      <c r="L2604">
        <f>IF(Tabela1[[#This Row],[Ulga]]="C",SUM(E2604:I2604)*10%,0)</f>
        <v>0</v>
      </c>
      <c r="M2604">
        <f>IF(Tabela1[[#This Row],[Ulga]]="D",SUM(E2604:I2604)*100%,0)</f>
        <v>1057.7952</v>
      </c>
      <c r="N2604">
        <f t="shared" si="41"/>
        <v>1057.7952</v>
      </c>
    </row>
    <row r="2605" spans="1:14" x14ac:dyDescent="0.25">
      <c r="A2605" t="s">
        <v>2615</v>
      </c>
      <c r="B2605">
        <v>896.82</v>
      </c>
      <c r="C2605" t="s">
        <v>5</v>
      </c>
      <c r="D2605" t="s">
        <v>7</v>
      </c>
      <c r="E2605">
        <f>IF(Tabela1[[#This Row],[Rodzaj]]="R",Tabela1[[#This Row],[Powierzchnia]]*0.65,0)</f>
        <v>0</v>
      </c>
      <c r="F2605">
        <f>IF(Tabela1[[#This Row],[Rodzaj]]="B",Tabela1[[#This Row],[Powierzchnia]]*0.77,0)</f>
        <v>690.55140000000006</v>
      </c>
      <c r="G2605">
        <f>IF(Tabela1[[#This Row],[Rodzaj]]="S",Tabela1[[#This Row],[Powierzchnia]]*0.21,0)</f>
        <v>0</v>
      </c>
      <c r="H2605">
        <f>IF(Tabela1[[#This Row],[Rodzaj]]="L",Tabela1[[#This Row],[Powierzchnia]]*0.04,0)</f>
        <v>0</v>
      </c>
      <c r="I2605">
        <f>IF(Tabela1[[#This Row],[Rodzaj]]="X",Tabela1[[#This Row],[Powierzchnia]]*0.43,0)</f>
        <v>0</v>
      </c>
      <c r="J2605">
        <f>IF(Tabela1[[#This Row],[Ulga]]="A",SUM(E2605:I2605)*80%,0)</f>
        <v>552.44112000000007</v>
      </c>
      <c r="K2605">
        <f>IF(Tabela1[[#This Row],[Ulga]]="B",SUM(E2605:I2605)*50%,0)</f>
        <v>0</v>
      </c>
      <c r="L2605">
        <f>IF(Tabela1[[#This Row],[Ulga]]="C",SUM(E2605:I2605)*10%,0)</f>
        <v>0</v>
      </c>
      <c r="M2605">
        <f>IF(Tabela1[[#This Row],[Ulga]]="D",SUM(E2605:I2605)*100%,0)</f>
        <v>0</v>
      </c>
      <c r="N2605">
        <f t="shared" si="41"/>
        <v>552.44112000000007</v>
      </c>
    </row>
    <row r="2606" spans="1:14" x14ac:dyDescent="0.25">
      <c r="A2606" t="s">
        <v>2616</v>
      </c>
      <c r="B2606">
        <v>831.69</v>
      </c>
      <c r="C2606" t="s">
        <v>5</v>
      </c>
      <c r="D2606" t="s">
        <v>11</v>
      </c>
      <c r="E2606">
        <f>IF(Tabela1[[#This Row],[Rodzaj]]="R",Tabela1[[#This Row],[Powierzchnia]]*0.65,0)</f>
        <v>0</v>
      </c>
      <c r="F2606">
        <f>IF(Tabela1[[#This Row],[Rodzaj]]="B",Tabela1[[#This Row],[Powierzchnia]]*0.77,0)</f>
        <v>640.40130000000011</v>
      </c>
      <c r="G2606">
        <f>IF(Tabela1[[#This Row],[Rodzaj]]="S",Tabela1[[#This Row],[Powierzchnia]]*0.21,0)</f>
        <v>0</v>
      </c>
      <c r="H2606">
        <f>IF(Tabela1[[#This Row],[Rodzaj]]="L",Tabela1[[#This Row],[Powierzchnia]]*0.04,0)</f>
        <v>0</v>
      </c>
      <c r="I2606">
        <f>IF(Tabela1[[#This Row],[Rodzaj]]="X",Tabela1[[#This Row],[Powierzchnia]]*0.43,0)</f>
        <v>0</v>
      </c>
      <c r="J2606">
        <f>IF(Tabela1[[#This Row],[Ulga]]="A",SUM(E2606:I2606)*80%,0)</f>
        <v>0</v>
      </c>
      <c r="K2606">
        <f>IF(Tabela1[[#This Row],[Ulga]]="B",SUM(E2606:I2606)*50%,0)</f>
        <v>0</v>
      </c>
      <c r="L2606">
        <f>IF(Tabela1[[#This Row],[Ulga]]="C",SUM(E2606:I2606)*10%,0)</f>
        <v>64.040130000000019</v>
      </c>
      <c r="M2606">
        <f>IF(Tabela1[[#This Row],[Ulga]]="D",SUM(E2606:I2606)*100%,0)</f>
        <v>0</v>
      </c>
      <c r="N2606">
        <f t="shared" si="41"/>
        <v>64.040130000000019</v>
      </c>
    </row>
    <row r="2607" spans="1:14" x14ac:dyDescent="0.25">
      <c r="A2607" t="s">
        <v>2617</v>
      </c>
      <c r="B2607">
        <v>1279.76</v>
      </c>
      <c r="C2607" t="s">
        <v>5</v>
      </c>
      <c r="D2607" t="s">
        <v>5</v>
      </c>
      <c r="E2607">
        <f>IF(Tabela1[[#This Row],[Rodzaj]]="R",Tabela1[[#This Row],[Powierzchnia]]*0.65,0)</f>
        <v>0</v>
      </c>
      <c r="F2607">
        <f>IF(Tabela1[[#This Row],[Rodzaj]]="B",Tabela1[[#This Row],[Powierzchnia]]*0.77,0)</f>
        <v>985.41520000000003</v>
      </c>
      <c r="G2607">
        <f>IF(Tabela1[[#This Row],[Rodzaj]]="S",Tabela1[[#This Row],[Powierzchnia]]*0.21,0)</f>
        <v>0</v>
      </c>
      <c r="H2607">
        <f>IF(Tabela1[[#This Row],[Rodzaj]]="L",Tabela1[[#This Row],[Powierzchnia]]*0.04,0)</f>
        <v>0</v>
      </c>
      <c r="I2607">
        <f>IF(Tabela1[[#This Row],[Rodzaj]]="X",Tabela1[[#This Row],[Powierzchnia]]*0.43,0)</f>
        <v>0</v>
      </c>
      <c r="J2607">
        <f>IF(Tabela1[[#This Row],[Ulga]]="A",SUM(E2607:I2607)*80%,0)</f>
        <v>0</v>
      </c>
      <c r="K2607">
        <f>IF(Tabela1[[#This Row],[Ulga]]="B",SUM(E2607:I2607)*50%,0)</f>
        <v>492.70760000000001</v>
      </c>
      <c r="L2607">
        <f>IF(Tabela1[[#This Row],[Ulga]]="C",SUM(E2607:I2607)*10%,0)</f>
        <v>0</v>
      </c>
      <c r="M2607">
        <f>IF(Tabela1[[#This Row],[Ulga]]="D",SUM(E2607:I2607)*100%,0)</f>
        <v>0</v>
      </c>
      <c r="N2607">
        <f t="shared" si="41"/>
        <v>492.70760000000001</v>
      </c>
    </row>
    <row r="2608" spans="1:14" x14ac:dyDescent="0.25">
      <c r="A2608" t="s">
        <v>2618</v>
      </c>
      <c r="B2608">
        <v>752.98</v>
      </c>
      <c r="C2608" t="s">
        <v>9</v>
      </c>
      <c r="D2608" t="s">
        <v>5</v>
      </c>
      <c r="E2608">
        <f>IF(Tabela1[[#This Row],[Rodzaj]]="R",Tabela1[[#This Row],[Powierzchnia]]*0.65,0)</f>
        <v>489.43700000000001</v>
      </c>
      <c r="F2608">
        <f>IF(Tabela1[[#This Row],[Rodzaj]]="B",Tabela1[[#This Row],[Powierzchnia]]*0.77,0)</f>
        <v>0</v>
      </c>
      <c r="G2608">
        <f>IF(Tabela1[[#This Row],[Rodzaj]]="S",Tabela1[[#This Row],[Powierzchnia]]*0.21,0)</f>
        <v>0</v>
      </c>
      <c r="H2608">
        <f>IF(Tabela1[[#This Row],[Rodzaj]]="L",Tabela1[[#This Row],[Powierzchnia]]*0.04,0)</f>
        <v>0</v>
      </c>
      <c r="I2608">
        <f>IF(Tabela1[[#This Row],[Rodzaj]]="X",Tabela1[[#This Row],[Powierzchnia]]*0.43,0)</f>
        <v>0</v>
      </c>
      <c r="J2608">
        <f>IF(Tabela1[[#This Row],[Ulga]]="A",SUM(E2608:I2608)*80%,0)</f>
        <v>0</v>
      </c>
      <c r="K2608">
        <f>IF(Tabela1[[#This Row],[Ulga]]="B",SUM(E2608:I2608)*50%,0)</f>
        <v>244.71850000000001</v>
      </c>
      <c r="L2608">
        <f>IF(Tabela1[[#This Row],[Ulga]]="C",SUM(E2608:I2608)*10%,0)</f>
        <v>0</v>
      </c>
      <c r="M2608">
        <f>IF(Tabela1[[#This Row],[Ulga]]="D",SUM(E2608:I2608)*100%,0)</f>
        <v>0</v>
      </c>
      <c r="N2608">
        <f t="shared" si="41"/>
        <v>244.71850000000001</v>
      </c>
    </row>
    <row r="2609" spans="1:14" x14ac:dyDescent="0.25">
      <c r="A2609" t="s">
        <v>2619</v>
      </c>
      <c r="B2609">
        <v>1271.02</v>
      </c>
      <c r="C2609" t="s">
        <v>5</v>
      </c>
      <c r="D2609" t="s">
        <v>11</v>
      </c>
      <c r="E2609">
        <f>IF(Tabela1[[#This Row],[Rodzaj]]="R",Tabela1[[#This Row],[Powierzchnia]]*0.65,0)</f>
        <v>0</v>
      </c>
      <c r="F2609">
        <f>IF(Tabela1[[#This Row],[Rodzaj]]="B",Tabela1[[#This Row],[Powierzchnia]]*0.77,0)</f>
        <v>978.68539999999996</v>
      </c>
      <c r="G2609">
        <f>IF(Tabela1[[#This Row],[Rodzaj]]="S",Tabela1[[#This Row],[Powierzchnia]]*0.21,0)</f>
        <v>0</v>
      </c>
      <c r="H2609">
        <f>IF(Tabela1[[#This Row],[Rodzaj]]="L",Tabela1[[#This Row],[Powierzchnia]]*0.04,0)</f>
        <v>0</v>
      </c>
      <c r="I2609">
        <f>IF(Tabela1[[#This Row],[Rodzaj]]="X",Tabela1[[#This Row],[Powierzchnia]]*0.43,0)</f>
        <v>0</v>
      </c>
      <c r="J2609">
        <f>IF(Tabela1[[#This Row],[Ulga]]="A",SUM(E2609:I2609)*80%,0)</f>
        <v>0</v>
      </c>
      <c r="K2609">
        <f>IF(Tabela1[[#This Row],[Ulga]]="B",SUM(E2609:I2609)*50%,0)</f>
        <v>0</v>
      </c>
      <c r="L2609">
        <f>IF(Tabela1[[#This Row],[Ulga]]="C",SUM(E2609:I2609)*10%,0)</f>
        <v>97.868539999999996</v>
      </c>
      <c r="M2609">
        <f>IF(Tabela1[[#This Row],[Ulga]]="D",SUM(E2609:I2609)*100%,0)</f>
        <v>0</v>
      </c>
      <c r="N2609">
        <f t="shared" si="41"/>
        <v>97.868539999999996</v>
      </c>
    </row>
    <row r="2610" spans="1:14" x14ac:dyDescent="0.25">
      <c r="A2610" t="s">
        <v>2620</v>
      </c>
      <c r="B2610">
        <v>936.75</v>
      </c>
      <c r="C2610" t="s">
        <v>5</v>
      </c>
      <c r="D2610" t="s">
        <v>11</v>
      </c>
      <c r="E2610">
        <f>IF(Tabela1[[#This Row],[Rodzaj]]="R",Tabela1[[#This Row],[Powierzchnia]]*0.65,0)</f>
        <v>0</v>
      </c>
      <c r="F2610">
        <f>IF(Tabela1[[#This Row],[Rodzaj]]="B",Tabela1[[#This Row],[Powierzchnia]]*0.77,0)</f>
        <v>721.29750000000001</v>
      </c>
      <c r="G2610">
        <f>IF(Tabela1[[#This Row],[Rodzaj]]="S",Tabela1[[#This Row],[Powierzchnia]]*0.21,0)</f>
        <v>0</v>
      </c>
      <c r="H2610">
        <f>IF(Tabela1[[#This Row],[Rodzaj]]="L",Tabela1[[#This Row],[Powierzchnia]]*0.04,0)</f>
        <v>0</v>
      </c>
      <c r="I2610">
        <f>IF(Tabela1[[#This Row],[Rodzaj]]="X",Tabela1[[#This Row],[Powierzchnia]]*0.43,0)</f>
        <v>0</v>
      </c>
      <c r="J2610">
        <f>IF(Tabela1[[#This Row],[Ulga]]="A",SUM(E2610:I2610)*80%,0)</f>
        <v>0</v>
      </c>
      <c r="K2610">
        <f>IF(Tabela1[[#This Row],[Ulga]]="B",SUM(E2610:I2610)*50%,0)</f>
        <v>0</v>
      </c>
      <c r="L2610">
        <f>IF(Tabela1[[#This Row],[Ulga]]="C",SUM(E2610:I2610)*10%,0)</f>
        <v>72.129750000000001</v>
      </c>
      <c r="M2610">
        <f>IF(Tabela1[[#This Row],[Ulga]]="D",SUM(E2610:I2610)*100%,0)</f>
        <v>0</v>
      </c>
      <c r="N2610">
        <f t="shared" si="41"/>
        <v>72.129750000000001</v>
      </c>
    </row>
    <row r="2611" spans="1:14" x14ac:dyDescent="0.25">
      <c r="A2611" t="s">
        <v>2621</v>
      </c>
      <c r="B2611">
        <v>1041.9100000000001</v>
      </c>
      <c r="C2611" t="s">
        <v>31</v>
      </c>
      <c r="D2611" t="s">
        <v>5</v>
      </c>
      <c r="E2611">
        <f>IF(Tabela1[[#This Row],[Rodzaj]]="R",Tabela1[[#This Row],[Powierzchnia]]*0.65,0)</f>
        <v>0</v>
      </c>
      <c r="F2611">
        <f>IF(Tabela1[[#This Row],[Rodzaj]]="B",Tabela1[[#This Row],[Powierzchnia]]*0.77,0)</f>
        <v>0</v>
      </c>
      <c r="G2611">
        <f>IF(Tabela1[[#This Row],[Rodzaj]]="S",Tabela1[[#This Row],[Powierzchnia]]*0.21,0)</f>
        <v>0</v>
      </c>
      <c r="H2611">
        <f>IF(Tabela1[[#This Row],[Rodzaj]]="L",Tabela1[[#This Row],[Powierzchnia]]*0.04,0)</f>
        <v>0</v>
      </c>
      <c r="I2611">
        <f>IF(Tabela1[[#This Row],[Rodzaj]]="X",Tabela1[[#This Row],[Powierzchnia]]*0.43,0)</f>
        <v>448.02130000000005</v>
      </c>
      <c r="J2611">
        <f>IF(Tabela1[[#This Row],[Ulga]]="A",SUM(E2611:I2611)*80%,0)</f>
        <v>0</v>
      </c>
      <c r="K2611">
        <f>IF(Tabela1[[#This Row],[Ulga]]="B",SUM(E2611:I2611)*50%,0)</f>
        <v>224.01065000000003</v>
      </c>
      <c r="L2611">
        <f>IF(Tabela1[[#This Row],[Ulga]]="C",SUM(E2611:I2611)*10%,0)</f>
        <v>0</v>
      </c>
      <c r="M2611">
        <f>IF(Tabela1[[#This Row],[Ulga]]="D",SUM(E2611:I2611)*100%,0)</f>
        <v>0</v>
      </c>
      <c r="N2611">
        <f t="shared" si="41"/>
        <v>224.01065000000003</v>
      </c>
    </row>
    <row r="2612" spans="1:14" x14ac:dyDescent="0.25">
      <c r="A2612" t="s">
        <v>2622</v>
      </c>
      <c r="B2612">
        <v>824.59</v>
      </c>
      <c r="C2612" t="s">
        <v>5</v>
      </c>
      <c r="D2612" t="s">
        <v>21</v>
      </c>
      <c r="E2612">
        <f>IF(Tabela1[[#This Row],[Rodzaj]]="R",Tabela1[[#This Row],[Powierzchnia]]*0.65,0)</f>
        <v>0</v>
      </c>
      <c r="F2612">
        <f>IF(Tabela1[[#This Row],[Rodzaj]]="B",Tabela1[[#This Row],[Powierzchnia]]*0.77,0)</f>
        <v>634.93430000000001</v>
      </c>
      <c r="G2612">
        <f>IF(Tabela1[[#This Row],[Rodzaj]]="S",Tabela1[[#This Row],[Powierzchnia]]*0.21,0)</f>
        <v>0</v>
      </c>
      <c r="H2612">
        <f>IF(Tabela1[[#This Row],[Rodzaj]]="L",Tabela1[[#This Row],[Powierzchnia]]*0.04,0)</f>
        <v>0</v>
      </c>
      <c r="I2612">
        <f>IF(Tabela1[[#This Row],[Rodzaj]]="X",Tabela1[[#This Row],[Powierzchnia]]*0.43,0)</f>
        <v>0</v>
      </c>
      <c r="J2612">
        <f>IF(Tabela1[[#This Row],[Ulga]]="A",SUM(E2612:I2612)*80%,0)</f>
        <v>0</v>
      </c>
      <c r="K2612">
        <f>IF(Tabela1[[#This Row],[Ulga]]="B",SUM(E2612:I2612)*50%,0)</f>
        <v>0</v>
      </c>
      <c r="L2612">
        <f>IF(Tabela1[[#This Row],[Ulga]]="C",SUM(E2612:I2612)*10%,0)</f>
        <v>0</v>
      </c>
      <c r="M2612">
        <f>IF(Tabela1[[#This Row],[Ulga]]="D",SUM(E2612:I2612)*100%,0)</f>
        <v>634.93430000000001</v>
      </c>
      <c r="N2612">
        <f t="shared" si="41"/>
        <v>634.93430000000001</v>
      </c>
    </row>
    <row r="2613" spans="1:14" x14ac:dyDescent="0.25">
      <c r="A2613" t="s">
        <v>2623</v>
      </c>
      <c r="B2613">
        <v>1480.9</v>
      </c>
      <c r="C2613" t="s">
        <v>5</v>
      </c>
      <c r="D2613" t="s">
        <v>7</v>
      </c>
      <c r="E2613">
        <f>IF(Tabela1[[#This Row],[Rodzaj]]="R",Tabela1[[#This Row],[Powierzchnia]]*0.65,0)</f>
        <v>0</v>
      </c>
      <c r="F2613">
        <f>IF(Tabela1[[#This Row],[Rodzaj]]="B",Tabela1[[#This Row],[Powierzchnia]]*0.77,0)</f>
        <v>1140.2930000000001</v>
      </c>
      <c r="G2613">
        <f>IF(Tabela1[[#This Row],[Rodzaj]]="S",Tabela1[[#This Row],[Powierzchnia]]*0.21,0)</f>
        <v>0</v>
      </c>
      <c r="H2613">
        <f>IF(Tabela1[[#This Row],[Rodzaj]]="L",Tabela1[[#This Row],[Powierzchnia]]*0.04,0)</f>
        <v>0</v>
      </c>
      <c r="I2613">
        <f>IF(Tabela1[[#This Row],[Rodzaj]]="X",Tabela1[[#This Row],[Powierzchnia]]*0.43,0)</f>
        <v>0</v>
      </c>
      <c r="J2613">
        <f>IF(Tabela1[[#This Row],[Ulga]]="A",SUM(E2613:I2613)*80%,0)</f>
        <v>912.23440000000016</v>
      </c>
      <c r="K2613">
        <f>IF(Tabela1[[#This Row],[Ulga]]="B",SUM(E2613:I2613)*50%,0)</f>
        <v>0</v>
      </c>
      <c r="L2613">
        <f>IF(Tabela1[[#This Row],[Ulga]]="C",SUM(E2613:I2613)*10%,0)</f>
        <v>0</v>
      </c>
      <c r="M2613">
        <f>IF(Tabela1[[#This Row],[Ulga]]="D",SUM(E2613:I2613)*100%,0)</f>
        <v>0</v>
      </c>
      <c r="N2613">
        <f t="shared" si="41"/>
        <v>912.23440000000016</v>
      </c>
    </row>
    <row r="2614" spans="1:14" x14ac:dyDescent="0.25">
      <c r="A2614" t="s">
        <v>2624</v>
      </c>
      <c r="B2614">
        <v>1086.78</v>
      </c>
      <c r="C2614" t="s">
        <v>5</v>
      </c>
      <c r="D2614" t="s">
        <v>7</v>
      </c>
      <c r="E2614">
        <f>IF(Tabela1[[#This Row],[Rodzaj]]="R",Tabela1[[#This Row],[Powierzchnia]]*0.65,0)</f>
        <v>0</v>
      </c>
      <c r="F2614">
        <f>IF(Tabela1[[#This Row],[Rodzaj]]="B",Tabela1[[#This Row],[Powierzchnia]]*0.77,0)</f>
        <v>836.82060000000001</v>
      </c>
      <c r="G2614">
        <f>IF(Tabela1[[#This Row],[Rodzaj]]="S",Tabela1[[#This Row],[Powierzchnia]]*0.21,0)</f>
        <v>0</v>
      </c>
      <c r="H2614">
        <f>IF(Tabela1[[#This Row],[Rodzaj]]="L",Tabela1[[#This Row],[Powierzchnia]]*0.04,0)</f>
        <v>0</v>
      </c>
      <c r="I2614">
        <f>IF(Tabela1[[#This Row],[Rodzaj]]="X",Tabela1[[#This Row],[Powierzchnia]]*0.43,0)</f>
        <v>0</v>
      </c>
      <c r="J2614">
        <f>IF(Tabela1[[#This Row],[Ulga]]="A",SUM(E2614:I2614)*80%,0)</f>
        <v>669.45648000000006</v>
      </c>
      <c r="K2614">
        <f>IF(Tabela1[[#This Row],[Ulga]]="B",SUM(E2614:I2614)*50%,0)</f>
        <v>0</v>
      </c>
      <c r="L2614">
        <f>IF(Tabela1[[#This Row],[Ulga]]="C",SUM(E2614:I2614)*10%,0)</f>
        <v>0</v>
      </c>
      <c r="M2614">
        <f>IF(Tabela1[[#This Row],[Ulga]]="D",SUM(E2614:I2614)*100%,0)</f>
        <v>0</v>
      </c>
      <c r="N2614">
        <f t="shared" si="41"/>
        <v>669.45648000000006</v>
      </c>
    </row>
    <row r="2615" spans="1:14" x14ac:dyDescent="0.25">
      <c r="A2615" t="s">
        <v>2625</v>
      </c>
      <c r="B2615">
        <v>1445.43</v>
      </c>
      <c r="C2615" t="s">
        <v>5</v>
      </c>
      <c r="D2615" t="s">
        <v>11</v>
      </c>
      <c r="E2615">
        <f>IF(Tabela1[[#This Row],[Rodzaj]]="R",Tabela1[[#This Row],[Powierzchnia]]*0.65,0)</f>
        <v>0</v>
      </c>
      <c r="F2615">
        <f>IF(Tabela1[[#This Row],[Rodzaj]]="B",Tabela1[[#This Row],[Powierzchnia]]*0.77,0)</f>
        <v>1112.9811</v>
      </c>
      <c r="G2615">
        <f>IF(Tabela1[[#This Row],[Rodzaj]]="S",Tabela1[[#This Row],[Powierzchnia]]*0.21,0)</f>
        <v>0</v>
      </c>
      <c r="H2615">
        <f>IF(Tabela1[[#This Row],[Rodzaj]]="L",Tabela1[[#This Row],[Powierzchnia]]*0.04,0)</f>
        <v>0</v>
      </c>
      <c r="I2615">
        <f>IF(Tabela1[[#This Row],[Rodzaj]]="X",Tabela1[[#This Row],[Powierzchnia]]*0.43,0)</f>
        <v>0</v>
      </c>
      <c r="J2615">
        <f>IF(Tabela1[[#This Row],[Ulga]]="A",SUM(E2615:I2615)*80%,0)</f>
        <v>0</v>
      </c>
      <c r="K2615">
        <f>IF(Tabela1[[#This Row],[Ulga]]="B",SUM(E2615:I2615)*50%,0)</f>
        <v>0</v>
      </c>
      <c r="L2615">
        <f>IF(Tabela1[[#This Row],[Ulga]]="C",SUM(E2615:I2615)*10%,0)</f>
        <v>111.29811000000001</v>
      </c>
      <c r="M2615">
        <f>IF(Tabela1[[#This Row],[Ulga]]="D",SUM(E2615:I2615)*100%,0)</f>
        <v>0</v>
      </c>
      <c r="N2615">
        <f t="shared" si="41"/>
        <v>111.29811000000001</v>
      </c>
    </row>
    <row r="2616" spans="1:14" x14ac:dyDescent="0.25">
      <c r="A2616" t="s">
        <v>2626</v>
      </c>
      <c r="B2616">
        <v>814.61</v>
      </c>
      <c r="C2616" t="s">
        <v>52</v>
      </c>
      <c r="D2616" t="s">
        <v>21</v>
      </c>
      <c r="E2616">
        <f>IF(Tabela1[[#This Row],[Rodzaj]]="R",Tabela1[[#This Row],[Powierzchnia]]*0.65,0)</f>
        <v>0</v>
      </c>
      <c r="F2616">
        <f>IF(Tabela1[[#This Row],[Rodzaj]]="B",Tabela1[[#This Row],[Powierzchnia]]*0.77,0)</f>
        <v>0</v>
      </c>
      <c r="G2616">
        <f>IF(Tabela1[[#This Row],[Rodzaj]]="S",Tabela1[[#This Row],[Powierzchnia]]*0.21,0)</f>
        <v>171.06809999999999</v>
      </c>
      <c r="H2616">
        <f>IF(Tabela1[[#This Row],[Rodzaj]]="L",Tabela1[[#This Row],[Powierzchnia]]*0.04,0)</f>
        <v>0</v>
      </c>
      <c r="I2616">
        <f>IF(Tabela1[[#This Row],[Rodzaj]]="X",Tabela1[[#This Row],[Powierzchnia]]*0.43,0)</f>
        <v>0</v>
      </c>
      <c r="J2616">
        <f>IF(Tabela1[[#This Row],[Ulga]]="A",SUM(E2616:I2616)*80%,0)</f>
        <v>0</v>
      </c>
      <c r="K2616">
        <f>IF(Tabela1[[#This Row],[Ulga]]="B",SUM(E2616:I2616)*50%,0)</f>
        <v>0</v>
      </c>
      <c r="L2616">
        <f>IF(Tabela1[[#This Row],[Ulga]]="C",SUM(E2616:I2616)*10%,0)</f>
        <v>0</v>
      </c>
      <c r="M2616">
        <f>IF(Tabela1[[#This Row],[Ulga]]="D",SUM(E2616:I2616)*100%,0)</f>
        <v>171.06809999999999</v>
      </c>
      <c r="N2616">
        <f t="shared" si="41"/>
        <v>171.06809999999999</v>
      </c>
    </row>
    <row r="2617" spans="1:14" x14ac:dyDescent="0.25">
      <c r="A2617" t="s">
        <v>2627</v>
      </c>
      <c r="B2617">
        <v>1465.95</v>
      </c>
      <c r="C2617" t="s">
        <v>52</v>
      </c>
      <c r="D2617" t="s">
        <v>11</v>
      </c>
      <c r="E2617">
        <f>IF(Tabela1[[#This Row],[Rodzaj]]="R",Tabela1[[#This Row],[Powierzchnia]]*0.65,0)</f>
        <v>0</v>
      </c>
      <c r="F2617">
        <f>IF(Tabela1[[#This Row],[Rodzaj]]="B",Tabela1[[#This Row],[Powierzchnia]]*0.77,0)</f>
        <v>0</v>
      </c>
      <c r="G2617">
        <f>IF(Tabela1[[#This Row],[Rodzaj]]="S",Tabela1[[#This Row],[Powierzchnia]]*0.21,0)</f>
        <v>307.84949999999998</v>
      </c>
      <c r="H2617">
        <f>IF(Tabela1[[#This Row],[Rodzaj]]="L",Tabela1[[#This Row],[Powierzchnia]]*0.04,0)</f>
        <v>0</v>
      </c>
      <c r="I2617">
        <f>IF(Tabela1[[#This Row],[Rodzaj]]="X",Tabela1[[#This Row],[Powierzchnia]]*0.43,0)</f>
        <v>0</v>
      </c>
      <c r="J2617">
        <f>IF(Tabela1[[#This Row],[Ulga]]="A",SUM(E2617:I2617)*80%,0)</f>
        <v>0</v>
      </c>
      <c r="K2617">
        <f>IF(Tabela1[[#This Row],[Ulga]]="B",SUM(E2617:I2617)*50%,0)</f>
        <v>0</v>
      </c>
      <c r="L2617">
        <f>IF(Tabela1[[#This Row],[Ulga]]="C",SUM(E2617:I2617)*10%,0)</f>
        <v>30.784949999999998</v>
      </c>
      <c r="M2617">
        <f>IF(Tabela1[[#This Row],[Ulga]]="D",SUM(E2617:I2617)*100%,0)</f>
        <v>0</v>
      </c>
      <c r="N2617">
        <f t="shared" si="41"/>
        <v>30.784949999999998</v>
      </c>
    </row>
    <row r="2618" spans="1:14" x14ac:dyDescent="0.25">
      <c r="A2618" t="s">
        <v>2628</v>
      </c>
      <c r="B2618">
        <v>1322.93</v>
      </c>
      <c r="C2618" t="s">
        <v>5</v>
      </c>
      <c r="D2618" t="s">
        <v>5</v>
      </c>
      <c r="E2618">
        <f>IF(Tabela1[[#This Row],[Rodzaj]]="R",Tabela1[[#This Row],[Powierzchnia]]*0.65,0)</f>
        <v>0</v>
      </c>
      <c r="F2618">
        <f>IF(Tabela1[[#This Row],[Rodzaj]]="B",Tabela1[[#This Row],[Powierzchnia]]*0.77,0)</f>
        <v>1018.6561</v>
      </c>
      <c r="G2618">
        <f>IF(Tabela1[[#This Row],[Rodzaj]]="S",Tabela1[[#This Row],[Powierzchnia]]*0.21,0)</f>
        <v>0</v>
      </c>
      <c r="H2618">
        <f>IF(Tabela1[[#This Row],[Rodzaj]]="L",Tabela1[[#This Row],[Powierzchnia]]*0.04,0)</f>
        <v>0</v>
      </c>
      <c r="I2618">
        <f>IF(Tabela1[[#This Row],[Rodzaj]]="X",Tabela1[[#This Row],[Powierzchnia]]*0.43,0)</f>
        <v>0</v>
      </c>
      <c r="J2618">
        <f>IF(Tabela1[[#This Row],[Ulga]]="A",SUM(E2618:I2618)*80%,0)</f>
        <v>0</v>
      </c>
      <c r="K2618">
        <f>IF(Tabela1[[#This Row],[Ulga]]="B",SUM(E2618:I2618)*50%,0)</f>
        <v>509.32805000000002</v>
      </c>
      <c r="L2618">
        <f>IF(Tabela1[[#This Row],[Ulga]]="C",SUM(E2618:I2618)*10%,0)</f>
        <v>0</v>
      </c>
      <c r="M2618">
        <f>IF(Tabela1[[#This Row],[Ulga]]="D",SUM(E2618:I2618)*100%,0)</f>
        <v>0</v>
      </c>
      <c r="N2618">
        <f t="shared" si="41"/>
        <v>509.32805000000002</v>
      </c>
    </row>
    <row r="2619" spans="1:14" x14ac:dyDescent="0.25">
      <c r="A2619" t="s">
        <v>2629</v>
      </c>
      <c r="B2619">
        <v>707.11</v>
      </c>
      <c r="C2619" t="s">
        <v>9</v>
      </c>
      <c r="D2619" t="s">
        <v>7</v>
      </c>
      <c r="E2619">
        <f>IF(Tabela1[[#This Row],[Rodzaj]]="R",Tabela1[[#This Row],[Powierzchnia]]*0.65,0)</f>
        <v>459.62150000000003</v>
      </c>
      <c r="F2619">
        <f>IF(Tabela1[[#This Row],[Rodzaj]]="B",Tabela1[[#This Row],[Powierzchnia]]*0.77,0)</f>
        <v>0</v>
      </c>
      <c r="G2619">
        <f>IF(Tabela1[[#This Row],[Rodzaj]]="S",Tabela1[[#This Row],[Powierzchnia]]*0.21,0)</f>
        <v>0</v>
      </c>
      <c r="H2619">
        <f>IF(Tabela1[[#This Row],[Rodzaj]]="L",Tabela1[[#This Row],[Powierzchnia]]*0.04,0)</f>
        <v>0</v>
      </c>
      <c r="I2619">
        <f>IF(Tabela1[[#This Row],[Rodzaj]]="X",Tabela1[[#This Row],[Powierzchnia]]*0.43,0)</f>
        <v>0</v>
      </c>
      <c r="J2619">
        <f>IF(Tabela1[[#This Row],[Ulga]]="A",SUM(E2619:I2619)*80%,0)</f>
        <v>367.69720000000007</v>
      </c>
      <c r="K2619">
        <f>IF(Tabela1[[#This Row],[Ulga]]="B",SUM(E2619:I2619)*50%,0)</f>
        <v>0</v>
      </c>
      <c r="L2619">
        <f>IF(Tabela1[[#This Row],[Ulga]]="C",SUM(E2619:I2619)*10%,0)</f>
        <v>0</v>
      </c>
      <c r="M2619">
        <f>IF(Tabela1[[#This Row],[Ulga]]="D",SUM(E2619:I2619)*100%,0)</f>
        <v>0</v>
      </c>
      <c r="N2619">
        <f t="shared" si="41"/>
        <v>367.69720000000007</v>
      </c>
    </row>
    <row r="2620" spans="1:14" x14ac:dyDescent="0.25">
      <c r="A2620" t="s">
        <v>2630</v>
      </c>
      <c r="B2620">
        <v>727.4</v>
      </c>
      <c r="C2620" t="s">
        <v>5</v>
      </c>
      <c r="D2620" t="s">
        <v>21</v>
      </c>
      <c r="E2620">
        <f>IF(Tabela1[[#This Row],[Rodzaj]]="R",Tabela1[[#This Row],[Powierzchnia]]*0.65,0)</f>
        <v>0</v>
      </c>
      <c r="F2620">
        <f>IF(Tabela1[[#This Row],[Rodzaj]]="B",Tabela1[[#This Row],[Powierzchnia]]*0.77,0)</f>
        <v>560.09799999999996</v>
      </c>
      <c r="G2620">
        <f>IF(Tabela1[[#This Row],[Rodzaj]]="S",Tabela1[[#This Row],[Powierzchnia]]*0.21,0)</f>
        <v>0</v>
      </c>
      <c r="H2620">
        <f>IF(Tabela1[[#This Row],[Rodzaj]]="L",Tabela1[[#This Row],[Powierzchnia]]*0.04,0)</f>
        <v>0</v>
      </c>
      <c r="I2620">
        <f>IF(Tabela1[[#This Row],[Rodzaj]]="X",Tabela1[[#This Row],[Powierzchnia]]*0.43,0)</f>
        <v>0</v>
      </c>
      <c r="J2620">
        <f>IF(Tabela1[[#This Row],[Ulga]]="A",SUM(E2620:I2620)*80%,0)</f>
        <v>0</v>
      </c>
      <c r="K2620">
        <f>IF(Tabela1[[#This Row],[Ulga]]="B",SUM(E2620:I2620)*50%,0)</f>
        <v>0</v>
      </c>
      <c r="L2620">
        <f>IF(Tabela1[[#This Row],[Ulga]]="C",SUM(E2620:I2620)*10%,0)</f>
        <v>0</v>
      </c>
      <c r="M2620">
        <f>IF(Tabela1[[#This Row],[Ulga]]="D",SUM(E2620:I2620)*100%,0)</f>
        <v>560.09799999999996</v>
      </c>
      <c r="N2620">
        <f t="shared" si="41"/>
        <v>560.09799999999996</v>
      </c>
    </row>
    <row r="2621" spans="1:14" x14ac:dyDescent="0.25">
      <c r="A2621" t="s">
        <v>2631</v>
      </c>
      <c r="B2621">
        <v>991.97</v>
      </c>
      <c r="C2621" t="s">
        <v>9</v>
      </c>
      <c r="D2621" t="s">
        <v>5</v>
      </c>
      <c r="E2621">
        <f>IF(Tabela1[[#This Row],[Rodzaj]]="R",Tabela1[[#This Row],[Powierzchnia]]*0.65,0)</f>
        <v>644.78050000000007</v>
      </c>
      <c r="F2621">
        <f>IF(Tabela1[[#This Row],[Rodzaj]]="B",Tabela1[[#This Row],[Powierzchnia]]*0.77,0)</f>
        <v>0</v>
      </c>
      <c r="G2621">
        <f>IF(Tabela1[[#This Row],[Rodzaj]]="S",Tabela1[[#This Row],[Powierzchnia]]*0.21,0)</f>
        <v>0</v>
      </c>
      <c r="H2621">
        <f>IF(Tabela1[[#This Row],[Rodzaj]]="L",Tabela1[[#This Row],[Powierzchnia]]*0.04,0)</f>
        <v>0</v>
      </c>
      <c r="I2621">
        <f>IF(Tabela1[[#This Row],[Rodzaj]]="X",Tabela1[[#This Row],[Powierzchnia]]*0.43,0)</f>
        <v>0</v>
      </c>
      <c r="J2621">
        <f>IF(Tabela1[[#This Row],[Ulga]]="A",SUM(E2621:I2621)*80%,0)</f>
        <v>0</v>
      </c>
      <c r="K2621">
        <f>IF(Tabela1[[#This Row],[Ulga]]="B",SUM(E2621:I2621)*50%,0)</f>
        <v>322.39025000000004</v>
      </c>
      <c r="L2621">
        <f>IF(Tabela1[[#This Row],[Ulga]]="C",SUM(E2621:I2621)*10%,0)</f>
        <v>0</v>
      </c>
      <c r="M2621">
        <f>IF(Tabela1[[#This Row],[Ulga]]="D",SUM(E2621:I2621)*100%,0)</f>
        <v>0</v>
      </c>
      <c r="N2621">
        <f t="shared" si="41"/>
        <v>322.39025000000004</v>
      </c>
    </row>
    <row r="2622" spans="1:14" x14ac:dyDescent="0.25">
      <c r="A2622" t="s">
        <v>2632</v>
      </c>
      <c r="B2622">
        <v>1335.83</v>
      </c>
      <c r="C2622" t="s">
        <v>9</v>
      </c>
      <c r="D2622" t="s">
        <v>5</v>
      </c>
      <c r="E2622">
        <f>IF(Tabela1[[#This Row],[Rodzaj]]="R",Tabela1[[#This Row],[Powierzchnia]]*0.65,0)</f>
        <v>868.28949999999998</v>
      </c>
      <c r="F2622">
        <f>IF(Tabela1[[#This Row],[Rodzaj]]="B",Tabela1[[#This Row],[Powierzchnia]]*0.77,0)</f>
        <v>0</v>
      </c>
      <c r="G2622">
        <f>IF(Tabela1[[#This Row],[Rodzaj]]="S",Tabela1[[#This Row],[Powierzchnia]]*0.21,0)</f>
        <v>0</v>
      </c>
      <c r="H2622">
        <f>IF(Tabela1[[#This Row],[Rodzaj]]="L",Tabela1[[#This Row],[Powierzchnia]]*0.04,0)</f>
        <v>0</v>
      </c>
      <c r="I2622">
        <f>IF(Tabela1[[#This Row],[Rodzaj]]="X",Tabela1[[#This Row],[Powierzchnia]]*0.43,0)</f>
        <v>0</v>
      </c>
      <c r="J2622">
        <f>IF(Tabela1[[#This Row],[Ulga]]="A",SUM(E2622:I2622)*80%,0)</f>
        <v>0</v>
      </c>
      <c r="K2622">
        <f>IF(Tabela1[[#This Row],[Ulga]]="B",SUM(E2622:I2622)*50%,0)</f>
        <v>434.14474999999999</v>
      </c>
      <c r="L2622">
        <f>IF(Tabela1[[#This Row],[Ulga]]="C",SUM(E2622:I2622)*10%,0)</f>
        <v>0</v>
      </c>
      <c r="M2622">
        <f>IF(Tabela1[[#This Row],[Ulga]]="D",SUM(E2622:I2622)*100%,0)</f>
        <v>0</v>
      </c>
      <c r="N2622">
        <f t="shared" si="41"/>
        <v>434.14474999999999</v>
      </c>
    </row>
    <row r="2623" spans="1:14" x14ac:dyDescent="0.25">
      <c r="A2623" t="s">
        <v>2633</v>
      </c>
      <c r="B2623">
        <v>1377.97</v>
      </c>
      <c r="C2623" t="s">
        <v>52</v>
      </c>
      <c r="D2623" t="s">
        <v>11</v>
      </c>
      <c r="E2623">
        <f>IF(Tabela1[[#This Row],[Rodzaj]]="R",Tabela1[[#This Row],[Powierzchnia]]*0.65,0)</f>
        <v>0</v>
      </c>
      <c r="F2623">
        <f>IF(Tabela1[[#This Row],[Rodzaj]]="B",Tabela1[[#This Row],[Powierzchnia]]*0.77,0)</f>
        <v>0</v>
      </c>
      <c r="G2623">
        <f>IF(Tabela1[[#This Row],[Rodzaj]]="S",Tabela1[[#This Row],[Powierzchnia]]*0.21,0)</f>
        <v>289.37369999999999</v>
      </c>
      <c r="H2623">
        <f>IF(Tabela1[[#This Row],[Rodzaj]]="L",Tabela1[[#This Row],[Powierzchnia]]*0.04,0)</f>
        <v>0</v>
      </c>
      <c r="I2623">
        <f>IF(Tabela1[[#This Row],[Rodzaj]]="X",Tabela1[[#This Row],[Powierzchnia]]*0.43,0)</f>
        <v>0</v>
      </c>
      <c r="J2623">
        <f>IF(Tabela1[[#This Row],[Ulga]]="A",SUM(E2623:I2623)*80%,0)</f>
        <v>0</v>
      </c>
      <c r="K2623">
        <f>IF(Tabela1[[#This Row],[Ulga]]="B",SUM(E2623:I2623)*50%,0)</f>
        <v>0</v>
      </c>
      <c r="L2623">
        <f>IF(Tabela1[[#This Row],[Ulga]]="C",SUM(E2623:I2623)*10%,0)</f>
        <v>28.937370000000001</v>
      </c>
      <c r="M2623">
        <f>IF(Tabela1[[#This Row],[Ulga]]="D",SUM(E2623:I2623)*100%,0)</f>
        <v>0</v>
      </c>
      <c r="N2623">
        <f t="shared" si="41"/>
        <v>28.937370000000001</v>
      </c>
    </row>
    <row r="2624" spans="1:14" x14ac:dyDescent="0.25">
      <c r="A2624" t="s">
        <v>2634</v>
      </c>
      <c r="B2624">
        <v>1252.3499999999999</v>
      </c>
      <c r="C2624" t="s">
        <v>52</v>
      </c>
      <c r="D2624" t="s">
        <v>5</v>
      </c>
      <c r="E2624">
        <f>IF(Tabela1[[#This Row],[Rodzaj]]="R",Tabela1[[#This Row],[Powierzchnia]]*0.65,0)</f>
        <v>0</v>
      </c>
      <c r="F2624">
        <f>IF(Tabela1[[#This Row],[Rodzaj]]="B",Tabela1[[#This Row],[Powierzchnia]]*0.77,0)</f>
        <v>0</v>
      </c>
      <c r="G2624">
        <f>IF(Tabela1[[#This Row],[Rodzaj]]="S",Tabela1[[#This Row],[Powierzchnia]]*0.21,0)</f>
        <v>262.99349999999998</v>
      </c>
      <c r="H2624">
        <f>IF(Tabela1[[#This Row],[Rodzaj]]="L",Tabela1[[#This Row],[Powierzchnia]]*0.04,0)</f>
        <v>0</v>
      </c>
      <c r="I2624">
        <f>IF(Tabela1[[#This Row],[Rodzaj]]="X",Tabela1[[#This Row],[Powierzchnia]]*0.43,0)</f>
        <v>0</v>
      </c>
      <c r="J2624">
        <f>IF(Tabela1[[#This Row],[Ulga]]="A",SUM(E2624:I2624)*80%,0)</f>
        <v>0</v>
      </c>
      <c r="K2624">
        <f>IF(Tabela1[[#This Row],[Ulga]]="B",SUM(E2624:I2624)*50%,0)</f>
        <v>131.49674999999999</v>
      </c>
      <c r="L2624">
        <f>IF(Tabela1[[#This Row],[Ulga]]="C",SUM(E2624:I2624)*10%,0)</f>
        <v>0</v>
      </c>
      <c r="M2624">
        <f>IF(Tabela1[[#This Row],[Ulga]]="D",SUM(E2624:I2624)*100%,0)</f>
        <v>0</v>
      </c>
      <c r="N2624">
        <f t="shared" si="41"/>
        <v>131.49674999999999</v>
      </c>
    </row>
    <row r="2625" spans="1:14" x14ac:dyDescent="0.25">
      <c r="A2625" t="s">
        <v>2635</v>
      </c>
      <c r="B2625">
        <v>583.46</v>
      </c>
      <c r="C2625" t="s">
        <v>31</v>
      </c>
      <c r="D2625" t="s">
        <v>21</v>
      </c>
      <c r="E2625">
        <f>IF(Tabela1[[#This Row],[Rodzaj]]="R",Tabela1[[#This Row],[Powierzchnia]]*0.65,0)</f>
        <v>0</v>
      </c>
      <c r="F2625">
        <f>IF(Tabela1[[#This Row],[Rodzaj]]="B",Tabela1[[#This Row],[Powierzchnia]]*0.77,0)</f>
        <v>0</v>
      </c>
      <c r="G2625">
        <f>IF(Tabela1[[#This Row],[Rodzaj]]="S",Tabela1[[#This Row],[Powierzchnia]]*0.21,0)</f>
        <v>0</v>
      </c>
      <c r="H2625">
        <f>IF(Tabela1[[#This Row],[Rodzaj]]="L",Tabela1[[#This Row],[Powierzchnia]]*0.04,0)</f>
        <v>0</v>
      </c>
      <c r="I2625">
        <f>IF(Tabela1[[#This Row],[Rodzaj]]="X",Tabela1[[#This Row],[Powierzchnia]]*0.43,0)</f>
        <v>250.8878</v>
      </c>
      <c r="J2625">
        <f>IF(Tabela1[[#This Row],[Ulga]]="A",SUM(E2625:I2625)*80%,0)</f>
        <v>0</v>
      </c>
      <c r="K2625">
        <f>IF(Tabela1[[#This Row],[Ulga]]="B",SUM(E2625:I2625)*50%,0)</f>
        <v>0</v>
      </c>
      <c r="L2625">
        <f>IF(Tabela1[[#This Row],[Ulga]]="C",SUM(E2625:I2625)*10%,0)</f>
        <v>0</v>
      </c>
      <c r="M2625">
        <f>IF(Tabela1[[#This Row],[Ulga]]="D",SUM(E2625:I2625)*100%,0)</f>
        <v>250.8878</v>
      </c>
      <c r="N2625">
        <f t="shared" si="41"/>
        <v>250.8878</v>
      </c>
    </row>
    <row r="2626" spans="1:14" x14ac:dyDescent="0.25">
      <c r="A2626" t="s">
        <v>2636</v>
      </c>
      <c r="B2626">
        <v>1335.65</v>
      </c>
      <c r="C2626" t="s">
        <v>5</v>
      </c>
      <c r="D2626" t="s">
        <v>11</v>
      </c>
      <c r="E2626">
        <f>IF(Tabela1[[#This Row],[Rodzaj]]="R",Tabela1[[#This Row],[Powierzchnia]]*0.65,0)</f>
        <v>0</v>
      </c>
      <c r="F2626">
        <f>IF(Tabela1[[#This Row],[Rodzaj]]="B",Tabela1[[#This Row],[Powierzchnia]]*0.77,0)</f>
        <v>1028.4505000000001</v>
      </c>
      <c r="G2626">
        <f>IF(Tabela1[[#This Row],[Rodzaj]]="S",Tabela1[[#This Row],[Powierzchnia]]*0.21,0)</f>
        <v>0</v>
      </c>
      <c r="H2626">
        <f>IF(Tabela1[[#This Row],[Rodzaj]]="L",Tabela1[[#This Row],[Powierzchnia]]*0.04,0)</f>
        <v>0</v>
      </c>
      <c r="I2626">
        <f>IF(Tabela1[[#This Row],[Rodzaj]]="X",Tabela1[[#This Row],[Powierzchnia]]*0.43,0)</f>
        <v>0</v>
      </c>
      <c r="J2626">
        <f>IF(Tabela1[[#This Row],[Ulga]]="A",SUM(E2626:I2626)*80%,0)</f>
        <v>0</v>
      </c>
      <c r="K2626">
        <f>IF(Tabela1[[#This Row],[Ulga]]="B",SUM(E2626:I2626)*50%,0)</f>
        <v>0</v>
      </c>
      <c r="L2626">
        <f>IF(Tabela1[[#This Row],[Ulga]]="C",SUM(E2626:I2626)*10%,0)</f>
        <v>102.84505000000001</v>
      </c>
      <c r="M2626">
        <f>IF(Tabela1[[#This Row],[Ulga]]="D",SUM(E2626:I2626)*100%,0)</f>
        <v>0</v>
      </c>
      <c r="N2626">
        <f t="shared" si="41"/>
        <v>102.84505000000001</v>
      </c>
    </row>
    <row r="2627" spans="1:14" x14ac:dyDescent="0.25">
      <c r="A2627" t="s">
        <v>2637</v>
      </c>
      <c r="B2627">
        <v>630.09</v>
      </c>
      <c r="C2627" t="s">
        <v>31</v>
      </c>
      <c r="D2627" t="s">
        <v>21</v>
      </c>
      <c r="E2627">
        <f>IF(Tabela1[[#This Row],[Rodzaj]]="R",Tabela1[[#This Row],[Powierzchnia]]*0.65,0)</f>
        <v>0</v>
      </c>
      <c r="F2627">
        <f>IF(Tabela1[[#This Row],[Rodzaj]]="B",Tabela1[[#This Row],[Powierzchnia]]*0.77,0)</f>
        <v>0</v>
      </c>
      <c r="G2627">
        <f>IF(Tabela1[[#This Row],[Rodzaj]]="S",Tabela1[[#This Row],[Powierzchnia]]*0.21,0)</f>
        <v>0</v>
      </c>
      <c r="H2627">
        <f>IF(Tabela1[[#This Row],[Rodzaj]]="L",Tabela1[[#This Row],[Powierzchnia]]*0.04,0)</f>
        <v>0</v>
      </c>
      <c r="I2627">
        <f>IF(Tabela1[[#This Row],[Rodzaj]]="X",Tabela1[[#This Row],[Powierzchnia]]*0.43,0)</f>
        <v>270.93869999999998</v>
      </c>
      <c r="J2627">
        <f>IF(Tabela1[[#This Row],[Ulga]]="A",SUM(E2627:I2627)*80%,0)</f>
        <v>0</v>
      </c>
      <c r="K2627">
        <f>IF(Tabela1[[#This Row],[Ulga]]="B",SUM(E2627:I2627)*50%,0)</f>
        <v>0</v>
      </c>
      <c r="L2627">
        <f>IF(Tabela1[[#This Row],[Ulga]]="C",SUM(E2627:I2627)*10%,0)</f>
        <v>0</v>
      </c>
      <c r="M2627">
        <f>IF(Tabela1[[#This Row],[Ulga]]="D",SUM(E2627:I2627)*100%,0)</f>
        <v>270.93869999999998</v>
      </c>
      <c r="N2627">
        <f t="shared" ref="N2627:N2690" si="42">SUM(J2627:M2627)</f>
        <v>270.93869999999998</v>
      </c>
    </row>
    <row r="2628" spans="1:14" x14ac:dyDescent="0.25">
      <c r="A2628" t="s">
        <v>2638</v>
      </c>
      <c r="B2628">
        <v>1288.53</v>
      </c>
      <c r="C2628" t="s">
        <v>5</v>
      </c>
      <c r="D2628" t="s">
        <v>21</v>
      </c>
      <c r="E2628">
        <f>IF(Tabela1[[#This Row],[Rodzaj]]="R",Tabela1[[#This Row],[Powierzchnia]]*0.65,0)</f>
        <v>0</v>
      </c>
      <c r="F2628">
        <f>IF(Tabela1[[#This Row],[Rodzaj]]="B",Tabela1[[#This Row],[Powierzchnia]]*0.77,0)</f>
        <v>992.16809999999998</v>
      </c>
      <c r="G2628">
        <f>IF(Tabela1[[#This Row],[Rodzaj]]="S",Tabela1[[#This Row],[Powierzchnia]]*0.21,0)</f>
        <v>0</v>
      </c>
      <c r="H2628">
        <f>IF(Tabela1[[#This Row],[Rodzaj]]="L",Tabela1[[#This Row],[Powierzchnia]]*0.04,0)</f>
        <v>0</v>
      </c>
      <c r="I2628">
        <f>IF(Tabela1[[#This Row],[Rodzaj]]="X",Tabela1[[#This Row],[Powierzchnia]]*0.43,0)</f>
        <v>0</v>
      </c>
      <c r="J2628">
        <f>IF(Tabela1[[#This Row],[Ulga]]="A",SUM(E2628:I2628)*80%,0)</f>
        <v>0</v>
      </c>
      <c r="K2628">
        <f>IF(Tabela1[[#This Row],[Ulga]]="B",SUM(E2628:I2628)*50%,0)</f>
        <v>0</v>
      </c>
      <c r="L2628">
        <f>IF(Tabela1[[#This Row],[Ulga]]="C",SUM(E2628:I2628)*10%,0)</f>
        <v>0</v>
      </c>
      <c r="M2628">
        <f>IF(Tabela1[[#This Row],[Ulga]]="D",SUM(E2628:I2628)*100%,0)</f>
        <v>992.16809999999998</v>
      </c>
      <c r="N2628">
        <f t="shared" si="42"/>
        <v>992.16809999999998</v>
      </c>
    </row>
    <row r="2629" spans="1:14" x14ac:dyDescent="0.25">
      <c r="A2629" t="s">
        <v>2639</v>
      </c>
      <c r="B2629">
        <v>855.34</v>
      </c>
      <c r="C2629" t="s">
        <v>5</v>
      </c>
      <c r="D2629" t="s">
        <v>11</v>
      </c>
      <c r="E2629">
        <f>IF(Tabela1[[#This Row],[Rodzaj]]="R",Tabela1[[#This Row],[Powierzchnia]]*0.65,0)</f>
        <v>0</v>
      </c>
      <c r="F2629">
        <f>IF(Tabela1[[#This Row],[Rodzaj]]="B",Tabela1[[#This Row],[Powierzchnia]]*0.77,0)</f>
        <v>658.61180000000002</v>
      </c>
      <c r="G2629">
        <f>IF(Tabela1[[#This Row],[Rodzaj]]="S",Tabela1[[#This Row],[Powierzchnia]]*0.21,0)</f>
        <v>0</v>
      </c>
      <c r="H2629">
        <f>IF(Tabela1[[#This Row],[Rodzaj]]="L",Tabela1[[#This Row],[Powierzchnia]]*0.04,0)</f>
        <v>0</v>
      </c>
      <c r="I2629">
        <f>IF(Tabela1[[#This Row],[Rodzaj]]="X",Tabela1[[#This Row],[Powierzchnia]]*0.43,0)</f>
        <v>0</v>
      </c>
      <c r="J2629">
        <f>IF(Tabela1[[#This Row],[Ulga]]="A",SUM(E2629:I2629)*80%,0)</f>
        <v>0</v>
      </c>
      <c r="K2629">
        <f>IF(Tabela1[[#This Row],[Ulga]]="B",SUM(E2629:I2629)*50%,0)</f>
        <v>0</v>
      </c>
      <c r="L2629">
        <f>IF(Tabela1[[#This Row],[Ulga]]="C",SUM(E2629:I2629)*10%,0)</f>
        <v>65.861180000000004</v>
      </c>
      <c r="M2629">
        <f>IF(Tabela1[[#This Row],[Ulga]]="D",SUM(E2629:I2629)*100%,0)</f>
        <v>0</v>
      </c>
      <c r="N2629">
        <f t="shared" si="42"/>
        <v>65.861180000000004</v>
      </c>
    </row>
    <row r="2630" spans="1:14" x14ac:dyDescent="0.25">
      <c r="A2630" t="s">
        <v>2640</v>
      </c>
      <c r="B2630">
        <v>1463.8</v>
      </c>
      <c r="C2630" t="s">
        <v>9</v>
      </c>
      <c r="D2630" t="s">
        <v>11</v>
      </c>
      <c r="E2630">
        <f>IF(Tabela1[[#This Row],[Rodzaj]]="R",Tabela1[[#This Row],[Powierzchnia]]*0.65,0)</f>
        <v>951.47</v>
      </c>
      <c r="F2630">
        <f>IF(Tabela1[[#This Row],[Rodzaj]]="B",Tabela1[[#This Row],[Powierzchnia]]*0.77,0)</f>
        <v>0</v>
      </c>
      <c r="G2630">
        <f>IF(Tabela1[[#This Row],[Rodzaj]]="S",Tabela1[[#This Row],[Powierzchnia]]*0.21,0)</f>
        <v>0</v>
      </c>
      <c r="H2630">
        <f>IF(Tabela1[[#This Row],[Rodzaj]]="L",Tabela1[[#This Row],[Powierzchnia]]*0.04,0)</f>
        <v>0</v>
      </c>
      <c r="I2630">
        <f>IF(Tabela1[[#This Row],[Rodzaj]]="X",Tabela1[[#This Row],[Powierzchnia]]*0.43,0)</f>
        <v>0</v>
      </c>
      <c r="J2630">
        <f>IF(Tabela1[[#This Row],[Ulga]]="A",SUM(E2630:I2630)*80%,0)</f>
        <v>0</v>
      </c>
      <c r="K2630">
        <f>IF(Tabela1[[#This Row],[Ulga]]="B",SUM(E2630:I2630)*50%,0)</f>
        <v>0</v>
      </c>
      <c r="L2630">
        <f>IF(Tabela1[[#This Row],[Ulga]]="C",SUM(E2630:I2630)*10%,0)</f>
        <v>95.147000000000006</v>
      </c>
      <c r="M2630">
        <f>IF(Tabela1[[#This Row],[Ulga]]="D",SUM(E2630:I2630)*100%,0)</f>
        <v>0</v>
      </c>
      <c r="N2630">
        <f t="shared" si="42"/>
        <v>95.147000000000006</v>
      </c>
    </row>
    <row r="2631" spans="1:14" x14ac:dyDescent="0.25">
      <c r="A2631" t="s">
        <v>2641</v>
      </c>
      <c r="B2631">
        <v>1226.58</v>
      </c>
      <c r="C2631" t="s">
        <v>9</v>
      </c>
      <c r="D2631" t="s">
        <v>5</v>
      </c>
      <c r="E2631">
        <f>IF(Tabela1[[#This Row],[Rodzaj]]="R",Tabela1[[#This Row],[Powierzchnia]]*0.65,0)</f>
        <v>797.27699999999993</v>
      </c>
      <c r="F2631">
        <f>IF(Tabela1[[#This Row],[Rodzaj]]="B",Tabela1[[#This Row],[Powierzchnia]]*0.77,0)</f>
        <v>0</v>
      </c>
      <c r="G2631">
        <f>IF(Tabela1[[#This Row],[Rodzaj]]="S",Tabela1[[#This Row],[Powierzchnia]]*0.21,0)</f>
        <v>0</v>
      </c>
      <c r="H2631">
        <f>IF(Tabela1[[#This Row],[Rodzaj]]="L",Tabela1[[#This Row],[Powierzchnia]]*0.04,0)</f>
        <v>0</v>
      </c>
      <c r="I2631">
        <f>IF(Tabela1[[#This Row],[Rodzaj]]="X",Tabela1[[#This Row],[Powierzchnia]]*0.43,0)</f>
        <v>0</v>
      </c>
      <c r="J2631">
        <f>IF(Tabela1[[#This Row],[Ulga]]="A",SUM(E2631:I2631)*80%,0)</f>
        <v>0</v>
      </c>
      <c r="K2631">
        <f>IF(Tabela1[[#This Row],[Ulga]]="B",SUM(E2631:I2631)*50%,0)</f>
        <v>398.63849999999996</v>
      </c>
      <c r="L2631">
        <f>IF(Tabela1[[#This Row],[Ulga]]="C",SUM(E2631:I2631)*10%,0)</f>
        <v>0</v>
      </c>
      <c r="M2631">
        <f>IF(Tabela1[[#This Row],[Ulga]]="D",SUM(E2631:I2631)*100%,0)</f>
        <v>0</v>
      </c>
      <c r="N2631">
        <f t="shared" si="42"/>
        <v>398.63849999999996</v>
      </c>
    </row>
    <row r="2632" spans="1:14" x14ac:dyDescent="0.25">
      <c r="A2632" t="s">
        <v>2642</v>
      </c>
      <c r="B2632">
        <v>1409.79</v>
      </c>
      <c r="C2632" t="s">
        <v>5</v>
      </c>
      <c r="D2632" t="s">
        <v>21</v>
      </c>
      <c r="E2632">
        <f>IF(Tabela1[[#This Row],[Rodzaj]]="R",Tabela1[[#This Row],[Powierzchnia]]*0.65,0)</f>
        <v>0</v>
      </c>
      <c r="F2632">
        <f>IF(Tabela1[[#This Row],[Rodzaj]]="B",Tabela1[[#This Row],[Powierzchnia]]*0.77,0)</f>
        <v>1085.5382999999999</v>
      </c>
      <c r="G2632">
        <f>IF(Tabela1[[#This Row],[Rodzaj]]="S",Tabela1[[#This Row],[Powierzchnia]]*0.21,0)</f>
        <v>0</v>
      </c>
      <c r="H2632">
        <f>IF(Tabela1[[#This Row],[Rodzaj]]="L",Tabela1[[#This Row],[Powierzchnia]]*0.04,0)</f>
        <v>0</v>
      </c>
      <c r="I2632">
        <f>IF(Tabela1[[#This Row],[Rodzaj]]="X",Tabela1[[#This Row],[Powierzchnia]]*0.43,0)</f>
        <v>0</v>
      </c>
      <c r="J2632">
        <f>IF(Tabela1[[#This Row],[Ulga]]="A",SUM(E2632:I2632)*80%,0)</f>
        <v>0</v>
      </c>
      <c r="K2632">
        <f>IF(Tabela1[[#This Row],[Ulga]]="B",SUM(E2632:I2632)*50%,0)</f>
        <v>0</v>
      </c>
      <c r="L2632">
        <f>IF(Tabela1[[#This Row],[Ulga]]="C",SUM(E2632:I2632)*10%,0)</f>
        <v>0</v>
      </c>
      <c r="M2632">
        <f>IF(Tabela1[[#This Row],[Ulga]]="D",SUM(E2632:I2632)*100%,0)</f>
        <v>1085.5382999999999</v>
      </c>
      <c r="N2632">
        <f t="shared" si="42"/>
        <v>1085.5382999999999</v>
      </c>
    </row>
    <row r="2633" spans="1:14" x14ac:dyDescent="0.25">
      <c r="A2633" t="s">
        <v>2643</v>
      </c>
      <c r="B2633">
        <v>714.39</v>
      </c>
      <c r="C2633" t="s">
        <v>9</v>
      </c>
      <c r="D2633" t="s">
        <v>11</v>
      </c>
      <c r="E2633">
        <f>IF(Tabela1[[#This Row],[Rodzaj]]="R",Tabela1[[#This Row],[Powierzchnia]]*0.65,0)</f>
        <v>464.3535</v>
      </c>
      <c r="F2633">
        <f>IF(Tabela1[[#This Row],[Rodzaj]]="B",Tabela1[[#This Row],[Powierzchnia]]*0.77,0)</f>
        <v>0</v>
      </c>
      <c r="G2633">
        <f>IF(Tabela1[[#This Row],[Rodzaj]]="S",Tabela1[[#This Row],[Powierzchnia]]*0.21,0)</f>
        <v>0</v>
      </c>
      <c r="H2633">
        <f>IF(Tabela1[[#This Row],[Rodzaj]]="L",Tabela1[[#This Row],[Powierzchnia]]*0.04,0)</f>
        <v>0</v>
      </c>
      <c r="I2633">
        <f>IF(Tabela1[[#This Row],[Rodzaj]]="X",Tabela1[[#This Row],[Powierzchnia]]*0.43,0)</f>
        <v>0</v>
      </c>
      <c r="J2633">
        <f>IF(Tabela1[[#This Row],[Ulga]]="A",SUM(E2633:I2633)*80%,0)</f>
        <v>0</v>
      </c>
      <c r="K2633">
        <f>IF(Tabela1[[#This Row],[Ulga]]="B",SUM(E2633:I2633)*50%,0)</f>
        <v>0</v>
      </c>
      <c r="L2633">
        <f>IF(Tabela1[[#This Row],[Ulga]]="C",SUM(E2633:I2633)*10%,0)</f>
        <v>46.43535</v>
      </c>
      <c r="M2633">
        <f>IF(Tabela1[[#This Row],[Ulga]]="D",SUM(E2633:I2633)*100%,0)</f>
        <v>0</v>
      </c>
      <c r="N2633">
        <f t="shared" si="42"/>
        <v>46.43535</v>
      </c>
    </row>
    <row r="2634" spans="1:14" x14ac:dyDescent="0.25">
      <c r="A2634" t="s">
        <v>2644</v>
      </c>
      <c r="B2634">
        <v>1188.94</v>
      </c>
      <c r="C2634" t="s">
        <v>52</v>
      </c>
      <c r="D2634" t="s">
        <v>21</v>
      </c>
      <c r="E2634">
        <f>IF(Tabela1[[#This Row],[Rodzaj]]="R",Tabela1[[#This Row],[Powierzchnia]]*0.65,0)</f>
        <v>0</v>
      </c>
      <c r="F2634">
        <f>IF(Tabela1[[#This Row],[Rodzaj]]="B",Tabela1[[#This Row],[Powierzchnia]]*0.77,0)</f>
        <v>0</v>
      </c>
      <c r="G2634">
        <f>IF(Tabela1[[#This Row],[Rodzaj]]="S",Tabela1[[#This Row],[Powierzchnia]]*0.21,0)</f>
        <v>249.67740000000001</v>
      </c>
      <c r="H2634">
        <f>IF(Tabela1[[#This Row],[Rodzaj]]="L",Tabela1[[#This Row],[Powierzchnia]]*0.04,0)</f>
        <v>0</v>
      </c>
      <c r="I2634">
        <f>IF(Tabela1[[#This Row],[Rodzaj]]="X",Tabela1[[#This Row],[Powierzchnia]]*0.43,0)</f>
        <v>0</v>
      </c>
      <c r="J2634">
        <f>IF(Tabela1[[#This Row],[Ulga]]="A",SUM(E2634:I2634)*80%,0)</f>
        <v>0</v>
      </c>
      <c r="K2634">
        <f>IF(Tabela1[[#This Row],[Ulga]]="B",SUM(E2634:I2634)*50%,0)</f>
        <v>0</v>
      </c>
      <c r="L2634">
        <f>IF(Tabela1[[#This Row],[Ulga]]="C",SUM(E2634:I2634)*10%,0)</f>
        <v>0</v>
      </c>
      <c r="M2634">
        <f>IF(Tabela1[[#This Row],[Ulga]]="D",SUM(E2634:I2634)*100%,0)</f>
        <v>249.67740000000001</v>
      </c>
      <c r="N2634">
        <f t="shared" si="42"/>
        <v>249.67740000000001</v>
      </c>
    </row>
    <row r="2635" spans="1:14" x14ac:dyDescent="0.25">
      <c r="A2635" t="s">
        <v>2645</v>
      </c>
      <c r="B2635">
        <v>838.61</v>
      </c>
      <c r="C2635" t="s">
        <v>52</v>
      </c>
      <c r="D2635" t="s">
        <v>7</v>
      </c>
      <c r="E2635">
        <f>IF(Tabela1[[#This Row],[Rodzaj]]="R",Tabela1[[#This Row],[Powierzchnia]]*0.65,0)</f>
        <v>0</v>
      </c>
      <c r="F2635">
        <f>IF(Tabela1[[#This Row],[Rodzaj]]="B",Tabela1[[#This Row],[Powierzchnia]]*0.77,0)</f>
        <v>0</v>
      </c>
      <c r="G2635">
        <f>IF(Tabela1[[#This Row],[Rodzaj]]="S",Tabela1[[#This Row],[Powierzchnia]]*0.21,0)</f>
        <v>176.10810000000001</v>
      </c>
      <c r="H2635">
        <f>IF(Tabela1[[#This Row],[Rodzaj]]="L",Tabela1[[#This Row],[Powierzchnia]]*0.04,0)</f>
        <v>0</v>
      </c>
      <c r="I2635">
        <f>IF(Tabela1[[#This Row],[Rodzaj]]="X",Tabela1[[#This Row],[Powierzchnia]]*0.43,0)</f>
        <v>0</v>
      </c>
      <c r="J2635">
        <f>IF(Tabela1[[#This Row],[Ulga]]="A",SUM(E2635:I2635)*80%,0)</f>
        <v>140.88648000000001</v>
      </c>
      <c r="K2635">
        <f>IF(Tabela1[[#This Row],[Ulga]]="B",SUM(E2635:I2635)*50%,0)</f>
        <v>0</v>
      </c>
      <c r="L2635">
        <f>IF(Tabela1[[#This Row],[Ulga]]="C",SUM(E2635:I2635)*10%,0)</f>
        <v>0</v>
      </c>
      <c r="M2635">
        <f>IF(Tabela1[[#This Row],[Ulga]]="D",SUM(E2635:I2635)*100%,0)</f>
        <v>0</v>
      </c>
      <c r="N2635">
        <f t="shared" si="42"/>
        <v>140.88648000000001</v>
      </c>
    </row>
    <row r="2636" spans="1:14" x14ac:dyDescent="0.25">
      <c r="A2636" t="s">
        <v>2646</v>
      </c>
      <c r="B2636">
        <v>1168.83</v>
      </c>
      <c r="C2636" t="s">
        <v>31</v>
      </c>
      <c r="D2636" t="s">
        <v>21</v>
      </c>
      <c r="E2636">
        <f>IF(Tabela1[[#This Row],[Rodzaj]]="R",Tabela1[[#This Row],[Powierzchnia]]*0.65,0)</f>
        <v>0</v>
      </c>
      <c r="F2636">
        <f>IF(Tabela1[[#This Row],[Rodzaj]]="B",Tabela1[[#This Row],[Powierzchnia]]*0.77,0)</f>
        <v>0</v>
      </c>
      <c r="G2636">
        <f>IF(Tabela1[[#This Row],[Rodzaj]]="S",Tabela1[[#This Row],[Powierzchnia]]*0.21,0)</f>
        <v>0</v>
      </c>
      <c r="H2636">
        <f>IF(Tabela1[[#This Row],[Rodzaj]]="L",Tabela1[[#This Row],[Powierzchnia]]*0.04,0)</f>
        <v>0</v>
      </c>
      <c r="I2636">
        <f>IF(Tabela1[[#This Row],[Rodzaj]]="X",Tabela1[[#This Row],[Powierzchnia]]*0.43,0)</f>
        <v>502.59689999999995</v>
      </c>
      <c r="J2636">
        <f>IF(Tabela1[[#This Row],[Ulga]]="A",SUM(E2636:I2636)*80%,0)</f>
        <v>0</v>
      </c>
      <c r="K2636">
        <f>IF(Tabela1[[#This Row],[Ulga]]="B",SUM(E2636:I2636)*50%,0)</f>
        <v>0</v>
      </c>
      <c r="L2636">
        <f>IF(Tabela1[[#This Row],[Ulga]]="C",SUM(E2636:I2636)*10%,0)</f>
        <v>0</v>
      </c>
      <c r="M2636">
        <f>IF(Tabela1[[#This Row],[Ulga]]="D",SUM(E2636:I2636)*100%,0)</f>
        <v>502.59689999999995</v>
      </c>
      <c r="N2636">
        <f t="shared" si="42"/>
        <v>502.59689999999995</v>
      </c>
    </row>
    <row r="2637" spans="1:14" x14ac:dyDescent="0.25">
      <c r="A2637" t="s">
        <v>2647</v>
      </c>
      <c r="B2637">
        <v>1265.8599999999999</v>
      </c>
      <c r="C2637" t="s">
        <v>5</v>
      </c>
      <c r="D2637" t="s">
        <v>21</v>
      </c>
      <c r="E2637">
        <f>IF(Tabela1[[#This Row],[Rodzaj]]="R",Tabela1[[#This Row],[Powierzchnia]]*0.65,0)</f>
        <v>0</v>
      </c>
      <c r="F2637">
        <f>IF(Tabela1[[#This Row],[Rodzaj]]="B",Tabela1[[#This Row],[Powierzchnia]]*0.77,0)</f>
        <v>974.71219999999994</v>
      </c>
      <c r="G2637">
        <f>IF(Tabela1[[#This Row],[Rodzaj]]="S",Tabela1[[#This Row],[Powierzchnia]]*0.21,0)</f>
        <v>0</v>
      </c>
      <c r="H2637">
        <f>IF(Tabela1[[#This Row],[Rodzaj]]="L",Tabela1[[#This Row],[Powierzchnia]]*0.04,0)</f>
        <v>0</v>
      </c>
      <c r="I2637">
        <f>IF(Tabela1[[#This Row],[Rodzaj]]="X",Tabela1[[#This Row],[Powierzchnia]]*0.43,0)</f>
        <v>0</v>
      </c>
      <c r="J2637">
        <f>IF(Tabela1[[#This Row],[Ulga]]="A",SUM(E2637:I2637)*80%,0)</f>
        <v>0</v>
      </c>
      <c r="K2637">
        <f>IF(Tabela1[[#This Row],[Ulga]]="B",SUM(E2637:I2637)*50%,0)</f>
        <v>0</v>
      </c>
      <c r="L2637">
        <f>IF(Tabela1[[#This Row],[Ulga]]="C",SUM(E2637:I2637)*10%,0)</f>
        <v>0</v>
      </c>
      <c r="M2637">
        <f>IF(Tabela1[[#This Row],[Ulga]]="D",SUM(E2637:I2637)*100%,0)</f>
        <v>974.71219999999994</v>
      </c>
      <c r="N2637">
        <f t="shared" si="42"/>
        <v>974.71219999999994</v>
      </c>
    </row>
    <row r="2638" spans="1:14" x14ac:dyDescent="0.25">
      <c r="A2638" t="s">
        <v>2648</v>
      </c>
      <c r="B2638">
        <v>1177.04</v>
      </c>
      <c r="C2638" t="s">
        <v>5</v>
      </c>
      <c r="D2638" t="s">
        <v>5</v>
      </c>
      <c r="E2638">
        <f>IF(Tabela1[[#This Row],[Rodzaj]]="R",Tabela1[[#This Row],[Powierzchnia]]*0.65,0)</f>
        <v>0</v>
      </c>
      <c r="F2638">
        <f>IF(Tabela1[[#This Row],[Rodzaj]]="B",Tabela1[[#This Row],[Powierzchnia]]*0.77,0)</f>
        <v>906.32079999999996</v>
      </c>
      <c r="G2638">
        <f>IF(Tabela1[[#This Row],[Rodzaj]]="S",Tabela1[[#This Row],[Powierzchnia]]*0.21,0)</f>
        <v>0</v>
      </c>
      <c r="H2638">
        <f>IF(Tabela1[[#This Row],[Rodzaj]]="L",Tabela1[[#This Row],[Powierzchnia]]*0.04,0)</f>
        <v>0</v>
      </c>
      <c r="I2638">
        <f>IF(Tabela1[[#This Row],[Rodzaj]]="X",Tabela1[[#This Row],[Powierzchnia]]*0.43,0)</f>
        <v>0</v>
      </c>
      <c r="J2638">
        <f>IF(Tabela1[[#This Row],[Ulga]]="A",SUM(E2638:I2638)*80%,0)</f>
        <v>0</v>
      </c>
      <c r="K2638">
        <f>IF(Tabela1[[#This Row],[Ulga]]="B",SUM(E2638:I2638)*50%,0)</f>
        <v>453.16039999999998</v>
      </c>
      <c r="L2638">
        <f>IF(Tabela1[[#This Row],[Ulga]]="C",SUM(E2638:I2638)*10%,0)</f>
        <v>0</v>
      </c>
      <c r="M2638">
        <f>IF(Tabela1[[#This Row],[Ulga]]="D",SUM(E2638:I2638)*100%,0)</f>
        <v>0</v>
      </c>
      <c r="N2638">
        <f t="shared" si="42"/>
        <v>453.16039999999998</v>
      </c>
    </row>
    <row r="2639" spans="1:14" x14ac:dyDescent="0.25">
      <c r="A2639" t="s">
        <v>2649</v>
      </c>
      <c r="B2639">
        <v>924.34</v>
      </c>
      <c r="C2639" t="s">
        <v>5</v>
      </c>
      <c r="D2639" t="s">
        <v>21</v>
      </c>
      <c r="E2639">
        <f>IF(Tabela1[[#This Row],[Rodzaj]]="R",Tabela1[[#This Row],[Powierzchnia]]*0.65,0)</f>
        <v>0</v>
      </c>
      <c r="F2639">
        <f>IF(Tabela1[[#This Row],[Rodzaj]]="B",Tabela1[[#This Row],[Powierzchnia]]*0.77,0)</f>
        <v>711.74180000000001</v>
      </c>
      <c r="G2639">
        <f>IF(Tabela1[[#This Row],[Rodzaj]]="S",Tabela1[[#This Row],[Powierzchnia]]*0.21,0)</f>
        <v>0</v>
      </c>
      <c r="H2639">
        <f>IF(Tabela1[[#This Row],[Rodzaj]]="L",Tabela1[[#This Row],[Powierzchnia]]*0.04,0)</f>
        <v>0</v>
      </c>
      <c r="I2639">
        <f>IF(Tabela1[[#This Row],[Rodzaj]]="X",Tabela1[[#This Row],[Powierzchnia]]*0.43,0)</f>
        <v>0</v>
      </c>
      <c r="J2639">
        <f>IF(Tabela1[[#This Row],[Ulga]]="A",SUM(E2639:I2639)*80%,0)</f>
        <v>0</v>
      </c>
      <c r="K2639">
        <f>IF(Tabela1[[#This Row],[Ulga]]="B",SUM(E2639:I2639)*50%,0)</f>
        <v>0</v>
      </c>
      <c r="L2639">
        <f>IF(Tabela1[[#This Row],[Ulga]]="C",SUM(E2639:I2639)*10%,0)</f>
        <v>0</v>
      </c>
      <c r="M2639">
        <f>IF(Tabela1[[#This Row],[Ulga]]="D",SUM(E2639:I2639)*100%,0)</f>
        <v>711.74180000000001</v>
      </c>
      <c r="N2639">
        <f t="shared" si="42"/>
        <v>711.74180000000001</v>
      </c>
    </row>
    <row r="2640" spans="1:14" x14ac:dyDescent="0.25">
      <c r="A2640" t="s">
        <v>2650</v>
      </c>
      <c r="B2640">
        <v>1165.94</v>
      </c>
      <c r="C2640" t="s">
        <v>5</v>
      </c>
      <c r="D2640" t="s">
        <v>5</v>
      </c>
      <c r="E2640">
        <f>IF(Tabela1[[#This Row],[Rodzaj]]="R",Tabela1[[#This Row],[Powierzchnia]]*0.65,0)</f>
        <v>0</v>
      </c>
      <c r="F2640">
        <f>IF(Tabela1[[#This Row],[Rodzaj]]="B",Tabela1[[#This Row],[Powierzchnia]]*0.77,0)</f>
        <v>897.77380000000005</v>
      </c>
      <c r="G2640">
        <f>IF(Tabela1[[#This Row],[Rodzaj]]="S",Tabela1[[#This Row],[Powierzchnia]]*0.21,0)</f>
        <v>0</v>
      </c>
      <c r="H2640">
        <f>IF(Tabela1[[#This Row],[Rodzaj]]="L",Tabela1[[#This Row],[Powierzchnia]]*0.04,0)</f>
        <v>0</v>
      </c>
      <c r="I2640">
        <f>IF(Tabela1[[#This Row],[Rodzaj]]="X",Tabela1[[#This Row],[Powierzchnia]]*0.43,0)</f>
        <v>0</v>
      </c>
      <c r="J2640">
        <f>IF(Tabela1[[#This Row],[Ulga]]="A",SUM(E2640:I2640)*80%,0)</f>
        <v>0</v>
      </c>
      <c r="K2640">
        <f>IF(Tabela1[[#This Row],[Ulga]]="B",SUM(E2640:I2640)*50%,0)</f>
        <v>448.88690000000003</v>
      </c>
      <c r="L2640">
        <f>IF(Tabela1[[#This Row],[Ulga]]="C",SUM(E2640:I2640)*10%,0)</f>
        <v>0</v>
      </c>
      <c r="M2640">
        <f>IF(Tabela1[[#This Row],[Ulga]]="D",SUM(E2640:I2640)*100%,0)</f>
        <v>0</v>
      </c>
      <c r="N2640">
        <f t="shared" si="42"/>
        <v>448.88690000000003</v>
      </c>
    </row>
    <row r="2641" spans="1:14" x14ac:dyDescent="0.25">
      <c r="A2641" t="s">
        <v>2651</v>
      </c>
      <c r="B2641">
        <v>941.9</v>
      </c>
      <c r="C2641" t="s">
        <v>5</v>
      </c>
      <c r="D2641" t="s">
        <v>21</v>
      </c>
      <c r="E2641">
        <f>IF(Tabela1[[#This Row],[Rodzaj]]="R",Tabela1[[#This Row],[Powierzchnia]]*0.65,0)</f>
        <v>0</v>
      </c>
      <c r="F2641">
        <f>IF(Tabela1[[#This Row],[Rodzaj]]="B",Tabela1[[#This Row],[Powierzchnia]]*0.77,0)</f>
        <v>725.26300000000003</v>
      </c>
      <c r="G2641">
        <f>IF(Tabela1[[#This Row],[Rodzaj]]="S",Tabela1[[#This Row],[Powierzchnia]]*0.21,0)</f>
        <v>0</v>
      </c>
      <c r="H2641">
        <f>IF(Tabela1[[#This Row],[Rodzaj]]="L",Tabela1[[#This Row],[Powierzchnia]]*0.04,0)</f>
        <v>0</v>
      </c>
      <c r="I2641">
        <f>IF(Tabela1[[#This Row],[Rodzaj]]="X",Tabela1[[#This Row],[Powierzchnia]]*0.43,0)</f>
        <v>0</v>
      </c>
      <c r="J2641">
        <f>IF(Tabela1[[#This Row],[Ulga]]="A",SUM(E2641:I2641)*80%,0)</f>
        <v>0</v>
      </c>
      <c r="K2641">
        <f>IF(Tabela1[[#This Row],[Ulga]]="B",SUM(E2641:I2641)*50%,0)</f>
        <v>0</v>
      </c>
      <c r="L2641">
        <f>IF(Tabela1[[#This Row],[Ulga]]="C",SUM(E2641:I2641)*10%,0)</f>
        <v>0</v>
      </c>
      <c r="M2641">
        <f>IF(Tabela1[[#This Row],[Ulga]]="D",SUM(E2641:I2641)*100%,0)</f>
        <v>725.26300000000003</v>
      </c>
      <c r="N2641">
        <f t="shared" si="42"/>
        <v>725.26300000000003</v>
      </c>
    </row>
    <row r="2642" spans="1:14" x14ac:dyDescent="0.25">
      <c r="A2642" t="s">
        <v>2652</v>
      </c>
      <c r="B2642">
        <v>609.03</v>
      </c>
      <c r="C2642" t="s">
        <v>5</v>
      </c>
      <c r="D2642" t="s">
        <v>11</v>
      </c>
      <c r="E2642">
        <f>IF(Tabela1[[#This Row],[Rodzaj]]="R",Tabela1[[#This Row],[Powierzchnia]]*0.65,0)</f>
        <v>0</v>
      </c>
      <c r="F2642">
        <f>IF(Tabela1[[#This Row],[Rodzaj]]="B",Tabela1[[#This Row],[Powierzchnia]]*0.77,0)</f>
        <v>468.95310000000001</v>
      </c>
      <c r="G2642">
        <f>IF(Tabela1[[#This Row],[Rodzaj]]="S",Tabela1[[#This Row],[Powierzchnia]]*0.21,0)</f>
        <v>0</v>
      </c>
      <c r="H2642">
        <f>IF(Tabela1[[#This Row],[Rodzaj]]="L",Tabela1[[#This Row],[Powierzchnia]]*0.04,0)</f>
        <v>0</v>
      </c>
      <c r="I2642">
        <f>IF(Tabela1[[#This Row],[Rodzaj]]="X",Tabela1[[#This Row],[Powierzchnia]]*0.43,0)</f>
        <v>0</v>
      </c>
      <c r="J2642">
        <f>IF(Tabela1[[#This Row],[Ulga]]="A",SUM(E2642:I2642)*80%,0)</f>
        <v>0</v>
      </c>
      <c r="K2642">
        <f>IF(Tabela1[[#This Row],[Ulga]]="B",SUM(E2642:I2642)*50%,0)</f>
        <v>0</v>
      </c>
      <c r="L2642">
        <f>IF(Tabela1[[#This Row],[Ulga]]="C",SUM(E2642:I2642)*10%,0)</f>
        <v>46.895310000000002</v>
      </c>
      <c r="M2642">
        <f>IF(Tabela1[[#This Row],[Ulga]]="D",SUM(E2642:I2642)*100%,0)</f>
        <v>0</v>
      </c>
      <c r="N2642">
        <f t="shared" si="42"/>
        <v>46.895310000000002</v>
      </c>
    </row>
    <row r="2643" spans="1:14" x14ac:dyDescent="0.25">
      <c r="A2643" t="s">
        <v>2653</v>
      </c>
      <c r="B2643">
        <v>501.98</v>
      </c>
      <c r="C2643" t="s">
        <v>31</v>
      </c>
      <c r="D2643" t="s">
        <v>21</v>
      </c>
      <c r="E2643">
        <f>IF(Tabela1[[#This Row],[Rodzaj]]="R",Tabela1[[#This Row],[Powierzchnia]]*0.65,0)</f>
        <v>0</v>
      </c>
      <c r="F2643">
        <f>IF(Tabela1[[#This Row],[Rodzaj]]="B",Tabela1[[#This Row],[Powierzchnia]]*0.77,0)</f>
        <v>0</v>
      </c>
      <c r="G2643">
        <f>IF(Tabela1[[#This Row],[Rodzaj]]="S",Tabela1[[#This Row],[Powierzchnia]]*0.21,0)</f>
        <v>0</v>
      </c>
      <c r="H2643">
        <f>IF(Tabela1[[#This Row],[Rodzaj]]="L",Tabela1[[#This Row],[Powierzchnia]]*0.04,0)</f>
        <v>0</v>
      </c>
      <c r="I2643">
        <f>IF(Tabela1[[#This Row],[Rodzaj]]="X",Tabela1[[#This Row],[Powierzchnia]]*0.43,0)</f>
        <v>215.85140000000001</v>
      </c>
      <c r="J2643">
        <f>IF(Tabela1[[#This Row],[Ulga]]="A",SUM(E2643:I2643)*80%,0)</f>
        <v>0</v>
      </c>
      <c r="K2643">
        <f>IF(Tabela1[[#This Row],[Ulga]]="B",SUM(E2643:I2643)*50%,0)</f>
        <v>0</v>
      </c>
      <c r="L2643">
        <f>IF(Tabela1[[#This Row],[Ulga]]="C",SUM(E2643:I2643)*10%,0)</f>
        <v>0</v>
      </c>
      <c r="M2643">
        <f>IF(Tabela1[[#This Row],[Ulga]]="D",SUM(E2643:I2643)*100%,0)</f>
        <v>215.85140000000001</v>
      </c>
      <c r="N2643">
        <f t="shared" si="42"/>
        <v>215.85140000000001</v>
      </c>
    </row>
    <row r="2644" spans="1:14" x14ac:dyDescent="0.25">
      <c r="A2644" t="s">
        <v>2654</v>
      </c>
      <c r="B2644">
        <v>1157.23</v>
      </c>
      <c r="C2644" t="s">
        <v>52</v>
      </c>
      <c r="D2644" t="s">
        <v>7</v>
      </c>
      <c r="E2644">
        <f>IF(Tabela1[[#This Row],[Rodzaj]]="R",Tabela1[[#This Row],[Powierzchnia]]*0.65,0)</f>
        <v>0</v>
      </c>
      <c r="F2644">
        <f>IF(Tabela1[[#This Row],[Rodzaj]]="B",Tabela1[[#This Row],[Powierzchnia]]*0.77,0)</f>
        <v>0</v>
      </c>
      <c r="G2644">
        <f>IF(Tabela1[[#This Row],[Rodzaj]]="S",Tabela1[[#This Row],[Powierzchnia]]*0.21,0)</f>
        <v>243.01829999999998</v>
      </c>
      <c r="H2644">
        <f>IF(Tabela1[[#This Row],[Rodzaj]]="L",Tabela1[[#This Row],[Powierzchnia]]*0.04,0)</f>
        <v>0</v>
      </c>
      <c r="I2644">
        <f>IF(Tabela1[[#This Row],[Rodzaj]]="X",Tabela1[[#This Row],[Powierzchnia]]*0.43,0)</f>
        <v>0</v>
      </c>
      <c r="J2644">
        <f>IF(Tabela1[[#This Row],[Ulga]]="A",SUM(E2644:I2644)*80%,0)</f>
        <v>194.41463999999999</v>
      </c>
      <c r="K2644">
        <f>IF(Tabela1[[#This Row],[Ulga]]="B",SUM(E2644:I2644)*50%,0)</f>
        <v>0</v>
      </c>
      <c r="L2644">
        <f>IF(Tabela1[[#This Row],[Ulga]]="C",SUM(E2644:I2644)*10%,0)</f>
        <v>0</v>
      </c>
      <c r="M2644">
        <f>IF(Tabela1[[#This Row],[Ulga]]="D",SUM(E2644:I2644)*100%,0)</f>
        <v>0</v>
      </c>
      <c r="N2644">
        <f t="shared" si="42"/>
        <v>194.41463999999999</v>
      </c>
    </row>
    <row r="2645" spans="1:14" x14ac:dyDescent="0.25">
      <c r="A2645" t="s">
        <v>2655</v>
      </c>
      <c r="B2645">
        <v>1393.6</v>
      </c>
      <c r="C2645" t="s">
        <v>5</v>
      </c>
      <c r="D2645" t="s">
        <v>11</v>
      </c>
      <c r="E2645">
        <f>IF(Tabela1[[#This Row],[Rodzaj]]="R",Tabela1[[#This Row],[Powierzchnia]]*0.65,0)</f>
        <v>0</v>
      </c>
      <c r="F2645">
        <f>IF(Tabela1[[#This Row],[Rodzaj]]="B",Tabela1[[#This Row],[Powierzchnia]]*0.77,0)</f>
        <v>1073.0719999999999</v>
      </c>
      <c r="G2645">
        <f>IF(Tabela1[[#This Row],[Rodzaj]]="S",Tabela1[[#This Row],[Powierzchnia]]*0.21,0)</f>
        <v>0</v>
      </c>
      <c r="H2645">
        <f>IF(Tabela1[[#This Row],[Rodzaj]]="L",Tabela1[[#This Row],[Powierzchnia]]*0.04,0)</f>
        <v>0</v>
      </c>
      <c r="I2645">
        <f>IF(Tabela1[[#This Row],[Rodzaj]]="X",Tabela1[[#This Row],[Powierzchnia]]*0.43,0)</f>
        <v>0</v>
      </c>
      <c r="J2645">
        <f>IF(Tabela1[[#This Row],[Ulga]]="A",SUM(E2645:I2645)*80%,0)</f>
        <v>0</v>
      </c>
      <c r="K2645">
        <f>IF(Tabela1[[#This Row],[Ulga]]="B",SUM(E2645:I2645)*50%,0)</f>
        <v>0</v>
      </c>
      <c r="L2645">
        <f>IF(Tabela1[[#This Row],[Ulga]]="C",SUM(E2645:I2645)*10%,0)</f>
        <v>107.30719999999999</v>
      </c>
      <c r="M2645">
        <f>IF(Tabela1[[#This Row],[Ulga]]="D",SUM(E2645:I2645)*100%,0)</f>
        <v>0</v>
      </c>
      <c r="N2645">
        <f t="shared" si="42"/>
        <v>107.30719999999999</v>
      </c>
    </row>
    <row r="2646" spans="1:14" x14ac:dyDescent="0.25">
      <c r="A2646" t="s">
        <v>2656</v>
      </c>
      <c r="B2646">
        <v>758.11</v>
      </c>
      <c r="C2646" t="s">
        <v>31</v>
      </c>
      <c r="D2646" t="s">
        <v>11</v>
      </c>
      <c r="E2646">
        <f>IF(Tabela1[[#This Row],[Rodzaj]]="R",Tabela1[[#This Row],[Powierzchnia]]*0.65,0)</f>
        <v>0</v>
      </c>
      <c r="F2646">
        <f>IF(Tabela1[[#This Row],[Rodzaj]]="B",Tabela1[[#This Row],[Powierzchnia]]*0.77,0)</f>
        <v>0</v>
      </c>
      <c r="G2646">
        <f>IF(Tabela1[[#This Row],[Rodzaj]]="S",Tabela1[[#This Row],[Powierzchnia]]*0.21,0)</f>
        <v>0</v>
      </c>
      <c r="H2646">
        <f>IF(Tabela1[[#This Row],[Rodzaj]]="L",Tabela1[[#This Row],[Powierzchnia]]*0.04,0)</f>
        <v>0</v>
      </c>
      <c r="I2646">
        <f>IF(Tabela1[[#This Row],[Rodzaj]]="X",Tabela1[[#This Row],[Powierzchnia]]*0.43,0)</f>
        <v>325.9873</v>
      </c>
      <c r="J2646">
        <f>IF(Tabela1[[#This Row],[Ulga]]="A",SUM(E2646:I2646)*80%,0)</f>
        <v>0</v>
      </c>
      <c r="K2646">
        <f>IF(Tabela1[[#This Row],[Ulga]]="B",SUM(E2646:I2646)*50%,0)</f>
        <v>0</v>
      </c>
      <c r="L2646">
        <f>IF(Tabela1[[#This Row],[Ulga]]="C",SUM(E2646:I2646)*10%,0)</f>
        <v>32.598730000000003</v>
      </c>
      <c r="M2646">
        <f>IF(Tabela1[[#This Row],[Ulga]]="D",SUM(E2646:I2646)*100%,0)</f>
        <v>0</v>
      </c>
      <c r="N2646">
        <f t="shared" si="42"/>
        <v>32.598730000000003</v>
      </c>
    </row>
    <row r="2647" spans="1:14" x14ac:dyDescent="0.25">
      <c r="A2647" t="s">
        <v>2657</v>
      </c>
      <c r="B2647">
        <v>653.79999999999995</v>
      </c>
      <c r="C2647" t="s">
        <v>9</v>
      </c>
      <c r="D2647" t="s">
        <v>21</v>
      </c>
      <c r="E2647">
        <f>IF(Tabela1[[#This Row],[Rodzaj]]="R",Tabela1[[#This Row],[Powierzchnia]]*0.65,0)</f>
        <v>424.96999999999997</v>
      </c>
      <c r="F2647">
        <f>IF(Tabela1[[#This Row],[Rodzaj]]="B",Tabela1[[#This Row],[Powierzchnia]]*0.77,0)</f>
        <v>0</v>
      </c>
      <c r="G2647">
        <f>IF(Tabela1[[#This Row],[Rodzaj]]="S",Tabela1[[#This Row],[Powierzchnia]]*0.21,0)</f>
        <v>0</v>
      </c>
      <c r="H2647">
        <f>IF(Tabela1[[#This Row],[Rodzaj]]="L",Tabela1[[#This Row],[Powierzchnia]]*0.04,0)</f>
        <v>0</v>
      </c>
      <c r="I2647">
        <f>IF(Tabela1[[#This Row],[Rodzaj]]="X",Tabela1[[#This Row],[Powierzchnia]]*0.43,0)</f>
        <v>0</v>
      </c>
      <c r="J2647">
        <f>IF(Tabela1[[#This Row],[Ulga]]="A",SUM(E2647:I2647)*80%,0)</f>
        <v>0</v>
      </c>
      <c r="K2647">
        <f>IF(Tabela1[[#This Row],[Ulga]]="B",SUM(E2647:I2647)*50%,0)</f>
        <v>0</v>
      </c>
      <c r="L2647">
        <f>IF(Tabela1[[#This Row],[Ulga]]="C",SUM(E2647:I2647)*10%,0)</f>
        <v>0</v>
      </c>
      <c r="M2647">
        <f>IF(Tabela1[[#This Row],[Ulga]]="D",SUM(E2647:I2647)*100%,0)</f>
        <v>424.96999999999997</v>
      </c>
      <c r="N2647">
        <f t="shared" si="42"/>
        <v>424.96999999999997</v>
      </c>
    </row>
    <row r="2648" spans="1:14" x14ac:dyDescent="0.25">
      <c r="A2648" t="s">
        <v>2658</v>
      </c>
      <c r="B2648">
        <v>1227.96</v>
      </c>
      <c r="C2648" t="s">
        <v>52</v>
      </c>
      <c r="D2648" t="s">
        <v>11</v>
      </c>
      <c r="E2648">
        <f>IF(Tabela1[[#This Row],[Rodzaj]]="R",Tabela1[[#This Row],[Powierzchnia]]*0.65,0)</f>
        <v>0</v>
      </c>
      <c r="F2648">
        <f>IF(Tabela1[[#This Row],[Rodzaj]]="B",Tabela1[[#This Row],[Powierzchnia]]*0.77,0)</f>
        <v>0</v>
      </c>
      <c r="G2648">
        <f>IF(Tabela1[[#This Row],[Rodzaj]]="S",Tabela1[[#This Row],[Powierzchnia]]*0.21,0)</f>
        <v>257.8716</v>
      </c>
      <c r="H2648">
        <f>IF(Tabela1[[#This Row],[Rodzaj]]="L",Tabela1[[#This Row],[Powierzchnia]]*0.04,0)</f>
        <v>0</v>
      </c>
      <c r="I2648">
        <f>IF(Tabela1[[#This Row],[Rodzaj]]="X",Tabela1[[#This Row],[Powierzchnia]]*0.43,0)</f>
        <v>0</v>
      </c>
      <c r="J2648">
        <f>IF(Tabela1[[#This Row],[Ulga]]="A",SUM(E2648:I2648)*80%,0)</f>
        <v>0</v>
      </c>
      <c r="K2648">
        <f>IF(Tabela1[[#This Row],[Ulga]]="B",SUM(E2648:I2648)*50%,0)</f>
        <v>0</v>
      </c>
      <c r="L2648">
        <f>IF(Tabela1[[#This Row],[Ulga]]="C",SUM(E2648:I2648)*10%,0)</f>
        <v>25.78716</v>
      </c>
      <c r="M2648">
        <f>IF(Tabela1[[#This Row],[Ulga]]="D",SUM(E2648:I2648)*100%,0)</f>
        <v>0</v>
      </c>
      <c r="N2648">
        <f t="shared" si="42"/>
        <v>25.78716</v>
      </c>
    </row>
    <row r="2649" spans="1:14" x14ac:dyDescent="0.25">
      <c r="A2649" t="s">
        <v>2659</v>
      </c>
      <c r="B2649">
        <v>985.6</v>
      </c>
      <c r="C2649" t="s">
        <v>9</v>
      </c>
      <c r="D2649" t="s">
        <v>11</v>
      </c>
      <c r="E2649">
        <f>IF(Tabela1[[#This Row],[Rodzaj]]="R",Tabela1[[#This Row],[Powierzchnia]]*0.65,0)</f>
        <v>640.64</v>
      </c>
      <c r="F2649">
        <f>IF(Tabela1[[#This Row],[Rodzaj]]="B",Tabela1[[#This Row],[Powierzchnia]]*0.77,0)</f>
        <v>0</v>
      </c>
      <c r="G2649">
        <f>IF(Tabela1[[#This Row],[Rodzaj]]="S",Tabela1[[#This Row],[Powierzchnia]]*0.21,0)</f>
        <v>0</v>
      </c>
      <c r="H2649">
        <f>IF(Tabela1[[#This Row],[Rodzaj]]="L",Tabela1[[#This Row],[Powierzchnia]]*0.04,0)</f>
        <v>0</v>
      </c>
      <c r="I2649">
        <f>IF(Tabela1[[#This Row],[Rodzaj]]="X",Tabela1[[#This Row],[Powierzchnia]]*0.43,0)</f>
        <v>0</v>
      </c>
      <c r="J2649">
        <f>IF(Tabela1[[#This Row],[Ulga]]="A",SUM(E2649:I2649)*80%,0)</f>
        <v>0</v>
      </c>
      <c r="K2649">
        <f>IF(Tabela1[[#This Row],[Ulga]]="B",SUM(E2649:I2649)*50%,0)</f>
        <v>0</v>
      </c>
      <c r="L2649">
        <f>IF(Tabela1[[#This Row],[Ulga]]="C",SUM(E2649:I2649)*10%,0)</f>
        <v>64.064000000000007</v>
      </c>
      <c r="M2649">
        <f>IF(Tabela1[[#This Row],[Ulga]]="D",SUM(E2649:I2649)*100%,0)</f>
        <v>0</v>
      </c>
      <c r="N2649">
        <f t="shared" si="42"/>
        <v>64.064000000000007</v>
      </c>
    </row>
    <row r="2650" spans="1:14" x14ac:dyDescent="0.25">
      <c r="A2650" t="s">
        <v>2660</v>
      </c>
      <c r="B2650">
        <v>740.58</v>
      </c>
      <c r="C2650" t="s">
        <v>31</v>
      </c>
      <c r="D2650" t="s">
        <v>7</v>
      </c>
      <c r="E2650">
        <f>IF(Tabela1[[#This Row],[Rodzaj]]="R",Tabela1[[#This Row],[Powierzchnia]]*0.65,0)</f>
        <v>0</v>
      </c>
      <c r="F2650">
        <f>IF(Tabela1[[#This Row],[Rodzaj]]="B",Tabela1[[#This Row],[Powierzchnia]]*0.77,0)</f>
        <v>0</v>
      </c>
      <c r="G2650">
        <f>IF(Tabela1[[#This Row],[Rodzaj]]="S",Tabela1[[#This Row],[Powierzchnia]]*0.21,0)</f>
        <v>0</v>
      </c>
      <c r="H2650">
        <f>IF(Tabela1[[#This Row],[Rodzaj]]="L",Tabela1[[#This Row],[Powierzchnia]]*0.04,0)</f>
        <v>0</v>
      </c>
      <c r="I2650">
        <f>IF(Tabela1[[#This Row],[Rodzaj]]="X",Tabela1[[#This Row],[Powierzchnia]]*0.43,0)</f>
        <v>318.44940000000003</v>
      </c>
      <c r="J2650">
        <f>IF(Tabela1[[#This Row],[Ulga]]="A",SUM(E2650:I2650)*80%,0)</f>
        <v>254.75952000000004</v>
      </c>
      <c r="K2650">
        <f>IF(Tabela1[[#This Row],[Ulga]]="B",SUM(E2650:I2650)*50%,0)</f>
        <v>0</v>
      </c>
      <c r="L2650">
        <f>IF(Tabela1[[#This Row],[Ulga]]="C",SUM(E2650:I2650)*10%,0)</f>
        <v>0</v>
      </c>
      <c r="M2650">
        <f>IF(Tabela1[[#This Row],[Ulga]]="D",SUM(E2650:I2650)*100%,0)</f>
        <v>0</v>
      </c>
      <c r="N2650">
        <f t="shared" si="42"/>
        <v>254.75952000000004</v>
      </c>
    </row>
    <row r="2651" spans="1:14" x14ac:dyDescent="0.25">
      <c r="A2651" t="s">
        <v>2661</v>
      </c>
      <c r="B2651">
        <v>1447.8</v>
      </c>
      <c r="C2651" t="s">
        <v>9</v>
      </c>
      <c r="D2651" t="s">
        <v>11</v>
      </c>
      <c r="E2651">
        <f>IF(Tabela1[[#This Row],[Rodzaj]]="R",Tabela1[[#This Row],[Powierzchnia]]*0.65,0)</f>
        <v>941.07</v>
      </c>
      <c r="F2651">
        <f>IF(Tabela1[[#This Row],[Rodzaj]]="B",Tabela1[[#This Row],[Powierzchnia]]*0.77,0)</f>
        <v>0</v>
      </c>
      <c r="G2651">
        <f>IF(Tabela1[[#This Row],[Rodzaj]]="S",Tabela1[[#This Row],[Powierzchnia]]*0.21,0)</f>
        <v>0</v>
      </c>
      <c r="H2651">
        <f>IF(Tabela1[[#This Row],[Rodzaj]]="L",Tabela1[[#This Row],[Powierzchnia]]*0.04,0)</f>
        <v>0</v>
      </c>
      <c r="I2651">
        <f>IF(Tabela1[[#This Row],[Rodzaj]]="X",Tabela1[[#This Row],[Powierzchnia]]*0.43,0)</f>
        <v>0</v>
      </c>
      <c r="J2651">
        <f>IF(Tabela1[[#This Row],[Ulga]]="A",SUM(E2651:I2651)*80%,0)</f>
        <v>0</v>
      </c>
      <c r="K2651">
        <f>IF(Tabela1[[#This Row],[Ulga]]="B",SUM(E2651:I2651)*50%,0)</f>
        <v>0</v>
      </c>
      <c r="L2651">
        <f>IF(Tabela1[[#This Row],[Ulga]]="C",SUM(E2651:I2651)*10%,0)</f>
        <v>94.107000000000014</v>
      </c>
      <c r="M2651">
        <f>IF(Tabela1[[#This Row],[Ulga]]="D",SUM(E2651:I2651)*100%,0)</f>
        <v>0</v>
      </c>
      <c r="N2651">
        <f t="shared" si="42"/>
        <v>94.107000000000014</v>
      </c>
    </row>
    <row r="2652" spans="1:14" x14ac:dyDescent="0.25">
      <c r="A2652" t="s">
        <v>2662</v>
      </c>
      <c r="B2652">
        <v>1061.52</v>
      </c>
      <c r="C2652" t="s">
        <v>5</v>
      </c>
      <c r="D2652" t="s">
        <v>5</v>
      </c>
      <c r="E2652">
        <f>IF(Tabela1[[#This Row],[Rodzaj]]="R",Tabela1[[#This Row],[Powierzchnia]]*0.65,0)</f>
        <v>0</v>
      </c>
      <c r="F2652">
        <f>IF(Tabela1[[#This Row],[Rodzaj]]="B",Tabela1[[#This Row],[Powierzchnia]]*0.77,0)</f>
        <v>817.37040000000002</v>
      </c>
      <c r="G2652">
        <f>IF(Tabela1[[#This Row],[Rodzaj]]="S",Tabela1[[#This Row],[Powierzchnia]]*0.21,0)</f>
        <v>0</v>
      </c>
      <c r="H2652">
        <f>IF(Tabela1[[#This Row],[Rodzaj]]="L",Tabela1[[#This Row],[Powierzchnia]]*0.04,0)</f>
        <v>0</v>
      </c>
      <c r="I2652">
        <f>IF(Tabela1[[#This Row],[Rodzaj]]="X",Tabela1[[#This Row],[Powierzchnia]]*0.43,0)</f>
        <v>0</v>
      </c>
      <c r="J2652">
        <f>IF(Tabela1[[#This Row],[Ulga]]="A",SUM(E2652:I2652)*80%,0)</f>
        <v>0</v>
      </c>
      <c r="K2652">
        <f>IF(Tabela1[[#This Row],[Ulga]]="B",SUM(E2652:I2652)*50%,0)</f>
        <v>408.68520000000001</v>
      </c>
      <c r="L2652">
        <f>IF(Tabela1[[#This Row],[Ulga]]="C",SUM(E2652:I2652)*10%,0)</f>
        <v>0</v>
      </c>
      <c r="M2652">
        <f>IF(Tabela1[[#This Row],[Ulga]]="D",SUM(E2652:I2652)*100%,0)</f>
        <v>0</v>
      </c>
      <c r="N2652">
        <f t="shared" si="42"/>
        <v>408.68520000000001</v>
      </c>
    </row>
    <row r="2653" spans="1:14" x14ac:dyDescent="0.25">
      <c r="A2653" t="s">
        <v>2663</v>
      </c>
      <c r="B2653">
        <v>1416.84</v>
      </c>
      <c r="C2653" t="s">
        <v>9</v>
      </c>
      <c r="D2653" t="s">
        <v>21</v>
      </c>
      <c r="E2653">
        <f>IF(Tabela1[[#This Row],[Rodzaj]]="R",Tabela1[[#This Row],[Powierzchnia]]*0.65,0)</f>
        <v>920.94600000000003</v>
      </c>
      <c r="F2653">
        <f>IF(Tabela1[[#This Row],[Rodzaj]]="B",Tabela1[[#This Row],[Powierzchnia]]*0.77,0)</f>
        <v>0</v>
      </c>
      <c r="G2653">
        <f>IF(Tabela1[[#This Row],[Rodzaj]]="S",Tabela1[[#This Row],[Powierzchnia]]*0.21,0)</f>
        <v>0</v>
      </c>
      <c r="H2653">
        <f>IF(Tabela1[[#This Row],[Rodzaj]]="L",Tabela1[[#This Row],[Powierzchnia]]*0.04,0)</f>
        <v>0</v>
      </c>
      <c r="I2653">
        <f>IF(Tabela1[[#This Row],[Rodzaj]]="X",Tabela1[[#This Row],[Powierzchnia]]*0.43,0)</f>
        <v>0</v>
      </c>
      <c r="J2653">
        <f>IF(Tabela1[[#This Row],[Ulga]]="A",SUM(E2653:I2653)*80%,0)</f>
        <v>0</v>
      </c>
      <c r="K2653">
        <f>IF(Tabela1[[#This Row],[Ulga]]="B",SUM(E2653:I2653)*50%,0)</f>
        <v>0</v>
      </c>
      <c r="L2653">
        <f>IF(Tabela1[[#This Row],[Ulga]]="C",SUM(E2653:I2653)*10%,0)</f>
        <v>0</v>
      </c>
      <c r="M2653">
        <f>IF(Tabela1[[#This Row],[Ulga]]="D",SUM(E2653:I2653)*100%,0)</f>
        <v>920.94600000000003</v>
      </c>
      <c r="N2653">
        <f t="shared" si="42"/>
        <v>920.94600000000003</v>
      </c>
    </row>
    <row r="2654" spans="1:14" x14ac:dyDescent="0.25">
      <c r="A2654" t="s">
        <v>2664</v>
      </c>
      <c r="B2654">
        <v>998.58</v>
      </c>
      <c r="C2654" t="s">
        <v>52</v>
      </c>
      <c r="D2654" t="s">
        <v>7</v>
      </c>
      <c r="E2654">
        <f>IF(Tabela1[[#This Row],[Rodzaj]]="R",Tabela1[[#This Row],[Powierzchnia]]*0.65,0)</f>
        <v>0</v>
      </c>
      <c r="F2654">
        <f>IF(Tabela1[[#This Row],[Rodzaj]]="B",Tabela1[[#This Row],[Powierzchnia]]*0.77,0)</f>
        <v>0</v>
      </c>
      <c r="G2654">
        <f>IF(Tabela1[[#This Row],[Rodzaj]]="S",Tabela1[[#This Row],[Powierzchnia]]*0.21,0)</f>
        <v>209.70179999999999</v>
      </c>
      <c r="H2654">
        <f>IF(Tabela1[[#This Row],[Rodzaj]]="L",Tabela1[[#This Row],[Powierzchnia]]*0.04,0)</f>
        <v>0</v>
      </c>
      <c r="I2654">
        <f>IF(Tabela1[[#This Row],[Rodzaj]]="X",Tabela1[[#This Row],[Powierzchnia]]*0.43,0)</f>
        <v>0</v>
      </c>
      <c r="J2654">
        <f>IF(Tabela1[[#This Row],[Ulga]]="A",SUM(E2654:I2654)*80%,0)</f>
        <v>167.76143999999999</v>
      </c>
      <c r="K2654">
        <f>IF(Tabela1[[#This Row],[Ulga]]="B",SUM(E2654:I2654)*50%,0)</f>
        <v>0</v>
      </c>
      <c r="L2654">
        <f>IF(Tabela1[[#This Row],[Ulga]]="C",SUM(E2654:I2654)*10%,0)</f>
        <v>0</v>
      </c>
      <c r="M2654">
        <f>IF(Tabela1[[#This Row],[Ulga]]="D",SUM(E2654:I2654)*100%,0)</f>
        <v>0</v>
      </c>
      <c r="N2654">
        <f t="shared" si="42"/>
        <v>167.76143999999999</v>
      </c>
    </row>
    <row r="2655" spans="1:14" x14ac:dyDescent="0.25">
      <c r="A2655" t="s">
        <v>2665</v>
      </c>
      <c r="B2655">
        <v>1308.73</v>
      </c>
      <c r="C2655" t="s">
        <v>52</v>
      </c>
      <c r="D2655" t="s">
        <v>11</v>
      </c>
      <c r="E2655">
        <f>IF(Tabela1[[#This Row],[Rodzaj]]="R",Tabela1[[#This Row],[Powierzchnia]]*0.65,0)</f>
        <v>0</v>
      </c>
      <c r="F2655">
        <f>IF(Tabela1[[#This Row],[Rodzaj]]="B",Tabela1[[#This Row],[Powierzchnia]]*0.77,0)</f>
        <v>0</v>
      </c>
      <c r="G2655">
        <f>IF(Tabela1[[#This Row],[Rodzaj]]="S",Tabela1[[#This Row],[Powierzchnia]]*0.21,0)</f>
        <v>274.83330000000001</v>
      </c>
      <c r="H2655">
        <f>IF(Tabela1[[#This Row],[Rodzaj]]="L",Tabela1[[#This Row],[Powierzchnia]]*0.04,0)</f>
        <v>0</v>
      </c>
      <c r="I2655">
        <f>IF(Tabela1[[#This Row],[Rodzaj]]="X",Tabela1[[#This Row],[Powierzchnia]]*0.43,0)</f>
        <v>0</v>
      </c>
      <c r="J2655">
        <f>IF(Tabela1[[#This Row],[Ulga]]="A",SUM(E2655:I2655)*80%,0)</f>
        <v>0</v>
      </c>
      <c r="K2655">
        <f>IF(Tabela1[[#This Row],[Ulga]]="B",SUM(E2655:I2655)*50%,0)</f>
        <v>0</v>
      </c>
      <c r="L2655">
        <f>IF(Tabela1[[#This Row],[Ulga]]="C",SUM(E2655:I2655)*10%,0)</f>
        <v>27.483330000000002</v>
      </c>
      <c r="M2655">
        <f>IF(Tabela1[[#This Row],[Ulga]]="D",SUM(E2655:I2655)*100%,0)</f>
        <v>0</v>
      </c>
      <c r="N2655">
        <f t="shared" si="42"/>
        <v>27.483330000000002</v>
      </c>
    </row>
    <row r="2656" spans="1:14" x14ac:dyDescent="0.25">
      <c r="A2656" t="s">
        <v>2666</v>
      </c>
      <c r="B2656">
        <v>1237.92</v>
      </c>
      <c r="C2656" t="s">
        <v>5</v>
      </c>
      <c r="D2656" t="s">
        <v>11</v>
      </c>
      <c r="E2656">
        <f>IF(Tabela1[[#This Row],[Rodzaj]]="R",Tabela1[[#This Row],[Powierzchnia]]*0.65,0)</f>
        <v>0</v>
      </c>
      <c r="F2656">
        <f>IF(Tabela1[[#This Row],[Rodzaj]]="B",Tabela1[[#This Row],[Powierzchnia]]*0.77,0)</f>
        <v>953.19840000000011</v>
      </c>
      <c r="G2656">
        <f>IF(Tabela1[[#This Row],[Rodzaj]]="S",Tabela1[[#This Row],[Powierzchnia]]*0.21,0)</f>
        <v>0</v>
      </c>
      <c r="H2656">
        <f>IF(Tabela1[[#This Row],[Rodzaj]]="L",Tabela1[[#This Row],[Powierzchnia]]*0.04,0)</f>
        <v>0</v>
      </c>
      <c r="I2656">
        <f>IF(Tabela1[[#This Row],[Rodzaj]]="X",Tabela1[[#This Row],[Powierzchnia]]*0.43,0)</f>
        <v>0</v>
      </c>
      <c r="J2656">
        <f>IF(Tabela1[[#This Row],[Ulga]]="A",SUM(E2656:I2656)*80%,0)</f>
        <v>0</v>
      </c>
      <c r="K2656">
        <f>IF(Tabela1[[#This Row],[Ulga]]="B",SUM(E2656:I2656)*50%,0)</f>
        <v>0</v>
      </c>
      <c r="L2656">
        <f>IF(Tabela1[[#This Row],[Ulga]]="C",SUM(E2656:I2656)*10%,0)</f>
        <v>95.319840000000013</v>
      </c>
      <c r="M2656">
        <f>IF(Tabela1[[#This Row],[Ulga]]="D",SUM(E2656:I2656)*100%,0)</f>
        <v>0</v>
      </c>
      <c r="N2656">
        <f t="shared" si="42"/>
        <v>95.319840000000013</v>
      </c>
    </row>
    <row r="2657" spans="1:14" x14ac:dyDescent="0.25">
      <c r="A2657" t="s">
        <v>2667</v>
      </c>
      <c r="B2657">
        <v>795.9</v>
      </c>
      <c r="C2657" t="s">
        <v>52</v>
      </c>
      <c r="D2657" t="s">
        <v>11</v>
      </c>
      <c r="E2657">
        <f>IF(Tabela1[[#This Row],[Rodzaj]]="R",Tabela1[[#This Row],[Powierzchnia]]*0.65,0)</f>
        <v>0</v>
      </c>
      <c r="F2657">
        <f>IF(Tabela1[[#This Row],[Rodzaj]]="B",Tabela1[[#This Row],[Powierzchnia]]*0.77,0)</f>
        <v>0</v>
      </c>
      <c r="G2657">
        <f>IF(Tabela1[[#This Row],[Rodzaj]]="S",Tabela1[[#This Row],[Powierzchnia]]*0.21,0)</f>
        <v>167.13899999999998</v>
      </c>
      <c r="H2657">
        <f>IF(Tabela1[[#This Row],[Rodzaj]]="L",Tabela1[[#This Row],[Powierzchnia]]*0.04,0)</f>
        <v>0</v>
      </c>
      <c r="I2657">
        <f>IF(Tabela1[[#This Row],[Rodzaj]]="X",Tabela1[[#This Row],[Powierzchnia]]*0.43,0)</f>
        <v>0</v>
      </c>
      <c r="J2657">
        <f>IF(Tabela1[[#This Row],[Ulga]]="A",SUM(E2657:I2657)*80%,0)</f>
        <v>0</v>
      </c>
      <c r="K2657">
        <f>IF(Tabela1[[#This Row],[Ulga]]="B",SUM(E2657:I2657)*50%,0)</f>
        <v>0</v>
      </c>
      <c r="L2657">
        <f>IF(Tabela1[[#This Row],[Ulga]]="C",SUM(E2657:I2657)*10%,0)</f>
        <v>16.713899999999999</v>
      </c>
      <c r="M2657">
        <f>IF(Tabela1[[#This Row],[Ulga]]="D",SUM(E2657:I2657)*100%,0)</f>
        <v>0</v>
      </c>
      <c r="N2657">
        <f t="shared" si="42"/>
        <v>16.713899999999999</v>
      </c>
    </row>
    <row r="2658" spans="1:14" x14ac:dyDescent="0.25">
      <c r="A2658" t="s">
        <v>2668</v>
      </c>
      <c r="B2658">
        <v>784.42</v>
      </c>
      <c r="C2658" t="s">
        <v>9</v>
      </c>
      <c r="D2658" t="s">
        <v>21</v>
      </c>
      <c r="E2658">
        <f>IF(Tabela1[[#This Row],[Rodzaj]]="R",Tabela1[[#This Row],[Powierzchnia]]*0.65,0)</f>
        <v>509.87299999999999</v>
      </c>
      <c r="F2658">
        <f>IF(Tabela1[[#This Row],[Rodzaj]]="B",Tabela1[[#This Row],[Powierzchnia]]*0.77,0)</f>
        <v>0</v>
      </c>
      <c r="G2658">
        <f>IF(Tabela1[[#This Row],[Rodzaj]]="S",Tabela1[[#This Row],[Powierzchnia]]*0.21,0)</f>
        <v>0</v>
      </c>
      <c r="H2658">
        <f>IF(Tabela1[[#This Row],[Rodzaj]]="L",Tabela1[[#This Row],[Powierzchnia]]*0.04,0)</f>
        <v>0</v>
      </c>
      <c r="I2658">
        <f>IF(Tabela1[[#This Row],[Rodzaj]]="X",Tabela1[[#This Row],[Powierzchnia]]*0.43,0)</f>
        <v>0</v>
      </c>
      <c r="J2658">
        <f>IF(Tabela1[[#This Row],[Ulga]]="A",SUM(E2658:I2658)*80%,0)</f>
        <v>0</v>
      </c>
      <c r="K2658">
        <f>IF(Tabela1[[#This Row],[Ulga]]="B",SUM(E2658:I2658)*50%,0)</f>
        <v>0</v>
      </c>
      <c r="L2658">
        <f>IF(Tabela1[[#This Row],[Ulga]]="C",SUM(E2658:I2658)*10%,0)</f>
        <v>0</v>
      </c>
      <c r="M2658">
        <f>IF(Tabela1[[#This Row],[Ulga]]="D",SUM(E2658:I2658)*100%,0)</f>
        <v>509.87299999999999</v>
      </c>
      <c r="N2658">
        <f t="shared" si="42"/>
        <v>509.87299999999999</v>
      </c>
    </row>
    <row r="2659" spans="1:14" x14ac:dyDescent="0.25">
      <c r="A2659" t="s">
        <v>2669</v>
      </c>
      <c r="B2659">
        <v>969.21</v>
      </c>
      <c r="C2659" t="s">
        <v>31</v>
      </c>
      <c r="D2659" t="s">
        <v>7</v>
      </c>
      <c r="E2659">
        <f>IF(Tabela1[[#This Row],[Rodzaj]]="R",Tabela1[[#This Row],[Powierzchnia]]*0.65,0)</f>
        <v>0</v>
      </c>
      <c r="F2659">
        <f>IF(Tabela1[[#This Row],[Rodzaj]]="B",Tabela1[[#This Row],[Powierzchnia]]*0.77,0)</f>
        <v>0</v>
      </c>
      <c r="G2659">
        <f>IF(Tabela1[[#This Row],[Rodzaj]]="S",Tabela1[[#This Row],[Powierzchnia]]*0.21,0)</f>
        <v>0</v>
      </c>
      <c r="H2659">
        <f>IF(Tabela1[[#This Row],[Rodzaj]]="L",Tabela1[[#This Row],[Powierzchnia]]*0.04,0)</f>
        <v>0</v>
      </c>
      <c r="I2659">
        <f>IF(Tabela1[[#This Row],[Rodzaj]]="X",Tabela1[[#This Row],[Powierzchnia]]*0.43,0)</f>
        <v>416.76030000000003</v>
      </c>
      <c r="J2659">
        <f>IF(Tabela1[[#This Row],[Ulga]]="A",SUM(E2659:I2659)*80%,0)</f>
        <v>333.40824000000003</v>
      </c>
      <c r="K2659">
        <f>IF(Tabela1[[#This Row],[Ulga]]="B",SUM(E2659:I2659)*50%,0)</f>
        <v>0</v>
      </c>
      <c r="L2659">
        <f>IF(Tabela1[[#This Row],[Ulga]]="C",SUM(E2659:I2659)*10%,0)</f>
        <v>0</v>
      </c>
      <c r="M2659">
        <f>IF(Tabela1[[#This Row],[Ulga]]="D",SUM(E2659:I2659)*100%,0)</f>
        <v>0</v>
      </c>
      <c r="N2659">
        <f t="shared" si="42"/>
        <v>333.40824000000003</v>
      </c>
    </row>
    <row r="2660" spans="1:14" x14ac:dyDescent="0.25">
      <c r="A2660" t="s">
        <v>2670</v>
      </c>
      <c r="B2660">
        <v>788.51</v>
      </c>
      <c r="C2660" t="s">
        <v>5</v>
      </c>
      <c r="D2660" t="s">
        <v>7</v>
      </c>
      <c r="E2660">
        <f>IF(Tabela1[[#This Row],[Rodzaj]]="R",Tabela1[[#This Row],[Powierzchnia]]*0.65,0)</f>
        <v>0</v>
      </c>
      <c r="F2660">
        <f>IF(Tabela1[[#This Row],[Rodzaj]]="B",Tabela1[[#This Row],[Powierzchnia]]*0.77,0)</f>
        <v>607.15269999999998</v>
      </c>
      <c r="G2660">
        <f>IF(Tabela1[[#This Row],[Rodzaj]]="S",Tabela1[[#This Row],[Powierzchnia]]*0.21,0)</f>
        <v>0</v>
      </c>
      <c r="H2660">
        <f>IF(Tabela1[[#This Row],[Rodzaj]]="L",Tabela1[[#This Row],[Powierzchnia]]*0.04,0)</f>
        <v>0</v>
      </c>
      <c r="I2660">
        <f>IF(Tabela1[[#This Row],[Rodzaj]]="X",Tabela1[[#This Row],[Powierzchnia]]*0.43,0)</f>
        <v>0</v>
      </c>
      <c r="J2660">
        <f>IF(Tabela1[[#This Row],[Ulga]]="A",SUM(E2660:I2660)*80%,0)</f>
        <v>485.72216000000003</v>
      </c>
      <c r="K2660">
        <f>IF(Tabela1[[#This Row],[Ulga]]="B",SUM(E2660:I2660)*50%,0)</f>
        <v>0</v>
      </c>
      <c r="L2660">
        <f>IF(Tabela1[[#This Row],[Ulga]]="C",SUM(E2660:I2660)*10%,0)</f>
        <v>0</v>
      </c>
      <c r="M2660">
        <f>IF(Tabela1[[#This Row],[Ulga]]="D",SUM(E2660:I2660)*100%,0)</f>
        <v>0</v>
      </c>
      <c r="N2660">
        <f t="shared" si="42"/>
        <v>485.72216000000003</v>
      </c>
    </row>
    <row r="2661" spans="1:14" x14ac:dyDescent="0.25">
      <c r="A2661" t="s">
        <v>2671</v>
      </c>
      <c r="B2661">
        <v>1163.52</v>
      </c>
      <c r="C2661" t="s">
        <v>52</v>
      </c>
      <c r="D2661" t="s">
        <v>11</v>
      </c>
      <c r="E2661">
        <f>IF(Tabela1[[#This Row],[Rodzaj]]="R",Tabela1[[#This Row],[Powierzchnia]]*0.65,0)</f>
        <v>0</v>
      </c>
      <c r="F2661">
        <f>IF(Tabela1[[#This Row],[Rodzaj]]="B",Tabela1[[#This Row],[Powierzchnia]]*0.77,0)</f>
        <v>0</v>
      </c>
      <c r="G2661">
        <f>IF(Tabela1[[#This Row],[Rodzaj]]="S",Tabela1[[#This Row],[Powierzchnia]]*0.21,0)</f>
        <v>244.33919999999998</v>
      </c>
      <c r="H2661">
        <f>IF(Tabela1[[#This Row],[Rodzaj]]="L",Tabela1[[#This Row],[Powierzchnia]]*0.04,0)</f>
        <v>0</v>
      </c>
      <c r="I2661">
        <f>IF(Tabela1[[#This Row],[Rodzaj]]="X",Tabela1[[#This Row],[Powierzchnia]]*0.43,0)</f>
        <v>0</v>
      </c>
      <c r="J2661">
        <f>IF(Tabela1[[#This Row],[Ulga]]="A",SUM(E2661:I2661)*80%,0)</f>
        <v>0</v>
      </c>
      <c r="K2661">
        <f>IF(Tabela1[[#This Row],[Ulga]]="B",SUM(E2661:I2661)*50%,0)</f>
        <v>0</v>
      </c>
      <c r="L2661">
        <f>IF(Tabela1[[#This Row],[Ulga]]="C",SUM(E2661:I2661)*10%,0)</f>
        <v>24.433920000000001</v>
      </c>
      <c r="M2661">
        <f>IF(Tabela1[[#This Row],[Ulga]]="D",SUM(E2661:I2661)*100%,0)</f>
        <v>0</v>
      </c>
      <c r="N2661">
        <f t="shared" si="42"/>
        <v>24.433920000000001</v>
      </c>
    </row>
    <row r="2662" spans="1:14" x14ac:dyDescent="0.25">
      <c r="A2662" t="s">
        <v>2672</v>
      </c>
      <c r="B2662">
        <v>1164.1199999999999</v>
      </c>
      <c r="C2662" t="s">
        <v>52</v>
      </c>
      <c r="D2662" t="s">
        <v>11</v>
      </c>
      <c r="E2662">
        <f>IF(Tabela1[[#This Row],[Rodzaj]]="R",Tabela1[[#This Row],[Powierzchnia]]*0.65,0)</f>
        <v>0</v>
      </c>
      <c r="F2662">
        <f>IF(Tabela1[[#This Row],[Rodzaj]]="B",Tabela1[[#This Row],[Powierzchnia]]*0.77,0)</f>
        <v>0</v>
      </c>
      <c r="G2662">
        <f>IF(Tabela1[[#This Row],[Rodzaj]]="S",Tabela1[[#This Row],[Powierzchnia]]*0.21,0)</f>
        <v>244.46519999999998</v>
      </c>
      <c r="H2662">
        <f>IF(Tabela1[[#This Row],[Rodzaj]]="L",Tabela1[[#This Row],[Powierzchnia]]*0.04,0)</f>
        <v>0</v>
      </c>
      <c r="I2662">
        <f>IF(Tabela1[[#This Row],[Rodzaj]]="X",Tabela1[[#This Row],[Powierzchnia]]*0.43,0)</f>
        <v>0</v>
      </c>
      <c r="J2662">
        <f>IF(Tabela1[[#This Row],[Ulga]]="A",SUM(E2662:I2662)*80%,0)</f>
        <v>0</v>
      </c>
      <c r="K2662">
        <f>IF(Tabela1[[#This Row],[Ulga]]="B",SUM(E2662:I2662)*50%,0)</f>
        <v>0</v>
      </c>
      <c r="L2662">
        <f>IF(Tabela1[[#This Row],[Ulga]]="C",SUM(E2662:I2662)*10%,0)</f>
        <v>24.44652</v>
      </c>
      <c r="M2662">
        <f>IF(Tabela1[[#This Row],[Ulga]]="D",SUM(E2662:I2662)*100%,0)</f>
        <v>0</v>
      </c>
      <c r="N2662">
        <f t="shared" si="42"/>
        <v>24.44652</v>
      </c>
    </row>
    <row r="2663" spans="1:14" x14ac:dyDescent="0.25">
      <c r="A2663" t="s">
        <v>2673</v>
      </c>
      <c r="B2663">
        <v>1080.3599999999999</v>
      </c>
      <c r="C2663" t="s">
        <v>9</v>
      </c>
      <c r="D2663" t="s">
        <v>11</v>
      </c>
      <c r="E2663">
        <f>IF(Tabela1[[#This Row],[Rodzaj]]="R",Tabela1[[#This Row],[Powierzchnia]]*0.65,0)</f>
        <v>702.23399999999992</v>
      </c>
      <c r="F2663">
        <f>IF(Tabela1[[#This Row],[Rodzaj]]="B",Tabela1[[#This Row],[Powierzchnia]]*0.77,0)</f>
        <v>0</v>
      </c>
      <c r="G2663">
        <f>IF(Tabela1[[#This Row],[Rodzaj]]="S",Tabela1[[#This Row],[Powierzchnia]]*0.21,0)</f>
        <v>0</v>
      </c>
      <c r="H2663">
        <f>IF(Tabela1[[#This Row],[Rodzaj]]="L",Tabela1[[#This Row],[Powierzchnia]]*0.04,0)</f>
        <v>0</v>
      </c>
      <c r="I2663">
        <f>IF(Tabela1[[#This Row],[Rodzaj]]="X",Tabela1[[#This Row],[Powierzchnia]]*0.43,0)</f>
        <v>0</v>
      </c>
      <c r="J2663">
        <f>IF(Tabela1[[#This Row],[Ulga]]="A",SUM(E2663:I2663)*80%,0)</f>
        <v>0</v>
      </c>
      <c r="K2663">
        <f>IF(Tabela1[[#This Row],[Ulga]]="B",SUM(E2663:I2663)*50%,0)</f>
        <v>0</v>
      </c>
      <c r="L2663">
        <f>IF(Tabela1[[#This Row],[Ulga]]="C",SUM(E2663:I2663)*10%,0)</f>
        <v>70.223399999999998</v>
      </c>
      <c r="M2663">
        <f>IF(Tabela1[[#This Row],[Ulga]]="D",SUM(E2663:I2663)*100%,0)</f>
        <v>0</v>
      </c>
      <c r="N2663">
        <f t="shared" si="42"/>
        <v>70.223399999999998</v>
      </c>
    </row>
    <row r="2664" spans="1:14" x14ac:dyDescent="0.25">
      <c r="A2664" t="s">
        <v>2674</v>
      </c>
      <c r="B2664">
        <v>1391.74</v>
      </c>
      <c r="C2664" t="s">
        <v>9</v>
      </c>
      <c r="D2664" t="s">
        <v>7</v>
      </c>
      <c r="E2664">
        <f>IF(Tabela1[[#This Row],[Rodzaj]]="R",Tabela1[[#This Row],[Powierzchnia]]*0.65,0)</f>
        <v>904.63100000000009</v>
      </c>
      <c r="F2664">
        <f>IF(Tabela1[[#This Row],[Rodzaj]]="B",Tabela1[[#This Row],[Powierzchnia]]*0.77,0)</f>
        <v>0</v>
      </c>
      <c r="G2664">
        <f>IF(Tabela1[[#This Row],[Rodzaj]]="S",Tabela1[[#This Row],[Powierzchnia]]*0.21,0)</f>
        <v>0</v>
      </c>
      <c r="H2664">
        <f>IF(Tabela1[[#This Row],[Rodzaj]]="L",Tabela1[[#This Row],[Powierzchnia]]*0.04,0)</f>
        <v>0</v>
      </c>
      <c r="I2664">
        <f>IF(Tabela1[[#This Row],[Rodzaj]]="X",Tabela1[[#This Row],[Powierzchnia]]*0.43,0)</f>
        <v>0</v>
      </c>
      <c r="J2664">
        <f>IF(Tabela1[[#This Row],[Ulga]]="A",SUM(E2664:I2664)*80%,0)</f>
        <v>723.70480000000009</v>
      </c>
      <c r="K2664">
        <f>IF(Tabela1[[#This Row],[Ulga]]="B",SUM(E2664:I2664)*50%,0)</f>
        <v>0</v>
      </c>
      <c r="L2664">
        <f>IF(Tabela1[[#This Row],[Ulga]]="C",SUM(E2664:I2664)*10%,0)</f>
        <v>0</v>
      </c>
      <c r="M2664">
        <f>IF(Tabela1[[#This Row],[Ulga]]="D",SUM(E2664:I2664)*100%,0)</f>
        <v>0</v>
      </c>
      <c r="N2664">
        <f t="shared" si="42"/>
        <v>723.70480000000009</v>
      </c>
    </row>
    <row r="2665" spans="1:14" x14ac:dyDescent="0.25">
      <c r="A2665" t="s">
        <v>2675</v>
      </c>
      <c r="B2665">
        <v>531.52</v>
      </c>
      <c r="C2665" t="s">
        <v>5</v>
      </c>
      <c r="D2665" t="s">
        <v>5</v>
      </c>
      <c r="E2665">
        <f>IF(Tabela1[[#This Row],[Rodzaj]]="R",Tabela1[[#This Row],[Powierzchnia]]*0.65,0)</f>
        <v>0</v>
      </c>
      <c r="F2665">
        <f>IF(Tabela1[[#This Row],[Rodzaj]]="B",Tabela1[[#This Row],[Powierzchnia]]*0.77,0)</f>
        <v>409.2704</v>
      </c>
      <c r="G2665">
        <f>IF(Tabela1[[#This Row],[Rodzaj]]="S",Tabela1[[#This Row],[Powierzchnia]]*0.21,0)</f>
        <v>0</v>
      </c>
      <c r="H2665">
        <f>IF(Tabela1[[#This Row],[Rodzaj]]="L",Tabela1[[#This Row],[Powierzchnia]]*0.04,0)</f>
        <v>0</v>
      </c>
      <c r="I2665">
        <f>IF(Tabela1[[#This Row],[Rodzaj]]="X",Tabela1[[#This Row],[Powierzchnia]]*0.43,0)</f>
        <v>0</v>
      </c>
      <c r="J2665">
        <f>IF(Tabela1[[#This Row],[Ulga]]="A",SUM(E2665:I2665)*80%,0)</f>
        <v>0</v>
      </c>
      <c r="K2665">
        <f>IF(Tabela1[[#This Row],[Ulga]]="B",SUM(E2665:I2665)*50%,0)</f>
        <v>204.6352</v>
      </c>
      <c r="L2665">
        <f>IF(Tabela1[[#This Row],[Ulga]]="C",SUM(E2665:I2665)*10%,0)</f>
        <v>0</v>
      </c>
      <c r="M2665">
        <f>IF(Tabela1[[#This Row],[Ulga]]="D",SUM(E2665:I2665)*100%,0)</f>
        <v>0</v>
      </c>
      <c r="N2665">
        <f t="shared" si="42"/>
        <v>204.6352</v>
      </c>
    </row>
    <row r="2666" spans="1:14" x14ac:dyDescent="0.25">
      <c r="A2666" t="s">
        <v>2676</v>
      </c>
      <c r="B2666">
        <v>1311.82</v>
      </c>
      <c r="C2666" t="s">
        <v>31</v>
      </c>
      <c r="D2666" t="s">
        <v>5</v>
      </c>
      <c r="E2666">
        <f>IF(Tabela1[[#This Row],[Rodzaj]]="R",Tabela1[[#This Row],[Powierzchnia]]*0.65,0)</f>
        <v>0</v>
      </c>
      <c r="F2666">
        <f>IF(Tabela1[[#This Row],[Rodzaj]]="B",Tabela1[[#This Row],[Powierzchnia]]*0.77,0)</f>
        <v>0</v>
      </c>
      <c r="G2666">
        <f>IF(Tabela1[[#This Row],[Rodzaj]]="S",Tabela1[[#This Row],[Powierzchnia]]*0.21,0)</f>
        <v>0</v>
      </c>
      <c r="H2666">
        <f>IF(Tabela1[[#This Row],[Rodzaj]]="L",Tabela1[[#This Row],[Powierzchnia]]*0.04,0)</f>
        <v>0</v>
      </c>
      <c r="I2666">
        <f>IF(Tabela1[[#This Row],[Rodzaj]]="X",Tabela1[[#This Row],[Powierzchnia]]*0.43,0)</f>
        <v>564.08259999999996</v>
      </c>
      <c r="J2666">
        <f>IF(Tabela1[[#This Row],[Ulga]]="A",SUM(E2666:I2666)*80%,0)</f>
        <v>0</v>
      </c>
      <c r="K2666">
        <f>IF(Tabela1[[#This Row],[Ulga]]="B",SUM(E2666:I2666)*50%,0)</f>
        <v>282.04129999999998</v>
      </c>
      <c r="L2666">
        <f>IF(Tabela1[[#This Row],[Ulga]]="C",SUM(E2666:I2666)*10%,0)</f>
        <v>0</v>
      </c>
      <c r="M2666">
        <f>IF(Tabela1[[#This Row],[Ulga]]="D",SUM(E2666:I2666)*100%,0)</f>
        <v>0</v>
      </c>
      <c r="N2666">
        <f t="shared" si="42"/>
        <v>282.04129999999998</v>
      </c>
    </row>
    <row r="2667" spans="1:14" x14ac:dyDescent="0.25">
      <c r="A2667" t="s">
        <v>2677</v>
      </c>
      <c r="B2667">
        <v>595.37</v>
      </c>
      <c r="C2667" t="s">
        <v>52</v>
      </c>
      <c r="D2667" t="s">
        <v>21</v>
      </c>
      <c r="E2667">
        <f>IF(Tabela1[[#This Row],[Rodzaj]]="R",Tabela1[[#This Row],[Powierzchnia]]*0.65,0)</f>
        <v>0</v>
      </c>
      <c r="F2667">
        <f>IF(Tabela1[[#This Row],[Rodzaj]]="B",Tabela1[[#This Row],[Powierzchnia]]*0.77,0)</f>
        <v>0</v>
      </c>
      <c r="G2667">
        <f>IF(Tabela1[[#This Row],[Rodzaj]]="S",Tabela1[[#This Row],[Powierzchnia]]*0.21,0)</f>
        <v>125.0277</v>
      </c>
      <c r="H2667">
        <f>IF(Tabela1[[#This Row],[Rodzaj]]="L",Tabela1[[#This Row],[Powierzchnia]]*0.04,0)</f>
        <v>0</v>
      </c>
      <c r="I2667">
        <f>IF(Tabela1[[#This Row],[Rodzaj]]="X",Tabela1[[#This Row],[Powierzchnia]]*0.43,0)</f>
        <v>0</v>
      </c>
      <c r="J2667">
        <f>IF(Tabela1[[#This Row],[Ulga]]="A",SUM(E2667:I2667)*80%,0)</f>
        <v>0</v>
      </c>
      <c r="K2667">
        <f>IF(Tabela1[[#This Row],[Ulga]]="B",SUM(E2667:I2667)*50%,0)</f>
        <v>0</v>
      </c>
      <c r="L2667">
        <f>IF(Tabela1[[#This Row],[Ulga]]="C",SUM(E2667:I2667)*10%,0)</f>
        <v>0</v>
      </c>
      <c r="M2667">
        <f>IF(Tabela1[[#This Row],[Ulga]]="D",SUM(E2667:I2667)*100%,0)</f>
        <v>125.0277</v>
      </c>
      <c r="N2667">
        <f t="shared" si="42"/>
        <v>125.0277</v>
      </c>
    </row>
    <row r="2668" spans="1:14" x14ac:dyDescent="0.25">
      <c r="A2668" t="s">
        <v>2678</v>
      </c>
      <c r="B2668">
        <v>1298.9000000000001</v>
      </c>
      <c r="C2668" t="s">
        <v>9</v>
      </c>
      <c r="D2668" t="s">
        <v>11</v>
      </c>
      <c r="E2668">
        <f>IF(Tabela1[[#This Row],[Rodzaj]]="R",Tabela1[[#This Row],[Powierzchnia]]*0.65,0)</f>
        <v>844.28500000000008</v>
      </c>
      <c r="F2668">
        <f>IF(Tabela1[[#This Row],[Rodzaj]]="B",Tabela1[[#This Row],[Powierzchnia]]*0.77,0)</f>
        <v>0</v>
      </c>
      <c r="G2668">
        <f>IF(Tabela1[[#This Row],[Rodzaj]]="S",Tabela1[[#This Row],[Powierzchnia]]*0.21,0)</f>
        <v>0</v>
      </c>
      <c r="H2668">
        <f>IF(Tabela1[[#This Row],[Rodzaj]]="L",Tabela1[[#This Row],[Powierzchnia]]*0.04,0)</f>
        <v>0</v>
      </c>
      <c r="I2668">
        <f>IF(Tabela1[[#This Row],[Rodzaj]]="X",Tabela1[[#This Row],[Powierzchnia]]*0.43,0)</f>
        <v>0</v>
      </c>
      <c r="J2668">
        <f>IF(Tabela1[[#This Row],[Ulga]]="A",SUM(E2668:I2668)*80%,0)</f>
        <v>0</v>
      </c>
      <c r="K2668">
        <f>IF(Tabela1[[#This Row],[Ulga]]="B",SUM(E2668:I2668)*50%,0)</f>
        <v>0</v>
      </c>
      <c r="L2668">
        <f>IF(Tabela1[[#This Row],[Ulga]]="C",SUM(E2668:I2668)*10%,0)</f>
        <v>84.428500000000014</v>
      </c>
      <c r="M2668">
        <f>IF(Tabela1[[#This Row],[Ulga]]="D",SUM(E2668:I2668)*100%,0)</f>
        <v>0</v>
      </c>
      <c r="N2668">
        <f t="shared" si="42"/>
        <v>84.428500000000014</v>
      </c>
    </row>
    <row r="2669" spans="1:14" x14ac:dyDescent="0.25">
      <c r="A2669" t="s">
        <v>2679</v>
      </c>
      <c r="B2669">
        <v>716.8</v>
      </c>
      <c r="C2669" t="s">
        <v>5</v>
      </c>
      <c r="D2669" t="s">
        <v>5</v>
      </c>
      <c r="E2669">
        <f>IF(Tabela1[[#This Row],[Rodzaj]]="R",Tabela1[[#This Row],[Powierzchnia]]*0.65,0)</f>
        <v>0</v>
      </c>
      <c r="F2669">
        <f>IF(Tabela1[[#This Row],[Rodzaj]]="B",Tabela1[[#This Row],[Powierzchnia]]*0.77,0)</f>
        <v>551.93599999999992</v>
      </c>
      <c r="G2669">
        <f>IF(Tabela1[[#This Row],[Rodzaj]]="S",Tabela1[[#This Row],[Powierzchnia]]*0.21,0)</f>
        <v>0</v>
      </c>
      <c r="H2669">
        <f>IF(Tabela1[[#This Row],[Rodzaj]]="L",Tabela1[[#This Row],[Powierzchnia]]*0.04,0)</f>
        <v>0</v>
      </c>
      <c r="I2669">
        <f>IF(Tabela1[[#This Row],[Rodzaj]]="X",Tabela1[[#This Row],[Powierzchnia]]*0.43,0)</f>
        <v>0</v>
      </c>
      <c r="J2669">
        <f>IF(Tabela1[[#This Row],[Ulga]]="A",SUM(E2669:I2669)*80%,0)</f>
        <v>0</v>
      </c>
      <c r="K2669">
        <f>IF(Tabela1[[#This Row],[Ulga]]="B",SUM(E2669:I2669)*50%,0)</f>
        <v>275.96799999999996</v>
      </c>
      <c r="L2669">
        <f>IF(Tabela1[[#This Row],[Ulga]]="C",SUM(E2669:I2669)*10%,0)</f>
        <v>0</v>
      </c>
      <c r="M2669">
        <f>IF(Tabela1[[#This Row],[Ulga]]="D",SUM(E2669:I2669)*100%,0)</f>
        <v>0</v>
      </c>
      <c r="N2669">
        <f t="shared" si="42"/>
        <v>275.96799999999996</v>
      </c>
    </row>
    <row r="2670" spans="1:14" x14ac:dyDescent="0.25">
      <c r="A2670" t="s">
        <v>2680</v>
      </c>
      <c r="B2670">
        <v>882.26</v>
      </c>
      <c r="C2670" t="s">
        <v>31</v>
      </c>
      <c r="D2670" t="s">
        <v>21</v>
      </c>
      <c r="E2670">
        <f>IF(Tabela1[[#This Row],[Rodzaj]]="R",Tabela1[[#This Row],[Powierzchnia]]*0.65,0)</f>
        <v>0</v>
      </c>
      <c r="F2670">
        <f>IF(Tabela1[[#This Row],[Rodzaj]]="B",Tabela1[[#This Row],[Powierzchnia]]*0.77,0)</f>
        <v>0</v>
      </c>
      <c r="G2670">
        <f>IF(Tabela1[[#This Row],[Rodzaj]]="S",Tabela1[[#This Row],[Powierzchnia]]*0.21,0)</f>
        <v>0</v>
      </c>
      <c r="H2670">
        <f>IF(Tabela1[[#This Row],[Rodzaj]]="L",Tabela1[[#This Row],[Powierzchnia]]*0.04,0)</f>
        <v>0</v>
      </c>
      <c r="I2670">
        <f>IF(Tabela1[[#This Row],[Rodzaj]]="X",Tabela1[[#This Row],[Powierzchnia]]*0.43,0)</f>
        <v>379.37180000000001</v>
      </c>
      <c r="J2670">
        <f>IF(Tabela1[[#This Row],[Ulga]]="A",SUM(E2670:I2670)*80%,0)</f>
        <v>0</v>
      </c>
      <c r="K2670">
        <f>IF(Tabela1[[#This Row],[Ulga]]="B",SUM(E2670:I2670)*50%,0)</f>
        <v>0</v>
      </c>
      <c r="L2670">
        <f>IF(Tabela1[[#This Row],[Ulga]]="C",SUM(E2670:I2670)*10%,0)</f>
        <v>0</v>
      </c>
      <c r="M2670">
        <f>IF(Tabela1[[#This Row],[Ulga]]="D",SUM(E2670:I2670)*100%,0)</f>
        <v>379.37180000000001</v>
      </c>
      <c r="N2670">
        <f t="shared" si="42"/>
        <v>379.37180000000001</v>
      </c>
    </row>
    <row r="2671" spans="1:14" x14ac:dyDescent="0.25">
      <c r="A2671" t="s">
        <v>2681</v>
      </c>
      <c r="B2671">
        <v>853.85</v>
      </c>
      <c r="C2671" t="s">
        <v>9</v>
      </c>
      <c r="D2671" t="s">
        <v>5</v>
      </c>
      <c r="E2671">
        <f>IF(Tabela1[[#This Row],[Rodzaj]]="R",Tabela1[[#This Row],[Powierzchnia]]*0.65,0)</f>
        <v>555.00250000000005</v>
      </c>
      <c r="F2671">
        <f>IF(Tabela1[[#This Row],[Rodzaj]]="B",Tabela1[[#This Row],[Powierzchnia]]*0.77,0)</f>
        <v>0</v>
      </c>
      <c r="G2671">
        <f>IF(Tabela1[[#This Row],[Rodzaj]]="S",Tabela1[[#This Row],[Powierzchnia]]*0.21,0)</f>
        <v>0</v>
      </c>
      <c r="H2671">
        <f>IF(Tabela1[[#This Row],[Rodzaj]]="L",Tabela1[[#This Row],[Powierzchnia]]*0.04,0)</f>
        <v>0</v>
      </c>
      <c r="I2671">
        <f>IF(Tabela1[[#This Row],[Rodzaj]]="X",Tabela1[[#This Row],[Powierzchnia]]*0.43,0)</f>
        <v>0</v>
      </c>
      <c r="J2671">
        <f>IF(Tabela1[[#This Row],[Ulga]]="A",SUM(E2671:I2671)*80%,0)</f>
        <v>0</v>
      </c>
      <c r="K2671">
        <f>IF(Tabela1[[#This Row],[Ulga]]="B",SUM(E2671:I2671)*50%,0)</f>
        <v>277.50125000000003</v>
      </c>
      <c r="L2671">
        <f>IF(Tabela1[[#This Row],[Ulga]]="C",SUM(E2671:I2671)*10%,0)</f>
        <v>0</v>
      </c>
      <c r="M2671">
        <f>IF(Tabela1[[#This Row],[Ulga]]="D",SUM(E2671:I2671)*100%,0)</f>
        <v>0</v>
      </c>
      <c r="N2671">
        <f t="shared" si="42"/>
        <v>277.50125000000003</v>
      </c>
    </row>
    <row r="2672" spans="1:14" x14ac:dyDescent="0.25">
      <c r="A2672" t="s">
        <v>2682</v>
      </c>
      <c r="B2672">
        <v>899.5</v>
      </c>
      <c r="C2672" t="s">
        <v>9</v>
      </c>
      <c r="D2672" t="s">
        <v>21</v>
      </c>
      <c r="E2672">
        <f>IF(Tabela1[[#This Row],[Rodzaj]]="R",Tabela1[[#This Row],[Powierzchnia]]*0.65,0)</f>
        <v>584.67500000000007</v>
      </c>
      <c r="F2672">
        <f>IF(Tabela1[[#This Row],[Rodzaj]]="B",Tabela1[[#This Row],[Powierzchnia]]*0.77,0)</f>
        <v>0</v>
      </c>
      <c r="G2672">
        <f>IF(Tabela1[[#This Row],[Rodzaj]]="S",Tabela1[[#This Row],[Powierzchnia]]*0.21,0)</f>
        <v>0</v>
      </c>
      <c r="H2672">
        <f>IF(Tabela1[[#This Row],[Rodzaj]]="L",Tabela1[[#This Row],[Powierzchnia]]*0.04,0)</f>
        <v>0</v>
      </c>
      <c r="I2672">
        <f>IF(Tabela1[[#This Row],[Rodzaj]]="X",Tabela1[[#This Row],[Powierzchnia]]*0.43,0)</f>
        <v>0</v>
      </c>
      <c r="J2672">
        <f>IF(Tabela1[[#This Row],[Ulga]]="A",SUM(E2672:I2672)*80%,0)</f>
        <v>0</v>
      </c>
      <c r="K2672">
        <f>IF(Tabela1[[#This Row],[Ulga]]="B",SUM(E2672:I2672)*50%,0)</f>
        <v>0</v>
      </c>
      <c r="L2672">
        <f>IF(Tabela1[[#This Row],[Ulga]]="C",SUM(E2672:I2672)*10%,0)</f>
        <v>0</v>
      </c>
      <c r="M2672">
        <f>IF(Tabela1[[#This Row],[Ulga]]="D",SUM(E2672:I2672)*100%,0)</f>
        <v>584.67500000000007</v>
      </c>
      <c r="N2672">
        <f t="shared" si="42"/>
        <v>584.67500000000007</v>
      </c>
    </row>
    <row r="2673" spans="1:14" x14ac:dyDescent="0.25">
      <c r="A2673" t="s">
        <v>2683</v>
      </c>
      <c r="B2673">
        <v>1211.27</v>
      </c>
      <c r="C2673" t="s">
        <v>31</v>
      </c>
      <c r="D2673" t="s">
        <v>5</v>
      </c>
      <c r="E2673">
        <f>IF(Tabela1[[#This Row],[Rodzaj]]="R",Tabela1[[#This Row],[Powierzchnia]]*0.65,0)</f>
        <v>0</v>
      </c>
      <c r="F2673">
        <f>IF(Tabela1[[#This Row],[Rodzaj]]="B",Tabela1[[#This Row],[Powierzchnia]]*0.77,0)</f>
        <v>0</v>
      </c>
      <c r="G2673">
        <f>IF(Tabela1[[#This Row],[Rodzaj]]="S",Tabela1[[#This Row],[Powierzchnia]]*0.21,0)</f>
        <v>0</v>
      </c>
      <c r="H2673">
        <f>IF(Tabela1[[#This Row],[Rodzaj]]="L",Tabela1[[#This Row],[Powierzchnia]]*0.04,0)</f>
        <v>0</v>
      </c>
      <c r="I2673">
        <f>IF(Tabela1[[#This Row],[Rodzaj]]="X",Tabela1[[#This Row],[Powierzchnia]]*0.43,0)</f>
        <v>520.84609999999998</v>
      </c>
      <c r="J2673">
        <f>IF(Tabela1[[#This Row],[Ulga]]="A",SUM(E2673:I2673)*80%,0)</f>
        <v>0</v>
      </c>
      <c r="K2673">
        <f>IF(Tabela1[[#This Row],[Ulga]]="B",SUM(E2673:I2673)*50%,0)</f>
        <v>260.42304999999999</v>
      </c>
      <c r="L2673">
        <f>IF(Tabela1[[#This Row],[Ulga]]="C",SUM(E2673:I2673)*10%,0)</f>
        <v>0</v>
      </c>
      <c r="M2673">
        <f>IF(Tabela1[[#This Row],[Ulga]]="D",SUM(E2673:I2673)*100%,0)</f>
        <v>0</v>
      </c>
      <c r="N2673">
        <f t="shared" si="42"/>
        <v>260.42304999999999</v>
      </c>
    </row>
    <row r="2674" spans="1:14" x14ac:dyDescent="0.25">
      <c r="A2674" t="s">
        <v>2684</v>
      </c>
      <c r="B2674">
        <v>1046.3900000000001</v>
      </c>
      <c r="C2674" t="s">
        <v>5</v>
      </c>
      <c r="D2674" t="s">
        <v>5</v>
      </c>
      <c r="E2674">
        <f>IF(Tabela1[[#This Row],[Rodzaj]]="R",Tabela1[[#This Row],[Powierzchnia]]*0.65,0)</f>
        <v>0</v>
      </c>
      <c r="F2674">
        <f>IF(Tabela1[[#This Row],[Rodzaj]]="B",Tabela1[[#This Row],[Powierzchnia]]*0.77,0)</f>
        <v>805.72030000000007</v>
      </c>
      <c r="G2674">
        <f>IF(Tabela1[[#This Row],[Rodzaj]]="S",Tabela1[[#This Row],[Powierzchnia]]*0.21,0)</f>
        <v>0</v>
      </c>
      <c r="H2674">
        <f>IF(Tabela1[[#This Row],[Rodzaj]]="L",Tabela1[[#This Row],[Powierzchnia]]*0.04,0)</f>
        <v>0</v>
      </c>
      <c r="I2674">
        <f>IF(Tabela1[[#This Row],[Rodzaj]]="X",Tabela1[[#This Row],[Powierzchnia]]*0.43,0)</f>
        <v>0</v>
      </c>
      <c r="J2674">
        <f>IF(Tabela1[[#This Row],[Ulga]]="A",SUM(E2674:I2674)*80%,0)</f>
        <v>0</v>
      </c>
      <c r="K2674">
        <f>IF(Tabela1[[#This Row],[Ulga]]="B",SUM(E2674:I2674)*50%,0)</f>
        <v>402.86015000000003</v>
      </c>
      <c r="L2674">
        <f>IF(Tabela1[[#This Row],[Ulga]]="C",SUM(E2674:I2674)*10%,0)</f>
        <v>0</v>
      </c>
      <c r="M2674">
        <f>IF(Tabela1[[#This Row],[Ulga]]="D",SUM(E2674:I2674)*100%,0)</f>
        <v>0</v>
      </c>
      <c r="N2674">
        <f t="shared" si="42"/>
        <v>402.86015000000003</v>
      </c>
    </row>
    <row r="2675" spans="1:14" x14ac:dyDescent="0.25">
      <c r="A2675" t="s">
        <v>2685</v>
      </c>
      <c r="B2675">
        <v>810.38</v>
      </c>
      <c r="C2675" t="s">
        <v>52</v>
      </c>
      <c r="D2675" t="s">
        <v>21</v>
      </c>
      <c r="E2675">
        <f>IF(Tabela1[[#This Row],[Rodzaj]]="R",Tabela1[[#This Row],[Powierzchnia]]*0.65,0)</f>
        <v>0</v>
      </c>
      <c r="F2675">
        <f>IF(Tabela1[[#This Row],[Rodzaj]]="B",Tabela1[[#This Row],[Powierzchnia]]*0.77,0)</f>
        <v>0</v>
      </c>
      <c r="G2675">
        <f>IF(Tabela1[[#This Row],[Rodzaj]]="S",Tabela1[[#This Row],[Powierzchnia]]*0.21,0)</f>
        <v>170.1798</v>
      </c>
      <c r="H2675">
        <f>IF(Tabela1[[#This Row],[Rodzaj]]="L",Tabela1[[#This Row],[Powierzchnia]]*0.04,0)</f>
        <v>0</v>
      </c>
      <c r="I2675">
        <f>IF(Tabela1[[#This Row],[Rodzaj]]="X",Tabela1[[#This Row],[Powierzchnia]]*0.43,0)</f>
        <v>0</v>
      </c>
      <c r="J2675">
        <f>IF(Tabela1[[#This Row],[Ulga]]="A",SUM(E2675:I2675)*80%,0)</f>
        <v>0</v>
      </c>
      <c r="K2675">
        <f>IF(Tabela1[[#This Row],[Ulga]]="B",SUM(E2675:I2675)*50%,0)</f>
        <v>0</v>
      </c>
      <c r="L2675">
        <f>IF(Tabela1[[#This Row],[Ulga]]="C",SUM(E2675:I2675)*10%,0)</f>
        <v>0</v>
      </c>
      <c r="M2675">
        <f>IF(Tabela1[[#This Row],[Ulga]]="D",SUM(E2675:I2675)*100%,0)</f>
        <v>170.1798</v>
      </c>
      <c r="N2675">
        <f t="shared" si="42"/>
        <v>170.1798</v>
      </c>
    </row>
    <row r="2676" spans="1:14" x14ac:dyDescent="0.25">
      <c r="A2676" t="s">
        <v>2686</v>
      </c>
      <c r="B2676">
        <v>998.72</v>
      </c>
      <c r="C2676" t="s">
        <v>31</v>
      </c>
      <c r="D2676" t="s">
        <v>5</v>
      </c>
      <c r="E2676">
        <f>IF(Tabela1[[#This Row],[Rodzaj]]="R",Tabela1[[#This Row],[Powierzchnia]]*0.65,0)</f>
        <v>0</v>
      </c>
      <c r="F2676">
        <f>IF(Tabela1[[#This Row],[Rodzaj]]="B",Tabela1[[#This Row],[Powierzchnia]]*0.77,0)</f>
        <v>0</v>
      </c>
      <c r="G2676">
        <f>IF(Tabela1[[#This Row],[Rodzaj]]="S",Tabela1[[#This Row],[Powierzchnia]]*0.21,0)</f>
        <v>0</v>
      </c>
      <c r="H2676">
        <f>IF(Tabela1[[#This Row],[Rodzaj]]="L",Tabela1[[#This Row],[Powierzchnia]]*0.04,0)</f>
        <v>0</v>
      </c>
      <c r="I2676">
        <f>IF(Tabela1[[#This Row],[Rodzaj]]="X",Tabela1[[#This Row],[Powierzchnia]]*0.43,0)</f>
        <v>429.44960000000003</v>
      </c>
      <c r="J2676">
        <f>IF(Tabela1[[#This Row],[Ulga]]="A",SUM(E2676:I2676)*80%,0)</f>
        <v>0</v>
      </c>
      <c r="K2676">
        <f>IF(Tabela1[[#This Row],[Ulga]]="B",SUM(E2676:I2676)*50%,0)</f>
        <v>214.72480000000002</v>
      </c>
      <c r="L2676">
        <f>IF(Tabela1[[#This Row],[Ulga]]="C",SUM(E2676:I2676)*10%,0)</f>
        <v>0</v>
      </c>
      <c r="M2676">
        <f>IF(Tabela1[[#This Row],[Ulga]]="D",SUM(E2676:I2676)*100%,0)</f>
        <v>0</v>
      </c>
      <c r="N2676">
        <f t="shared" si="42"/>
        <v>214.72480000000002</v>
      </c>
    </row>
    <row r="2677" spans="1:14" x14ac:dyDescent="0.25">
      <c r="A2677" t="s">
        <v>2687</v>
      </c>
      <c r="B2677">
        <v>627.91</v>
      </c>
      <c r="C2677" t="s">
        <v>9</v>
      </c>
      <c r="D2677" t="s">
        <v>5</v>
      </c>
      <c r="E2677">
        <f>IF(Tabela1[[#This Row],[Rodzaj]]="R",Tabela1[[#This Row],[Powierzchnia]]*0.65,0)</f>
        <v>408.14150000000001</v>
      </c>
      <c r="F2677">
        <f>IF(Tabela1[[#This Row],[Rodzaj]]="B",Tabela1[[#This Row],[Powierzchnia]]*0.77,0)</f>
        <v>0</v>
      </c>
      <c r="G2677">
        <f>IF(Tabela1[[#This Row],[Rodzaj]]="S",Tabela1[[#This Row],[Powierzchnia]]*0.21,0)</f>
        <v>0</v>
      </c>
      <c r="H2677">
        <f>IF(Tabela1[[#This Row],[Rodzaj]]="L",Tabela1[[#This Row],[Powierzchnia]]*0.04,0)</f>
        <v>0</v>
      </c>
      <c r="I2677">
        <f>IF(Tabela1[[#This Row],[Rodzaj]]="X",Tabela1[[#This Row],[Powierzchnia]]*0.43,0)</f>
        <v>0</v>
      </c>
      <c r="J2677">
        <f>IF(Tabela1[[#This Row],[Ulga]]="A",SUM(E2677:I2677)*80%,0)</f>
        <v>0</v>
      </c>
      <c r="K2677">
        <f>IF(Tabela1[[#This Row],[Ulga]]="B",SUM(E2677:I2677)*50%,0)</f>
        <v>204.07075</v>
      </c>
      <c r="L2677">
        <f>IF(Tabela1[[#This Row],[Ulga]]="C",SUM(E2677:I2677)*10%,0)</f>
        <v>0</v>
      </c>
      <c r="M2677">
        <f>IF(Tabela1[[#This Row],[Ulga]]="D",SUM(E2677:I2677)*100%,0)</f>
        <v>0</v>
      </c>
      <c r="N2677">
        <f t="shared" si="42"/>
        <v>204.07075</v>
      </c>
    </row>
    <row r="2678" spans="1:14" x14ac:dyDescent="0.25">
      <c r="A2678" t="s">
        <v>2688</v>
      </c>
      <c r="B2678">
        <v>886.51</v>
      </c>
      <c r="C2678" t="s">
        <v>5</v>
      </c>
      <c r="D2678" t="s">
        <v>11</v>
      </c>
      <c r="E2678">
        <f>IF(Tabela1[[#This Row],[Rodzaj]]="R",Tabela1[[#This Row],[Powierzchnia]]*0.65,0)</f>
        <v>0</v>
      </c>
      <c r="F2678">
        <f>IF(Tabela1[[#This Row],[Rodzaj]]="B",Tabela1[[#This Row],[Powierzchnia]]*0.77,0)</f>
        <v>682.61270000000002</v>
      </c>
      <c r="G2678">
        <f>IF(Tabela1[[#This Row],[Rodzaj]]="S",Tabela1[[#This Row],[Powierzchnia]]*0.21,0)</f>
        <v>0</v>
      </c>
      <c r="H2678">
        <f>IF(Tabela1[[#This Row],[Rodzaj]]="L",Tabela1[[#This Row],[Powierzchnia]]*0.04,0)</f>
        <v>0</v>
      </c>
      <c r="I2678">
        <f>IF(Tabela1[[#This Row],[Rodzaj]]="X",Tabela1[[#This Row],[Powierzchnia]]*0.43,0)</f>
        <v>0</v>
      </c>
      <c r="J2678">
        <f>IF(Tabela1[[#This Row],[Ulga]]="A",SUM(E2678:I2678)*80%,0)</f>
        <v>0</v>
      </c>
      <c r="K2678">
        <f>IF(Tabela1[[#This Row],[Ulga]]="B",SUM(E2678:I2678)*50%,0)</f>
        <v>0</v>
      </c>
      <c r="L2678">
        <f>IF(Tabela1[[#This Row],[Ulga]]="C",SUM(E2678:I2678)*10%,0)</f>
        <v>68.26127000000001</v>
      </c>
      <c r="M2678">
        <f>IF(Tabela1[[#This Row],[Ulga]]="D",SUM(E2678:I2678)*100%,0)</f>
        <v>0</v>
      </c>
      <c r="N2678">
        <f t="shared" si="42"/>
        <v>68.26127000000001</v>
      </c>
    </row>
    <row r="2679" spans="1:14" x14ac:dyDescent="0.25">
      <c r="A2679" t="s">
        <v>2689</v>
      </c>
      <c r="B2679">
        <v>588.35</v>
      </c>
      <c r="C2679" t="s">
        <v>31</v>
      </c>
      <c r="D2679" t="s">
        <v>5</v>
      </c>
      <c r="E2679">
        <f>IF(Tabela1[[#This Row],[Rodzaj]]="R",Tabela1[[#This Row],[Powierzchnia]]*0.65,0)</f>
        <v>0</v>
      </c>
      <c r="F2679">
        <f>IF(Tabela1[[#This Row],[Rodzaj]]="B",Tabela1[[#This Row],[Powierzchnia]]*0.77,0)</f>
        <v>0</v>
      </c>
      <c r="G2679">
        <f>IF(Tabela1[[#This Row],[Rodzaj]]="S",Tabela1[[#This Row],[Powierzchnia]]*0.21,0)</f>
        <v>0</v>
      </c>
      <c r="H2679">
        <f>IF(Tabela1[[#This Row],[Rodzaj]]="L",Tabela1[[#This Row],[Powierzchnia]]*0.04,0)</f>
        <v>0</v>
      </c>
      <c r="I2679">
        <f>IF(Tabela1[[#This Row],[Rodzaj]]="X",Tabela1[[#This Row],[Powierzchnia]]*0.43,0)</f>
        <v>252.9905</v>
      </c>
      <c r="J2679">
        <f>IF(Tabela1[[#This Row],[Ulga]]="A",SUM(E2679:I2679)*80%,0)</f>
        <v>0</v>
      </c>
      <c r="K2679">
        <f>IF(Tabela1[[#This Row],[Ulga]]="B",SUM(E2679:I2679)*50%,0)</f>
        <v>126.49525</v>
      </c>
      <c r="L2679">
        <f>IF(Tabela1[[#This Row],[Ulga]]="C",SUM(E2679:I2679)*10%,0)</f>
        <v>0</v>
      </c>
      <c r="M2679">
        <f>IF(Tabela1[[#This Row],[Ulga]]="D",SUM(E2679:I2679)*100%,0)</f>
        <v>0</v>
      </c>
      <c r="N2679">
        <f t="shared" si="42"/>
        <v>126.49525</v>
      </c>
    </row>
    <row r="2680" spans="1:14" x14ac:dyDescent="0.25">
      <c r="A2680" t="s">
        <v>2690</v>
      </c>
      <c r="B2680">
        <v>1359.47</v>
      </c>
      <c r="C2680" t="s">
        <v>9</v>
      </c>
      <c r="D2680" t="s">
        <v>11</v>
      </c>
      <c r="E2680">
        <f>IF(Tabela1[[#This Row],[Rodzaj]]="R",Tabela1[[#This Row],[Powierzchnia]]*0.65,0)</f>
        <v>883.65550000000007</v>
      </c>
      <c r="F2680">
        <f>IF(Tabela1[[#This Row],[Rodzaj]]="B",Tabela1[[#This Row],[Powierzchnia]]*0.77,0)</f>
        <v>0</v>
      </c>
      <c r="G2680">
        <f>IF(Tabela1[[#This Row],[Rodzaj]]="S",Tabela1[[#This Row],[Powierzchnia]]*0.21,0)</f>
        <v>0</v>
      </c>
      <c r="H2680">
        <f>IF(Tabela1[[#This Row],[Rodzaj]]="L",Tabela1[[#This Row],[Powierzchnia]]*0.04,0)</f>
        <v>0</v>
      </c>
      <c r="I2680">
        <f>IF(Tabela1[[#This Row],[Rodzaj]]="X",Tabela1[[#This Row],[Powierzchnia]]*0.43,0)</f>
        <v>0</v>
      </c>
      <c r="J2680">
        <f>IF(Tabela1[[#This Row],[Ulga]]="A",SUM(E2680:I2680)*80%,0)</f>
        <v>0</v>
      </c>
      <c r="K2680">
        <f>IF(Tabela1[[#This Row],[Ulga]]="B",SUM(E2680:I2680)*50%,0)</f>
        <v>0</v>
      </c>
      <c r="L2680">
        <f>IF(Tabela1[[#This Row],[Ulga]]="C",SUM(E2680:I2680)*10%,0)</f>
        <v>88.365550000000013</v>
      </c>
      <c r="M2680">
        <f>IF(Tabela1[[#This Row],[Ulga]]="D",SUM(E2680:I2680)*100%,0)</f>
        <v>0</v>
      </c>
      <c r="N2680">
        <f t="shared" si="42"/>
        <v>88.365550000000013</v>
      </c>
    </row>
    <row r="2681" spans="1:14" x14ac:dyDescent="0.25">
      <c r="A2681" t="s">
        <v>2691</v>
      </c>
      <c r="B2681">
        <v>577.20000000000005</v>
      </c>
      <c r="C2681" t="s">
        <v>94</v>
      </c>
      <c r="D2681" t="s">
        <v>7</v>
      </c>
      <c r="E2681">
        <f>IF(Tabela1[[#This Row],[Rodzaj]]="R",Tabela1[[#This Row],[Powierzchnia]]*0.65,0)</f>
        <v>0</v>
      </c>
      <c r="F2681">
        <f>IF(Tabela1[[#This Row],[Rodzaj]]="B",Tabela1[[#This Row],[Powierzchnia]]*0.77,0)</f>
        <v>0</v>
      </c>
      <c r="G2681">
        <f>IF(Tabela1[[#This Row],[Rodzaj]]="S",Tabela1[[#This Row],[Powierzchnia]]*0.21,0)</f>
        <v>0</v>
      </c>
      <c r="H2681">
        <f>IF(Tabela1[[#This Row],[Rodzaj]]="L",Tabela1[[#This Row],[Powierzchnia]]*0.04,0)</f>
        <v>23.088000000000001</v>
      </c>
      <c r="I2681">
        <f>IF(Tabela1[[#This Row],[Rodzaj]]="X",Tabela1[[#This Row],[Powierzchnia]]*0.43,0)</f>
        <v>0</v>
      </c>
      <c r="J2681">
        <f>IF(Tabela1[[#This Row],[Ulga]]="A",SUM(E2681:I2681)*80%,0)</f>
        <v>18.470400000000001</v>
      </c>
      <c r="K2681">
        <f>IF(Tabela1[[#This Row],[Ulga]]="B",SUM(E2681:I2681)*50%,0)</f>
        <v>0</v>
      </c>
      <c r="L2681">
        <f>IF(Tabela1[[#This Row],[Ulga]]="C",SUM(E2681:I2681)*10%,0)</f>
        <v>0</v>
      </c>
      <c r="M2681">
        <f>IF(Tabela1[[#This Row],[Ulga]]="D",SUM(E2681:I2681)*100%,0)</f>
        <v>0</v>
      </c>
      <c r="N2681">
        <f t="shared" si="42"/>
        <v>18.470400000000001</v>
      </c>
    </row>
    <row r="2682" spans="1:14" x14ac:dyDescent="0.25">
      <c r="A2682" t="s">
        <v>2692</v>
      </c>
      <c r="B2682">
        <v>883.14</v>
      </c>
      <c r="C2682" t="s">
        <v>5</v>
      </c>
      <c r="D2682" t="s">
        <v>11</v>
      </c>
      <c r="E2682">
        <f>IF(Tabela1[[#This Row],[Rodzaj]]="R",Tabela1[[#This Row],[Powierzchnia]]*0.65,0)</f>
        <v>0</v>
      </c>
      <c r="F2682">
        <f>IF(Tabela1[[#This Row],[Rodzaj]]="B",Tabela1[[#This Row],[Powierzchnia]]*0.77,0)</f>
        <v>680.01779999999997</v>
      </c>
      <c r="G2682">
        <f>IF(Tabela1[[#This Row],[Rodzaj]]="S",Tabela1[[#This Row],[Powierzchnia]]*0.21,0)</f>
        <v>0</v>
      </c>
      <c r="H2682">
        <f>IF(Tabela1[[#This Row],[Rodzaj]]="L",Tabela1[[#This Row],[Powierzchnia]]*0.04,0)</f>
        <v>0</v>
      </c>
      <c r="I2682">
        <f>IF(Tabela1[[#This Row],[Rodzaj]]="X",Tabela1[[#This Row],[Powierzchnia]]*0.43,0)</f>
        <v>0</v>
      </c>
      <c r="J2682">
        <f>IF(Tabela1[[#This Row],[Ulga]]="A",SUM(E2682:I2682)*80%,0)</f>
        <v>0</v>
      </c>
      <c r="K2682">
        <f>IF(Tabela1[[#This Row],[Ulga]]="B",SUM(E2682:I2682)*50%,0)</f>
        <v>0</v>
      </c>
      <c r="L2682">
        <f>IF(Tabela1[[#This Row],[Ulga]]="C",SUM(E2682:I2682)*10%,0)</f>
        <v>68.001779999999997</v>
      </c>
      <c r="M2682">
        <f>IF(Tabela1[[#This Row],[Ulga]]="D",SUM(E2682:I2682)*100%,0)</f>
        <v>0</v>
      </c>
      <c r="N2682">
        <f t="shared" si="42"/>
        <v>68.001779999999997</v>
      </c>
    </row>
    <row r="2683" spans="1:14" x14ac:dyDescent="0.25">
      <c r="A2683" t="s">
        <v>2693</v>
      </c>
      <c r="B2683">
        <v>516.24</v>
      </c>
      <c r="C2683" t="s">
        <v>5</v>
      </c>
      <c r="D2683" t="s">
        <v>7</v>
      </c>
      <c r="E2683">
        <f>IF(Tabela1[[#This Row],[Rodzaj]]="R",Tabela1[[#This Row],[Powierzchnia]]*0.65,0)</f>
        <v>0</v>
      </c>
      <c r="F2683">
        <f>IF(Tabela1[[#This Row],[Rodzaj]]="B",Tabela1[[#This Row],[Powierzchnia]]*0.77,0)</f>
        <v>397.50479999999999</v>
      </c>
      <c r="G2683">
        <f>IF(Tabela1[[#This Row],[Rodzaj]]="S",Tabela1[[#This Row],[Powierzchnia]]*0.21,0)</f>
        <v>0</v>
      </c>
      <c r="H2683">
        <f>IF(Tabela1[[#This Row],[Rodzaj]]="L",Tabela1[[#This Row],[Powierzchnia]]*0.04,0)</f>
        <v>0</v>
      </c>
      <c r="I2683">
        <f>IF(Tabela1[[#This Row],[Rodzaj]]="X",Tabela1[[#This Row],[Powierzchnia]]*0.43,0)</f>
        <v>0</v>
      </c>
      <c r="J2683">
        <f>IF(Tabela1[[#This Row],[Ulga]]="A",SUM(E2683:I2683)*80%,0)</f>
        <v>318.00384000000003</v>
      </c>
      <c r="K2683">
        <f>IF(Tabela1[[#This Row],[Ulga]]="B",SUM(E2683:I2683)*50%,0)</f>
        <v>0</v>
      </c>
      <c r="L2683">
        <f>IF(Tabela1[[#This Row],[Ulga]]="C",SUM(E2683:I2683)*10%,0)</f>
        <v>0</v>
      </c>
      <c r="M2683">
        <f>IF(Tabela1[[#This Row],[Ulga]]="D",SUM(E2683:I2683)*100%,0)</f>
        <v>0</v>
      </c>
      <c r="N2683">
        <f t="shared" si="42"/>
        <v>318.00384000000003</v>
      </c>
    </row>
    <row r="2684" spans="1:14" x14ac:dyDescent="0.25">
      <c r="A2684" t="s">
        <v>2694</v>
      </c>
      <c r="B2684">
        <v>1220.3900000000001</v>
      </c>
      <c r="C2684" t="s">
        <v>52</v>
      </c>
      <c r="D2684" t="s">
        <v>11</v>
      </c>
      <c r="E2684">
        <f>IF(Tabela1[[#This Row],[Rodzaj]]="R",Tabela1[[#This Row],[Powierzchnia]]*0.65,0)</f>
        <v>0</v>
      </c>
      <c r="F2684">
        <f>IF(Tabela1[[#This Row],[Rodzaj]]="B",Tabela1[[#This Row],[Powierzchnia]]*0.77,0)</f>
        <v>0</v>
      </c>
      <c r="G2684">
        <f>IF(Tabela1[[#This Row],[Rodzaj]]="S",Tabela1[[#This Row],[Powierzchnia]]*0.21,0)</f>
        <v>256.28190000000001</v>
      </c>
      <c r="H2684">
        <f>IF(Tabela1[[#This Row],[Rodzaj]]="L",Tabela1[[#This Row],[Powierzchnia]]*0.04,0)</f>
        <v>0</v>
      </c>
      <c r="I2684">
        <f>IF(Tabela1[[#This Row],[Rodzaj]]="X",Tabela1[[#This Row],[Powierzchnia]]*0.43,0)</f>
        <v>0</v>
      </c>
      <c r="J2684">
        <f>IF(Tabela1[[#This Row],[Ulga]]="A",SUM(E2684:I2684)*80%,0)</f>
        <v>0</v>
      </c>
      <c r="K2684">
        <f>IF(Tabela1[[#This Row],[Ulga]]="B",SUM(E2684:I2684)*50%,0)</f>
        <v>0</v>
      </c>
      <c r="L2684">
        <f>IF(Tabela1[[#This Row],[Ulga]]="C",SUM(E2684:I2684)*10%,0)</f>
        <v>25.628190000000004</v>
      </c>
      <c r="M2684">
        <f>IF(Tabela1[[#This Row],[Ulga]]="D",SUM(E2684:I2684)*100%,0)</f>
        <v>0</v>
      </c>
      <c r="N2684">
        <f t="shared" si="42"/>
        <v>25.628190000000004</v>
      </c>
    </row>
    <row r="2685" spans="1:14" x14ac:dyDescent="0.25">
      <c r="A2685" t="s">
        <v>2695</v>
      </c>
      <c r="B2685">
        <v>683.67</v>
      </c>
      <c r="C2685" t="s">
        <v>52</v>
      </c>
      <c r="D2685" t="s">
        <v>5</v>
      </c>
      <c r="E2685">
        <f>IF(Tabela1[[#This Row],[Rodzaj]]="R",Tabela1[[#This Row],[Powierzchnia]]*0.65,0)</f>
        <v>0</v>
      </c>
      <c r="F2685">
        <f>IF(Tabela1[[#This Row],[Rodzaj]]="B",Tabela1[[#This Row],[Powierzchnia]]*0.77,0)</f>
        <v>0</v>
      </c>
      <c r="G2685">
        <f>IF(Tabela1[[#This Row],[Rodzaj]]="S",Tabela1[[#This Row],[Powierzchnia]]*0.21,0)</f>
        <v>143.57069999999999</v>
      </c>
      <c r="H2685">
        <f>IF(Tabela1[[#This Row],[Rodzaj]]="L",Tabela1[[#This Row],[Powierzchnia]]*0.04,0)</f>
        <v>0</v>
      </c>
      <c r="I2685">
        <f>IF(Tabela1[[#This Row],[Rodzaj]]="X",Tabela1[[#This Row],[Powierzchnia]]*0.43,0)</f>
        <v>0</v>
      </c>
      <c r="J2685">
        <f>IF(Tabela1[[#This Row],[Ulga]]="A",SUM(E2685:I2685)*80%,0)</f>
        <v>0</v>
      </c>
      <c r="K2685">
        <f>IF(Tabela1[[#This Row],[Ulga]]="B",SUM(E2685:I2685)*50%,0)</f>
        <v>71.785349999999994</v>
      </c>
      <c r="L2685">
        <f>IF(Tabela1[[#This Row],[Ulga]]="C",SUM(E2685:I2685)*10%,0)</f>
        <v>0</v>
      </c>
      <c r="M2685">
        <f>IF(Tabela1[[#This Row],[Ulga]]="D",SUM(E2685:I2685)*100%,0)</f>
        <v>0</v>
      </c>
      <c r="N2685">
        <f t="shared" si="42"/>
        <v>71.785349999999994</v>
      </c>
    </row>
    <row r="2686" spans="1:14" x14ac:dyDescent="0.25">
      <c r="A2686" t="s">
        <v>2696</v>
      </c>
      <c r="B2686">
        <v>1491.77</v>
      </c>
      <c r="C2686" t="s">
        <v>5</v>
      </c>
      <c r="D2686" t="s">
        <v>5</v>
      </c>
      <c r="E2686">
        <f>IF(Tabela1[[#This Row],[Rodzaj]]="R",Tabela1[[#This Row],[Powierzchnia]]*0.65,0)</f>
        <v>0</v>
      </c>
      <c r="F2686">
        <f>IF(Tabela1[[#This Row],[Rodzaj]]="B",Tabela1[[#This Row],[Powierzchnia]]*0.77,0)</f>
        <v>1148.6629</v>
      </c>
      <c r="G2686">
        <f>IF(Tabela1[[#This Row],[Rodzaj]]="S",Tabela1[[#This Row],[Powierzchnia]]*0.21,0)</f>
        <v>0</v>
      </c>
      <c r="H2686">
        <f>IF(Tabela1[[#This Row],[Rodzaj]]="L",Tabela1[[#This Row],[Powierzchnia]]*0.04,0)</f>
        <v>0</v>
      </c>
      <c r="I2686">
        <f>IF(Tabela1[[#This Row],[Rodzaj]]="X",Tabela1[[#This Row],[Powierzchnia]]*0.43,0)</f>
        <v>0</v>
      </c>
      <c r="J2686">
        <f>IF(Tabela1[[#This Row],[Ulga]]="A",SUM(E2686:I2686)*80%,0)</f>
        <v>0</v>
      </c>
      <c r="K2686">
        <f>IF(Tabela1[[#This Row],[Ulga]]="B",SUM(E2686:I2686)*50%,0)</f>
        <v>574.33145000000002</v>
      </c>
      <c r="L2686">
        <f>IF(Tabela1[[#This Row],[Ulga]]="C",SUM(E2686:I2686)*10%,0)</f>
        <v>0</v>
      </c>
      <c r="M2686">
        <f>IF(Tabela1[[#This Row],[Ulga]]="D",SUM(E2686:I2686)*100%,0)</f>
        <v>0</v>
      </c>
      <c r="N2686">
        <f t="shared" si="42"/>
        <v>574.33145000000002</v>
      </c>
    </row>
    <row r="2687" spans="1:14" x14ac:dyDescent="0.25">
      <c r="A2687" t="s">
        <v>2697</v>
      </c>
      <c r="B2687">
        <v>891.41</v>
      </c>
      <c r="C2687" t="s">
        <v>5</v>
      </c>
      <c r="D2687" t="s">
        <v>21</v>
      </c>
      <c r="E2687">
        <f>IF(Tabela1[[#This Row],[Rodzaj]]="R",Tabela1[[#This Row],[Powierzchnia]]*0.65,0)</f>
        <v>0</v>
      </c>
      <c r="F2687">
        <f>IF(Tabela1[[#This Row],[Rodzaj]]="B",Tabela1[[#This Row],[Powierzchnia]]*0.77,0)</f>
        <v>686.38570000000004</v>
      </c>
      <c r="G2687">
        <f>IF(Tabela1[[#This Row],[Rodzaj]]="S",Tabela1[[#This Row],[Powierzchnia]]*0.21,0)</f>
        <v>0</v>
      </c>
      <c r="H2687">
        <f>IF(Tabela1[[#This Row],[Rodzaj]]="L",Tabela1[[#This Row],[Powierzchnia]]*0.04,0)</f>
        <v>0</v>
      </c>
      <c r="I2687">
        <f>IF(Tabela1[[#This Row],[Rodzaj]]="X",Tabela1[[#This Row],[Powierzchnia]]*0.43,0)</f>
        <v>0</v>
      </c>
      <c r="J2687">
        <f>IF(Tabela1[[#This Row],[Ulga]]="A",SUM(E2687:I2687)*80%,0)</f>
        <v>0</v>
      </c>
      <c r="K2687">
        <f>IF(Tabela1[[#This Row],[Ulga]]="B",SUM(E2687:I2687)*50%,0)</f>
        <v>0</v>
      </c>
      <c r="L2687">
        <f>IF(Tabela1[[#This Row],[Ulga]]="C",SUM(E2687:I2687)*10%,0)</f>
        <v>0</v>
      </c>
      <c r="M2687">
        <f>IF(Tabela1[[#This Row],[Ulga]]="D",SUM(E2687:I2687)*100%,0)</f>
        <v>686.38570000000004</v>
      </c>
      <c r="N2687">
        <f t="shared" si="42"/>
        <v>686.38570000000004</v>
      </c>
    </row>
    <row r="2688" spans="1:14" x14ac:dyDescent="0.25">
      <c r="A2688" t="s">
        <v>2698</v>
      </c>
      <c r="B2688">
        <v>786.67</v>
      </c>
      <c r="C2688" t="s">
        <v>5</v>
      </c>
      <c r="D2688" t="s">
        <v>5</v>
      </c>
      <c r="E2688">
        <f>IF(Tabela1[[#This Row],[Rodzaj]]="R",Tabela1[[#This Row],[Powierzchnia]]*0.65,0)</f>
        <v>0</v>
      </c>
      <c r="F2688">
        <f>IF(Tabela1[[#This Row],[Rodzaj]]="B",Tabela1[[#This Row],[Powierzchnia]]*0.77,0)</f>
        <v>605.73590000000002</v>
      </c>
      <c r="G2688">
        <f>IF(Tabela1[[#This Row],[Rodzaj]]="S",Tabela1[[#This Row],[Powierzchnia]]*0.21,0)</f>
        <v>0</v>
      </c>
      <c r="H2688">
        <f>IF(Tabela1[[#This Row],[Rodzaj]]="L",Tabela1[[#This Row],[Powierzchnia]]*0.04,0)</f>
        <v>0</v>
      </c>
      <c r="I2688">
        <f>IF(Tabela1[[#This Row],[Rodzaj]]="X",Tabela1[[#This Row],[Powierzchnia]]*0.43,0)</f>
        <v>0</v>
      </c>
      <c r="J2688">
        <f>IF(Tabela1[[#This Row],[Ulga]]="A",SUM(E2688:I2688)*80%,0)</f>
        <v>0</v>
      </c>
      <c r="K2688">
        <f>IF(Tabela1[[#This Row],[Ulga]]="B",SUM(E2688:I2688)*50%,0)</f>
        <v>302.86795000000001</v>
      </c>
      <c r="L2688">
        <f>IF(Tabela1[[#This Row],[Ulga]]="C",SUM(E2688:I2688)*10%,0)</f>
        <v>0</v>
      </c>
      <c r="M2688">
        <f>IF(Tabela1[[#This Row],[Ulga]]="D",SUM(E2688:I2688)*100%,0)</f>
        <v>0</v>
      </c>
      <c r="N2688">
        <f t="shared" si="42"/>
        <v>302.86795000000001</v>
      </c>
    </row>
    <row r="2689" spans="1:14" x14ac:dyDescent="0.25">
      <c r="A2689" t="s">
        <v>2699</v>
      </c>
      <c r="B2689">
        <v>1107.6400000000001</v>
      </c>
      <c r="C2689" t="s">
        <v>94</v>
      </c>
      <c r="D2689" t="s">
        <v>11</v>
      </c>
      <c r="E2689">
        <f>IF(Tabela1[[#This Row],[Rodzaj]]="R",Tabela1[[#This Row],[Powierzchnia]]*0.65,0)</f>
        <v>0</v>
      </c>
      <c r="F2689">
        <f>IF(Tabela1[[#This Row],[Rodzaj]]="B",Tabela1[[#This Row],[Powierzchnia]]*0.77,0)</f>
        <v>0</v>
      </c>
      <c r="G2689">
        <f>IF(Tabela1[[#This Row],[Rodzaj]]="S",Tabela1[[#This Row],[Powierzchnia]]*0.21,0)</f>
        <v>0</v>
      </c>
      <c r="H2689">
        <f>IF(Tabela1[[#This Row],[Rodzaj]]="L",Tabela1[[#This Row],[Powierzchnia]]*0.04,0)</f>
        <v>44.305600000000005</v>
      </c>
      <c r="I2689">
        <f>IF(Tabela1[[#This Row],[Rodzaj]]="X",Tabela1[[#This Row],[Powierzchnia]]*0.43,0)</f>
        <v>0</v>
      </c>
      <c r="J2689">
        <f>IF(Tabela1[[#This Row],[Ulga]]="A",SUM(E2689:I2689)*80%,0)</f>
        <v>0</v>
      </c>
      <c r="K2689">
        <f>IF(Tabela1[[#This Row],[Ulga]]="B",SUM(E2689:I2689)*50%,0)</f>
        <v>0</v>
      </c>
      <c r="L2689">
        <f>IF(Tabela1[[#This Row],[Ulga]]="C",SUM(E2689:I2689)*10%,0)</f>
        <v>4.4305600000000007</v>
      </c>
      <c r="M2689">
        <f>IF(Tabela1[[#This Row],[Ulga]]="D",SUM(E2689:I2689)*100%,0)</f>
        <v>0</v>
      </c>
      <c r="N2689">
        <f t="shared" si="42"/>
        <v>4.4305600000000007</v>
      </c>
    </row>
    <row r="2690" spans="1:14" x14ac:dyDescent="0.25">
      <c r="A2690" t="s">
        <v>2700</v>
      </c>
      <c r="B2690">
        <v>1312.03</v>
      </c>
      <c r="C2690" t="s">
        <v>5</v>
      </c>
      <c r="D2690" t="s">
        <v>21</v>
      </c>
      <c r="E2690">
        <f>IF(Tabela1[[#This Row],[Rodzaj]]="R",Tabela1[[#This Row],[Powierzchnia]]*0.65,0)</f>
        <v>0</v>
      </c>
      <c r="F2690">
        <f>IF(Tabela1[[#This Row],[Rodzaj]]="B",Tabela1[[#This Row],[Powierzchnia]]*0.77,0)</f>
        <v>1010.2631</v>
      </c>
      <c r="G2690">
        <f>IF(Tabela1[[#This Row],[Rodzaj]]="S",Tabela1[[#This Row],[Powierzchnia]]*0.21,0)</f>
        <v>0</v>
      </c>
      <c r="H2690">
        <f>IF(Tabela1[[#This Row],[Rodzaj]]="L",Tabela1[[#This Row],[Powierzchnia]]*0.04,0)</f>
        <v>0</v>
      </c>
      <c r="I2690">
        <f>IF(Tabela1[[#This Row],[Rodzaj]]="X",Tabela1[[#This Row],[Powierzchnia]]*0.43,0)</f>
        <v>0</v>
      </c>
      <c r="J2690">
        <f>IF(Tabela1[[#This Row],[Ulga]]="A",SUM(E2690:I2690)*80%,0)</f>
        <v>0</v>
      </c>
      <c r="K2690">
        <f>IF(Tabela1[[#This Row],[Ulga]]="B",SUM(E2690:I2690)*50%,0)</f>
        <v>0</v>
      </c>
      <c r="L2690">
        <f>IF(Tabela1[[#This Row],[Ulga]]="C",SUM(E2690:I2690)*10%,0)</f>
        <v>0</v>
      </c>
      <c r="M2690">
        <f>IF(Tabela1[[#This Row],[Ulga]]="D",SUM(E2690:I2690)*100%,0)</f>
        <v>1010.2631</v>
      </c>
      <c r="N2690">
        <f t="shared" si="42"/>
        <v>1010.2631</v>
      </c>
    </row>
    <row r="2691" spans="1:14" x14ac:dyDescent="0.25">
      <c r="A2691" t="s">
        <v>2701</v>
      </c>
      <c r="B2691">
        <v>659.6</v>
      </c>
      <c r="C2691" t="s">
        <v>5</v>
      </c>
      <c r="D2691" t="s">
        <v>5</v>
      </c>
      <c r="E2691">
        <f>IF(Tabela1[[#This Row],[Rodzaj]]="R",Tabela1[[#This Row],[Powierzchnia]]*0.65,0)</f>
        <v>0</v>
      </c>
      <c r="F2691">
        <f>IF(Tabela1[[#This Row],[Rodzaj]]="B",Tabela1[[#This Row],[Powierzchnia]]*0.77,0)</f>
        <v>507.89200000000005</v>
      </c>
      <c r="G2691">
        <f>IF(Tabela1[[#This Row],[Rodzaj]]="S",Tabela1[[#This Row],[Powierzchnia]]*0.21,0)</f>
        <v>0</v>
      </c>
      <c r="H2691">
        <f>IF(Tabela1[[#This Row],[Rodzaj]]="L",Tabela1[[#This Row],[Powierzchnia]]*0.04,0)</f>
        <v>0</v>
      </c>
      <c r="I2691">
        <f>IF(Tabela1[[#This Row],[Rodzaj]]="X",Tabela1[[#This Row],[Powierzchnia]]*0.43,0)</f>
        <v>0</v>
      </c>
      <c r="J2691">
        <f>IF(Tabela1[[#This Row],[Ulga]]="A",SUM(E2691:I2691)*80%,0)</f>
        <v>0</v>
      </c>
      <c r="K2691">
        <f>IF(Tabela1[[#This Row],[Ulga]]="B",SUM(E2691:I2691)*50%,0)</f>
        <v>253.94600000000003</v>
      </c>
      <c r="L2691">
        <f>IF(Tabela1[[#This Row],[Ulga]]="C",SUM(E2691:I2691)*10%,0)</f>
        <v>0</v>
      </c>
      <c r="M2691">
        <f>IF(Tabela1[[#This Row],[Ulga]]="D",SUM(E2691:I2691)*100%,0)</f>
        <v>0</v>
      </c>
      <c r="N2691">
        <f t="shared" ref="N2691:N2754" si="43">SUM(J2691:M2691)</f>
        <v>253.94600000000003</v>
      </c>
    </row>
    <row r="2692" spans="1:14" x14ac:dyDescent="0.25">
      <c r="A2692" t="s">
        <v>2702</v>
      </c>
      <c r="B2692">
        <v>1165.6199999999999</v>
      </c>
      <c r="C2692" t="s">
        <v>5</v>
      </c>
      <c r="D2692" t="s">
        <v>7</v>
      </c>
      <c r="E2692">
        <f>IF(Tabela1[[#This Row],[Rodzaj]]="R",Tabela1[[#This Row],[Powierzchnia]]*0.65,0)</f>
        <v>0</v>
      </c>
      <c r="F2692">
        <f>IF(Tabela1[[#This Row],[Rodzaj]]="B",Tabela1[[#This Row],[Powierzchnia]]*0.77,0)</f>
        <v>897.52739999999994</v>
      </c>
      <c r="G2692">
        <f>IF(Tabela1[[#This Row],[Rodzaj]]="S",Tabela1[[#This Row],[Powierzchnia]]*0.21,0)</f>
        <v>0</v>
      </c>
      <c r="H2692">
        <f>IF(Tabela1[[#This Row],[Rodzaj]]="L",Tabela1[[#This Row],[Powierzchnia]]*0.04,0)</f>
        <v>0</v>
      </c>
      <c r="I2692">
        <f>IF(Tabela1[[#This Row],[Rodzaj]]="X",Tabela1[[#This Row],[Powierzchnia]]*0.43,0)</f>
        <v>0</v>
      </c>
      <c r="J2692">
        <f>IF(Tabela1[[#This Row],[Ulga]]="A",SUM(E2692:I2692)*80%,0)</f>
        <v>718.02192000000002</v>
      </c>
      <c r="K2692">
        <f>IF(Tabela1[[#This Row],[Ulga]]="B",SUM(E2692:I2692)*50%,0)</f>
        <v>0</v>
      </c>
      <c r="L2692">
        <f>IF(Tabela1[[#This Row],[Ulga]]="C",SUM(E2692:I2692)*10%,0)</f>
        <v>0</v>
      </c>
      <c r="M2692">
        <f>IF(Tabela1[[#This Row],[Ulga]]="D",SUM(E2692:I2692)*100%,0)</f>
        <v>0</v>
      </c>
      <c r="N2692">
        <f t="shared" si="43"/>
        <v>718.02192000000002</v>
      </c>
    </row>
    <row r="2693" spans="1:14" x14ac:dyDescent="0.25">
      <c r="A2693" t="s">
        <v>2703</v>
      </c>
      <c r="B2693">
        <v>742.27</v>
      </c>
      <c r="C2693" t="s">
        <v>52</v>
      </c>
      <c r="D2693" t="s">
        <v>5</v>
      </c>
      <c r="E2693">
        <f>IF(Tabela1[[#This Row],[Rodzaj]]="R",Tabela1[[#This Row],[Powierzchnia]]*0.65,0)</f>
        <v>0</v>
      </c>
      <c r="F2693">
        <f>IF(Tabela1[[#This Row],[Rodzaj]]="B",Tabela1[[#This Row],[Powierzchnia]]*0.77,0)</f>
        <v>0</v>
      </c>
      <c r="G2693">
        <f>IF(Tabela1[[#This Row],[Rodzaj]]="S",Tabela1[[#This Row],[Powierzchnia]]*0.21,0)</f>
        <v>155.8767</v>
      </c>
      <c r="H2693">
        <f>IF(Tabela1[[#This Row],[Rodzaj]]="L",Tabela1[[#This Row],[Powierzchnia]]*0.04,0)</f>
        <v>0</v>
      </c>
      <c r="I2693">
        <f>IF(Tabela1[[#This Row],[Rodzaj]]="X",Tabela1[[#This Row],[Powierzchnia]]*0.43,0)</f>
        <v>0</v>
      </c>
      <c r="J2693">
        <f>IF(Tabela1[[#This Row],[Ulga]]="A",SUM(E2693:I2693)*80%,0)</f>
        <v>0</v>
      </c>
      <c r="K2693">
        <f>IF(Tabela1[[#This Row],[Ulga]]="B",SUM(E2693:I2693)*50%,0)</f>
        <v>77.93835</v>
      </c>
      <c r="L2693">
        <f>IF(Tabela1[[#This Row],[Ulga]]="C",SUM(E2693:I2693)*10%,0)</f>
        <v>0</v>
      </c>
      <c r="M2693">
        <f>IF(Tabela1[[#This Row],[Ulga]]="D",SUM(E2693:I2693)*100%,0)</f>
        <v>0</v>
      </c>
      <c r="N2693">
        <f t="shared" si="43"/>
        <v>77.93835</v>
      </c>
    </row>
    <row r="2694" spans="1:14" x14ac:dyDescent="0.25">
      <c r="A2694" t="s">
        <v>2704</v>
      </c>
      <c r="B2694">
        <v>1027.53</v>
      </c>
      <c r="C2694" t="s">
        <v>31</v>
      </c>
      <c r="D2694" t="s">
        <v>7</v>
      </c>
      <c r="E2694">
        <f>IF(Tabela1[[#This Row],[Rodzaj]]="R",Tabela1[[#This Row],[Powierzchnia]]*0.65,0)</f>
        <v>0</v>
      </c>
      <c r="F2694">
        <f>IF(Tabela1[[#This Row],[Rodzaj]]="B",Tabela1[[#This Row],[Powierzchnia]]*0.77,0)</f>
        <v>0</v>
      </c>
      <c r="G2694">
        <f>IF(Tabela1[[#This Row],[Rodzaj]]="S",Tabela1[[#This Row],[Powierzchnia]]*0.21,0)</f>
        <v>0</v>
      </c>
      <c r="H2694">
        <f>IF(Tabela1[[#This Row],[Rodzaj]]="L",Tabela1[[#This Row],[Powierzchnia]]*0.04,0)</f>
        <v>0</v>
      </c>
      <c r="I2694">
        <f>IF(Tabela1[[#This Row],[Rodzaj]]="X",Tabela1[[#This Row],[Powierzchnia]]*0.43,0)</f>
        <v>441.83789999999999</v>
      </c>
      <c r="J2694">
        <f>IF(Tabela1[[#This Row],[Ulga]]="A",SUM(E2694:I2694)*80%,0)</f>
        <v>353.47032000000002</v>
      </c>
      <c r="K2694">
        <f>IF(Tabela1[[#This Row],[Ulga]]="B",SUM(E2694:I2694)*50%,0)</f>
        <v>0</v>
      </c>
      <c r="L2694">
        <f>IF(Tabela1[[#This Row],[Ulga]]="C",SUM(E2694:I2694)*10%,0)</f>
        <v>0</v>
      </c>
      <c r="M2694">
        <f>IF(Tabela1[[#This Row],[Ulga]]="D",SUM(E2694:I2694)*100%,0)</f>
        <v>0</v>
      </c>
      <c r="N2694">
        <f t="shared" si="43"/>
        <v>353.47032000000002</v>
      </c>
    </row>
    <row r="2695" spans="1:14" x14ac:dyDescent="0.25">
      <c r="A2695" t="s">
        <v>2705</v>
      </c>
      <c r="B2695">
        <v>621.82000000000005</v>
      </c>
      <c r="C2695" t="s">
        <v>52</v>
      </c>
      <c r="D2695" t="s">
        <v>7</v>
      </c>
      <c r="E2695">
        <f>IF(Tabela1[[#This Row],[Rodzaj]]="R",Tabela1[[#This Row],[Powierzchnia]]*0.65,0)</f>
        <v>0</v>
      </c>
      <c r="F2695">
        <f>IF(Tabela1[[#This Row],[Rodzaj]]="B",Tabela1[[#This Row],[Powierzchnia]]*0.77,0)</f>
        <v>0</v>
      </c>
      <c r="G2695">
        <f>IF(Tabela1[[#This Row],[Rodzaj]]="S",Tabela1[[#This Row],[Powierzchnia]]*0.21,0)</f>
        <v>130.5822</v>
      </c>
      <c r="H2695">
        <f>IF(Tabela1[[#This Row],[Rodzaj]]="L",Tabela1[[#This Row],[Powierzchnia]]*0.04,0)</f>
        <v>0</v>
      </c>
      <c r="I2695">
        <f>IF(Tabela1[[#This Row],[Rodzaj]]="X",Tabela1[[#This Row],[Powierzchnia]]*0.43,0)</f>
        <v>0</v>
      </c>
      <c r="J2695">
        <f>IF(Tabela1[[#This Row],[Ulga]]="A",SUM(E2695:I2695)*80%,0)</f>
        <v>104.46576</v>
      </c>
      <c r="K2695">
        <f>IF(Tabela1[[#This Row],[Ulga]]="B",SUM(E2695:I2695)*50%,0)</f>
        <v>0</v>
      </c>
      <c r="L2695">
        <f>IF(Tabela1[[#This Row],[Ulga]]="C",SUM(E2695:I2695)*10%,0)</f>
        <v>0</v>
      </c>
      <c r="M2695">
        <f>IF(Tabela1[[#This Row],[Ulga]]="D",SUM(E2695:I2695)*100%,0)</f>
        <v>0</v>
      </c>
      <c r="N2695">
        <f t="shared" si="43"/>
        <v>104.46576</v>
      </c>
    </row>
    <row r="2696" spans="1:14" x14ac:dyDescent="0.25">
      <c r="A2696" t="s">
        <v>2706</v>
      </c>
      <c r="B2696">
        <v>1084.6300000000001</v>
      </c>
      <c r="C2696" t="s">
        <v>5</v>
      </c>
      <c r="D2696" t="s">
        <v>21</v>
      </c>
      <c r="E2696">
        <f>IF(Tabela1[[#This Row],[Rodzaj]]="R",Tabela1[[#This Row],[Powierzchnia]]*0.65,0)</f>
        <v>0</v>
      </c>
      <c r="F2696">
        <f>IF(Tabela1[[#This Row],[Rodzaj]]="B",Tabela1[[#This Row],[Powierzchnia]]*0.77,0)</f>
        <v>835.16510000000005</v>
      </c>
      <c r="G2696">
        <f>IF(Tabela1[[#This Row],[Rodzaj]]="S",Tabela1[[#This Row],[Powierzchnia]]*0.21,0)</f>
        <v>0</v>
      </c>
      <c r="H2696">
        <f>IF(Tabela1[[#This Row],[Rodzaj]]="L",Tabela1[[#This Row],[Powierzchnia]]*0.04,0)</f>
        <v>0</v>
      </c>
      <c r="I2696">
        <f>IF(Tabela1[[#This Row],[Rodzaj]]="X",Tabela1[[#This Row],[Powierzchnia]]*0.43,0)</f>
        <v>0</v>
      </c>
      <c r="J2696">
        <f>IF(Tabela1[[#This Row],[Ulga]]="A",SUM(E2696:I2696)*80%,0)</f>
        <v>0</v>
      </c>
      <c r="K2696">
        <f>IF(Tabela1[[#This Row],[Ulga]]="B",SUM(E2696:I2696)*50%,0)</f>
        <v>0</v>
      </c>
      <c r="L2696">
        <f>IF(Tabela1[[#This Row],[Ulga]]="C",SUM(E2696:I2696)*10%,0)</f>
        <v>0</v>
      </c>
      <c r="M2696">
        <f>IF(Tabela1[[#This Row],[Ulga]]="D",SUM(E2696:I2696)*100%,0)</f>
        <v>835.16510000000005</v>
      </c>
      <c r="N2696">
        <f t="shared" si="43"/>
        <v>835.16510000000005</v>
      </c>
    </row>
    <row r="2697" spans="1:14" x14ac:dyDescent="0.25">
      <c r="A2697" t="s">
        <v>2707</v>
      </c>
      <c r="B2697">
        <v>1361.92</v>
      </c>
      <c r="C2697" t="s">
        <v>94</v>
      </c>
      <c r="D2697" t="s">
        <v>5</v>
      </c>
      <c r="E2697">
        <f>IF(Tabela1[[#This Row],[Rodzaj]]="R",Tabela1[[#This Row],[Powierzchnia]]*0.65,0)</f>
        <v>0</v>
      </c>
      <c r="F2697">
        <f>IF(Tabela1[[#This Row],[Rodzaj]]="B",Tabela1[[#This Row],[Powierzchnia]]*0.77,0)</f>
        <v>0</v>
      </c>
      <c r="G2697">
        <f>IF(Tabela1[[#This Row],[Rodzaj]]="S",Tabela1[[#This Row],[Powierzchnia]]*0.21,0)</f>
        <v>0</v>
      </c>
      <c r="H2697">
        <f>IF(Tabela1[[#This Row],[Rodzaj]]="L",Tabela1[[#This Row],[Powierzchnia]]*0.04,0)</f>
        <v>54.476800000000004</v>
      </c>
      <c r="I2697">
        <f>IF(Tabela1[[#This Row],[Rodzaj]]="X",Tabela1[[#This Row],[Powierzchnia]]*0.43,0)</f>
        <v>0</v>
      </c>
      <c r="J2697">
        <f>IF(Tabela1[[#This Row],[Ulga]]="A",SUM(E2697:I2697)*80%,0)</f>
        <v>0</v>
      </c>
      <c r="K2697">
        <f>IF(Tabela1[[#This Row],[Ulga]]="B",SUM(E2697:I2697)*50%,0)</f>
        <v>27.238400000000002</v>
      </c>
      <c r="L2697">
        <f>IF(Tabela1[[#This Row],[Ulga]]="C",SUM(E2697:I2697)*10%,0)</f>
        <v>0</v>
      </c>
      <c r="M2697">
        <f>IF(Tabela1[[#This Row],[Ulga]]="D",SUM(E2697:I2697)*100%,0)</f>
        <v>0</v>
      </c>
      <c r="N2697">
        <f t="shared" si="43"/>
        <v>27.238400000000002</v>
      </c>
    </row>
    <row r="2698" spans="1:14" x14ac:dyDescent="0.25">
      <c r="A2698" t="s">
        <v>2708</v>
      </c>
      <c r="B2698">
        <v>584.84</v>
      </c>
      <c r="C2698" t="s">
        <v>5</v>
      </c>
      <c r="D2698" t="s">
        <v>11</v>
      </c>
      <c r="E2698">
        <f>IF(Tabela1[[#This Row],[Rodzaj]]="R",Tabela1[[#This Row],[Powierzchnia]]*0.65,0)</f>
        <v>0</v>
      </c>
      <c r="F2698">
        <f>IF(Tabela1[[#This Row],[Rodzaj]]="B",Tabela1[[#This Row],[Powierzchnia]]*0.77,0)</f>
        <v>450.32680000000005</v>
      </c>
      <c r="G2698">
        <f>IF(Tabela1[[#This Row],[Rodzaj]]="S",Tabela1[[#This Row],[Powierzchnia]]*0.21,0)</f>
        <v>0</v>
      </c>
      <c r="H2698">
        <f>IF(Tabela1[[#This Row],[Rodzaj]]="L",Tabela1[[#This Row],[Powierzchnia]]*0.04,0)</f>
        <v>0</v>
      </c>
      <c r="I2698">
        <f>IF(Tabela1[[#This Row],[Rodzaj]]="X",Tabela1[[#This Row],[Powierzchnia]]*0.43,0)</f>
        <v>0</v>
      </c>
      <c r="J2698">
        <f>IF(Tabela1[[#This Row],[Ulga]]="A",SUM(E2698:I2698)*80%,0)</f>
        <v>0</v>
      </c>
      <c r="K2698">
        <f>IF(Tabela1[[#This Row],[Ulga]]="B",SUM(E2698:I2698)*50%,0)</f>
        <v>0</v>
      </c>
      <c r="L2698">
        <f>IF(Tabela1[[#This Row],[Ulga]]="C",SUM(E2698:I2698)*10%,0)</f>
        <v>45.032680000000006</v>
      </c>
      <c r="M2698">
        <f>IF(Tabela1[[#This Row],[Ulga]]="D",SUM(E2698:I2698)*100%,0)</f>
        <v>0</v>
      </c>
      <c r="N2698">
        <f t="shared" si="43"/>
        <v>45.032680000000006</v>
      </c>
    </row>
    <row r="2699" spans="1:14" x14ac:dyDescent="0.25">
      <c r="A2699" t="s">
        <v>2709</v>
      </c>
      <c r="B2699">
        <v>887.4</v>
      </c>
      <c r="C2699" t="s">
        <v>94</v>
      </c>
      <c r="D2699" t="s">
        <v>5</v>
      </c>
      <c r="E2699">
        <f>IF(Tabela1[[#This Row],[Rodzaj]]="R",Tabela1[[#This Row],[Powierzchnia]]*0.65,0)</f>
        <v>0</v>
      </c>
      <c r="F2699">
        <f>IF(Tabela1[[#This Row],[Rodzaj]]="B",Tabela1[[#This Row],[Powierzchnia]]*0.77,0)</f>
        <v>0</v>
      </c>
      <c r="G2699">
        <f>IF(Tabela1[[#This Row],[Rodzaj]]="S",Tabela1[[#This Row],[Powierzchnia]]*0.21,0)</f>
        <v>0</v>
      </c>
      <c r="H2699">
        <f>IF(Tabela1[[#This Row],[Rodzaj]]="L",Tabela1[[#This Row],[Powierzchnia]]*0.04,0)</f>
        <v>35.496000000000002</v>
      </c>
      <c r="I2699">
        <f>IF(Tabela1[[#This Row],[Rodzaj]]="X",Tabela1[[#This Row],[Powierzchnia]]*0.43,0)</f>
        <v>0</v>
      </c>
      <c r="J2699">
        <f>IF(Tabela1[[#This Row],[Ulga]]="A",SUM(E2699:I2699)*80%,0)</f>
        <v>0</v>
      </c>
      <c r="K2699">
        <f>IF(Tabela1[[#This Row],[Ulga]]="B",SUM(E2699:I2699)*50%,0)</f>
        <v>17.748000000000001</v>
      </c>
      <c r="L2699">
        <f>IF(Tabela1[[#This Row],[Ulga]]="C",SUM(E2699:I2699)*10%,0)</f>
        <v>0</v>
      </c>
      <c r="M2699">
        <f>IF(Tabela1[[#This Row],[Ulga]]="D",SUM(E2699:I2699)*100%,0)</f>
        <v>0</v>
      </c>
      <c r="N2699">
        <f t="shared" si="43"/>
        <v>17.748000000000001</v>
      </c>
    </row>
    <row r="2700" spans="1:14" x14ac:dyDescent="0.25">
      <c r="A2700" t="s">
        <v>2710</v>
      </c>
      <c r="B2700">
        <v>1400.64</v>
      </c>
      <c r="C2700" t="s">
        <v>94</v>
      </c>
      <c r="D2700" t="s">
        <v>5</v>
      </c>
      <c r="E2700">
        <f>IF(Tabela1[[#This Row],[Rodzaj]]="R",Tabela1[[#This Row],[Powierzchnia]]*0.65,0)</f>
        <v>0</v>
      </c>
      <c r="F2700">
        <f>IF(Tabela1[[#This Row],[Rodzaj]]="B",Tabela1[[#This Row],[Powierzchnia]]*0.77,0)</f>
        <v>0</v>
      </c>
      <c r="G2700">
        <f>IF(Tabela1[[#This Row],[Rodzaj]]="S",Tabela1[[#This Row],[Powierzchnia]]*0.21,0)</f>
        <v>0</v>
      </c>
      <c r="H2700">
        <f>IF(Tabela1[[#This Row],[Rodzaj]]="L",Tabela1[[#This Row],[Powierzchnia]]*0.04,0)</f>
        <v>56.025600000000004</v>
      </c>
      <c r="I2700">
        <f>IF(Tabela1[[#This Row],[Rodzaj]]="X",Tabela1[[#This Row],[Powierzchnia]]*0.43,0)</f>
        <v>0</v>
      </c>
      <c r="J2700">
        <f>IF(Tabela1[[#This Row],[Ulga]]="A",SUM(E2700:I2700)*80%,0)</f>
        <v>0</v>
      </c>
      <c r="K2700">
        <f>IF(Tabela1[[#This Row],[Ulga]]="B",SUM(E2700:I2700)*50%,0)</f>
        <v>28.012800000000002</v>
      </c>
      <c r="L2700">
        <f>IF(Tabela1[[#This Row],[Ulga]]="C",SUM(E2700:I2700)*10%,0)</f>
        <v>0</v>
      </c>
      <c r="M2700">
        <f>IF(Tabela1[[#This Row],[Ulga]]="D",SUM(E2700:I2700)*100%,0)</f>
        <v>0</v>
      </c>
      <c r="N2700">
        <f t="shared" si="43"/>
        <v>28.012800000000002</v>
      </c>
    </row>
    <row r="2701" spans="1:14" x14ac:dyDescent="0.25">
      <c r="A2701" t="s">
        <v>2711</v>
      </c>
      <c r="B2701">
        <v>863.23</v>
      </c>
      <c r="C2701" t="s">
        <v>94</v>
      </c>
      <c r="D2701" t="s">
        <v>7</v>
      </c>
      <c r="E2701">
        <f>IF(Tabela1[[#This Row],[Rodzaj]]="R",Tabela1[[#This Row],[Powierzchnia]]*0.65,0)</f>
        <v>0</v>
      </c>
      <c r="F2701">
        <f>IF(Tabela1[[#This Row],[Rodzaj]]="B",Tabela1[[#This Row],[Powierzchnia]]*0.77,0)</f>
        <v>0</v>
      </c>
      <c r="G2701">
        <f>IF(Tabela1[[#This Row],[Rodzaj]]="S",Tabela1[[#This Row],[Powierzchnia]]*0.21,0)</f>
        <v>0</v>
      </c>
      <c r="H2701">
        <f>IF(Tabela1[[#This Row],[Rodzaj]]="L",Tabela1[[#This Row],[Powierzchnia]]*0.04,0)</f>
        <v>34.529200000000003</v>
      </c>
      <c r="I2701">
        <f>IF(Tabela1[[#This Row],[Rodzaj]]="X",Tabela1[[#This Row],[Powierzchnia]]*0.43,0)</f>
        <v>0</v>
      </c>
      <c r="J2701">
        <f>IF(Tabela1[[#This Row],[Ulga]]="A",SUM(E2701:I2701)*80%,0)</f>
        <v>27.623360000000005</v>
      </c>
      <c r="K2701">
        <f>IF(Tabela1[[#This Row],[Ulga]]="B",SUM(E2701:I2701)*50%,0)</f>
        <v>0</v>
      </c>
      <c r="L2701">
        <f>IF(Tabela1[[#This Row],[Ulga]]="C",SUM(E2701:I2701)*10%,0)</f>
        <v>0</v>
      </c>
      <c r="M2701">
        <f>IF(Tabela1[[#This Row],[Ulga]]="D",SUM(E2701:I2701)*100%,0)</f>
        <v>0</v>
      </c>
      <c r="N2701">
        <f t="shared" si="43"/>
        <v>27.623360000000005</v>
      </c>
    </row>
    <row r="2702" spans="1:14" x14ac:dyDescent="0.25">
      <c r="A2702" t="s">
        <v>2712</v>
      </c>
      <c r="B2702">
        <v>998.27</v>
      </c>
      <c r="C2702" t="s">
        <v>52</v>
      </c>
      <c r="D2702" t="s">
        <v>7</v>
      </c>
      <c r="E2702">
        <f>IF(Tabela1[[#This Row],[Rodzaj]]="R",Tabela1[[#This Row],[Powierzchnia]]*0.65,0)</f>
        <v>0</v>
      </c>
      <c r="F2702">
        <f>IF(Tabela1[[#This Row],[Rodzaj]]="B",Tabela1[[#This Row],[Powierzchnia]]*0.77,0)</f>
        <v>0</v>
      </c>
      <c r="G2702">
        <f>IF(Tabela1[[#This Row],[Rodzaj]]="S",Tabela1[[#This Row],[Powierzchnia]]*0.21,0)</f>
        <v>209.63669999999999</v>
      </c>
      <c r="H2702">
        <f>IF(Tabela1[[#This Row],[Rodzaj]]="L",Tabela1[[#This Row],[Powierzchnia]]*0.04,0)</f>
        <v>0</v>
      </c>
      <c r="I2702">
        <f>IF(Tabela1[[#This Row],[Rodzaj]]="X",Tabela1[[#This Row],[Powierzchnia]]*0.43,0)</f>
        <v>0</v>
      </c>
      <c r="J2702">
        <f>IF(Tabela1[[#This Row],[Ulga]]="A",SUM(E2702:I2702)*80%,0)</f>
        <v>167.70936</v>
      </c>
      <c r="K2702">
        <f>IF(Tabela1[[#This Row],[Ulga]]="B",SUM(E2702:I2702)*50%,0)</f>
        <v>0</v>
      </c>
      <c r="L2702">
        <f>IF(Tabela1[[#This Row],[Ulga]]="C",SUM(E2702:I2702)*10%,0)</f>
        <v>0</v>
      </c>
      <c r="M2702">
        <f>IF(Tabela1[[#This Row],[Ulga]]="D",SUM(E2702:I2702)*100%,0)</f>
        <v>0</v>
      </c>
      <c r="N2702">
        <f t="shared" si="43"/>
        <v>167.70936</v>
      </c>
    </row>
    <row r="2703" spans="1:14" x14ac:dyDescent="0.25">
      <c r="A2703" t="s">
        <v>2713</v>
      </c>
      <c r="B2703">
        <v>1197.19</v>
      </c>
      <c r="C2703" t="s">
        <v>94</v>
      </c>
      <c r="D2703" t="s">
        <v>5</v>
      </c>
      <c r="E2703">
        <f>IF(Tabela1[[#This Row],[Rodzaj]]="R",Tabela1[[#This Row],[Powierzchnia]]*0.65,0)</f>
        <v>0</v>
      </c>
      <c r="F2703">
        <f>IF(Tabela1[[#This Row],[Rodzaj]]="B",Tabela1[[#This Row],[Powierzchnia]]*0.77,0)</f>
        <v>0</v>
      </c>
      <c r="G2703">
        <f>IF(Tabela1[[#This Row],[Rodzaj]]="S",Tabela1[[#This Row],[Powierzchnia]]*0.21,0)</f>
        <v>0</v>
      </c>
      <c r="H2703">
        <f>IF(Tabela1[[#This Row],[Rodzaj]]="L",Tabela1[[#This Row],[Powierzchnia]]*0.04,0)</f>
        <v>47.887600000000006</v>
      </c>
      <c r="I2703">
        <f>IF(Tabela1[[#This Row],[Rodzaj]]="X",Tabela1[[#This Row],[Powierzchnia]]*0.43,0)</f>
        <v>0</v>
      </c>
      <c r="J2703">
        <f>IF(Tabela1[[#This Row],[Ulga]]="A",SUM(E2703:I2703)*80%,0)</f>
        <v>0</v>
      </c>
      <c r="K2703">
        <f>IF(Tabela1[[#This Row],[Ulga]]="B",SUM(E2703:I2703)*50%,0)</f>
        <v>23.943800000000003</v>
      </c>
      <c r="L2703">
        <f>IF(Tabela1[[#This Row],[Ulga]]="C",SUM(E2703:I2703)*10%,0)</f>
        <v>0</v>
      </c>
      <c r="M2703">
        <f>IF(Tabela1[[#This Row],[Ulga]]="D",SUM(E2703:I2703)*100%,0)</f>
        <v>0</v>
      </c>
      <c r="N2703">
        <f t="shared" si="43"/>
        <v>23.943800000000003</v>
      </c>
    </row>
    <row r="2704" spans="1:14" x14ac:dyDescent="0.25">
      <c r="A2704" t="s">
        <v>2714</v>
      </c>
      <c r="B2704">
        <v>851.44</v>
      </c>
      <c r="C2704" t="s">
        <v>31</v>
      </c>
      <c r="D2704" t="s">
        <v>7</v>
      </c>
      <c r="E2704">
        <f>IF(Tabela1[[#This Row],[Rodzaj]]="R",Tabela1[[#This Row],[Powierzchnia]]*0.65,0)</f>
        <v>0</v>
      </c>
      <c r="F2704">
        <f>IF(Tabela1[[#This Row],[Rodzaj]]="B",Tabela1[[#This Row],[Powierzchnia]]*0.77,0)</f>
        <v>0</v>
      </c>
      <c r="G2704">
        <f>IF(Tabela1[[#This Row],[Rodzaj]]="S",Tabela1[[#This Row],[Powierzchnia]]*0.21,0)</f>
        <v>0</v>
      </c>
      <c r="H2704">
        <f>IF(Tabela1[[#This Row],[Rodzaj]]="L",Tabela1[[#This Row],[Powierzchnia]]*0.04,0)</f>
        <v>0</v>
      </c>
      <c r="I2704">
        <f>IF(Tabela1[[#This Row],[Rodzaj]]="X",Tabela1[[#This Row],[Powierzchnia]]*0.43,0)</f>
        <v>366.11920000000003</v>
      </c>
      <c r="J2704">
        <f>IF(Tabela1[[#This Row],[Ulga]]="A",SUM(E2704:I2704)*80%,0)</f>
        <v>292.89536000000004</v>
      </c>
      <c r="K2704">
        <f>IF(Tabela1[[#This Row],[Ulga]]="B",SUM(E2704:I2704)*50%,0)</f>
        <v>0</v>
      </c>
      <c r="L2704">
        <f>IF(Tabela1[[#This Row],[Ulga]]="C",SUM(E2704:I2704)*10%,0)</f>
        <v>0</v>
      </c>
      <c r="M2704">
        <f>IF(Tabela1[[#This Row],[Ulga]]="D",SUM(E2704:I2704)*100%,0)</f>
        <v>0</v>
      </c>
      <c r="N2704">
        <f t="shared" si="43"/>
        <v>292.89536000000004</v>
      </c>
    </row>
    <row r="2705" spans="1:14" x14ac:dyDescent="0.25">
      <c r="A2705" t="s">
        <v>2715</v>
      </c>
      <c r="B2705">
        <v>1222.78</v>
      </c>
      <c r="C2705" t="s">
        <v>5</v>
      </c>
      <c r="D2705" t="s">
        <v>11</v>
      </c>
      <c r="E2705">
        <f>IF(Tabela1[[#This Row],[Rodzaj]]="R",Tabela1[[#This Row],[Powierzchnia]]*0.65,0)</f>
        <v>0</v>
      </c>
      <c r="F2705">
        <f>IF(Tabela1[[#This Row],[Rodzaj]]="B",Tabela1[[#This Row],[Powierzchnia]]*0.77,0)</f>
        <v>941.54060000000004</v>
      </c>
      <c r="G2705">
        <f>IF(Tabela1[[#This Row],[Rodzaj]]="S",Tabela1[[#This Row],[Powierzchnia]]*0.21,0)</f>
        <v>0</v>
      </c>
      <c r="H2705">
        <f>IF(Tabela1[[#This Row],[Rodzaj]]="L",Tabela1[[#This Row],[Powierzchnia]]*0.04,0)</f>
        <v>0</v>
      </c>
      <c r="I2705">
        <f>IF(Tabela1[[#This Row],[Rodzaj]]="X",Tabela1[[#This Row],[Powierzchnia]]*0.43,0)</f>
        <v>0</v>
      </c>
      <c r="J2705">
        <f>IF(Tabela1[[#This Row],[Ulga]]="A",SUM(E2705:I2705)*80%,0)</f>
        <v>0</v>
      </c>
      <c r="K2705">
        <f>IF(Tabela1[[#This Row],[Ulga]]="B",SUM(E2705:I2705)*50%,0)</f>
        <v>0</v>
      </c>
      <c r="L2705">
        <f>IF(Tabela1[[#This Row],[Ulga]]="C",SUM(E2705:I2705)*10%,0)</f>
        <v>94.154060000000015</v>
      </c>
      <c r="M2705">
        <f>IF(Tabela1[[#This Row],[Ulga]]="D",SUM(E2705:I2705)*100%,0)</f>
        <v>0</v>
      </c>
      <c r="N2705">
        <f t="shared" si="43"/>
        <v>94.154060000000015</v>
      </c>
    </row>
    <row r="2706" spans="1:14" x14ac:dyDescent="0.25">
      <c r="A2706" t="s">
        <v>2716</v>
      </c>
      <c r="B2706">
        <v>1176.3800000000001</v>
      </c>
      <c r="C2706" t="s">
        <v>31</v>
      </c>
      <c r="D2706" t="s">
        <v>7</v>
      </c>
      <c r="E2706">
        <f>IF(Tabela1[[#This Row],[Rodzaj]]="R",Tabela1[[#This Row],[Powierzchnia]]*0.65,0)</f>
        <v>0</v>
      </c>
      <c r="F2706">
        <f>IF(Tabela1[[#This Row],[Rodzaj]]="B",Tabela1[[#This Row],[Powierzchnia]]*0.77,0)</f>
        <v>0</v>
      </c>
      <c r="G2706">
        <f>IF(Tabela1[[#This Row],[Rodzaj]]="S",Tabela1[[#This Row],[Powierzchnia]]*0.21,0)</f>
        <v>0</v>
      </c>
      <c r="H2706">
        <f>IF(Tabela1[[#This Row],[Rodzaj]]="L",Tabela1[[#This Row],[Powierzchnia]]*0.04,0)</f>
        <v>0</v>
      </c>
      <c r="I2706">
        <f>IF(Tabela1[[#This Row],[Rodzaj]]="X",Tabela1[[#This Row],[Powierzchnia]]*0.43,0)</f>
        <v>505.84340000000003</v>
      </c>
      <c r="J2706">
        <f>IF(Tabela1[[#This Row],[Ulga]]="A",SUM(E2706:I2706)*80%,0)</f>
        <v>404.67472000000004</v>
      </c>
      <c r="K2706">
        <f>IF(Tabela1[[#This Row],[Ulga]]="B",SUM(E2706:I2706)*50%,0)</f>
        <v>0</v>
      </c>
      <c r="L2706">
        <f>IF(Tabela1[[#This Row],[Ulga]]="C",SUM(E2706:I2706)*10%,0)</f>
        <v>0</v>
      </c>
      <c r="M2706">
        <f>IF(Tabela1[[#This Row],[Ulga]]="D",SUM(E2706:I2706)*100%,0)</f>
        <v>0</v>
      </c>
      <c r="N2706">
        <f t="shared" si="43"/>
        <v>404.67472000000004</v>
      </c>
    </row>
    <row r="2707" spans="1:14" x14ac:dyDescent="0.25">
      <c r="A2707" t="s">
        <v>2717</v>
      </c>
      <c r="B2707">
        <v>1408.09</v>
      </c>
      <c r="C2707" t="s">
        <v>5</v>
      </c>
      <c r="D2707" t="s">
        <v>21</v>
      </c>
      <c r="E2707">
        <f>IF(Tabela1[[#This Row],[Rodzaj]]="R",Tabela1[[#This Row],[Powierzchnia]]*0.65,0)</f>
        <v>0</v>
      </c>
      <c r="F2707">
        <f>IF(Tabela1[[#This Row],[Rodzaj]]="B",Tabela1[[#This Row],[Powierzchnia]]*0.77,0)</f>
        <v>1084.2293</v>
      </c>
      <c r="G2707">
        <f>IF(Tabela1[[#This Row],[Rodzaj]]="S",Tabela1[[#This Row],[Powierzchnia]]*0.21,0)</f>
        <v>0</v>
      </c>
      <c r="H2707">
        <f>IF(Tabela1[[#This Row],[Rodzaj]]="L",Tabela1[[#This Row],[Powierzchnia]]*0.04,0)</f>
        <v>0</v>
      </c>
      <c r="I2707">
        <f>IF(Tabela1[[#This Row],[Rodzaj]]="X",Tabela1[[#This Row],[Powierzchnia]]*0.43,0)</f>
        <v>0</v>
      </c>
      <c r="J2707">
        <f>IF(Tabela1[[#This Row],[Ulga]]="A",SUM(E2707:I2707)*80%,0)</f>
        <v>0</v>
      </c>
      <c r="K2707">
        <f>IF(Tabela1[[#This Row],[Ulga]]="B",SUM(E2707:I2707)*50%,0)</f>
        <v>0</v>
      </c>
      <c r="L2707">
        <f>IF(Tabela1[[#This Row],[Ulga]]="C",SUM(E2707:I2707)*10%,0)</f>
        <v>0</v>
      </c>
      <c r="M2707">
        <f>IF(Tabela1[[#This Row],[Ulga]]="D",SUM(E2707:I2707)*100%,0)</f>
        <v>1084.2293</v>
      </c>
      <c r="N2707">
        <f t="shared" si="43"/>
        <v>1084.2293</v>
      </c>
    </row>
    <row r="2708" spans="1:14" x14ac:dyDescent="0.25">
      <c r="A2708" t="s">
        <v>2718</v>
      </c>
      <c r="B2708">
        <v>1087.99</v>
      </c>
      <c r="C2708" t="s">
        <v>5</v>
      </c>
      <c r="D2708" t="s">
        <v>21</v>
      </c>
      <c r="E2708">
        <f>IF(Tabela1[[#This Row],[Rodzaj]]="R",Tabela1[[#This Row],[Powierzchnia]]*0.65,0)</f>
        <v>0</v>
      </c>
      <c r="F2708">
        <f>IF(Tabela1[[#This Row],[Rodzaj]]="B",Tabela1[[#This Row],[Powierzchnia]]*0.77,0)</f>
        <v>837.75229999999999</v>
      </c>
      <c r="G2708">
        <f>IF(Tabela1[[#This Row],[Rodzaj]]="S",Tabela1[[#This Row],[Powierzchnia]]*0.21,0)</f>
        <v>0</v>
      </c>
      <c r="H2708">
        <f>IF(Tabela1[[#This Row],[Rodzaj]]="L",Tabela1[[#This Row],[Powierzchnia]]*0.04,0)</f>
        <v>0</v>
      </c>
      <c r="I2708">
        <f>IF(Tabela1[[#This Row],[Rodzaj]]="X",Tabela1[[#This Row],[Powierzchnia]]*0.43,0)</f>
        <v>0</v>
      </c>
      <c r="J2708">
        <f>IF(Tabela1[[#This Row],[Ulga]]="A",SUM(E2708:I2708)*80%,0)</f>
        <v>0</v>
      </c>
      <c r="K2708">
        <f>IF(Tabela1[[#This Row],[Ulga]]="B",SUM(E2708:I2708)*50%,0)</f>
        <v>0</v>
      </c>
      <c r="L2708">
        <f>IF(Tabela1[[#This Row],[Ulga]]="C",SUM(E2708:I2708)*10%,0)</f>
        <v>0</v>
      </c>
      <c r="M2708">
        <f>IF(Tabela1[[#This Row],[Ulga]]="D",SUM(E2708:I2708)*100%,0)</f>
        <v>837.75229999999999</v>
      </c>
      <c r="N2708">
        <f t="shared" si="43"/>
        <v>837.75229999999999</v>
      </c>
    </row>
    <row r="2709" spans="1:14" x14ac:dyDescent="0.25">
      <c r="A2709" t="s">
        <v>2719</v>
      </c>
      <c r="B2709">
        <v>1333.08</v>
      </c>
      <c r="C2709" t="s">
        <v>31</v>
      </c>
      <c r="D2709" t="s">
        <v>11</v>
      </c>
      <c r="E2709">
        <f>IF(Tabela1[[#This Row],[Rodzaj]]="R",Tabela1[[#This Row],[Powierzchnia]]*0.65,0)</f>
        <v>0</v>
      </c>
      <c r="F2709">
        <f>IF(Tabela1[[#This Row],[Rodzaj]]="B",Tabela1[[#This Row],[Powierzchnia]]*0.77,0)</f>
        <v>0</v>
      </c>
      <c r="G2709">
        <f>IF(Tabela1[[#This Row],[Rodzaj]]="S",Tabela1[[#This Row],[Powierzchnia]]*0.21,0)</f>
        <v>0</v>
      </c>
      <c r="H2709">
        <f>IF(Tabela1[[#This Row],[Rodzaj]]="L",Tabela1[[#This Row],[Powierzchnia]]*0.04,0)</f>
        <v>0</v>
      </c>
      <c r="I2709">
        <f>IF(Tabela1[[#This Row],[Rodzaj]]="X",Tabela1[[#This Row],[Powierzchnia]]*0.43,0)</f>
        <v>573.22439999999995</v>
      </c>
      <c r="J2709">
        <f>IF(Tabela1[[#This Row],[Ulga]]="A",SUM(E2709:I2709)*80%,0)</f>
        <v>0</v>
      </c>
      <c r="K2709">
        <f>IF(Tabela1[[#This Row],[Ulga]]="B",SUM(E2709:I2709)*50%,0)</f>
        <v>0</v>
      </c>
      <c r="L2709">
        <f>IF(Tabela1[[#This Row],[Ulga]]="C",SUM(E2709:I2709)*10%,0)</f>
        <v>57.32244</v>
      </c>
      <c r="M2709">
        <f>IF(Tabela1[[#This Row],[Ulga]]="D",SUM(E2709:I2709)*100%,0)</f>
        <v>0</v>
      </c>
      <c r="N2709">
        <f t="shared" si="43"/>
        <v>57.32244</v>
      </c>
    </row>
    <row r="2710" spans="1:14" x14ac:dyDescent="0.25">
      <c r="A2710" t="s">
        <v>2720</v>
      </c>
      <c r="B2710">
        <v>1425.57</v>
      </c>
      <c r="C2710" t="s">
        <v>94</v>
      </c>
      <c r="D2710" t="s">
        <v>11</v>
      </c>
      <c r="E2710">
        <f>IF(Tabela1[[#This Row],[Rodzaj]]="R",Tabela1[[#This Row],[Powierzchnia]]*0.65,0)</f>
        <v>0</v>
      </c>
      <c r="F2710">
        <f>IF(Tabela1[[#This Row],[Rodzaj]]="B",Tabela1[[#This Row],[Powierzchnia]]*0.77,0)</f>
        <v>0</v>
      </c>
      <c r="G2710">
        <f>IF(Tabela1[[#This Row],[Rodzaj]]="S",Tabela1[[#This Row],[Powierzchnia]]*0.21,0)</f>
        <v>0</v>
      </c>
      <c r="H2710">
        <f>IF(Tabela1[[#This Row],[Rodzaj]]="L",Tabela1[[#This Row],[Powierzchnia]]*0.04,0)</f>
        <v>57.022799999999997</v>
      </c>
      <c r="I2710">
        <f>IF(Tabela1[[#This Row],[Rodzaj]]="X",Tabela1[[#This Row],[Powierzchnia]]*0.43,0)</f>
        <v>0</v>
      </c>
      <c r="J2710">
        <f>IF(Tabela1[[#This Row],[Ulga]]="A",SUM(E2710:I2710)*80%,0)</f>
        <v>0</v>
      </c>
      <c r="K2710">
        <f>IF(Tabela1[[#This Row],[Ulga]]="B",SUM(E2710:I2710)*50%,0)</f>
        <v>0</v>
      </c>
      <c r="L2710">
        <f>IF(Tabela1[[#This Row],[Ulga]]="C",SUM(E2710:I2710)*10%,0)</f>
        <v>5.70228</v>
      </c>
      <c r="M2710">
        <f>IF(Tabela1[[#This Row],[Ulga]]="D",SUM(E2710:I2710)*100%,0)</f>
        <v>0</v>
      </c>
      <c r="N2710">
        <f t="shared" si="43"/>
        <v>5.70228</v>
      </c>
    </row>
    <row r="2711" spans="1:14" x14ac:dyDescent="0.25">
      <c r="A2711" t="s">
        <v>2721</v>
      </c>
      <c r="B2711">
        <v>774.48</v>
      </c>
      <c r="C2711" t="s">
        <v>5</v>
      </c>
      <c r="D2711" t="s">
        <v>11</v>
      </c>
      <c r="E2711">
        <f>IF(Tabela1[[#This Row],[Rodzaj]]="R",Tabela1[[#This Row],[Powierzchnia]]*0.65,0)</f>
        <v>0</v>
      </c>
      <c r="F2711">
        <f>IF(Tabela1[[#This Row],[Rodzaj]]="B",Tabela1[[#This Row],[Powierzchnia]]*0.77,0)</f>
        <v>596.34960000000001</v>
      </c>
      <c r="G2711">
        <f>IF(Tabela1[[#This Row],[Rodzaj]]="S",Tabela1[[#This Row],[Powierzchnia]]*0.21,0)</f>
        <v>0</v>
      </c>
      <c r="H2711">
        <f>IF(Tabela1[[#This Row],[Rodzaj]]="L",Tabela1[[#This Row],[Powierzchnia]]*0.04,0)</f>
        <v>0</v>
      </c>
      <c r="I2711">
        <f>IF(Tabela1[[#This Row],[Rodzaj]]="X",Tabela1[[#This Row],[Powierzchnia]]*0.43,0)</f>
        <v>0</v>
      </c>
      <c r="J2711">
        <f>IF(Tabela1[[#This Row],[Ulga]]="A",SUM(E2711:I2711)*80%,0)</f>
        <v>0</v>
      </c>
      <c r="K2711">
        <f>IF(Tabela1[[#This Row],[Ulga]]="B",SUM(E2711:I2711)*50%,0)</f>
        <v>0</v>
      </c>
      <c r="L2711">
        <f>IF(Tabela1[[#This Row],[Ulga]]="C",SUM(E2711:I2711)*10%,0)</f>
        <v>59.634960000000007</v>
      </c>
      <c r="M2711">
        <f>IF(Tabela1[[#This Row],[Ulga]]="D",SUM(E2711:I2711)*100%,0)</f>
        <v>0</v>
      </c>
      <c r="N2711">
        <f t="shared" si="43"/>
        <v>59.634960000000007</v>
      </c>
    </row>
    <row r="2712" spans="1:14" x14ac:dyDescent="0.25">
      <c r="A2712" t="s">
        <v>2722</v>
      </c>
      <c r="B2712">
        <v>1373.05</v>
      </c>
      <c r="C2712" t="s">
        <v>5</v>
      </c>
      <c r="D2712" t="s">
        <v>5</v>
      </c>
      <c r="E2712">
        <f>IF(Tabela1[[#This Row],[Rodzaj]]="R",Tabela1[[#This Row],[Powierzchnia]]*0.65,0)</f>
        <v>0</v>
      </c>
      <c r="F2712">
        <f>IF(Tabela1[[#This Row],[Rodzaj]]="B",Tabela1[[#This Row],[Powierzchnia]]*0.77,0)</f>
        <v>1057.2484999999999</v>
      </c>
      <c r="G2712">
        <f>IF(Tabela1[[#This Row],[Rodzaj]]="S",Tabela1[[#This Row],[Powierzchnia]]*0.21,0)</f>
        <v>0</v>
      </c>
      <c r="H2712">
        <f>IF(Tabela1[[#This Row],[Rodzaj]]="L",Tabela1[[#This Row],[Powierzchnia]]*0.04,0)</f>
        <v>0</v>
      </c>
      <c r="I2712">
        <f>IF(Tabela1[[#This Row],[Rodzaj]]="X",Tabela1[[#This Row],[Powierzchnia]]*0.43,0)</f>
        <v>0</v>
      </c>
      <c r="J2712">
        <f>IF(Tabela1[[#This Row],[Ulga]]="A",SUM(E2712:I2712)*80%,0)</f>
        <v>0</v>
      </c>
      <c r="K2712">
        <f>IF(Tabela1[[#This Row],[Ulga]]="B",SUM(E2712:I2712)*50%,0)</f>
        <v>528.62424999999996</v>
      </c>
      <c r="L2712">
        <f>IF(Tabela1[[#This Row],[Ulga]]="C",SUM(E2712:I2712)*10%,0)</f>
        <v>0</v>
      </c>
      <c r="M2712">
        <f>IF(Tabela1[[#This Row],[Ulga]]="D",SUM(E2712:I2712)*100%,0)</f>
        <v>0</v>
      </c>
      <c r="N2712">
        <f t="shared" si="43"/>
        <v>528.62424999999996</v>
      </c>
    </row>
    <row r="2713" spans="1:14" x14ac:dyDescent="0.25">
      <c r="A2713" t="s">
        <v>2723</v>
      </c>
      <c r="B2713">
        <v>906.68</v>
      </c>
      <c r="C2713" t="s">
        <v>5</v>
      </c>
      <c r="D2713" t="s">
        <v>5</v>
      </c>
      <c r="E2713">
        <f>IF(Tabela1[[#This Row],[Rodzaj]]="R",Tabela1[[#This Row],[Powierzchnia]]*0.65,0)</f>
        <v>0</v>
      </c>
      <c r="F2713">
        <f>IF(Tabela1[[#This Row],[Rodzaj]]="B",Tabela1[[#This Row],[Powierzchnia]]*0.77,0)</f>
        <v>698.14359999999999</v>
      </c>
      <c r="G2713">
        <f>IF(Tabela1[[#This Row],[Rodzaj]]="S",Tabela1[[#This Row],[Powierzchnia]]*0.21,0)</f>
        <v>0</v>
      </c>
      <c r="H2713">
        <f>IF(Tabela1[[#This Row],[Rodzaj]]="L",Tabela1[[#This Row],[Powierzchnia]]*0.04,0)</f>
        <v>0</v>
      </c>
      <c r="I2713">
        <f>IF(Tabela1[[#This Row],[Rodzaj]]="X",Tabela1[[#This Row],[Powierzchnia]]*0.43,0)</f>
        <v>0</v>
      </c>
      <c r="J2713">
        <f>IF(Tabela1[[#This Row],[Ulga]]="A",SUM(E2713:I2713)*80%,0)</f>
        <v>0</v>
      </c>
      <c r="K2713">
        <f>IF(Tabela1[[#This Row],[Ulga]]="B",SUM(E2713:I2713)*50%,0)</f>
        <v>349.0718</v>
      </c>
      <c r="L2713">
        <f>IF(Tabela1[[#This Row],[Ulga]]="C",SUM(E2713:I2713)*10%,0)</f>
        <v>0</v>
      </c>
      <c r="M2713">
        <f>IF(Tabela1[[#This Row],[Ulga]]="D",SUM(E2713:I2713)*100%,0)</f>
        <v>0</v>
      </c>
      <c r="N2713">
        <f t="shared" si="43"/>
        <v>349.0718</v>
      </c>
    </row>
    <row r="2714" spans="1:14" x14ac:dyDescent="0.25">
      <c r="A2714" t="s">
        <v>2724</v>
      </c>
      <c r="B2714">
        <v>739.24</v>
      </c>
      <c r="C2714" t="s">
        <v>31</v>
      </c>
      <c r="D2714" t="s">
        <v>11</v>
      </c>
      <c r="E2714">
        <f>IF(Tabela1[[#This Row],[Rodzaj]]="R",Tabela1[[#This Row],[Powierzchnia]]*0.65,0)</f>
        <v>0</v>
      </c>
      <c r="F2714">
        <f>IF(Tabela1[[#This Row],[Rodzaj]]="B",Tabela1[[#This Row],[Powierzchnia]]*0.77,0)</f>
        <v>0</v>
      </c>
      <c r="G2714">
        <f>IF(Tabela1[[#This Row],[Rodzaj]]="S",Tabela1[[#This Row],[Powierzchnia]]*0.21,0)</f>
        <v>0</v>
      </c>
      <c r="H2714">
        <f>IF(Tabela1[[#This Row],[Rodzaj]]="L",Tabela1[[#This Row],[Powierzchnia]]*0.04,0)</f>
        <v>0</v>
      </c>
      <c r="I2714">
        <f>IF(Tabela1[[#This Row],[Rodzaj]]="X",Tabela1[[#This Row],[Powierzchnia]]*0.43,0)</f>
        <v>317.8732</v>
      </c>
      <c r="J2714">
        <f>IF(Tabela1[[#This Row],[Ulga]]="A",SUM(E2714:I2714)*80%,0)</f>
        <v>0</v>
      </c>
      <c r="K2714">
        <f>IF(Tabela1[[#This Row],[Ulga]]="B",SUM(E2714:I2714)*50%,0)</f>
        <v>0</v>
      </c>
      <c r="L2714">
        <f>IF(Tabela1[[#This Row],[Ulga]]="C",SUM(E2714:I2714)*10%,0)</f>
        <v>31.787320000000001</v>
      </c>
      <c r="M2714">
        <f>IF(Tabela1[[#This Row],[Ulga]]="D",SUM(E2714:I2714)*100%,0)</f>
        <v>0</v>
      </c>
      <c r="N2714">
        <f t="shared" si="43"/>
        <v>31.787320000000001</v>
      </c>
    </row>
    <row r="2715" spans="1:14" x14ac:dyDescent="0.25">
      <c r="A2715" t="s">
        <v>2725</v>
      </c>
      <c r="B2715">
        <v>1261.97</v>
      </c>
      <c r="C2715" t="s">
        <v>5</v>
      </c>
      <c r="D2715" t="s">
        <v>7</v>
      </c>
      <c r="E2715">
        <f>IF(Tabela1[[#This Row],[Rodzaj]]="R",Tabela1[[#This Row],[Powierzchnia]]*0.65,0)</f>
        <v>0</v>
      </c>
      <c r="F2715">
        <f>IF(Tabela1[[#This Row],[Rodzaj]]="B",Tabela1[[#This Row],[Powierzchnia]]*0.77,0)</f>
        <v>971.71690000000001</v>
      </c>
      <c r="G2715">
        <f>IF(Tabela1[[#This Row],[Rodzaj]]="S",Tabela1[[#This Row],[Powierzchnia]]*0.21,0)</f>
        <v>0</v>
      </c>
      <c r="H2715">
        <f>IF(Tabela1[[#This Row],[Rodzaj]]="L",Tabela1[[#This Row],[Powierzchnia]]*0.04,0)</f>
        <v>0</v>
      </c>
      <c r="I2715">
        <f>IF(Tabela1[[#This Row],[Rodzaj]]="X",Tabela1[[#This Row],[Powierzchnia]]*0.43,0)</f>
        <v>0</v>
      </c>
      <c r="J2715">
        <f>IF(Tabela1[[#This Row],[Ulga]]="A",SUM(E2715:I2715)*80%,0)</f>
        <v>777.3735200000001</v>
      </c>
      <c r="K2715">
        <f>IF(Tabela1[[#This Row],[Ulga]]="B",SUM(E2715:I2715)*50%,0)</f>
        <v>0</v>
      </c>
      <c r="L2715">
        <f>IF(Tabela1[[#This Row],[Ulga]]="C",SUM(E2715:I2715)*10%,0)</f>
        <v>0</v>
      </c>
      <c r="M2715">
        <f>IF(Tabela1[[#This Row],[Ulga]]="D",SUM(E2715:I2715)*100%,0)</f>
        <v>0</v>
      </c>
      <c r="N2715">
        <f t="shared" si="43"/>
        <v>777.3735200000001</v>
      </c>
    </row>
    <row r="2716" spans="1:14" x14ac:dyDescent="0.25">
      <c r="A2716" t="s">
        <v>2726</v>
      </c>
      <c r="B2716">
        <v>1064.1199999999999</v>
      </c>
      <c r="C2716" t="s">
        <v>52</v>
      </c>
      <c r="D2716" t="s">
        <v>7</v>
      </c>
      <c r="E2716">
        <f>IF(Tabela1[[#This Row],[Rodzaj]]="R",Tabela1[[#This Row],[Powierzchnia]]*0.65,0)</f>
        <v>0</v>
      </c>
      <c r="F2716">
        <f>IF(Tabela1[[#This Row],[Rodzaj]]="B",Tabela1[[#This Row],[Powierzchnia]]*0.77,0)</f>
        <v>0</v>
      </c>
      <c r="G2716">
        <f>IF(Tabela1[[#This Row],[Rodzaj]]="S",Tabela1[[#This Row],[Powierzchnia]]*0.21,0)</f>
        <v>223.46519999999998</v>
      </c>
      <c r="H2716">
        <f>IF(Tabela1[[#This Row],[Rodzaj]]="L",Tabela1[[#This Row],[Powierzchnia]]*0.04,0)</f>
        <v>0</v>
      </c>
      <c r="I2716">
        <f>IF(Tabela1[[#This Row],[Rodzaj]]="X",Tabela1[[#This Row],[Powierzchnia]]*0.43,0)</f>
        <v>0</v>
      </c>
      <c r="J2716">
        <f>IF(Tabela1[[#This Row],[Ulga]]="A",SUM(E2716:I2716)*80%,0)</f>
        <v>178.77215999999999</v>
      </c>
      <c r="K2716">
        <f>IF(Tabela1[[#This Row],[Ulga]]="B",SUM(E2716:I2716)*50%,0)</f>
        <v>0</v>
      </c>
      <c r="L2716">
        <f>IF(Tabela1[[#This Row],[Ulga]]="C",SUM(E2716:I2716)*10%,0)</f>
        <v>0</v>
      </c>
      <c r="M2716">
        <f>IF(Tabela1[[#This Row],[Ulga]]="D",SUM(E2716:I2716)*100%,0)</f>
        <v>0</v>
      </c>
      <c r="N2716">
        <f t="shared" si="43"/>
        <v>178.77215999999999</v>
      </c>
    </row>
    <row r="2717" spans="1:14" x14ac:dyDescent="0.25">
      <c r="A2717" t="s">
        <v>2727</v>
      </c>
      <c r="B2717">
        <v>885.95</v>
      </c>
      <c r="C2717" t="s">
        <v>9</v>
      </c>
      <c r="D2717" t="s">
        <v>5</v>
      </c>
      <c r="E2717">
        <f>IF(Tabela1[[#This Row],[Rodzaj]]="R",Tabela1[[#This Row],[Powierzchnia]]*0.65,0)</f>
        <v>575.86750000000006</v>
      </c>
      <c r="F2717">
        <f>IF(Tabela1[[#This Row],[Rodzaj]]="B",Tabela1[[#This Row],[Powierzchnia]]*0.77,0)</f>
        <v>0</v>
      </c>
      <c r="G2717">
        <f>IF(Tabela1[[#This Row],[Rodzaj]]="S",Tabela1[[#This Row],[Powierzchnia]]*0.21,0)</f>
        <v>0</v>
      </c>
      <c r="H2717">
        <f>IF(Tabela1[[#This Row],[Rodzaj]]="L",Tabela1[[#This Row],[Powierzchnia]]*0.04,0)</f>
        <v>0</v>
      </c>
      <c r="I2717">
        <f>IF(Tabela1[[#This Row],[Rodzaj]]="X",Tabela1[[#This Row],[Powierzchnia]]*0.43,0)</f>
        <v>0</v>
      </c>
      <c r="J2717">
        <f>IF(Tabela1[[#This Row],[Ulga]]="A",SUM(E2717:I2717)*80%,0)</f>
        <v>0</v>
      </c>
      <c r="K2717">
        <f>IF(Tabela1[[#This Row],[Ulga]]="B",SUM(E2717:I2717)*50%,0)</f>
        <v>287.93375000000003</v>
      </c>
      <c r="L2717">
        <f>IF(Tabela1[[#This Row],[Ulga]]="C",SUM(E2717:I2717)*10%,0)</f>
        <v>0</v>
      </c>
      <c r="M2717">
        <f>IF(Tabela1[[#This Row],[Ulga]]="D",SUM(E2717:I2717)*100%,0)</f>
        <v>0</v>
      </c>
      <c r="N2717">
        <f t="shared" si="43"/>
        <v>287.93375000000003</v>
      </c>
    </row>
    <row r="2718" spans="1:14" x14ac:dyDescent="0.25">
      <c r="A2718" t="s">
        <v>2728</v>
      </c>
      <c r="B2718">
        <v>1092.26</v>
      </c>
      <c r="C2718" t="s">
        <v>5</v>
      </c>
      <c r="D2718" t="s">
        <v>21</v>
      </c>
      <c r="E2718">
        <f>IF(Tabela1[[#This Row],[Rodzaj]]="R",Tabela1[[#This Row],[Powierzchnia]]*0.65,0)</f>
        <v>0</v>
      </c>
      <c r="F2718">
        <f>IF(Tabela1[[#This Row],[Rodzaj]]="B",Tabela1[[#This Row],[Powierzchnia]]*0.77,0)</f>
        <v>841.04020000000003</v>
      </c>
      <c r="G2718">
        <f>IF(Tabela1[[#This Row],[Rodzaj]]="S",Tabela1[[#This Row],[Powierzchnia]]*0.21,0)</f>
        <v>0</v>
      </c>
      <c r="H2718">
        <f>IF(Tabela1[[#This Row],[Rodzaj]]="L",Tabela1[[#This Row],[Powierzchnia]]*0.04,0)</f>
        <v>0</v>
      </c>
      <c r="I2718">
        <f>IF(Tabela1[[#This Row],[Rodzaj]]="X",Tabela1[[#This Row],[Powierzchnia]]*0.43,0)</f>
        <v>0</v>
      </c>
      <c r="J2718">
        <f>IF(Tabela1[[#This Row],[Ulga]]="A",SUM(E2718:I2718)*80%,0)</f>
        <v>0</v>
      </c>
      <c r="K2718">
        <f>IF(Tabela1[[#This Row],[Ulga]]="B",SUM(E2718:I2718)*50%,0)</f>
        <v>0</v>
      </c>
      <c r="L2718">
        <f>IF(Tabela1[[#This Row],[Ulga]]="C",SUM(E2718:I2718)*10%,0)</f>
        <v>0</v>
      </c>
      <c r="M2718">
        <f>IF(Tabela1[[#This Row],[Ulga]]="D",SUM(E2718:I2718)*100%,0)</f>
        <v>841.04020000000003</v>
      </c>
      <c r="N2718">
        <f t="shared" si="43"/>
        <v>841.04020000000003</v>
      </c>
    </row>
    <row r="2719" spans="1:14" x14ac:dyDescent="0.25">
      <c r="A2719" t="s">
        <v>2729</v>
      </c>
      <c r="B2719">
        <v>1276.6099999999999</v>
      </c>
      <c r="C2719" t="s">
        <v>5</v>
      </c>
      <c r="D2719" t="s">
        <v>11</v>
      </c>
      <c r="E2719">
        <f>IF(Tabela1[[#This Row],[Rodzaj]]="R",Tabela1[[#This Row],[Powierzchnia]]*0.65,0)</f>
        <v>0</v>
      </c>
      <c r="F2719">
        <f>IF(Tabela1[[#This Row],[Rodzaj]]="B",Tabela1[[#This Row],[Powierzchnia]]*0.77,0)</f>
        <v>982.98969999999997</v>
      </c>
      <c r="G2719">
        <f>IF(Tabela1[[#This Row],[Rodzaj]]="S",Tabela1[[#This Row],[Powierzchnia]]*0.21,0)</f>
        <v>0</v>
      </c>
      <c r="H2719">
        <f>IF(Tabela1[[#This Row],[Rodzaj]]="L",Tabela1[[#This Row],[Powierzchnia]]*0.04,0)</f>
        <v>0</v>
      </c>
      <c r="I2719">
        <f>IF(Tabela1[[#This Row],[Rodzaj]]="X",Tabela1[[#This Row],[Powierzchnia]]*0.43,0)</f>
        <v>0</v>
      </c>
      <c r="J2719">
        <f>IF(Tabela1[[#This Row],[Ulga]]="A",SUM(E2719:I2719)*80%,0)</f>
        <v>0</v>
      </c>
      <c r="K2719">
        <f>IF(Tabela1[[#This Row],[Ulga]]="B",SUM(E2719:I2719)*50%,0)</f>
        <v>0</v>
      </c>
      <c r="L2719">
        <f>IF(Tabela1[[#This Row],[Ulga]]="C",SUM(E2719:I2719)*10%,0)</f>
        <v>98.298969999999997</v>
      </c>
      <c r="M2719">
        <f>IF(Tabela1[[#This Row],[Ulga]]="D",SUM(E2719:I2719)*100%,0)</f>
        <v>0</v>
      </c>
      <c r="N2719">
        <f t="shared" si="43"/>
        <v>98.298969999999997</v>
      </c>
    </row>
    <row r="2720" spans="1:14" x14ac:dyDescent="0.25">
      <c r="A2720" t="s">
        <v>2730</v>
      </c>
      <c r="B2720">
        <v>802.41</v>
      </c>
      <c r="C2720" t="s">
        <v>52</v>
      </c>
      <c r="D2720" t="s">
        <v>5</v>
      </c>
      <c r="E2720">
        <f>IF(Tabela1[[#This Row],[Rodzaj]]="R",Tabela1[[#This Row],[Powierzchnia]]*0.65,0)</f>
        <v>0</v>
      </c>
      <c r="F2720">
        <f>IF(Tabela1[[#This Row],[Rodzaj]]="B",Tabela1[[#This Row],[Powierzchnia]]*0.77,0)</f>
        <v>0</v>
      </c>
      <c r="G2720">
        <f>IF(Tabela1[[#This Row],[Rodzaj]]="S",Tabela1[[#This Row],[Powierzchnia]]*0.21,0)</f>
        <v>168.50609999999998</v>
      </c>
      <c r="H2720">
        <f>IF(Tabela1[[#This Row],[Rodzaj]]="L",Tabela1[[#This Row],[Powierzchnia]]*0.04,0)</f>
        <v>0</v>
      </c>
      <c r="I2720">
        <f>IF(Tabela1[[#This Row],[Rodzaj]]="X",Tabela1[[#This Row],[Powierzchnia]]*0.43,0)</f>
        <v>0</v>
      </c>
      <c r="J2720">
        <f>IF(Tabela1[[#This Row],[Ulga]]="A",SUM(E2720:I2720)*80%,0)</f>
        <v>0</v>
      </c>
      <c r="K2720">
        <f>IF(Tabela1[[#This Row],[Ulga]]="B",SUM(E2720:I2720)*50%,0)</f>
        <v>84.253049999999988</v>
      </c>
      <c r="L2720">
        <f>IF(Tabela1[[#This Row],[Ulga]]="C",SUM(E2720:I2720)*10%,0)</f>
        <v>0</v>
      </c>
      <c r="M2720">
        <f>IF(Tabela1[[#This Row],[Ulga]]="D",SUM(E2720:I2720)*100%,0)</f>
        <v>0</v>
      </c>
      <c r="N2720">
        <f t="shared" si="43"/>
        <v>84.253049999999988</v>
      </c>
    </row>
    <row r="2721" spans="1:14" x14ac:dyDescent="0.25">
      <c r="A2721" t="s">
        <v>2731</v>
      </c>
      <c r="B2721">
        <v>708.1</v>
      </c>
      <c r="C2721" t="s">
        <v>94</v>
      </c>
      <c r="D2721" t="s">
        <v>11</v>
      </c>
      <c r="E2721">
        <f>IF(Tabela1[[#This Row],[Rodzaj]]="R",Tabela1[[#This Row],[Powierzchnia]]*0.65,0)</f>
        <v>0</v>
      </c>
      <c r="F2721">
        <f>IF(Tabela1[[#This Row],[Rodzaj]]="B",Tabela1[[#This Row],[Powierzchnia]]*0.77,0)</f>
        <v>0</v>
      </c>
      <c r="G2721">
        <f>IF(Tabela1[[#This Row],[Rodzaj]]="S",Tabela1[[#This Row],[Powierzchnia]]*0.21,0)</f>
        <v>0</v>
      </c>
      <c r="H2721">
        <f>IF(Tabela1[[#This Row],[Rodzaj]]="L",Tabela1[[#This Row],[Powierzchnia]]*0.04,0)</f>
        <v>28.324000000000002</v>
      </c>
      <c r="I2721">
        <f>IF(Tabela1[[#This Row],[Rodzaj]]="X",Tabela1[[#This Row],[Powierzchnia]]*0.43,0)</f>
        <v>0</v>
      </c>
      <c r="J2721">
        <f>IF(Tabela1[[#This Row],[Ulga]]="A",SUM(E2721:I2721)*80%,0)</f>
        <v>0</v>
      </c>
      <c r="K2721">
        <f>IF(Tabela1[[#This Row],[Ulga]]="B",SUM(E2721:I2721)*50%,0)</f>
        <v>0</v>
      </c>
      <c r="L2721">
        <f>IF(Tabela1[[#This Row],[Ulga]]="C",SUM(E2721:I2721)*10%,0)</f>
        <v>2.8324000000000003</v>
      </c>
      <c r="M2721">
        <f>IF(Tabela1[[#This Row],[Ulga]]="D",SUM(E2721:I2721)*100%,0)</f>
        <v>0</v>
      </c>
      <c r="N2721">
        <f t="shared" si="43"/>
        <v>2.8324000000000003</v>
      </c>
    </row>
    <row r="2722" spans="1:14" x14ac:dyDescent="0.25">
      <c r="A2722" t="s">
        <v>2732</v>
      </c>
      <c r="B2722">
        <v>1463.74</v>
      </c>
      <c r="C2722" t="s">
        <v>5</v>
      </c>
      <c r="D2722" t="s">
        <v>21</v>
      </c>
      <c r="E2722">
        <f>IF(Tabela1[[#This Row],[Rodzaj]]="R",Tabela1[[#This Row],[Powierzchnia]]*0.65,0)</f>
        <v>0</v>
      </c>
      <c r="F2722">
        <f>IF(Tabela1[[#This Row],[Rodzaj]]="B",Tabela1[[#This Row],[Powierzchnia]]*0.77,0)</f>
        <v>1127.0798</v>
      </c>
      <c r="G2722">
        <f>IF(Tabela1[[#This Row],[Rodzaj]]="S",Tabela1[[#This Row],[Powierzchnia]]*0.21,0)</f>
        <v>0</v>
      </c>
      <c r="H2722">
        <f>IF(Tabela1[[#This Row],[Rodzaj]]="L",Tabela1[[#This Row],[Powierzchnia]]*0.04,0)</f>
        <v>0</v>
      </c>
      <c r="I2722">
        <f>IF(Tabela1[[#This Row],[Rodzaj]]="X",Tabela1[[#This Row],[Powierzchnia]]*0.43,0)</f>
        <v>0</v>
      </c>
      <c r="J2722">
        <f>IF(Tabela1[[#This Row],[Ulga]]="A",SUM(E2722:I2722)*80%,0)</f>
        <v>0</v>
      </c>
      <c r="K2722">
        <f>IF(Tabela1[[#This Row],[Ulga]]="B",SUM(E2722:I2722)*50%,0)</f>
        <v>0</v>
      </c>
      <c r="L2722">
        <f>IF(Tabela1[[#This Row],[Ulga]]="C",SUM(E2722:I2722)*10%,0)</f>
        <v>0</v>
      </c>
      <c r="M2722">
        <f>IF(Tabela1[[#This Row],[Ulga]]="D",SUM(E2722:I2722)*100%,0)</f>
        <v>1127.0798</v>
      </c>
      <c r="N2722">
        <f t="shared" si="43"/>
        <v>1127.0798</v>
      </c>
    </row>
    <row r="2723" spans="1:14" x14ac:dyDescent="0.25">
      <c r="A2723" t="s">
        <v>2733</v>
      </c>
      <c r="B2723">
        <v>604.15</v>
      </c>
      <c r="C2723" t="s">
        <v>5</v>
      </c>
      <c r="D2723" t="s">
        <v>5</v>
      </c>
      <c r="E2723">
        <f>IF(Tabela1[[#This Row],[Rodzaj]]="R",Tabela1[[#This Row],[Powierzchnia]]*0.65,0)</f>
        <v>0</v>
      </c>
      <c r="F2723">
        <f>IF(Tabela1[[#This Row],[Rodzaj]]="B",Tabela1[[#This Row],[Powierzchnia]]*0.77,0)</f>
        <v>465.19549999999998</v>
      </c>
      <c r="G2723">
        <f>IF(Tabela1[[#This Row],[Rodzaj]]="S",Tabela1[[#This Row],[Powierzchnia]]*0.21,0)</f>
        <v>0</v>
      </c>
      <c r="H2723">
        <f>IF(Tabela1[[#This Row],[Rodzaj]]="L",Tabela1[[#This Row],[Powierzchnia]]*0.04,0)</f>
        <v>0</v>
      </c>
      <c r="I2723">
        <f>IF(Tabela1[[#This Row],[Rodzaj]]="X",Tabela1[[#This Row],[Powierzchnia]]*0.43,0)</f>
        <v>0</v>
      </c>
      <c r="J2723">
        <f>IF(Tabela1[[#This Row],[Ulga]]="A",SUM(E2723:I2723)*80%,0)</f>
        <v>0</v>
      </c>
      <c r="K2723">
        <f>IF(Tabela1[[#This Row],[Ulga]]="B",SUM(E2723:I2723)*50%,0)</f>
        <v>232.59774999999999</v>
      </c>
      <c r="L2723">
        <f>IF(Tabela1[[#This Row],[Ulga]]="C",SUM(E2723:I2723)*10%,0)</f>
        <v>0</v>
      </c>
      <c r="M2723">
        <f>IF(Tabela1[[#This Row],[Ulga]]="D",SUM(E2723:I2723)*100%,0)</f>
        <v>0</v>
      </c>
      <c r="N2723">
        <f t="shared" si="43"/>
        <v>232.59774999999999</v>
      </c>
    </row>
    <row r="2724" spans="1:14" x14ac:dyDescent="0.25">
      <c r="A2724" t="s">
        <v>2734</v>
      </c>
      <c r="B2724">
        <v>604.75</v>
      </c>
      <c r="C2724" t="s">
        <v>31</v>
      </c>
      <c r="D2724" t="s">
        <v>11</v>
      </c>
      <c r="E2724">
        <f>IF(Tabela1[[#This Row],[Rodzaj]]="R",Tabela1[[#This Row],[Powierzchnia]]*0.65,0)</f>
        <v>0</v>
      </c>
      <c r="F2724">
        <f>IF(Tabela1[[#This Row],[Rodzaj]]="B",Tabela1[[#This Row],[Powierzchnia]]*0.77,0)</f>
        <v>0</v>
      </c>
      <c r="G2724">
        <f>IF(Tabela1[[#This Row],[Rodzaj]]="S",Tabela1[[#This Row],[Powierzchnia]]*0.21,0)</f>
        <v>0</v>
      </c>
      <c r="H2724">
        <f>IF(Tabela1[[#This Row],[Rodzaj]]="L",Tabela1[[#This Row],[Powierzchnia]]*0.04,0)</f>
        <v>0</v>
      </c>
      <c r="I2724">
        <f>IF(Tabela1[[#This Row],[Rodzaj]]="X",Tabela1[[#This Row],[Powierzchnia]]*0.43,0)</f>
        <v>260.04250000000002</v>
      </c>
      <c r="J2724">
        <f>IF(Tabela1[[#This Row],[Ulga]]="A",SUM(E2724:I2724)*80%,0)</f>
        <v>0</v>
      </c>
      <c r="K2724">
        <f>IF(Tabela1[[#This Row],[Ulga]]="B",SUM(E2724:I2724)*50%,0)</f>
        <v>0</v>
      </c>
      <c r="L2724">
        <f>IF(Tabela1[[#This Row],[Ulga]]="C",SUM(E2724:I2724)*10%,0)</f>
        <v>26.004250000000003</v>
      </c>
      <c r="M2724">
        <f>IF(Tabela1[[#This Row],[Ulga]]="D",SUM(E2724:I2724)*100%,0)</f>
        <v>0</v>
      </c>
      <c r="N2724">
        <f t="shared" si="43"/>
        <v>26.004250000000003</v>
      </c>
    </row>
    <row r="2725" spans="1:14" x14ac:dyDescent="0.25">
      <c r="A2725" t="s">
        <v>2735</v>
      </c>
      <c r="B2725">
        <v>1451.69</v>
      </c>
      <c r="C2725" t="s">
        <v>94</v>
      </c>
      <c r="D2725" t="s">
        <v>5</v>
      </c>
      <c r="E2725">
        <f>IF(Tabela1[[#This Row],[Rodzaj]]="R",Tabela1[[#This Row],[Powierzchnia]]*0.65,0)</f>
        <v>0</v>
      </c>
      <c r="F2725">
        <f>IF(Tabela1[[#This Row],[Rodzaj]]="B",Tabela1[[#This Row],[Powierzchnia]]*0.77,0)</f>
        <v>0</v>
      </c>
      <c r="G2725">
        <f>IF(Tabela1[[#This Row],[Rodzaj]]="S",Tabela1[[#This Row],[Powierzchnia]]*0.21,0)</f>
        <v>0</v>
      </c>
      <c r="H2725">
        <f>IF(Tabela1[[#This Row],[Rodzaj]]="L",Tabela1[[#This Row],[Powierzchnia]]*0.04,0)</f>
        <v>58.067600000000006</v>
      </c>
      <c r="I2725">
        <f>IF(Tabela1[[#This Row],[Rodzaj]]="X",Tabela1[[#This Row],[Powierzchnia]]*0.43,0)</f>
        <v>0</v>
      </c>
      <c r="J2725">
        <f>IF(Tabela1[[#This Row],[Ulga]]="A",SUM(E2725:I2725)*80%,0)</f>
        <v>0</v>
      </c>
      <c r="K2725">
        <f>IF(Tabela1[[#This Row],[Ulga]]="B",SUM(E2725:I2725)*50%,0)</f>
        <v>29.033800000000003</v>
      </c>
      <c r="L2725">
        <f>IF(Tabela1[[#This Row],[Ulga]]="C",SUM(E2725:I2725)*10%,0)</f>
        <v>0</v>
      </c>
      <c r="M2725">
        <f>IF(Tabela1[[#This Row],[Ulga]]="D",SUM(E2725:I2725)*100%,0)</f>
        <v>0</v>
      </c>
      <c r="N2725">
        <f t="shared" si="43"/>
        <v>29.033800000000003</v>
      </c>
    </row>
    <row r="2726" spans="1:14" x14ac:dyDescent="0.25">
      <c r="A2726" t="s">
        <v>2736</v>
      </c>
      <c r="B2726">
        <v>1278.3</v>
      </c>
      <c r="C2726" t="s">
        <v>5</v>
      </c>
      <c r="D2726" t="s">
        <v>5</v>
      </c>
      <c r="E2726">
        <f>IF(Tabela1[[#This Row],[Rodzaj]]="R",Tabela1[[#This Row],[Powierzchnia]]*0.65,0)</f>
        <v>0</v>
      </c>
      <c r="F2726">
        <f>IF(Tabela1[[#This Row],[Rodzaj]]="B",Tabela1[[#This Row],[Powierzchnia]]*0.77,0)</f>
        <v>984.29099999999994</v>
      </c>
      <c r="G2726">
        <f>IF(Tabela1[[#This Row],[Rodzaj]]="S",Tabela1[[#This Row],[Powierzchnia]]*0.21,0)</f>
        <v>0</v>
      </c>
      <c r="H2726">
        <f>IF(Tabela1[[#This Row],[Rodzaj]]="L",Tabela1[[#This Row],[Powierzchnia]]*0.04,0)</f>
        <v>0</v>
      </c>
      <c r="I2726">
        <f>IF(Tabela1[[#This Row],[Rodzaj]]="X",Tabela1[[#This Row],[Powierzchnia]]*0.43,0)</f>
        <v>0</v>
      </c>
      <c r="J2726">
        <f>IF(Tabela1[[#This Row],[Ulga]]="A",SUM(E2726:I2726)*80%,0)</f>
        <v>0</v>
      </c>
      <c r="K2726">
        <f>IF(Tabela1[[#This Row],[Ulga]]="B",SUM(E2726:I2726)*50%,0)</f>
        <v>492.14549999999997</v>
      </c>
      <c r="L2726">
        <f>IF(Tabela1[[#This Row],[Ulga]]="C",SUM(E2726:I2726)*10%,0)</f>
        <v>0</v>
      </c>
      <c r="M2726">
        <f>IF(Tabela1[[#This Row],[Ulga]]="D",SUM(E2726:I2726)*100%,0)</f>
        <v>0</v>
      </c>
      <c r="N2726">
        <f t="shared" si="43"/>
        <v>492.14549999999997</v>
      </c>
    </row>
    <row r="2727" spans="1:14" x14ac:dyDescent="0.25">
      <c r="A2727" t="s">
        <v>2737</v>
      </c>
      <c r="B2727">
        <v>1418.83</v>
      </c>
      <c r="C2727" t="s">
        <v>31</v>
      </c>
      <c r="D2727" t="s">
        <v>11</v>
      </c>
      <c r="E2727">
        <f>IF(Tabela1[[#This Row],[Rodzaj]]="R",Tabela1[[#This Row],[Powierzchnia]]*0.65,0)</f>
        <v>0</v>
      </c>
      <c r="F2727">
        <f>IF(Tabela1[[#This Row],[Rodzaj]]="B",Tabela1[[#This Row],[Powierzchnia]]*0.77,0)</f>
        <v>0</v>
      </c>
      <c r="G2727">
        <f>IF(Tabela1[[#This Row],[Rodzaj]]="S",Tabela1[[#This Row],[Powierzchnia]]*0.21,0)</f>
        <v>0</v>
      </c>
      <c r="H2727">
        <f>IF(Tabela1[[#This Row],[Rodzaj]]="L",Tabela1[[#This Row],[Powierzchnia]]*0.04,0)</f>
        <v>0</v>
      </c>
      <c r="I2727">
        <f>IF(Tabela1[[#This Row],[Rodzaj]]="X",Tabela1[[#This Row],[Powierzchnia]]*0.43,0)</f>
        <v>610.09690000000001</v>
      </c>
      <c r="J2727">
        <f>IF(Tabela1[[#This Row],[Ulga]]="A",SUM(E2727:I2727)*80%,0)</f>
        <v>0</v>
      </c>
      <c r="K2727">
        <f>IF(Tabela1[[#This Row],[Ulga]]="B",SUM(E2727:I2727)*50%,0)</f>
        <v>0</v>
      </c>
      <c r="L2727">
        <f>IF(Tabela1[[#This Row],[Ulga]]="C",SUM(E2727:I2727)*10%,0)</f>
        <v>61.009690000000006</v>
      </c>
      <c r="M2727">
        <f>IF(Tabela1[[#This Row],[Ulga]]="D",SUM(E2727:I2727)*100%,0)</f>
        <v>0</v>
      </c>
      <c r="N2727">
        <f t="shared" si="43"/>
        <v>61.009690000000006</v>
      </c>
    </row>
    <row r="2728" spans="1:14" x14ac:dyDescent="0.25">
      <c r="A2728" t="s">
        <v>2738</v>
      </c>
      <c r="B2728">
        <v>546.9</v>
      </c>
      <c r="C2728" t="s">
        <v>52</v>
      </c>
      <c r="D2728" t="s">
        <v>11</v>
      </c>
      <c r="E2728">
        <f>IF(Tabela1[[#This Row],[Rodzaj]]="R",Tabela1[[#This Row],[Powierzchnia]]*0.65,0)</f>
        <v>0</v>
      </c>
      <c r="F2728">
        <f>IF(Tabela1[[#This Row],[Rodzaj]]="B",Tabela1[[#This Row],[Powierzchnia]]*0.77,0)</f>
        <v>0</v>
      </c>
      <c r="G2728">
        <f>IF(Tabela1[[#This Row],[Rodzaj]]="S",Tabela1[[#This Row],[Powierzchnia]]*0.21,0)</f>
        <v>114.84899999999999</v>
      </c>
      <c r="H2728">
        <f>IF(Tabela1[[#This Row],[Rodzaj]]="L",Tabela1[[#This Row],[Powierzchnia]]*0.04,0)</f>
        <v>0</v>
      </c>
      <c r="I2728">
        <f>IF(Tabela1[[#This Row],[Rodzaj]]="X",Tabela1[[#This Row],[Powierzchnia]]*0.43,0)</f>
        <v>0</v>
      </c>
      <c r="J2728">
        <f>IF(Tabela1[[#This Row],[Ulga]]="A",SUM(E2728:I2728)*80%,0)</f>
        <v>0</v>
      </c>
      <c r="K2728">
        <f>IF(Tabela1[[#This Row],[Ulga]]="B",SUM(E2728:I2728)*50%,0)</f>
        <v>0</v>
      </c>
      <c r="L2728">
        <f>IF(Tabela1[[#This Row],[Ulga]]="C",SUM(E2728:I2728)*10%,0)</f>
        <v>11.4849</v>
      </c>
      <c r="M2728">
        <f>IF(Tabela1[[#This Row],[Ulga]]="D",SUM(E2728:I2728)*100%,0)</f>
        <v>0</v>
      </c>
      <c r="N2728">
        <f t="shared" si="43"/>
        <v>11.4849</v>
      </c>
    </row>
    <row r="2729" spans="1:14" x14ac:dyDescent="0.25">
      <c r="A2729" t="s">
        <v>2739</v>
      </c>
      <c r="B2729">
        <v>1310.98</v>
      </c>
      <c r="C2729" t="s">
        <v>52</v>
      </c>
      <c r="D2729" t="s">
        <v>7</v>
      </c>
      <c r="E2729">
        <f>IF(Tabela1[[#This Row],[Rodzaj]]="R",Tabela1[[#This Row],[Powierzchnia]]*0.65,0)</f>
        <v>0</v>
      </c>
      <c r="F2729">
        <f>IF(Tabela1[[#This Row],[Rodzaj]]="B",Tabela1[[#This Row],[Powierzchnia]]*0.77,0)</f>
        <v>0</v>
      </c>
      <c r="G2729">
        <f>IF(Tabela1[[#This Row],[Rodzaj]]="S",Tabela1[[#This Row],[Powierzchnia]]*0.21,0)</f>
        <v>275.30579999999998</v>
      </c>
      <c r="H2729">
        <f>IF(Tabela1[[#This Row],[Rodzaj]]="L",Tabela1[[#This Row],[Powierzchnia]]*0.04,0)</f>
        <v>0</v>
      </c>
      <c r="I2729">
        <f>IF(Tabela1[[#This Row],[Rodzaj]]="X",Tabela1[[#This Row],[Powierzchnia]]*0.43,0)</f>
        <v>0</v>
      </c>
      <c r="J2729">
        <f>IF(Tabela1[[#This Row],[Ulga]]="A",SUM(E2729:I2729)*80%,0)</f>
        <v>220.24464</v>
      </c>
      <c r="K2729">
        <f>IF(Tabela1[[#This Row],[Ulga]]="B",SUM(E2729:I2729)*50%,0)</f>
        <v>0</v>
      </c>
      <c r="L2729">
        <f>IF(Tabela1[[#This Row],[Ulga]]="C",SUM(E2729:I2729)*10%,0)</f>
        <v>0</v>
      </c>
      <c r="M2729">
        <f>IF(Tabela1[[#This Row],[Ulga]]="D",SUM(E2729:I2729)*100%,0)</f>
        <v>0</v>
      </c>
      <c r="N2729">
        <f t="shared" si="43"/>
        <v>220.24464</v>
      </c>
    </row>
    <row r="2730" spans="1:14" x14ac:dyDescent="0.25">
      <c r="A2730" t="s">
        <v>2740</v>
      </c>
      <c r="B2730">
        <v>1370.23</v>
      </c>
      <c r="C2730" t="s">
        <v>5</v>
      </c>
      <c r="D2730" t="s">
        <v>21</v>
      </c>
      <c r="E2730">
        <f>IF(Tabela1[[#This Row],[Rodzaj]]="R",Tabela1[[#This Row],[Powierzchnia]]*0.65,0)</f>
        <v>0</v>
      </c>
      <c r="F2730">
        <f>IF(Tabela1[[#This Row],[Rodzaj]]="B",Tabela1[[#This Row],[Powierzchnia]]*0.77,0)</f>
        <v>1055.0771</v>
      </c>
      <c r="G2730">
        <f>IF(Tabela1[[#This Row],[Rodzaj]]="S",Tabela1[[#This Row],[Powierzchnia]]*0.21,0)</f>
        <v>0</v>
      </c>
      <c r="H2730">
        <f>IF(Tabela1[[#This Row],[Rodzaj]]="L",Tabela1[[#This Row],[Powierzchnia]]*0.04,0)</f>
        <v>0</v>
      </c>
      <c r="I2730">
        <f>IF(Tabela1[[#This Row],[Rodzaj]]="X",Tabela1[[#This Row],[Powierzchnia]]*0.43,0)</f>
        <v>0</v>
      </c>
      <c r="J2730">
        <f>IF(Tabela1[[#This Row],[Ulga]]="A",SUM(E2730:I2730)*80%,0)</f>
        <v>0</v>
      </c>
      <c r="K2730">
        <f>IF(Tabela1[[#This Row],[Ulga]]="B",SUM(E2730:I2730)*50%,0)</f>
        <v>0</v>
      </c>
      <c r="L2730">
        <f>IF(Tabela1[[#This Row],[Ulga]]="C",SUM(E2730:I2730)*10%,0)</f>
        <v>0</v>
      </c>
      <c r="M2730">
        <f>IF(Tabela1[[#This Row],[Ulga]]="D",SUM(E2730:I2730)*100%,0)</f>
        <v>1055.0771</v>
      </c>
      <c r="N2730">
        <f t="shared" si="43"/>
        <v>1055.0771</v>
      </c>
    </row>
    <row r="2731" spans="1:14" x14ac:dyDescent="0.25">
      <c r="A2731" t="s">
        <v>2741</v>
      </c>
      <c r="B2731">
        <v>1269.0999999999999</v>
      </c>
      <c r="C2731" t="s">
        <v>31</v>
      </c>
      <c r="D2731" t="s">
        <v>5</v>
      </c>
      <c r="E2731">
        <f>IF(Tabela1[[#This Row],[Rodzaj]]="R",Tabela1[[#This Row],[Powierzchnia]]*0.65,0)</f>
        <v>0</v>
      </c>
      <c r="F2731">
        <f>IF(Tabela1[[#This Row],[Rodzaj]]="B",Tabela1[[#This Row],[Powierzchnia]]*0.77,0)</f>
        <v>0</v>
      </c>
      <c r="G2731">
        <f>IF(Tabela1[[#This Row],[Rodzaj]]="S",Tabela1[[#This Row],[Powierzchnia]]*0.21,0)</f>
        <v>0</v>
      </c>
      <c r="H2731">
        <f>IF(Tabela1[[#This Row],[Rodzaj]]="L",Tabela1[[#This Row],[Powierzchnia]]*0.04,0)</f>
        <v>0</v>
      </c>
      <c r="I2731">
        <f>IF(Tabela1[[#This Row],[Rodzaj]]="X",Tabela1[[#This Row],[Powierzchnia]]*0.43,0)</f>
        <v>545.71299999999997</v>
      </c>
      <c r="J2731">
        <f>IF(Tabela1[[#This Row],[Ulga]]="A",SUM(E2731:I2731)*80%,0)</f>
        <v>0</v>
      </c>
      <c r="K2731">
        <f>IF(Tabela1[[#This Row],[Ulga]]="B",SUM(E2731:I2731)*50%,0)</f>
        <v>272.85649999999998</v>
      </c>
      <c r="L2731">
        <f>IF(Tabela1[[#This Row],[Ulga]]="C",SUM(E2731:I2731)*10%,0)</f>
        <v>0</v>
      </c>
      <c r="M2731">
        <f>IF(Tabela1[[#This Row],[Ulga]]="D",SUM(E2731:I2731)*100%,0)</f>
        <v>0</v>
      </c>
      <c r="N2731">
        <f t="shared" si="43"/>
        <v>272.85649999999998</v>
      </c>
    </row>
    <row r="2732" spans="1:14" x14ac:dyDescent="0.25">
      <c r="A2732" t="s">
        <v>2742</v>
      </c>
      <c r="B2732">
        <v>1008.77</v>
      </c>
      <c r="C2732" t="s">
        <v>52</v>
      </c>
      <c r="D2732" t="s">
        <v>5</v>
      </c>
      <c r="E2732">
        <f>IF(Tabela1[[#This Row],[Rodzaj]]="R",Tabela1[[#This Row],[Powierzchnia]]*0.65,0)</f>
        <v>0</v>
      </c>
      <c r="F2732">
        <f>IF(Tabela1[[#This Row],[Rodzaj]]="B",Tabela1[[#This Row],[Powierzchnia]]*0.77,0)</f>
        <v>0</v>
      </c>
      <c r="G2732">
        <f>IF(Tabela1[[#This Row],[Rodzaj]]="S",Tabela1[[#This Row],[Powierzchnia]]*0.21,0)</f>
        <v>211.84169999999997</v>
      </c>
      <c r="H2732">
        <f>IF(Tabela1[[#This Row],[Rodzaj]]="L",Tabela1[[#This Row],[Powierzchnia]]*0.04,0)</f>
        <v>0</v>
      </c>
      <c r="I2732">
        <f>IF(Tabela1[[#This Row],[Rodzaj]]="X",Tabela1[[#This Row],[Powierzchnia]]*0.43,0)</f>
        <v>0</v>
      </c>
      <c r="J2732">
        <f>IF(Tabela1[[#This Row],[Ulga]]="A",SUM(E2732:I2732)*80%,0)</f>
        <v>0</v>
      </c>
      <c r="K2732">
        <f>IF(Tabela1[[#This Row],[Ulga]]="B",SUM(E2732:I2732)*50%,0)</f>
        <v>105.92084999999999</v>
      </c>
      <c r="L2732">
        <f>IF(Tabela1[[#This Row],[Ulga]]="C",SUM(E2732:I2732)*10%,0)</f>
        <v>0</v>
      </c>
      <c r="M2732">
        <f>IF(Tabela1[[#This Row],[Ulga]]="D",SUM(E2732:I2732)*100%,0)</f>
        <v>0</v>
      </c>
      <c r="N2732">
        <f t="shared" si="43"/>
        <v>105.92084999999999</v>
      </c>
    </row>
    <row r="2733" spans="1:14" x14ac:dyDescent="0.25">
      <c r="A2733" t="s">
        <v>2743</v>
      </c>
      <c r="B2733">
        <v>1354.91</v>
      </c>
      <c r="C2733" t="s">
        <v>52</v>
      </c>
      <c r="D2733" t="s">
        <v>5</v>
      </c>
      <c r="E2733">
        <f>IF(Tabela1[[#This Row],[Rodzaj]]="R",Tabela1[[#This Row],[Powierzchnia]]*0.65,0)</f>
        <v>0</v>
      </c>
      <c r="F2733">
        <f>IF(Tabela1[[#This Row],[Rodzaj]]="B",Tabela1[[#This Row],[Powierzchnia]]*0.77,0)</f>
        <v>0</v>
      </c>
      <c r="G2733">
        <f>IF(Tabela1[[#This Row],[Rodzaj]]="S",Tabela1[[#This Row],[Powierzchnia]]*0.21,0)</f>
        <v>284.53109999999998</v>
      </c>
      <c r="H2733">
        <f>IF(Tabela1[[#This Row],[Rodzaj]]="L",Tabela1[[#This Row],[Powierzchnia]]*0.04,0)</f>
        <v>0</v>
      </c>
      <c r="I2733">
        <f>IF(Tabela1[[#This Row],[Rodzaj]]="X",Tabela1[[#This Row],[Powierzchnia]]*0.43,0)</f>
        <v>0</v>
      </c>
      <c r="J2733">
        <f>IF(Tabela1[[#This Row],[Ulga]]="A",SUM(E2733:I2733)*80%,0)</f>
        <v>0</v>
      </c>
      <c r="K2733">
        <f>IF(Tabela1[[#This Row],[Ulga]]="B",SUM(E2733:I2733)*50%,0)</f>
        <v>142.26554999999999</v>
      </c>
      <c r="L2733">
        <f>IF(Tabela1[[#This Row],[Ulga]]="C",SUM(E2733:I2733)*10%,0)</f>
        <v>0</v>
      </c>
      <c r="M2733">
        <f>IF(Tabela1[[#This Row],[Ulga]]="D",SUM(E2733:I2733)*100%,0)</f>
        <v>0</v>
      </c>
      <c r="N2733">
        <f t="shared" si="43"/>
        <v>142.26554999999999</v>
      </c>
    </row>
    <row r="2734" spans="1:14" x14ac:dyDescent="0.25">
      <c r="A2734" t="s">
        <v>2744</v>
      </c>
      <c r="B2734">
        <v>748.44</v>
      </c>
      <c r="C2734" t="s">
        <v>52</v>
      </c>
      <c r="D2734" t="s">
        <v>11</v>
      </c>
      <c r="E2734">
        <f>IF(Tabela1[[#This Row],[Rodzaj]]="R",Tabela1[[#This Row],[Powierzchnia]]*0.65,0)</f>
        <v>0</v>
      </c>
      <c r="F2734">
        <f>IF(Tabela1[[#This Row],[Rodzaj]]="B",Tabela1[[#This Row],[Powierzchnia]]*0.77,0)</f>
        <v>0</v>
      </c>
      <c r="G2734">
        <f>IF(Tabela1[[#This Row],[Rodzaj]]="S",Tabela1[[#This Row],[Powierzchnia]]*0.21,0)</f>
        <v>157.17240000000001</v>
      </c>
      <c r="H2734">
        <f>IF(Tabela1[[#This Row],[Rodzaj]]="L",Tabela1[[#This Row],[Powierzchnia]]*0.04,0)</f>
        <v>0</v>
      </c>
      <c r="I2734">
        <f>IF(Tabela1[[#This Row],[Rodzaj]]="X",Tabela1[[#This Row],[Powierzchnia]]*0.43,0)</f>
        <v>0</v>
      </c>
      <c r="J2734">
        <f>IF(Tabela1[[#This Row],[Ulga]]="A",SUM(E2734:I2734)*80%,0)</f>
        <v>0</v>
      </c>
      <c r="K2734">
        <f>IF(Tabela1[[#This Row],[Ulga]]="B",SUM(E2734:I2734)*50%,0)</f>
        <v>0</v>
      </c>
      <c r="L2734">
        <f>IF(Tabela1[[#This Row],[Ulga]]="C",SUM(E2734:I2734)*10%,0)</f>
        <v>15.717240000000002</v>
      </c>
      <c r="M2734">
        <f>IF(Tabela1[[#This Row],[Ulga]]="D",SUM(E2734:I2734)*100%,0)</f>
        <v>0</v>
      </c>
      <c r="N2734">
        <f t="shared" si="43"/>
        <v>15.717240000000002</v>
      </c>
    </row>
    <row r="2735" spans="1:14" x14ac:dyDescent="0.25">
      <c r="A2735" t="s">
        <v>2745</v>
      </c>
      <c r="B2735">
        <v>598.51</v>
      </c>
      <c r="C2735" t="s">
        <v>52</v>
      </c>
      <c r="D2735" t="s">
        <v>11</v>
      </c>
      <c r="E2735">
        <f>IF(Tabela1[[#This Row],[Rodzaj]]="R",Tabela1[[#This Row],[Powierzchnia]]*0.65,0)</f>
        <v>0</v>
      </c>
      <c r="F2735">
        <f>IF(Tabela1[[#This Row],[Rodzaj]]="B",Tabela1[[#This Row],[Powierzchnia]]*0.77,0)</f>
        <v>0</v>
      </c>
      <c r="G2735">
        <f>IF(Tabela1[[#This Row],[Rodzaj]]="S",Tabela1[[#This Row],[Powierzchnia]]*0.21,0)</f>
        <v>125.68709999999999</v>
      </c>
      <c r="H2735">
        <f>IF(Tabela1[[#This Row],[Rodzaj]]="L",Tabela1[[#This Row],[Powierzchnia]]*0.04,0)</f>
        <v>0</v>
      </c>
      <c r="I2735">
        <f>IF(Tabela1[[#This Row],[Rodzaj]]="X",Tabela1[[#This Row],[Powierzchnia]]*0.43,0)</f>
        <v>0</v>
      </c>
      <c r="J2735">
        <f>IF(Tabela1[[#This Row],[Ulga]]="A",SUM(E2735:I2735)*80%,0)</f>
        <v>0</v>
      </c>
      <c r="K2735">
        <f>IF(Tabela1[[#This Row],[Ulga]]="B",SUM(E2735:I2735)*50%,0)</f>
        <v>0</v>
      </c>
      <c r="L2735">
        <f>IF(Tabela1[[#This Row],[Ulga]]="C",SUM(E2735:I2735)*10%,0)</f>
        <v>12.568709999999999</v>
      </c>
      <c r="M2735">
        <f>IF(Tabela1[[#This Row],[Ulga]]="D",SUM(E2735:I2735)*100%,0)</f>
        <v>0</v>
      </c>
      <c r="N2735">
        <f t="shared" si="43"/>
        <v>12.568709999999999</v>
      </c>
    </row>
    <row r="2736" spans="1:14" x14ac:dyDescent="0.25">
      <c r="A2736" t="s">
        <v>2746</v>
      </c>
      <c r="B2736">
        <v>1176.9000000000001</v>
      </c>
      <c r="C2736" t="s">
        <v>52</v>
      </c>
      <c r="D2736" t="s">
        <v>5</v>
      </c>
      <c r="E2736">
        <f>IF(Tabela1[[#This Row],[Rodzaj]]="R",Tabela1[[#This Row],[Powierzchnia]]*0.65,0)</f>
        <v>0</v>
      </c>
      <c r="F2736">
        <f>IF(Tabela1[[#This Row],[Rodzaj]]="B",Tabela1[[#This Row],[Powierzchnia]]*0.77,0)</f>
        <v>0</v>
      </c>
      <c r="G2736">
        <f>IF(Tabela1[[#This Row],[Rodzaj]]="S",Tabela1[[#This Row],[Powierzchnia]]*0.21,0)</f>
        <v>247.149</v>
      </c>
      <c r="H2736">
        <f>IF(Tabela1[[#This Row],[Rodzaj]]="L",Tabela1[[#This Row],[Powierzchnia]]*0.04,0)</f>
        <v>0</v>
      </c>
      <c r="I2736">
        <f>IF(Tabela1[[#This Row],[Rodzaj]]="X",Tabela1[[#This Row],[Powierzchnia]]*0.43,0)</f>
        <v>0</v>
      </c>
      <c r="J2736">
        <f>IF(Tabela1[[#This Row],[Ulga]]="A",SUM(E2736:I2736)*80%,0)</f>
        <v>0</v>
      </c>
      <c r="K2736">
        <f>IF(Tabela1[[#This Row],[Ulga]]="B",SUM(E2736:I2736)*50%,0)</f>
        <v>123.5745</v>
      </c>
      <c r="L2736">
        <f>IF(Tabela1[[#This Row],[Ulga]]="C",SUM(E2736:I2736)*10%,0)</f>
        <v>0</v>
      </c>
      <c r="M2736">
        <f>IF(Tabela1[[#This Row],[Ulga]]="D",SUM(E2736:I2736)*100%,0)</f>
        <v>0</v>
      </c>
      <c r="N2736">
        <f t="shared" si="43"/>
        <v>123.5745</v>
      </c>
    </row>
    <row r="2737" spans="1:14" x14ac:dyDescent="0.25">
      <c r="A2737" t="s">
        <v>2747</v>
      </c>
      <c r="B2737">
        <v>532.04</v>
      </c>
      <c r="C2737" t="s">
        <v>52</v>
      </c>
      <c r="D2737" t="s">
        <v>11</v>
      </c>
      <c r="E2737">
        <f>IF(Tabela1[[#This Row],[Rodzaj]]="R",Tabela1[[#This Row],[Powierzchnia]]*0.65,0)</f>
        <v>0</v>
      </c>
      <c r="F2737">
        <f>IF(Tabela1[[#This Row],[Rodzaj]]="B",Tabela1[[#This Row],[Powierzchnia]]*0.77,0)</f>
        <v>0</v>
      </c>
      <c r="G2737">
        <f>IF(Tabela1[[#This Row],[Rodzaj]]="S",Tabela1[[#This Row],[Powierzchnia]]*0.21,0)</f>
        <v>111.72839999999999</v>
      </c>
      <c r="H2737">
        <f>IF(Tabela1[[#This Row],[Rodzaj]]="L",Tabela1[[#This Row],[Powierzchnia]]*0.04,0)</f>
        <v>0</v>
      </c>
      <c r="I2737">
        <f>IF(Tabela1[[#This Row],[Rodzaj]]="X",Tabela1[[#This Row],[Powierzchnia]]*0.43,0)</f>
        <v>0</v>
      </c>
      <c r="J2737">
        <f>IF(Tabela1[[#This Row],[Ulga]]="A",SUM(E2737:I2737)*80%,0)</f>
        <v>0</v>
      </c>
      <c r="K2737">
        <f>IF(Tabela1[[#This Row],[Ulga]]="B",SUM(E2737:I2737)*50%,0)</f>
        <v>0</v>
      </c>
      <c r="L2737">
        <f>IF(Tabela1[[#This Row],[Ulga]]="C",SUM(E2737:I2737)*10%,0)</f>
        <v>11.172840000000001</v>
      </c>
      <c r="M2737">
        <f>IF(Tabela1[[#This Row],[Ulga]]="D",SUM(E2737:I2737)*100%,0)</f>
        <v>0</v>
      </c>
      <c r="N2737">
        <f t="shared" si="43"/>
        <v>11.172840000000001</v>
      </c>
    </row>
    <row r="2738" spans="1:14" x14ac:dyDescent="0.25">
      <c r="A2738" t="s">
        <v>2748</v>
      </c>
      <c r="B2738">
        <v>1415.66</v>
      </c>
      <c r="C2738" t="s">
        <v>31</v>
      </c>
      <c r="D2738" t="s">
        <v>11</v>
      </c>
      <c r="E2738">
        <f>IF(Tabela1[[#This Row],[Rodzaj]]="R",Tabela1[[#This Row],[Powierzchnia]]*0.65,0)</f>
        <v>0</v>
      </c>
      <c r="F2738">
        <f>IF(Tabela1[[#This Row],[Rodzaj]]="B",Tabela1[[#This Row],[Powierzchnia]]*0.77,0)</f>
        <v>0</v>
      </c>
      <c r="G2738">
        <f>IF(Tabela1[[#This Row],[Rodzaj]]="S",Tabela1[[#This Row],[Powierzchnia]]*0.21,0)</f>
        <v>0</v>
      </c>
      <c r="H2738">
        <f>IF(Tabela1[[#This Row],[Rodzaj]]="L",Tabela1[[#This Row],[Powierzchnia]]*0.04,0)</f>
        <v>0</v>
      </c>
      <c r="I2738">
        <f>IF(Tabela1[[#This Row],[Rodzaj]]="X",Tabela1[[#This Row],[Powierzchnia]]*0.43,0)</f>
        <v>608.73379999999997</v>
      </c>
      <c r="J2738">
        <f>IF(Tabela1[[#This Row],[Ulga]]="A",SUM(E2738:I2738)*80%,0)</f>
        <v>0</v>
      </c>
      <c r="K2738">
        <f>IF(Tabela1[[#This Row],[Ulga]]="B",SUM(E2738:I2738)*50%,0)</f>
        <v>0</v>
      </c>
      <c r="L2738">
        <f>IF(Tabela1[[#This Row],[Ulga]]="C",SUM(E2738:I2738)*10%,0)</f>
        <v>60.873379999999997</v>
      </c>
      <c r="M2738">
        <f>IF(Tabela1[[#This Row],[Ulga]]="D",SUM(E2738:I2738)*100%,0)</f>
        <v>0</v>
      </c>
      <c r="N2738">
        <f t="shared" si="43"/>
        <v>60.873379999999997</v>
      </c>
    </row>
    <row r="2739" spans="1:14" x14ac:dyDescent="0.25">
      <c r="A2739" t="s">
        <v>2749</v>
      </c>
      <c r="B2739">
        <v>1442.53</v>
      </c>
      <c r="C2739" t="s">
        <v>52</v>
      </c>
      <c r="D2739" t="s">
        <v>21</v>
      </c>
      <c r="E2739">
        <f>IF(Tabela1[[#This Row],[Rodzaj]]="R",Tabela1[[#This Row],[Powierzchnia]]*0.65,0)</f>
        <v>0</v>
      </c>
      <c r="F2739">
        <f>IF(Tabela1[[#This Row],[Rodzaj]]="B",Tabela1[[#This Row],[Powierzchnia]]*0.77,0)</f>
        <v>0</v>
      </c>
      <c r="G2739">
        <f>IF(Tabela1[[#This Row],[Rodzaj]]="S",Tabela1[[#This Row],[Powierzchnia]]*0.21,0)</f>
        <v>302.93129999999996</v>
      </c>
      <c r="H2739">
        <f>IF(Tabela1[[#This Row],[Rodzaj]]="L",Tabela1[[#This Row],[Powierzchnia]]*0.04,0)</f>
        <v>0</v>
      </c>
      <c r="I2739">
        <f>IF(Tabela1[[#This Row],[Rodzaj]]="X",Tabela1[[#This Row],[Powierzchnia]]*0.43,0)</f>
        <v>0</v>
      </c>
      <c r="J2739">
        <f>IF(Tabela1[[#This Row],[Ulga]]="A",SUM(E2739:I2739)*80%,0)</f>
        <v>0</v>
      </c>
      <c r="K2739">
        <f>IF(Tabela1[[#This Row],[Ulga]]="B",SUM(E2739:I2739)*50%,0)</f>
        <v>0</v>
      </c>
      <c r="L2739">
        <f>IF(Tabela1[[#This Row],[Ulga]]="C",SUM(E2739:I2739)*10%,0)</f>
        <v>0</v>
      </c>
      <c r="M2739">
        <f>IF(Tabela1[[#This Row],[Ulga]]="D",SUM(E2739:I2739)*100%,0)</f>
        <v>302.93129999999996</v>
      </c>
      <c r="N2739">
        <f t="shared" si="43"/>
        <v>302.93129999999996</v>
      </c>
    </row>
    <row r="2740" spans="1:14" x14ac:dyDescent="0.25">
      <c r="A2740" t="s">
        <v>2750</v>
      </c>
      <c r="B2740">
        <v>1309.0899999999999</v>
      </c>
      <c r="C2740" t="s">
        <v>5</v>
      </c>
      <c r="D2740" t="s">
        <v>7</v>
      </c>
      <c r="E2740">
        <f>IF(Tabela1[[#This Row],[Rodzaj]]="R",Tabela1[[#This Row],[Powierzchnia]]*0.65,0)</f>
        <v>0</v>
      </c>
      <c r="F2740">
        <f>IF(Tabela1[[#This Row],[Rodzaj]]="B",Tabela1[[#This Row],[Powierzchnia]]*0.77,0)</f>
        <v>1007.9992999999999</v>
      </c>
      <c r="G2740">
        <f>IF(Tabela1[[#This Row],[Rodzaj]]="S",Tabela1[[#This Row],[Powierzchnia]]*0.21,0)</f>
        <v>0</v>
      </c>
      <c r="H2740">
        <f>IF(Tabela1[[#This Row],[Rodzaj]]="L",Tabela1[[#This Row],[Powierzchnia]]*0.04,0)</f>
        <v>0</v>
      </c>
      <c r="I2740">
        <f>IF(Tabela1[[#This Row],[Rodzaj]]="X",Tabela1[[#This Row],[Powierzchnia]]*0.43,0)</f>
        <v>0</v>
      </c>
      <c r="J2740">
        <f>IF(Tabela1[[#This Row],[Ulga]]="A",SUM(E2740:I2740)*80%,0)</f>
        <v>806.39944000000003</v>
      </c>
      <c r="K2740">
        <f>IF(Tabela1[[#This Row],[Ulga]]="B",SUM(E2740:I2740)*50%,0)</f>
        <v>0</v>
      </c>
      <c r="L2740">
        <f>IF(Tabela1[[#This Row],[Ulga]]="C",SUM(E2740:I2740)*10%,0)</f>
        <v>0</v>
      </c>
      <c r="M2740">
        <f>IF(Tabela1[[#This Row],[Ulga]]="D",SUM(E2740:I2740)*100%,0)</f>
        <v>0</v>
      </c>
      <c r="N2740">
        <f t="shared" si="43"/>
        <v>806.39944000000003</v>
      </c>
    </row>
    <row r="2741" spans="1:14" x14ac:dyDescent="0.25">
      <c r="A2741" t="s">
        <v>2751</v>
      </c>
      <c r="B2741">
        <v>802.37</v>
      </c>
      <c r="C2741" t="s">
        <v>9</v>
      </c>
      <c r="D2741" t="s">
        <v>7</v>
      </c>
      <c r="E2741">
        <f>IF(Tabela1[[#This Row],[Rodzaj]]="R",Tabela1[[#This Row],[Powierzchnia]]*0.65,0)</f>
        <v>521.54050000000007</v>
      </c>
      <c r="F2741">
        <f>IF(Tabela1[[#This Row],[Rodzaj]]="B",Tabela1[[#This Row],[Powierzchnia]]*0.77,0)</f>
        <v>0</v>
      </c>
      <c r="G2741">
        <f>IF(Tabela1[[#This Row],[Rodzaj]]="S",Tabela1[[#This Row],[Powierzchnia]]*0.21,0)</f>
        <v>0</v>
      </c>
      <c r="H2741">
        <f>IF(Tabela1[[#This Row],[Rodzaj]]="L",Tabela1[[#This Row],[Powierzchnia]]*0.04,0)</f>
        <v>0</v>
      </c>
      <c r="I2741">
        <f>IF(Tabela1[[#This Row],[Rodzaj]]="X",Tabela1[[#This Row],[Powierzchnia]]*0.43,0)</f>
        <v>0</v>
      </c>
      <c r="J2741">
        <f>IF(Tabela1[[#This Row],[Ulga]]="A",SUM(E2741:I2741)*80%,0)</f>
        <v>417.2324000000001</v>
      </c>
      <c r="K2741">
        <f>IF(Tabela1[[#This Row],[Ulga]]="B",SUM(E2741:I2741)*50%,0)</f>
        <v>0</v>
      </c>
      <c r="L2741">
        <f>IF(Tabela1[[#This Row],[Ulga]]="C",SUM(E2741:I2741)*10%,0)</f>
        <v>0</v>
      </c>
      <c r="M2741">
        <f>IF(Tabela1[[#This Row],[Ulga]]="D",SUM(E2741:I2741)*100%,0)</f>
        <v>0</v>
      </c>
      <c r="N2741">
        <f t="shared" si="43"/>
        <v>417.2324000000001</v>
      </c>
    </row>
    <row r="2742" spans="1:14" x14ac:dyDescent="0.25">
      <c r="A2742" t="s">
        <v>2752</v>
      </c>
      <c r="B2742">
        <v>1335.66</v>
      </c>
      <c r="C2742" t="s">
        <v>94</v>
      </c>
      <c r="D2742" t="s">
        <v>11</v>
      </c>
      <c r="E2742">
        <f>IF(Tabela1[[#This Row],[Rodzaj]]="R",Tabela1[[#This Row],[Powierzchnia]]*0.65,0)</f>
        <v>0</v>
      </c>
      <c r="F2742">
        <f>IF(Tabela1[[#This Row],[Rodzaj]]="B",Tabela1[[#This Row],[Powierzchnia]]*0.77,0)</f>
        <v>0</v>
      </c>
      <c r="G2742">
        <f>IF(Tabela1[[#This Row],[Rodzaj]]="S",Tabela1[[#This Row],[Powierzchnia]]*0.21,0)</f>
        <v>0</v>
      </c>
      <c r="H2742">
        <f>IF(Tabela1[[#This Row],[Rodzaj]]="L",Tabela1[[#This Row],[Powierzchnia]]*0.04,0)</f>
        <v>53.426400000000001</v>
      </c>
      <c r="I2742">
        <f>IF(Tabela1[[#This Row],[Rodzaj]]="X",Tabela1[[#This Row],[Powierzchnia]]*0.43,0)</f>
        <v>0</v>
      </c>
      <c r="J2742">
        <f>IF(Tabela1[[#This Row],[Ulga]]="A",SUM(E2742:I2742)*80%,0)</f>
        <v>0</v>
      </c>
      <c r="K2742">
        <f>IF(Tabela1[[#This Row],[Ulga]]="B",SUM(E2742:I2742)*50%,0)</f>
        <v>0</v>
      </c>
      <c r="L2742">
        <f>IF(Tabela1[[#This Row],[Ulga]]="C",SUM(E2742:I2742)*10%,0)</f>
        <v>5.3426400000000003</v>
      </c>
      <c r="M2742">
        <f>IF(Tabela1[[#This Row],[Ulga]]="D",SUM(E2742:I2742)*100%,0)</f>
        <v>0</v>
      </c>
      <c r="N2742">
        <f t="shared" si="43"/>
        <v>5.3426400000000003</v>
      </c>
    </row>
    <row r="2743" spans="1:14" x14ac:dyDescent="0.25">
      <c r="A2743" t="s">
        <v>2753</v>
      </c>
      <c r="B2743">
        <v>755.24</v>
      </c>
      <c r="C2743" t="s">
        <v>5</v>
      </c>
      <c r="D2743" t="s">
        <v>11</v>
      </c>
      <c r="E2743">
        <f>IF(Tabela1[[#This Row],[Rodzaj]]="R",Tabela1[[#This Row],[Powierzchnia]]*0.65,0)</f>
        <v>0</v>
      </c>
      <c r="F2743">
        <f>IF(Tabela1[[#This Row],[Rodzaj]]="B",Tabela1[[#This Row],[Powierzchnia]]*0.77,0)</f>
        <v>581.53480000000002</v>
      </c>
      <c r="G2743">
        <f>IF(Tabela1[[#This Row],[Rodzaj]]="S",Tabela1[[#This Row],[Powierzchnia]]*0.21,0)</f>
        <v>0</v>
      </c>
      <c r="H2743">
        <f>IF(Tabela1[[#This Row],[Rodzaj]]="L",Tabela1[[#This Row],[Powierzchnia]]*0.04,0)</f>
        <v>0</v>
      </c>
      <c r="I2743">
        <f>IF(Tabela1[[#This Row],[Rodzaj]]="X",Tabela1[[#This Row],[Powierzchnia]]*0.43,0)</f>
        <v>0</v>
      </c>
      <c r="J2743">
        <f>IF(Tabela1[[#This Row],[Ulga]]="A",SUM(E2743:I2743)*80%,0)</f>
        <v>0</v>
      </c>
      <c r="K2743">
        <f>IF(Tabela1[[#This Row],[Ulga]]="B",SUM(E2743:I2743)*50%,0)</f>
        <v>0</v>
      </c>
      <c r="L2743">
        <f>IF(Tabela1[[#This Row],[Ulga]]="C",SUM(E2743:I2743)*10%,0)</f>
        <v>58.153480000000002</v>
      </c>
      <c r="M2743">
        <f>IF(Tabela1[[#This Row],[Ulga]]="D",SUM(E2743:I2743)*100%,0)</f>
        <v>0</v>
      </c>
      <c r="N2743">
        <f t="shared" si="43"/>
        <v>58.153480000000002</v>
      </c>
    </row>
    <row r="2744" spans="1:14" x14ac:dyDescent="0.25">
      <c r="A2744" t="s">
        <v>2754</v>
      </c>
      <c r="B2744">
        <v>1397.41</v>
      </c>
      <c r="C2744" t="s">
        <v>52</v>
      </c>
      <c r="D2744" t="s">
        <v>5</v>
      </c>
      <c r="E2744">
        <f>IF(Tabela1[[#This Row],[Rodzaj]]="R",Tabela1[[#This Row],[Powierzchnia]]*0.65,0)</f>
        <v>0</v>
      </c>
      <c r="F2744">
        <f>IF(Tabela1[[#This Row],[Rodzaj]]="B",Tabela1[[#This Row],[Powierzchnia]]*0.77,0)</f>
        <v>0</v>
      </c>
      <c r="G2744">
        <f>IF(Tabela1[[#This Row],[Rodzaj]]="S",Tabela1[[#This Row],[Powierzchnia]]*0.21,0)</f>
        <v>293.45609999999999</v>
      </c>
      <c r="H2744">
        <f>IF(Tabela1[[#This Row],[Rodzaj]]="L",Tabela1[[#This Row],[Powierzchnia]]*0.04,0)</f>
        <v>0</v>
      </c>
      <c r="I2744">
        <f>IF(Tabela1[[#This Row],[Rodzaj]]="X",Tabela1[[#This Row],[Powierzchnia]]*0.43,0)</f>
        <v>0</v>
      </c>
      <c r="J2744">
        <f>IF(Tabela1[[#This Row],[Ulga]]="A",SUM(E2744:I2744)*80%,0)</f>
        <v>0</v>
      </c>
      <c r="K2744">
        <f>IF(Tabela1[[#This Row],[Ulga]]="B",SUM(E2744:I2744)*50%,0)</f>
        <v>146.72805</v>
      </c>
      <c r="L2744">
        <f>IF(Tabela1[[#This Row],[Ulga]]="C",SUM(E2744:I2744)*10%,0)</f>
        <v>0</v>
      </c>
      <c r="M2744">
        <f>IF(Tabela1[[#This Row],[Ulga]]="D",SUM(E2744:I2744)*100%,0)</f>
        <v>0</v>
      </c>
      <c r="N2744">
        <f t="shared" si="43"/>
        <v>146.72805</v>
      </c>
    </row>
    <row r="2745" spans="1:14" x14ac:dyDescent="0.25">
      <c r="A2745" t="s">
        <v>2755</v>
      </c>
      <c r="B2745">
        <v>1176.72</v>
      </c>
      <c r="C2745" t="s">
        <v>31</v>
      </c>
      <c r="D2745" t="s">
        <v>21</v>
      </c>
      <c r="E2745">
        <f>IF(Tabela1[[#This Row],[Rodzaj]]="R",Tabela1[[#This Row],[Powierzchnia]]*0.65,0)</f>
        <v>0</v>
      </c>
      <c r="F2745">
        <f>IF(Tabela1[[#This Row],[Rodzaj]]="B",Tabela1[[#This Row],[Powierzchnia]]*0.77,0)</f>
        <v>0</v>
      </c>
      <c r="G2745">
        <f>IF(Tabela1[[#This Row],[Rodzaj]]="S",Tabela1[[#This Row],[Powierzchnia]]*0.21,0)</f>
        <v>0</v>
      </c>
      <c r="H2745">
        <f>IF(Tabela1[[#This Row],[Rodzaj]]="L",Tabela1[[#This Row],[Powierzchnia]]*0.04,0)</f>
        <v>0</v>
      </c>
      <c r="I2745">
        <f>IF(Tabela1[[#This Row],[Rodzaj]]="X",Tabela1[[#This Row],[Powierzchnia]]*0.43,0)</f>
        <v>505.9896</v>
      </c>
      <c r="J2745">
        <f>IF(Tabela1[[#This Row],[Ulga]]="A",SUM(E2745:I2745)*80%,0)</f>
        <v>0</v>
      </c>
      <c r="K2745">
        <f>IF(Tabela1[[#This Row],[Ulga]]="B",SUM(E2745:I2745)*50%,0)</f>
        <v>0</v>
      </c>
      <c r="L2745">
        <f>IF(Tabela1[[#This Row],[Ulga]]="C",SUM(E2745:I2745)*10%,0)</f>
        <v>0</v>
      </c>
      <c r="M2745">
        <f>IF(Tabela1[[#This Row],[Ulga]]="D",SUM(E2745:I2745)*100%,0)</f>
        <v>505.9896</v>
      </c>
      <c r="N2745">
        <f t="shared" si="43"/>
        <v>505.9896</v>
      </c>
    </row>
    <row r="2746" spans="1:14" x14ac:dyDescent="0.25">
      <c r="A2746" t="s">
        <v>2756</v>
      </c>
      <c r="B2746">
        <v>790.63</v>
      </c>
      <c r="C2746" t="s">
        <v>5</v>
      </c>
      <c r="D2746" t="s">
        <v>7</v>
      </c>
      <c r="E2746">
        <f>IF(Tabela1[[#This Row],[Rodzaj]]="R",Tabela1[[#This Row],[Powierzchnia]]*0.65,0)</f>
        <v>0</v>
      </c>
      <c r="F2746">
        <f>IF(Tabela1[[#This Row],[Rodzaj]]="B",Tabela1[[#This Row],[Powierzchnia]]*0.77,0)</f>
        <v>608.78510000000006</v>
      </c>
      <c r="G2746">
        <f>IF(Tabela1[[#This Row],[Rodzaj]]="S",Tabela1[[#This Row],[Powierzchnia]]*0.21,0)</f>
        <v>0</v>
      </c>
      <c r="H2746">
        <f>IF(Tabela1[[#This Row],[Rodzaj]]="L",Tabela1[[#This Row],[Powierzchnia]]*0.04,0)</f>
        <v>0</v>
      </c>
      <c r="I2746">
        <f>IF(Tabela1[[#This Row],[Rodzaj]]="X",Tabela1[[#This Row],[Powierzchnia]]*0.43,0)</f>
        <v>0</v>
      </c>
      <c r="J2746">
        <f>IF(Tabela1[[#This Row],[Ulga]]="A",SUM(E2746:I2746)*80%,0)</f>
        <v>487.02808000000005</v>
      </c>
      <c r="K2746">
        <f>IF(Tabela1[[#This Row],[Ulga]]="B",SUM(E2746:I2746)*50%,0)</f>
        <v>0</v>
      </c>
      <c r="L2746">
        <f>IF(Tabela1[[#This Row],[Ulga]]="C",SUM(E2746:I2746)*10%,0)</f>
        <v>0</v>
      </c>
      <c r="M2746">
        <f>IF(Tabela1[[#This Row],[Ulga]]="D",SUM(E2746:I2746)*100%,0)</f>
        <v>0</v>
      </c>
      <c r="N2746">
        <f t="shared" si="43"/>
        <v>487.02808000000005</v>
      </c>
    </row>
    <row r="2747" spans="1:14" x14ac:dyDescent="0.25">
      <c r="A2747" t="s">
        <v>2757</v>
      </c>
      <c r="B2747">
        <v>957.61</v>
      </c>
      <c r="C2747" t="s">
        <v>31</v>
      </c>
      <c r="D2747" t="s">
        <v>5</v>
      </c>
      <c r="E2747">
        <f>IF(Tabela1[[#This Row],[Rodzaj]]="R",Tabela1[[#This Row],[Powierzchnia]]*0.65,0)</f>
        <v>0</v>
      </c>
      <c r="F2747">
        <f>IF(Tabela1[[#This Row],[Rodzaj]]="B",Tabela1[[#This Row],[Powierzchnia]]*0.77,0)</f>
        <v>0</v>
      </c>
      <c r="G2747">
        <f>IF(Tabela1[[#This Row],[Rodzaj]]="S",Tabela1[[#This Row],[Powierzchnia]]*0.21,0)</f>
        <v>0</v>
      </c>
      <c r="H2747">
        <f>IF(Tabela1[[#This Row],[Rodzaj]]="L",Tabela1[[#This Row],[Powierzchnia]]*0.04,0)</f>
        <v>0</v>
      </c>
      <c r="I2747">
        <f>IF(Tabela1[[#This Row],[Rodzaj]]="X",Tabela1[[#This Row],[Powierzchnia]]*0.43,0)</f>
        <v>411.77229999999997</v>
      </c>
      <c r="J2747">
        <f>IF(Tabela1[[#This Row],[Ulga]]="A",SUM(E2747:I2747)*80%,0)</f>
        <v>0</v>
      </c>
      <c r="K2747">
        <f>IF(Tabela1[[#This Row],[Ulga]]="B",SUM(E2747:I2747)*50%,0)</f>
        <v>205.88614999999999</v>
      </c>
      <c r="L2747">
        <f>IF(Tabela1[[#This Row],[Ulga]]="C",SUM(E2747:I2747)*10%,0)</f>
        <v>0</v>
      </c>
      <c r="M2747">
        <f>IF(Tabela1[[#This Row],[Ulga]]="D",SUM(E2747:I2747)*100%,0)</f>
        <v>0</v>
      </c>
      <c r="N2747">
        <f t="shared" si="43"/>
        <v>205.88614999999999</v>
      </c>
    </row>
    <row r="2748" spans="1:14" x14ac:dyDescent="0.25">
      <c r="A2748" t="s">
        <v>2758</v>
      </c>
      <c r="B2748">
        <v>870.1</v>
      </c>
      <c r="C2748" t="s">
        <v>31</v>
      </c>
      <c r="D2748" t="s">
        <v>5</v>
      </c>
      <c r="E2748">
        <f>IF(Tabela1[[#This Row],[Rodzaj]]="R",Tabela1[[#This Row],[Powierzchnia]]*0.65,0)</f>
        <v>0</v>
      </c>
      <c r="F2748">
        <f>IF(Tabela1[[#This Row],[Rodzaj]]="B",Tabela1[[#This Row],[Powierzchnia]]*0.77,0)</f>
        <v>0</v>
      </c>
      <c r="G2748">
        <f>IF(Tabela1[[#This Row],[Rodzaj]]="S",Tabela1[[#This Row],[Powierzchnia]]*0.21,0)</f>
        <v>0</v>
      </c>
      <c r="H2748">
        <f>IF(Tabela1[[#This Row],[Rodzaj]]="L",Tabela1[[#This Row],[Powierzchnia]]*0.04,0)</f>
        <v>0</v>
      </c>
      <c r="I2748">
        <f>IF(Tabela1[[#This Row],[Rodzaj]]="X",Tabela1[[#This Row],[Powierzchnia]]*0.43,0)</f>
        <v>374.14300000000003</v>
      </c>
      <c r="J2748">
        <f>IF(Tabela1[[#This Row],[Ulga]]="A",SUM(E2748:I2748)*80%,0)</f>
        <v>0</v>
      </c>
      <c r="K2748">
        <f>IF(Tabela1[[#This Row],[Ulga]]="B",SUM(E2748:I2748)*50%,0)</f>
        <v>187.07150000000001</v>
      </c>
      <c r="L2748">
        <f>IF(Tabela1[[#This Row],[Ulga]]="C",SUM(E2748:I2748)*10%,0)</f>
        <v>0</v>
      </c>
      <c r="M2748">
        <f>IF(Tabela1[[#This Row],[Ulga]]="D",SUM(E2748:I2748)*100%,0)</f>
        <v>0</v>
      </c>
      <c r="N2748">
        <f t="shared" si="43"/>
        <v>187.07150000000001</v>
      </c>
    </row>
    <row r="2749" spans="1:14" x14ac:dyDescent="0.25">
      <c r="A2749" t="s">
        <v>2759</v>
      </c>
      <c r="B2749">
        <v>1436.37</v>
      </c>
      <c r="C2749" t="s">
        <v>5</v>
      </c>
      <c r="D2749" t="s">
        <v>21</v>
      </c>
      <c r="E2749">
        <f>IF(Tabela1[[#This Row],[Rodzaj]]="R",Tabela1[[#This Row],[Powierzchnia]]*0.65,0)</f>
        <v>0</v>
      </c>
      <c r="F2749">
        <f>IF(Tabela1[[#This Row],[Rodzaj]]="B",Tabela1[[#This Row],[Powierzchnia]]*0.77,0)</f>
        <v>1106.0048999999999</v>
      </c>
      <c r="G2749">
        <f>IF(Tabela1[[#This Row],[Rodzaj]]="S",Tabela1[[#This Row],[Powierzchnia]]*0.21,0)</f>
        <v>0</v>
      </c>
      <c r="H2749">
        <f>IF(Tabela1[[#This Row],[Rodzaj]]="L",Tabela1[[#This Row],[Powierzchnia]]*0.04,0)</f>
        <v>0</v>
      </c>
      <c r="I2749">
        <f>IF(Tabela1[[#This Row],[Rodzaj]]="X",Tabela1[[#This Row],[Powierzchnia]]*0.43,0)</f>
        <v>0</v>
      </c>
      <c r="J2749">
        <f>IF(Tabela1[[#This Row],[Ulga]]="A",SUM(E2749:I2749)*80%,0)</f>
        <v>0</v>
      </c>
      <c r="K2749">
        <f>IF(Tabela1[[#This Row],[Ulga]]="B",SUM(E2749:I2749)*50%,0)</f>
        <v>0</v>
      </c>
      <c r="L2749">
        <f>IF(Tabela1[[#This Row],[Ulga]]="C",SUM(E2749:I2749)*10%,0)</f>
        <v>0</v>
      </c>
      <c r="M2749">
        <f>IF(Tabela1[[#This Row],[Ulga]]="D",SUM(E2749:I2749)*100%,0)</f>
        <v>1106.0048999999999</v>
      </c>
      <c r="N2749">
        <f t="shared" si="43"/>
        <v>1106.0048999999999</v>
      </c>
    </row>
    <row r="2750" spans="1:14" x14ac:dyDescent="0.25">
      <c r="A2750" t="s">
        <v>2760</v>
      </c>
      <c r="B2750">
        <v>791.39</v>
      </c>
      <c r="C2750" t="s">
        <v>94</v>
      </c>
      <c r="D2750" t="s">
        <v>5</v>
      </c>
      <c r="E2750">
        <f>IF(Tabela1[[#This Row],[Rodzaj]]="R",Tabela1[[#This Row],[Powierzchnia]]*0.65,0)</f>
        <v>0</v>
      </c>
      <c r="F2750">
        <f>IF(Tabela1[[#This Row],[Rodzaj]]="B",Tabela1[[#This Row],[Powierzchnia]]*0.77,0)</f>
        <v>0</v>
      </c>
      <c r="G2750">
        <f>IF(Tabela1[[#This Row],[Rodzaj]]="S",Tabela1[[#This Row],[Powierzchnia]]*0.21,0)</f>
        <v>0</v>
      </c>
      <c r="H2750">
        <f>IF(Tabela1[[#This Row],[Rodzaj]]="L",Tabela1[[#This Row],[Powierzchnia]]*0.04,0)</f>
        <v>31.6556</v>
      </c>
      <c r="I2750">
        <f>IF(Tabela1[[#This Row],[Rodzaj]]="X",Tabela1[[#This Row],[Powierzchnia]]*0.43,0)</f>
        <v>0</v>
      </c>
      <c r="J2750">
        <f>IF(Tabela1[[#This Row],[Ulga]]="A",SUM(E2750:I2750)*80%,0)</f>
        <v>0</v>
      </c>
      <c r="K2750">
        <f>IF(Tabela1[[#This Row],[Ulga]]="B",SUM(E2750:I2750)*50%,0)</f>
        <v>15.8278</v>
      </c>
      <c r="L2750">
        <f>IF(Tabela1[[#This Row],[Ulga]]="C",SUM(E2750:I2750)*10%,0)</f>
        <v>0</v>
      </c>
      <c r="M2750">
        <f>IF(Tabela1[[#This Row],[Ulga]]="D",SUM(E2750:I2750)*100%,0)</f>
        <v>0</v>
      </c>
      <c r="N2750">
        <f t="shared" si="43"/>
        <v>15.8278</v>
      </c>
    </row>
    <row r="2751" spans="1:14" x14ac:dyDescent="0.25">
      <c r="A2751" t="s">
        <v>2761</v>
      </c>
      <c r="B2751">
        <v>1469.89</v>
      </c>
      <c r="C2751" t="s">
        <v>9</v>
      </c>
      <c r="D2751" t="s">
        <v>5</v>
      </c>
      <c r="E2751">
        <f>IF(Tabela1[[#This Row],[Rodzaj]]="R",Tabela1[[#This Row],[Powierzchnia]]*0.65,0)</f>
        <v>955.4285000000001</v>
      </c>
      <c r="F2751">
        <f>IF(Tabela1[[#This Row],[Rodzaj]]="B",Tabela1[[#This Row],[Powierzchnia]]*0.77,0)</f>
        <v>0</v>
      </c>
      <c r="G2751">
        <f>IF(Tabela1[[#This Row],[Rodzaj]]="S",Tabela1[[#This Row],[Powierzchnia]]*0.21,0)</f>
        <v>0</v>
      </c>
      <c r="H2751">
        <f>IF(Tabela1[[#This Row],[Rodzaj]]="L",Tabela1[[#This Row],[Powierzchnia]]*0.04,0)</f>
        <v>0</v>
      </c>
      <c r="I2751">
        <f>IF(Tabela1[[#This Row],[Rodzaj]]="X",Tabela1[[#This Row],[Powierzchnia]]*0.43,0)</f>
        <v>0</v>
      </c>
      <c r="J2751">
        <f>IF(Tabela1[[#This Row],[Ulga]]="A",SUM(E2751:I2751)*80%,0)</f>
        <v>0</v>
      </c>
      <c r="K2751">
        <f>IF(Tabela1[[#This Row],[Ulga]]="B",SUM(E2751:I2751)*50%,0)</f>
        <v>477.71425000000005</v>
      </c>
      <c r="L2751">
        <f>IF(Tabela1[[#This Row],[Ulga]]="C",SUM(E2751:I2751)*10%,0)</f>
        <v>0</v>
      </c>
      <c r="M2751">
        <f>IF(Tabela1[[#This Row],[Ulga]]="D",SUM(E2751:I2751)*100%,0)</f>
        <v>0</v>
      </c>
      <c r="N2751">
        <f t="shared" si="43"/>
        <v>477.71425000000005</v>
      </c>
    </row>
    <row r="2752" spans="1:14" x14ac:dyDescent="0.25">
      <c r="A2752" t="s">
        <v>2762</v>
      </c>
      <c r="B2752">
        <v>1048.9000000000001</v>
      </c>
      <c r="C2752" t="s">
        <v>9</v>
      </c>
      <c r="D2752" t="s">
        <v>5</v>
      </c>
      <c r="E2752">
        <f>IF(Tabela1[[#This Row],[Rodzaj]]="R",Tabela1[[#This Row],[Powierzchnia]]*0.65,0)</f>
        <v>681.78500000000008</v>
      </c>
      <c r="F2752">
        <f>IF(Tabela1[[#This Row],[Rodzaj]]="B",Tabela1[[#This Row],[Powierzchnia]]*0.77,0)</f>
        <v>0</v>
      </c>
      <c r="G2752">
        <f>IF(Tabela1[[#This Row],[Rodzaj]]="S",Tabela1[[#This Row],[Powierzchnia]]*0.21,0)</f>
        <v>0</v>
      </c>
      <c r="H2752">
        <f>IF(Tabela1[[#This Row],[Rodzaj]]="L",Tabela1[[#This Row],[Powierzchnia]]*0.04,0)</f>
        <v>0</v>
      </c>
      <c r="I2752">
        <f>IF(Tabela1[[#This Row],[Rodzaj]]="X",Tabela1[[#This Row],[Powierzchnia]]*0.43,0)</f>
        <v>0</v>
      </c>
      <c r="J2752">
        <f>IF(Tabela1[[#This Row],[Ulga]]="A",SUM(E2752:I2752)*80%,0)</f>
        <v>0</v>
      </c>
      <c r="K2752">
        <f>IF(Tabela1[[#This Row],[Ulga]]="B",SUM(E2752:I2752)*50%,0)</f>
        <v>340.89250000000004</v>
      </c>
      <c r="L2752">
        <f>IF(Tabela1[[#This Row],[Ulga]]="C",SUM(E2752:I2752)*10%,0)</f>
        <v>0</v>
      </c>
      <c r="M2752">
        <f>IF(Tabela1[[#This Row],[Ulga]]="D",SUM(E2752:I2752)*100%,0)</f>
        <v>0</v>
      </c>
      <c r="N2752">
        <f t="shared" si="43"/>
        <v>340.89250000000004</v>
      </c>
    </row>
    <row r="2753" spans="1:14" x14ac:dyDescent="0.25">
      <c r="A2753" t="s">
        <v>2763</v>
      </c>
      <c r="B2753">
        <v>1434.55</v>
      </c>
      <c r="C2753" t="s">
        <v>9</v>
      </c>
      <c r="D2753" t="s">
        <v>7</v>
      </c>
      <c r="E2753">
        <f>IF(Tabela1[[#This Row],[Rodzaj]]="R",Tabela1[[#This Row],[Powierzchnia]]*0.65,0)</f>
        <v>932.45749999999998</v>
      </c>
      <c r="F2753">
        <f>IF(Tabela1[[#This Row],[Rodzaj]]="B",Tabela1[[#This Row],[Powierzchnia]]*0.77,0)</f>
        <v>0</v>
      </c>
      <c r="G2753">
        <f>IF(Tabela1[[#This Row],[Rodzaj]]="S",Tabela1[[#This Row],[Powierzchnia]]*0.21,0)</f>
        <v>0</v>
      </c>
      <c r="H2753">
        <f>IF(Tabela1[[#This Row],[Rodzaj]]="L",Tabela1[[#This Row],[Powierzchnia]]*0.04,0)</f>
        <v>0</v>
      </c>
      <c r="I2753">
        <f>IF(Tabela1[[#This Row],[Rodzaj]]="X",Tabela1[[#This Row],[Powierzchnia]]*0.43,0)</f>
        <v>0</v>
      </c>
      <c r="J2753">
        <f>IF(Tabela1[[#This Row],[Ulga]]="A",SUM(E2753:I2753)*80%,0)</f>
        <v>745.96600000000001</v>
      </c>
      <c r="K2753">
        <f>IF(Tabela1[[#This Row],[Ulga]]="B",SUM(E2753:I2753)*50%,0)</f>
        <v>0</v>
      </c>
      <c r="L2753">
        <f>IF(Tabela1[[#This Row],[Ulga]]="C",SUM(E2753:I2753)*10%,0)</f>
        <v>0</v>
      </c>
      <c r="M2753">
        <f>IF(Tabela1[[#This Row],[Ulga]]="D",SUM(E2753:I2753)*100%,0)</f>
        <v>0</v>
      </c>
      <c r="N2753">
        <f t="shared" si="43"/>
        <v>745.96600000000001</v>
      </c>
    </row>
    <row r="2754" spans="1:14" x14ac:dyDescent="0.25">
      <c r="A2754" t="s">
        <v>2764</v>
      </c>
      <c r="B2754">
        <v>899.48</v>
      </c>
      <c r="C2754" t="s">
        <v>5</v>
      </c>
      <c r="D2754" t="s">
        <v>7</v>
      </c>
      <c r="E2754">
        <f>IF(Tabela1[[#This Row],[Rodzaj]]="R",Tabela1[[#This Row],[Powierzchnia]]*0.65,0)</f>
        <v>0</v>
      </c>
      <c r="F2754">
        <f>IF(Tabela1[[#This Row],[Rodzaj]]="B",Tabela1[[#This Row],[Powierzchnia]]*0.77,0)</f>
        <v>692.59960000000001</v>
      </c>
      <c r="G2754">
        <f>IF(Tabela1[[#This Row],[Rodzaj]]="S",Tabela1[[#This Row],[Powierzchnia]]*0.21,0)</f>
        <v>0</v>
      </c>
      <c r="H2754">
        <f>IF(Tabela1[[#This Row],[Rodzaj]]="L",Tabela1[[#This Row],[Powierzchnia]]*0.04,0)</f>
        <v>0</v>
      </c>
      <c r="I2754">
        <f>IF(Tabela1[[#This Row],[Rodzaj]]="X",Tabela1[[#This Row],[Powierzchnia]]*0.43,0)</f>
        <v>0</v>
      </c>
      <c r="J2754">
        <f>IF(Tabela1[[#This Row],[Ulga]]="A",SUM(E2754:I2754)*80%,0)</f>
        <v>554.07968000000005</v>
      </c>
      <c r="K2754">
        <f>IF(Tabela1[[#This Row],[Ulga]]="B",SUM(E2754:I2754)*50%,0)</f>
        <v>0</v>
      </c>
      <c r="L2754">
        <f>IF(Tabela1[[#This Row],[Ulga]]="C",SUM(E2754:I2754)*10%,0)</f>
        <v>0</v>
      </c>
      <c r="M2754">
        <f>IF(Tabela1[[#This Row],[Ulga]]="D",SUM(E2754:I2754)*100%,0)</f>
        <v>0</v>
      </c>
      <c r="N2754">
        <f t="shared" si="43"/>
        <v>554.07968000000005</v>
      </c>
    </row>
    <row r="2755" spans="1:14" x14ac:dyDescent="0.25">
      <c r="A2755" t="s">
        <v>2765</v>
      </c>
      <c r="B2755">
        <v>1024.4000000000001</v>
      </c>
      <c r="C2755" t="s">
        <v>5</v>
      </c>
      <c r="D2755" t="s">
        <v>7</v>
      </c>
      <c r="E2755">
        <f>IF(Tabela1[[#This Row],[Rodzaj]]="R",Tabela1[[#This Row],[Powierzchnia]]*0.65,0)</f>
        <v>0</v>
      </c>
      <c r="F2755">
        <f>IF(Tabela1[[#This Row],[Rodzaj]]="B",Tabela1[[#This Row],[Powierzchnia]]*0.77,0)</f>
        <v>788.78800000000012</v>
      </c>
      <c r="G2755">
        <f>IF(Tabela1[[#This Row],[Rodzaj]]="S",Tabela1[[#This Row],[Powierzchnia]]*0.21,0)</f>
        <v>0</v>
      </c>
      <c r="H2755">
        <f>IF(Tabela1[[#This Row],[Rodzaj]]="L",Tabela1[[#This Row],[Powierzchnia]]*0.04,0)</f>
        <v>0</v>
      </c>
      <c r="I2755">
        <f>IF(Tabela1[[#This Row],[Rodzaj]]="X",Tabela1[[#This Row],[Powierzchnia]]*0.43,0)</f>
        <v>0</v>
      </c>
      <c r="J2755">
        <f>IF(Tabela1[[#This Row],[Ulga]]="A",SUM(E2755:I2755)*80%,0)</f>
        <v>631.0304000000001</v>
      </c>
      <c r="K2755">
        <f>IF(Tabela1[[#This Row],[Ulga]]="B",SUM(E2755:I2755)*50%,0)</f>
        <v>0</v>
      </c>
      <c r="L2755">
        <f>IF(Tabela1[[#This Row],[Ulga]]="C",SUM(E2755:I2755)*10%,0)</f>
        <v>0</v>
      </c>
      <c r="M2755">
        <f>IF(Tabela1[[#This Row],[Ulga]]="D",SUM(E2755:I2755)*100%,0)</f>
        <v>0</v>
      </c>
      <c r="N2755">
        <f t="shared" ref="N2755:N2818" si="44">SUM(J2755:M2755)</f>
        <v>631.0304000000001</v>
      </c>
    </row>
    <row r="2756" spans="1:14" x14ac:dyDescent="0.25">
      <c r="A2756" t="s">
        <v>2766</v>
      </c>
      <c r="B2756">
        <v>892.78</v>
      </c>
      <c r="C2756" t="s">
        <v>52</v>
      </c>
      <c r="D2756" t="s">
        <v>5</v>
      </c>
      <c r="E2756">
        <f>IF(Tabela1[[#This Row],[Rodzaj]]="R",Tabela1[[#This Row],[Powierzchnia]]*0.65,0)</f>
        <v>0</v>
      </c>
      <c r="F2756">
        <f>IF(Tabela1[[#This Row],[Rodzaj]]="B",Tabela1[[#This Row],[Powierzchnia]]*0.77,0)</f>
        <v>0</v>
      </c>
      <c r="G2756">
        <f>IF(Tabela1[[#This Row],[Rodzaj]]="S",Tabela1[[#This Row],[Powierzchnia]]*0.21,0)</f>
        <v>187.48379999999997</v>
      </c>
      <c r="H2756">
        <f>IF(Tabela1[[#This Row],[Rodzaj]]="L",Tabela1[[#This Row],[Powierzchnia]]*0.04,0)</f>
        <v>0</v>
      </c>
      <c r="I2756">
        <f>IF(Tabela1[[#This Row],[Rodzaj]]="X",Tabela1[[#This Row],[Powierzchnia]]*0.43,0)</f>
        <v>0</v>
      </c>
      <c r="J2756">
        <f>IF(Tabela1[[#This Row],[Ulga]]="A",SUM(E2756:I2756)*80%,0)</f>
        <v>0</v>
      </c>
      <c r="K2756">
        <f>IF(Tabela1[[#This Row],[Ulga]]="B",SUM(E2756:I2756)*50%,0)</f>
        <v>93.741899999999987</v>
      </c>
      <c r="L2756">
        <f>IF(Tabela1[[#This Row],[Ulga]]="C",SUM(E2756:I2756)*10%,0)</f>
        <v>0</v>
      </c>
      <c r="M2756">
        <f>IF(Tabela1[[#This Row],[Ulga]]="D",SUM(E2756:I2756)*100%,0)</f>
        <v>0</v>
      </c>
      <c r="N2756">
        <f t="shared" si="44"/>
        <v>93.741899999999987</v>
      </c>
    </row>
    <row r="2757" spans="1:14" x14ac:dyDescent="0.25">
      <c r="A2757" t="s">
        <v>2767</v>
      </c>
      <c r="B2757">
        <v>1202.01</v>
      </c>
      <c r="C2757" t="s">
        <v>5</v>
      </c>
      <c r="D2757" t="s">
        <v>5</v>
      </c>
      <c r="E2757">
        <f>IF(Tabela1[[#This Row],[Rodzaj]]="R",Tabela1[[#This Row],[Powierzchnia]]*0.65,0)</f>
        <v>0</v>
      </c>
      <c r="F2757">
        <f>IF(Tabela1[[#This Row],[Rodzaj]]="B",Tabela1[[#This Row],[Powierzchnia]]*0.77,0)</f>
        <v>925.54769999999996</v>
      </c>
      <c r="G2757">
        <f>IF(Tabela1[[#This Row],[Rodzaj]]="S",Tabela1[[#This Row],[Powierzchnia]]*0.21,0)</f>
        <v>0</v>
      </c>
      <c r="H2757">
        <f>IF(Tabela1[[#This Row],[Rodzaj]]="L",Tabela1[[#This Row],[Powierzchnia]]*0.04,0)</f>
        <v>0</v>
      </c>
      <c r="I2757">
        <f>IF(Tabela1[[#This Row],[Rodzaj]]="X",Tabela1[[#This Row],[Powierzchnia]]*0.43,0)</f>
        <v>0</v>
      </c>
      <c r="J2757">
        <f>IF(Tabela1[[#This Row],[Ulga]]="A",SUM(E2757:I2757)*80%,0)</f>
        <v>0</v>
      </c>
      <c r="K2757">
        <f>IF(Tabela1[[#This Row],[Ulga]]="B",SUM(E2757:I2757)*50%,0)</f>
        <v>462.77384999999998</v>
      </c>
      <c r="L2757">
        <f>IF(Tabela1[[#This Row],[Ulga]]="C",SUM(E2757:I2757)*10%,0)</f>
        <v>0</v>
      </c>
      <c r="M2757">
        <f>IF(Tabela1[[#This Row],[Ulga]]="D",SUM(E2757:I2757)*100%,0)</f>
        <v>0</v>
      </c>
      <c r="N2757">
        <f t="shared" si="44"/>
        <v>462.77384999999998</v>
      </c>
    </row>
    <row r="2758" spans="1:14" x14ac:dyDescent="0.25">
      <c r="A2758" t="s">
        <v>2768</v>
      </c>
      <c r="B2758">
        <v>1158.8800000000001</v>
      </c>
      <c r="C2758" t="s">
        <v>31</v>
      </c>
      <c r="D2758" t="s">
        <v>21</v>
      </c>
      <c r="E2758">
        <f>IF(Tabela1[[#This Row],[Rodzaj]]="R",Tabela1[[#This Row],[Powierzchnia]]*0.65,0)</f>
        <v>0</v>
      </c>
      <c r="F2758">
        <f>IF(Tabela1[[#This Row],[Rodzaj]]="B",Tabela1[[#This Row],[Powierzchnia]]*0.77,0)</f>
        <v>0</v>
      </c>
      <c r="G2758">
        <f>IF(Tabela1[[#This Row],[Rodzaj]]="S",Tabela1[[#This Row],[Powierzchnia]]*0.21,0)</f>
        <v>0</v>
      </c>
      <c r="H2758">
        <f>IF(Tabela1[[#This Row],[Rodzaj]]="L",Tabela1[[#This Row],[Powierzchnia]]*0.04,0)</f>
        <v>0</v>
      </c>
      <c r="I2758">
        <f>IF(Tabela1[[#This Row],[Rodzaj]]="X",Tabela1[[#This Row],[Powierzchnia]]*0.43,0)</f>
        <v>498.31840000000005</v>
      </c>
      <c r="J2758">
        <f>IF(Tabela1[[#This Row],[Ulga]]="A",SUM(E2758:I2758)*80%,0)</f>
        <v>0</v>
      </c>
      <c r="K2758">
        <f>IF(Tabela1[[#This Row],[Ulga]]="B",SUM(E2758:I2758)*50%,0)</f>
        <v>0</v>
      </c>
      <c r="L2758">
        <f>IF(Tabela1[[#This Row],[Ulga]]="C",SUM(E2758:I2758)*10%,0)</f>
        <v>0</v>
      </c>
      <c r="M2758">
        <f>IF(Tabela1[[#This Row],[Ulga]]="D",SUM(E2758:I2758)*100%,0)</f>
        <v>498.31840000000005</v>
      </c>
      <c r="N2758">
        <f t="shared" si="44"/>
        <v>498.31840000000005</v>
      </c>
    </row>
    <row r="2759" spans="1:14" x14ac:dyDescent="0.25">
      <c r="A2759" t="s">
        <v>2769</v>
      </c>
      <c r="B2759">
        <v>569.85</v>
      </c>
      <c r="C2759" t="s">
        <v>31</v>
      </c>
      <c r="D2759" t="s">
        <v>5</v>
      </c>
      <c r="E2759">
        <f>IF(Tabela1[[#This Row],[Rodzaj]]="R",Tabela1[[#This Row],[Powierzchnia]]*0.65,0)</f>
        <v>0</v>
      </c>
      <c r="F2759">
        <f>IF(Tabela1[[#This Row],[Rodzaj]]="B",Tabela1[[#This Row],[Powierzchnia]]*0.77,0)</f>
        <v>0</v>
      </c>
      <c r="G2759">
        <f>IF(Tabela1[[#This Row],[Rodzaj]]="S",Tabela1[[#This Row],[Powierzchnia]]*0.21,0)</f>
        <v>0</v>
      </c>
      <c r="H2759">
        <f>IF(Tabela1[[#This Row],[Rodzaj]]="L",Tabela1[[#This Row],[Powierzchnia]]*0.04,0)</f>
        <v>0</v>
      </c>
      <c r="I2759">
        <f>IF(Tabela1[[#This Row],[Rodzaj]]="X",Tabela1[[#This Row],[Powierzchnia]]*0.43,0)</f>
        <v>245.03550000000001</v>
      </c>
      <c r="J2759">
        <f>IF(Tabela1[[#This Row],[Ulga]]="A",SUM(E2759:I2759)*80%,0)</f>
        <v>0</v>
      </c>
      <c r="K2759">
        <f>IF(Tabela1[[#This Row],[Ulga]]="B",SUM(E2759:I2759)*50%,0)</f>
        <v>122.51775000000001</v>
      </c>
      <c r="L2759">
        <f>IF(Tabela1[[#This Row],[Ulga]]="C",SUM(E2759:I2759)*10%,0)</f>
        <v>0</v>
      </c>
      <c r="M2759">
        <f>IF(Tabela1[[#This Row],[Ulga]]="D",SUM(E2759:I2759)*100%,0)</f>
        <v>0</v>
      </c>
      <c r="N2759">
        <f t="shared" si="44"/>
        <v>122.51775000000001</v>
      </c>
    </row>
    <row r="2760" spans="1:14" x14ac:dyDescent="0.25">
      <c r="A2760" t="s">
        <v>2770</v>
      </c>
      <c r="B2760">
        <v>706.01</v>
      </c>
      <c r="C2760" t="s">
        <v>5</v>
      </c>
      <c r="D2760" t="s">
        <v>5</v>
      </c>
      <c r="E2760">
        <f>IF(Tabela1[[#This Row],[Rodzaj]]="R",Tabela1[[#This Row],[Powierzchnia]]*0.65,0)</f>
        <v>0</v>
      </c>
      <c r="F2760">
        <f>IF(Tabela1[[#This Row],[Rodzaj]]="B",Tabela1[[#This Row],[Powierzchnia]]*0.77,0)</f>
        <v>543.6277</v>
      </c>
      <c r="G2760">
        <f>IF(Tabela1[[#This Row],[Rodzaj]]="S",Tabela1[[#This Row],[Powierzchnia]]*0.21,0)</f>
        <v>0</v>
      </c>
      <c r="H2760">
        <f>IF(Tabela1[[#This Row],[Rodzaj]]="L",Tabela1[[#This Row],[Powierzchnia]]*0.04,0)</f>
        <v>0</v>
      </c>
      <c r="I2760">
        <f>IF(Tabela1[[#This Row],[Rodzaj]]="X",Tabela1[[#This Row],[Powierzchnia]]*0.43,0)</f>
        <v>0</v>
      </c>
      <c r="J2760">
        <f>IF(Tabela1[[#This Row],[Ulga]]="A",SUM(E2760:I2760)*80%,0)</f>
        <v>0</v>
      </c>
      <c r="K2760">
        <f>IF(Tabela1[[#This Row],[Ulga]]="B",SUM(E2760:I2760)*50%,0)</f>
        <v>271.81385</v>
      </c>
      <c r="L2760">
        <f>IF(Tabela1[[#This Row],[Ulga]]="C",SUM(E2760:I2760)*10%,0)</f>
        <v>0</v>
      </c>
      <c r="M2760">
        <f>IF(Tabela1[[#This Row],[Ulga]]="D",SUM(E2760:I2760)*100%,0)</f>
        <v>0</v>
      </c>
      <c r="N2760">
        <f t="shared" si="44"/>
        <v>271.81385</v>
      </c>
    </row>
    <row r="2761" spans="1:14" x14ac:dyDescent="0.25">
      <c r="A2761" t="s">
        <v>2771</v>
      </c>
      <c r="B2761">
        <v>937.22</v>
      </c>
      <c r="C2761" t="s">
        <v>9</v>
      </c>
      <c r="D2761" t="s">
        <v>7</v>
      </c>
      <c r="E2761">
        <f>IF(Tabela1[[#This Row],[Rodzaj]]="R",Tabela1[[#This Row],[Powierzchnia]]*0.65,0)</f>
        <v>609.19299999999998</v>
      </c>
      <c r="F2761">
        <f>IF(Tabela1[[#This Row],[Rodzaj]]="B",Tabela1[[#This Row],[Powierzchnia]]*0.77,0)</f>
        <v>0</v>
      </c>
      <c r="G2761">
        <f>IF(Tabela1[[#This Row],[Rodzaj]]="S",Tabela1[[#This Row],[Powierzchnia]]*0.21,0)</f>
        <v>0</v>
      </c>
      <c r="H2761">
        <f>IF(Tabela1[[#This Row],[Rodzaj]]="L",Tabela1[[#This Row],[Powierzchnia]]*0.04,0)</f>
        <v>0</v>
      </c>
      <c r="I2761">
        <f>IF(Tabela1[[#This Row],[Rodzaj]]="X",Tabela1[[#This Row],[Powierzchnia]]*0.43,0)</f>
        <v>0</v>
      </c>
      <c r="J2761">
        <f>IF(Tabela1[[#This Row],[Ulga]]="A",SUM(E2761:I2761)*80%,0)</f>
        <v>487.3544</v>
      </c>
      <c r="K2761">
        <f>IF(Tabela1[[#This Row],[Ulga]]="B",SUM(E2761:I2761)*50%,0)</f>
        <v>0</v>
      </c>
      <c r="L2761">
        <f>IF(Tabela1[[#This Row],[Ulga]]="C",SUM(E2761:I2761)*10%,0)</f>
        <v>0</v>
      </c>
      <c r="M2761">
        <f>IF(Tabela1[[#This Row],[Ulga]]="D",SUM(E2761:I2761)*100%,0)</f>
        <v>0</v>
      </c>
      <c r="N2761">
        <f t="shared" si="44"/>
        <v>487.3544</v>
      </c>
    </row>
    <row r="2762" spans="1:14" x14ac:dyDescent="0.25">
      <c r="A2762" t="s">
        <v>2772</v>
      </c>
      <c r="B2762">
        <v>611.75</v>
      </c>
      <c r="C2762" t="s">
        <v>5</v>
      </c>
      <c r="D2762" t="s">
        <v>21</v>
      </c>
      <c r="E2762">
        <f>IF(Tabela1[[#This Row],[Rodzaj]]="R",Tabela1[[#This Row],[Powierzchnia]]*0.65,0)</f>
        <v>0</v>
      </c>
      <c r="F2762">
        <f>IF(Tabela1[[#This Row],[Rodzaj]]="B",Tabela1[[#This Row],[Powierzchnia]]*0.77,0)</f>
        <v>471.04750000000001</v>
      </c>
      <c r="G2762">
        <f>IF(Tabela1[[#This Row],[Rodzaj]]="S",Tabela1[[#This Row],[Powierzchnia]]*0.21,0)</f>
        <v>0</v>
      </c>
      <c r="H2762">
        <f>IF(Tabela1[[#This Row],[Rodzaj]]="L",Tabela1[[#This Row],[Powierzchnia]]*0.04,0)</f>
        <v>0</v>
      </c>
      <c r="I2762">
        <f>IF(Tabela1[[#This Row],[Rodzaj]]="X",Tabela1[[#This Row],[Powierzchnia]]*0.43,0)</f>
        <v>0</v>
      </c>
      <c r="J2762">
        <f>IF(Tabela1[[#This Row],[Ulga]]="A",SUM(E2762:I2762)*80%,0)</f>
        <v>0</v>
      </c>
      <c r="K2762">
        <f>IF(Tabela1[[#This Row],[Ulga]]="B",SUM(E2762:I2762)*50%,0)</f>
        <v>0</v>
      </c>
      <c r="L2762">
        <f>IF(Tabela1[[#This Row],[Ulga]]="C",SUM(E2762:I2762)*10%,0)</f>
        <v>0</v>
      </c>
      <c r="M2762">
        <f>IF(Tabela1[[#This Row],[Ulga]]="D",SUM(E2762:I2762)*100%,0)</f>
        <v>471.04750000000001</v>
      </c>
      <c r="N2762">
        <f t="shared" si="44"/>
        <v>471.04750000000001</v>
      </c>
    </row>
    <row r="2763" spans="1:14" x14ac:dyDescent="0.25">
      <c r="A2763" t="s">
        <v>2773</v>
      </c>
      <c r="B2763">
        <v>1225.17</v>
      </c>
      <c r="C2763" t="s">
        <v>9</v>
      </c>
      <c r="D2763" t="s">
        <v>5</v>
      </c>
      <c r="E2763">
        <f>IF(Tabela1[[#This Row],[Rodzaj]]="R",Tabela1[[#This Row],[Powierzchnia]]*0.65,0)</f>
        <v>796.36050000000012</v>
      </c>
      <c r="F2763">
        <f>IF(Tabela1[[#This Row],[Rodzaj]]="B",Tabela1[[#This Row],[Powierzchnia]]*0.77,0)</f>
        <v>0</v>
      </c>
      <c r="G2763">
        <f>IF(Tabela1[[#This Row],[Rodzaj]]="S",Tabela1[[#This Row],[Powierzchnia]]*0.21,0)</f>
        <v>0</v>
      </c>
      <c r="H2763">
        <f>IF(Tabela1[[#This Row],[Rodzaj]]="L",Tabela1[[#This Row],[Powierzchnia]]*0.04,0)</f>
        <v>0</v>
      </c>
      <c r="I2763">
        <f>IF(Tabela1[[#This Row],[Rodzaj]]="X",Tabela1[[#This Row],[Powierzchnia]]*0.43,0)</f>
        <v>0</v>
      </c>
      <c r="J2763">
        <f>IF(Tabela1[[#This Row],[Ulga]]="A",SUM(E2763:I2763)*80%,0)</f>
        <v>0</v>
      </c>
      <c r="K2763">
        <f>IF(Tabela1[[#This Row],[Ulga]]="B",SUM(E2763:I2763)*50%,0)</f>
        <v>398.18025000000006</v>
      </c>
      <c r="L2763">
        <f>IF(Tabela1[[#This Row],[Ulga]]="C",SUM(E2763:I2763)*10%,0)</f>
        <v>0</v>
      </c>
      <c r="M2763">
        <f>IF(Tabela1[[#This Row],[Ulga]]="D",SUM(E2763:I2763)*100%,0)</f>
        <v>0</v>
      </c>
      <c r="N2763">
        <f t="shared" si="44"/>
        <v>398.18025000000006</v>
      </c>
    </row>
    <row r="2764" spans="1:14" x14ac:dyDescent="0.25">
      <c r="A2764" t="s">
        <v>2774</v>
      </c>
      <c r="B2764">
        <v>645.85</v>
      </c>
      <c r="C2764" t="s">
        <v>52</v>
      </c>
      <c r="D2764" t="s">
        <v>11</v>
      </c>
      <c r="E2764">
        <f>IF(Tabela1[[#This Row],[Rodzaj]]="R",Tabela1[[#This Row],[Powierzchnia]]*0.65,0)</f>
        <v>0</v>
      </c>
      <c r="F2764">
        <f>IF(Tabela1[[#This Row],[Rodzaj]]="B",Tabela1[[#This Row],[Powierzchnia]]*0.77,0)</f>
        <v>0</v>
      </c>
      <c r="G2764">
        <f>IF(Tabela1[[#This Row],[Rodzaj]]="S",Tabela1[[#This Row],[Powierzchnia]]*0.21,0)</f>
        <v>135.6285</v>
      </c>
      <c r="H2764">
        <f>IF(Tabela1[[#This Row],[Rodzaj]]="L",Tabela1[[#This Row],[Powierzchnia]]*0.04,0)</f>
        <v>0</v>
      </c>
      <c r="I2764">
        <f>IF(Tabela1[[#This Row],[Rodzaj]]="X",Tabela1[[#This Row],[Powierzchnia]]*0.43,0)</f>
        <v>0</v>
      </c>
      <c r="J2764">
        <f>IF(Tabela1[[#This Row],[Ulga]]="A",SUM(E2764:I2764)*80%,0)</f>
        <v>0</v>
      </c>
      <c r="K2764">
        <f>IF(Tabela1[[#This Row],[Ulga]]="B",SUM(E2764:I2764)*50%,0)</f>
        <v>0</v>
      </c>
      <c r="L2764">
        <f>IF(Tabela1[[#This Row],[Ulga]]="C",SUM(E2764:I2764)*10%,0)</f>
        <v>13.562850000000001</v>
      </c>
      <c r="M2764">
        <f>IF(Tabela1[[#This Row],[Ulga]]="D",SUM(E2764:I2764)*100%,0)</f>
        <v>0</v>
      </c>
      <c r="N2764">
        <f t="shared" si="44"/>
        <v>13.562850000000001</v>
      </c>
    </row>
    <row r="2765" spans="1:14" x14ac:dyDescent="0.25">
      <c r="A2765" t="s">
        <v>2775</v>
      </c>
      <c r="B2765">
        <v>1077.67</v>
      </c>
      <c r="C2765" t="s">
        <v>52</v>
      </c>
      <c r="D2765" t="s">
        <v>5</v>
      </c>
      <c r="E2765">
        <f>IF(Tabela1[[#This Row],[Rodzaj]]="R",Tabela1[[#This Row],[Powierzchnia]]*0.65,0)</f>
        <v>0</v>
      </c>
      <c r="F2765">
        <f>IF(Tabela1[[#This Row],[Rodzaj]]="B",Tabela1[[#This Row],[Powierzchnia]]*0.77,0)</f>
        <v>0</v>
      </c>
      <c r="G2765">
        <f>IF(Tabela1[[#This Row],[Rodzaj]]="S",Tabela1[[#This Row],[Powierzchnia]]*0.21,0)</f>
        <v>226.3107</v>
      </c>
      <c r="H2765">
        <f>IF(Tabela1[[#This Row],[Rodzaj]]="L",Tabela1[[#This Row],[Powierzchnia]]*0.04,0)</f>
        <v>0</v>
      </c>
      <c r="I2765">
        <f>IF(Tabela1[[#This Row],[Rodzaj]]="X",Tabela1[[#This Row],[Powierzchnia]]*0.43,0)</f>
        <v>0</v>
      </c>
      <c r="J2765">
        <f>IF(Tabela1[[#This Row],[Ulga]]="A",SUM(E2765:I2765)*80%,0)</f>
        <v>0</v>
      </c>
      <c r="K2765">
        <f>IF(Tabela1[[#This Row],[Ulga]]="B",SUM(E2765:I2765)*50%,0)</f>
        <v>113.15535</v>
      </c>
      <c r="L2765">
        <f>IF(Tabela1[[#This Row],[Ulga]]="C",SUM(E2765:I2765)*10%,0)</f>
        <v>0</v>
      </c>
      <c r="M2765">
        <f>IF(Tabela1[[#This Row],[Ulga]]="D",SUM(E2765:I2765)*100%,0)</f>
        <v>0</v>
      </c>
      <c r="N2765">
        <f t="shared" si="44"/>
        <v>113.15535</v>
      </c>
    </row>
    <row r="2766" spans="1:14" x14ac:dyDescent="0.25">
      <c r="A2766" t="s">
        <v>2776</v>
      </c>
      <c r="B2766">
        <v>964.18</v>
      </c>
      <c r="C2766" t="s">
        <v>9</v>
      </c>
      <c r="D2766" t="s">
        <v>21</v>
      </c>
      <c r="E2766">
        <f>IF(Tabela1[[#This Row],[Rodzaj]]="R",Tabela1[[#This Row],[Powierzchnia]]*0.65,0)</f>
        <v>626.71699999999998</v>
      </c>
      <c r="F2766">
        <f>IF(Tabela1[[#This Row],[Rodzaj]]="B",Tabela1[[#This Row],[Powierzchnia]]*0.77,0)</f>
        <v>0</v>
      </c>
      <c r="G2766">
        <f>IF(Tabela1[[#This Row],[Rodzaj]]="S",Tabela1[[#This Row],[Powierzchnia]]*0.21,0)</f>
        <v>0</v>
      </c>
      <c r="H2766">
        <f>IF(Tabela1[[#This Row],[Rodzaj]]="L",Tabela1[[#This Row],[Powierzchnia]]*0.04,0)</f>
        <v>0</v>
      </c>
      <c r="I2766">
        <f>IF(Tabela1[[#This Row],[Rodzaj]]="X",Tabela1[[#This Row],[Powierzchnia]]*0.43,0)</f>
        <v>0</v>
      </c>
      <c r="J2766">
        <f>IF(Tabela1[[#This Row],[Ulga]]="A",SUM(E2766:I2766)*80%,0)</f>
        <v>0</v>
      </c>
      <c r="K2766">
        <f>IF(Tabela1[[#This Row],[Ulga]]="B",SUM(E2766:I2766)*50%,0)</f>
        <v>0</v>
      </c>
      <c r="L2766">
        <f>IF(Tabela1[[#This Row],[Ulga]]="C",SUM(E2766:I2766)*10%,0)</f>
        <v>0</v>
      </c>
      <c r="M2766">
        <f>IF(Tabela1[[#This Row],[Ulga]]="D",SUM(E2766:I2766)*100%,0)</f>
        <v>626.71699999999998</v>
      </c>
      <c r="N2766">
        <f t="shared" si="44"/>
        <v>626.71699999999998</v>
      </c>
    </row>
    <row r="2767" spans="1:14" x14ac:dyDescent="0.25">
      <c r="A2767" t="s">
        <v>2777</v>
      </c>
      <c r="B2767">
        <v>1412.65</v>
      </c>
      <c r="C2767" t="s">
        <v>5</v>
      </c>
      <c r="D2767" t="s">
        <v>11</v>
      </c>
      <c r="E2767">
        <f>IF(Tabela1[[#This Row],[Rodzaj]]="R",Tabela1[[#This Row],[Powierzchnia]]*0.65,0)</f>
        <v>0</v>
      </c>
      <c r="F2767">
        <f>IF(Tabela1[[#This Row],[Rodzaj]]="B",Tabela1[[#This Row],[Powierzchnia]]*0.77,0)</f>
        <v>1087.7405000000001</v>
      </c>
      <c r="G2767">
        <f>IF(Tabela1[[#This Row],[Rodzaj]]="S",Tabela1[[#This Row],[Powierzchnia]]*0.21,0)</f>
        <v>0</v>
      </c>
      <c r="H2767">
        <f>IF(Tabela1[[#This Row],[Rodzaj]]="L",Tabela1[[#This Row],[Powierzchnia]]*0.04,0)</f>
        <v>0</v>
      </c>
      <c r="I2767">
        <f>IF(Tabela1[[#This Row],[Rodzaj]]="X",Tabela1[[#This Row],[Powierzchnia]]*0.43,0)</f>
        <v>0</v>
      </c>
      <c r="J2767">
        <f>IF(Tabela1[[#This Row],[Ulga]]="A",SUM(E2767:I2767)*80%,0)</f>
        <v>0</v>
      </c>
      <c r="K2767">
        <f>IF(Tabela1[[#This Row],[Ulga]]="B",SUM(E2767:I2767)*50%,0)</f>
        <v>0</v>
      </c>
      <c r="L2767">
        <f>IF(Tabela1[[#This Row],[Ulga]]="C",SUM(E2767:I2767)*10%,0)</f>
        <v>108.77405000000002</v>
      </c>
      <c r="M2767">
        <f>IF(Tabela1[[#This Row],[Ulga]]="D",SUM(E2767:I2767)*100%,0)</f>
        <v>0</v>
      </c>
      <c r="N2767">
        <f t="shared" si="44"/>
        <v>108.77405000000002</v>
      </c>
    </row>
    <row r="2768" spans="1:14" x14ac:dyDescent="0.25">
      <c r="A2768" t="s">
        <v>2778</v>
      </c>
      <c r="B2768">
        <v>872.67</v>
      </c>
      <c r="C2768" t="s">
        <v>5</v>
      </c>
      <c r="D2768" t="s">
        <v>11</v>
      </c>
      <c r="E2768">
        <f>IF(Tabela1[[#This Row],[Rodzaj]]="R",Tabela1[[#This Row],[Powierzchnia]]*0.65,0)</f>
        <v>0</v>
      </c>
      <c r="F2768">
        <f>IF(Tabela1[[#This Row],[Rodzaj]]="B",Tabela1[[#This Row],[Powierzchnia]]*0.77,0)</f>
        <v>671.95589999999993</v>
      </c>
      <c r="G2768">
        <f>IF(Tabela1[[#This Row],[Rodzaj]]="S",Tabela1[[#This Row],[Powierzchnia]]*0.21,0)</f>
        <v>0</v>
      </c>
      <c r="H2768">
        <f>IF(Tabela1[[#This Row],[Rodzaj]]="L",Tabela1[[#This Row],[Powierzchnia]]*0.04,0)</f>
        <v>0</v>
      </c>
      <c r="I2768">
        <f>IF(Tabela1[[#This Row],[Rodzaj]]="X",Tabela1[[#This Row],[Powierzchnia]]*0.43,0)</f>
        <v>0</v>
      </c>
      <c r="J2768">
        <f>IF(Tabela1[[#This Row],[Ulga]]="A",SUM(E2768:I2768)*80%,0)</f>
        <v>0</v>
      </c>
      <c r="K2768">
        <f>IF(Tabela1[[#This Row],[Ulga]]="B",SUM(E2768:I2768)*50%,0)</f>
        <v>0</v>
      </c>
      <c r="L2768">
        <f>IF(Tabela1[[#This Row],[Ulga]]="C",SUM(E2768:I2768)*10%,0)</f>
        <v>67.195589999999996</v>
      </c>
      <c r="M2768">
        <f>IF(Tabela1[[#This Row],[Ulga]]="D",SUM(E2768:I2768)*100%,0)</f>
        <v>0</v>
      </c>
      <c r="N2768">
        <f t="shared" si="44"/>
        <v>67.195589999999996</v>
      </c>
    </row>
    <row r="2769" spans="1:14" x14ac:dyDescent="0.25">
      <c r="A2769" t="s">
        <v>2779</v>
      </c>
      <c r="B2769">
        <v>698.02</v>
      </c>
      <c r="C2769" t="s">
        <v>52</v>
      </c>
      <c r="D2769" t="s">
        <v>7</v>
      </c>
      <c r="E2769">
        <f>IF(Tabela1[[#This Row],[Rodzaj]]="R",Tabela1[[#This Row],[Powierzchnia]]*0.65,0)</f>
        <v>0</v>
      </c>
      <c r="F2769">
        <f>IF(Tabela1[[#This Row],[Rodzaj]]="B",Tabela1[[#This Row],[Powierzchnia]]*0.77,0)</f>
        <v>0</v>
      </c>
      <c r="G2769">
        <f>IF(Tabela1[[#This Row],[Rodzaj]]="S",Tabela1[[#This Row],[Powierzchnia]]*0.21,0)</f>
        <v>146.58419999999998</v>
      </c>
      <c r="H2769">
        <f>IF(Tabela1[[#This Row],[Rodzaj]]="L",Tabela1[[#This Row],[Powierzchnia]]*0.04,0)</f>
        <v>0</v>
      </c>
      <c r="I2769">
        <f>IF(Tabela1[[#This Row],[Rodzaj]]="X",Tabela1[[#This Row],[Powierzchnia]]*0.43,0)</f>
        <v>0</v>
      </c>
      <c r="J2769">
        <f>IF(Tabela1[[#This Row],[Ulga]]="A",SUM(E2769:I2769)*80%,0)</f>
        <v>117.26736</v>
      </c>
      <c r="K2769">
        <f>IF(Tabela1[[#This Row],[Ulga]]="B",SUM(E2769:I2769)*50%,0)</f>
        <v>0</v>
      </c>
      <c r="L2769">
        <f>IF(Tabela1[[#This Row],[Ulga]]="C",SUM(E2769:I2769)*10%,0)</f>
        <v>0</v>
      </c>
      <c r="M2769">
        <f>IF(Tabela1[[#This Row],[Ulga]]="D",SUM(E2769:I2769)*100%,0)</f>
        <v>0</v>
      </c>
      <c r="N2769">
        <f t="shared" si="44"/>
        <v>117.26736</v>
      </c>
    </row>
    <row r="2770" spans="1:14" x14ac:dyDescent="0.25">
      <c r="A2770" t="s">
        <v>2780</v>
      </c>
      <c r="B2770">
        <v>1423.58</v>
      </c>
      <c r="C2770" t="s">
        <v>52</v>
      </c>
      <c r="D2770" t="s">
        <v>5</v>
      </c>
      <c r="E2770">
        <f>IF(Tabela1[[#This Row],[Rodzaj]]="R",Tabela1[[#This Row],[Powierzchnia]]*0.65,0)</f>
        <v>0</v>
      </c>
      <c r="F2770">
        <f>IF(Tabela1[[#This Row],[Rodzaj]]="B",Tabela1[[#This Row],[Powierzchnia]]*0.77,0)</f>
        <v>0</v>
      </c>
      <c r="G2770">
        <f>IF(Tabela1[[#This Row],[Rodzaj]]="S",Tabela1[[#This Row],[Powierzchnia]]*0.21,0)</f>
        <v>298.95179999999999</v>
      </c>
      <c r="H2770">
        <f>IF(Tabela1[[#This Row],[Rodzaj]]="L",Tabela1[[#This Row],[Powierzchnia]]*0.04,0)</f>
        <v>0</v>
      </c>
      <c r="I2770">
        <f>IF(Tabela1[[#This Row],[Rodzaj]]="X",Tabela1[[#This Row],[Powierzchnia]]*0.43,0)</f>
        <v>0</v>
      </c>
      <c r="J2770">
        <f>IF(Tabela1[[#This Row],[Ulga]]="A",SUM(E2770:I2770)*80%,0)</f>
        <v>0</v>
      </c>
      <c r="K2770">
        <f>IF(Tabela1[[#This Row],[Ulga]]="B",SUM(E2770:I2770)*50%,0)</f>
        <v>149.4759</v>
      </c>
      <c r="L2770">
        <f>IF(Tabela1[[#This Row],[Ulga]]="C",SUM(E2770:I2770)*10%,0)</f>
        <v>0</v>
      </c>
      <c r="M2770">
        <f>IF(Tabela1[[#This Row],[Ulga]]="D",SUM(E2770:I2770)*100%,0)</f>
        <v>0</v>
      </c>
      <c r="N2770">
        <f t="shared" si="44"/>
        <v>149.4759</v>
      </c>
    </row>
    <row r="2771" spans="1:14" x14ac:dyDescent="0.25">
      <c r="A2771" t="s">
        <v>2781</v>
      </c>
      <c r="B2771">
        <v>1202.26</v>
      </c>
      <c r="C2771" t="s">
        <v>52</v>
      </c>
      <c r="D2771" t="s">
        <v>11</v>
      </c>
      <c r="E2771">
        <f>IF(Tabela1[[#This Row],[Rodzaj]]="R",Tabela1[[#This Row],[Powierzchnia]]*0.65,0)</f>
        <v>0</v>
      </c>
      <c r="F2771">
        <f>IF(Tabela1[[#This Row],[Rodzaj]]="B",Tabela1[[#This Row],[Powierzchnia]]*0.77,0)</f>
        <v>0</v>
      </c>
      <c r="G2771">
        <f>IF(Tabela1[[#This Row],[Rodzaj]]="S",Tabela1[[#This Row],[Powierzchnia]]*0.21,0)</f>
        <v>252.47459999999998</v>
      </c>
      <c r="H2771">
        <f>IF(Tabela1[[#This Row],[Rodzaj]]="L",Tabela1[[#This Row],[Powierzchnia]]*0.04,0)</f>
        <v>0</v>
      </c>
      <c r="I2771">
        <f>IF(Tabela1[[#This Row],[Rodzaj]]="X",Tabela1[[#This Row],[Powierzchnia]]*0.43,0)</f>
        <v>0</v>
      </c>
      <c r="J2771">
        <f>IF(Tabela1[[#This Row],[Ulga]]="A",SUM(E2771:I2771)*80%,0)</f>
        <v>0</v>
      </c>
      <c r="K2771">
        <f>IF(Tabela1[[#This Row],[Ulga]]="B",SUM(E2771:I2771)*50%,0)</f>
        <v>0</v>
      </c>
      <c r="L2771">
        <f>IF(Tabela1[[#This Row],[Ulga]]="C",SUM(E2771:I2771)*10%,0)</f>
        <v>25.24746</v>
      </c>
      <c r="M2771">
        <f>IF(Tabela1[[#This Row],[Ulga]]="D",SUM(E2771:I2771)*100%,0)</f>
        <v>0</v>
      </c>
      <c r="N2771">
        <f t="shared" si="44"/>
        <v>25.24746</v>
      </c>
    </row>
    <row r="2772" spans="1:14" x14ac:dyDescent="0.25">
      <c r="A2772" t="s">
        <v>2782</v>
      </c>
      <c r="B2772">
        <v>575.42999999999995</v>
      </c>
      <c r="C2772" t="s">
        <v>5</v>
      </c>
      <c r="D2772" t="s">
        <v>11</v>
      </c>
      <c r="E2772">
        <f>IF(Tabela1[[#This Row],[Rodzaj]]="R",Tabela1[[#This Row],[Powierzchnia]]*0.65,0)</f>
        <v>0</v>
      </c>
      <c r="F2772">
        <f>IF(Tabela1[[#This Row],[Rodzaj]]="B",Tabela1[[#This Row],[Powierzchnia]]*0.77,0)</f>
        <v>443.08109999999999</v>
      </c>
      <c r="G2772">
        <f>IF(Tabela1[[#This Row],[Rodzaj]]="S",Tabela1[[#This Row],[Powierzchnia]]*0.21,0)</f>
        <v>0</v>
      </c>
      <c r="H2772">
        <f>IF(Tabela1[[#This Row],[Rodzaj]]="L",Tabela1[[#This Row],[Powierzchnia]]*0.04,0)</f>
        <v>0</v>
      </c>
      <c r="I2772">
        <f>IF(Tabela1[[#This Row],[Rodzaj]]="X",Tabela1[[#This Row],[Powierzchnia]]*0.43,0)</f>
        <v>0</v>
      </c>
      <c r="J2772">
        <f>IF(Tabela1[[#This Row],[Ulga]]="A",SUM(E2772:I2772)*80%,0)</f>
        <v>0</v>
      </c>
      <c r="K2772">
        <f>IF(Tabela1[[#This Row],[Ulga]]="B",SUM(E2772:I2772)*50%,0)</f>
        <v>0</v>
      </c>
      <c r="L2772">
        <f>IF(Tabela1[[#This Row],[Ulga]]="C",SUM(E2772:I2772)*10%,0)</f>
        <v>44.308109999999999</v>
      </c>
      <c r="M2772">
        <f>IF(Tabela1[[#This Row],[Ulga]]="D",SUM(E2772:I2772)*100%,0)</f>
        <v>0</v>
      </c>
      <c r="N2772">
        <f t="shared" si="44"/>
        <v>44.308109999999999</v>
      </c>
    </row>
    <row r="2773" spans="1:14" x14ac:dyDescent="0.25">
      <c r="A2773" t="s">
        <v>2783</v>
      </c>
      <c r="B2773">
        <v>1492.47</v>
      </c>
      <c r="C2773" t="s">
        <v>52</v>
      </c>
      <c r="D2773" t="s">
        <v>11</v>
      </c>
      <c r="E2773">
        <f>IF(Tabela1[[#This Row],[Rodzaj]]="R",Tabela1[[#This Row],[Powierzchnia]]*0.65,0)</f>
        <v>0</v>
      </c>
      <c r="F2773">
        <f>IF(Tabela1[[#This Row],[Rodzaj]]="B",Tabela1[[#This Row],[Powierzchnia]]*0.77,0)</f>
        <v>0</v>
      </c>
      <c r="G2773">
        <f>IF(Tabela1[[#This Row],[Rodzaj]]="S",Tabela1[[#This Row],[Powierzchnia]]*0.21,0)</f>
        <v>313.4187</v>
      </c>
      <c r="H2773">
        <f>IF(Tabela1[[#This Row],[Rodzaj]]="L",Tabela1[[#This Row],[Powierzchnia]]*0.04,0)</f>
        <v>0</v>
      </c>
      <c r="I2773">
        <f>IF(Tabela1[[#This Row],[Rodzaj]]="X",Tabela1[[#This Row],[Powierzchnia]]*0.43,0)</f>
        <v>0</v>
      </c>
      <c r="J2773">
        <f>IF(Tabela1[[#This Row],[Ulga]]="A",SUM(E2773:I2773)*80%,0)</f>
        <v>0</v>
      </c>
      <c r="K2773">
        <f>IF(Tabela1[[#This Row],[Ulga]]="B",SUM(E2773:I2773)*50%,0)</f>
        <v>0</v>
      </c>
      <c r="L2773">
        <f>IF(Tabela1[[#This Row],[Ulga]]="C",SUM(E2773:I2773)*10%,0)</f>
        <v>31.34187</v>
      </c>
      <c r="M2773">
        <f>IF(Tabela1[[#This Row],[Ulga]]="D",SUM(E2773:I2773)*100%,0)</f>
        <v>0</v>
      </c>
      <c r="N2773">
        <f t="shared" si="44"/>
        <v>31.34187</v>
      </c>
    </row>
    <row r="2774" spans="1:14" x14ac:dyDescent="0.25">
      <c r="A2774" t="s">
        <v>2784</v>
      </c>
      <c r="B2774">
        <v>792.92</v>
      </c>
      <c r="C2774" t="s">
        <v>5</v>
      </c>
      <c r="D2774" t="s">
        <v>11</v>
      </c>
      <c r="E2774">
        <f>IF(Tabela1[[#This Row],[Rodzaj]]="R",Tabela1[[#This Row],[Powierzchnia]]*0.65,0)</f>
        <v>0</v>
      </c>
      <c r="F2774">
        <f>IF(Tabela1[[#This Row],[Rodzaj]]="B",Tabela1[[#This Row],[Powierzchnia]]*0.77,0)</f>
        <v>610.54840000000002</v>
      </c>
      <c r="G2774">
        <f>IF(Tabela1[[#This Row],[Rodzaj]]="S",Tabela1[[#This Row],[Powierzchnia]]*0.21,0)</f>
        <v>0</v>
      </c>
      <c r="H2774">
        <f>IF(Tabela1[[#This Row],[Rodzaj]]="L",Tabela1[[#This Row],[Powierzchnia]]*0.04,0)</f>
        <v>0</v>
      </c>
      <c r="I2774">
        <f>IF(Tabela1[[#This Row],[Rodzaj]]="X",Tabela1[[#This Row],[Powierzchnia]]*0.43,0)</f>
        <v>0</v>
      </c>
      <c r="J2774">
        <f>IF(Tabela1[[#This Row],[Ulga]]="A",SUM(E2774:I2774)*80%,0)</f>
        <v>0</v>
      </c>
      <c r="K2774">
        <f>IF(Tabela1[[#This Row],[Ulga]]="B",SUM(E2774:I2774)*50%,0)</f>
        <v>0</v>
      </c>
      <c r="L2774">
        <f>IF(Tabela1[[#This Row],[Ulga]]="C",SUM(E2774:I2774)*10%,0)</f>
        <v>61.054840000000006</v>
      </c>
      <c r="M2774">
        <f>IF(Tabela1[[#This Row],[Ulga]]="D",SUM(E2774:I2774)*100%,0)</f>
        <v>0</v>
      </c>
      <c r="N2774">
        <f t="shared" si="44"/>
        <v>61.054840000000006</v>
      </c>
    </row>
    <row r="2775" spans="1:14" x14ac:dyDescent="0.25">
      <c r="A2775" t="s">
        <v>2785</v>
      </c>
      <c r="B2775">
        <v>521.78</v>
      </c>
      <c r="C2775" t="s">
        <v>9</v>
      </c>
      <c r="D2775" t="s">
        <v>5</v>
      </c>
      <c r="E2775">
        <f>IF(Tabela1[[#This Row],[Rodzaj]]="R",Tabela1[[#This Row],[Powierzchnia]]*0.65,0)</f>
        <v>339.15699999999998</v>
      </c>
      <c r="F2775">
        <f>IF(Tabela1[[#This Row],[Rodzaj]]="B",Tabela1[[#This Row],[Powierzchnia]]*0.77,0)</f>
        <v>0</v>
      </c>
      <c r="G2775">
        <f>IF(Tabela1[[#This Row],[Rodzaj]]="S",Tabela1[[#This Row],[Powierzchnia]]*0.21,0)</f>
        <v>0</v>
      </c>
      <c r="H2775">
        <f>IF(Tabela1[[#This Row],[Rodzaj]]="L",Tabela1[[#This Row],[Powierzchnia]]*0.04,0)</f>
        <v>0</v>
      </c>
      <c r="I2775">
        <f>IF(Tabela1[[#This Row],[Rodzaj]]="X",Tabela1[[#This Row],[Powierzchnia]]*0.43,0)</f>
        <v>0</v>
      </c>
      <c r="J2775">
        <f>IF(Tabela1[[#This Row],[Ulga]]="A",SUM(E2775:I2775)*80%,0)</f>
        <v>0</v>
      </c>
      <c r="K2775">
        <f>IF(Tabela1[[#This Row],[Ulga]]="B",SUM(E2775:I2775)*50%,0)</f>
        <v>169.57849999999999</v>
      </c>
      <c r="L2775">
        <f>IF(Tabela1[[#This Row],[Ulga]]="C",SUM(E2775:I2775)*10%,0)</f>
        <v>0</v>
      </c>
      <c r="M2775">
        <f>IF(Tabela1[[#This Row],[Ulga]]="D",SUM(E2775:I2775)*100%,0)</f>
        <v>0</v>
      </c>
      <c r="N2775">
        <f t="shared" si="44"/>
        <v>169.57849999999999</v>
      </c>
    </row>
    <row r="2776" spans="1:14" x14ac:dyDescent="0.25">
      <c r="A2776" t="s">
        <v>2786</v>
      </c>
      <c r="B2776">
        <v>602.25</v>
      </c>
      <c r="C2776" t="s">
        <v>31</v>
      </c>
      <c r="D2776" t="s">
        <v>11</v>
      </c>
      <c r="E2776">
        <f>IF(Tabela1[[#This Row],[Rodzaj]]="R",Tabela1[[#This Row],[Powierzchnia]]*0.65,0)</f>
        <v>0</v>
      </c>
      <c r="F2776">
        <f>IF(Tabela1[[#This Row],[Rodzaj]]="B",Tabela1[[#This Row],[Powierzchnia]]*0.77,0)</f>
        <v>0</v>
      </c>
      <c r="G2776">
        <f>IF(Tabela1[[#This Row],[Rodzaj]]="S",Tabela1[[#This Row],[Powierzchnia]]*0.21,0)</f>
        <v>0</v>
      </c>
      <c r="H2776">
        <f>IF(Tabela1[[#This Row],[Rodzaj]]="L",Tabela1[[#This Row],[Powierzchnia]]*0.04,0)</f>
        <v>0</v>
      </c>
      <c r="I2776">
        <f>IF(Tabela1[[#This Row],[Rodzaj]]="X",Tabela1[[#This Row],[Powierzchnia]]*0.43,0)</f>
        <v>258.96749999999997</v>
      </c>
      <c r="J2776">
        <f>IF(Tabela1[[#This Row],[Ulga]]="A",SUM(E2776:I2776)*80%,0)</f>
        <v>0</v>
      </c>
      <c r="K2776">
        <f>IF(Tabela1[[#This Row],[Ulga]]="B",SUM(E2776:I2776)*50%,0)</f>
        <v>0</v>
      </c>
      <c r="L2776">
        <f>IF(Tabela1[[#This Row],[Ulga]]="C",SUM(E2776:I2776)*10%,0)</f>
        <v>25.896749999999997</v>
      </c>
      <c r="M2776">
        <f>IF(Tabela1[[#This Row],[Ulga]]="D",SUM(E2776:I2776)*100%,0)</f>
        <v>0</v>
      </c>
      <c r="N2776">
        <f t="shared" si="44"/>
        <v>25.896749999999997</v>
      </c>
    </row>
    <row r="2777" spans="1:14" x14ac:dyDescent="0.25">
      <c r="A2777" t="s">
        <v>2787</v>
      </c>
      <c r="B2777">
        <v>923.01</v>
      </c>
      <c r="C2777" t="s">
        <v>9</v>
      </c>
      <c r="D2777" t="s">
        <v>7</v>
      </c>
      <c r="E2777">
        <f>IF(Tabela1[[#This Row],[Rodzaj]]="R",Tabela1[[#This Row],[Powierzchnia]]*0.65,0)</f>
        <v>599.95650000000001</v>
      </c>
      <c r="F2777">
        <f>IF(Tabela1[[#This Row],[Rodzaj]]="B",Tabela1[[#This Row],[Powierzchnia]]*0.77,0)</f>
        <v>0</v>
      </c>
      <c r="G2777">
        <f>IF(Tabela1[[#This Row],[Rodzaj]]="S",Tabela1[[#This Row],[Powierzchnia]]*0.21,0)</f>
        <v>0</v>
      </c>
      <c r="H2777">
        <f>IF(Tabela1[[#This Row],[Rodzaj]]="L",Tabela1[[#This Row],[Powierzchnia]]*0.04,0)</f>
        <v>0</v>
      </c>
      <c r="I2777">
        <f>IF(Tabela1[[#This Row],[Rodzaj]]="X",Tabela1[[#This Row],[Powierzchnia]]*0.43,0)</f>
        <v>0</v>
      </c>
      <c r="J2777">
        <f>IF(Tabela1[[#This Row],[Ulga]]="A",SUM(E2777:I2777)*80%,0)</f>
        <v>479.96520000000004</v>
      </c>
      <c r="K2777">
        <f>IF(Tabela1[[#This Row],[Ulga]]="B",SUM(E2777:I2777)*50%,0)</f>
        <v>0</v>
      </c>
      <c r="L2777">
        <f>IF(Tabela1[[#This Row],[Ulga]]="C",SUM(E2777:I2777)*10%,0)</f>
        <v>0</v>
      </c>
      <c r="M2777">
        <f>IF(Tabela1[[#This Row],[Ulga]]="D",SUM(E2777:I2777)*100%,0)</f>
        <v>0</v>
      </c>
      <c r="N2777">
        <f t="shared" si="44"/>
        <v>479.96520000000004</v>
      </c>
    </row>
    <row r="2778" spans="1:14" x14ac:dyDescent="0.25">
      <c r="A2778" t="s">
        <v>2788</v>
      </c>
      <c r="B2778">
        <v>1063.49</v>
      </c>
      <c r="C2778" t="s">
        <v>31</v>
      </c>
      <c r="D2778" t="s">
        <v>11</v>
      </c>
      <c r="E2778">
        <f>IF(Tabela1[[#This Row],[Rodzaj]]="R",Tabela1[[#This Row],[Powierzchnia]]*0.65,0)</f>
        <v>0</v>
      </c>
      <c r="F2778">
        <f>IF(Tabela1[[#This Row],[Rodzaj]]="B",Tabela1[[#This Row],[Powierzchnia]]*0.77,0)</f>
        <v>0</v>
      </c>
      <c r="G2778">
        <f>IF(Tabela1[[#This Row],[Rodzaj]]="S",Tabela1[[#This Row],[Powierzchnia]]*0.21,0)</f>
        <v>0</v>
      </c>
      <c r="H2778">
        <f>IF(Tabela1[[#This Row],[Rodzaj]]="L",Tabela1[[#This Row],[Powierzchnia]]*0.04,0)</f>
        <v>0</v>
      </c>
      <c r="I2778">
        <f>IF(Tabela1[[#This Row],[Rodzaj]]="X",Tabela1[[#This Row],[Powierzchnia]]*0.43,0)</f>
        <v>457.30070000000001</v>
      </c>
      <c r="J2778">
        <f>IF(Tabela1[[#This Row],[Ulga]]="A",SUM(E2778:I2778)*80%,0)</f>
        <v>0</v>
      </c>
      <c r="K2778">
        <f>IF(Tabela1[[#This Row],[Ulga]]="B",SUM(E2778:I2778)*50%,0)</f>
        <v>0</v>
      </c>
      <c r="L2778">
        <f>IF(Tabela1[[#This Row],[Ulga]]="C",SUM(E2778:I2778)*10%,0)</f>
        <v>45.730070000000005</v>
      </c>
      <c r="M2778">
        <f>IF(Tabela1[[#This Row],[Ulga]]="D",SUM(E2778:I2778)*100%,0)</f>
        <v>0</v>
      </c>
      <c r="N2778">
        <f t="shared" si="44"/>
        <v>45.730070000000005</v>
      </c>
    </row>
    <row r="2779" spans="1:14" x14ac:dyDescent="0.25">
      <c r="A2779" t="s">
        <v>2789</v>
      </c>
      <c r="B2779">
        <v>703</v>
      </c>
      <c r="C2779" t="s">
        <v>9</v>
      </c>
      <c r="D2779" t="s">
        <v>5</v>
      </c>
      <c r="E2779">
        <f>IF(Tabela1[[#This Row],[Rodzaj]]="R",Tabela1[[#This Row],[Powierzchnia]]*0.65,0)</f>
        <v>456.95</v>
      </c>
      <c r="F2779">
        <f>IF(Tabela1[[#This Row],[Rodzaj]]="B",Tabela1[[#This Row],[Powierzchnia]]*0.77,0)</f>
        <v>0</v>
      </c>
      <c r="G2779">
        <f>IF(Tabela1[[#This Row],[Rodzaj]]="S",Tabela1[[#This Row],[Powierzchnia]]*0.21,0)</f>
        <v>0</v>
      </c>
      <c r="H2779">
        <f>IF(Tabela1[[#This Row],[Rodzaj]]="L",Tabela1[[#This Row],[Powierzchnia]]*0.04,0)</f>
        <v>0</v>
      </c>
      <c r="I2779">
        <f>IF(Tabela1[[#This Row],[Rodzaj]]="X",Tabela1[[#This Row],[Powierzchnia]]*0.43,0)</f>
        <v>0</v>
      </c>
      <c r="J2779">
        <f>IF(Tabela1[[#This Row],[Ulga]]="A",SUM(E2779:I2779)*80%,0)</f>
        <v>0</v>
      </c>
      <c r="K2779">
        <f>IF(Tabela1[[#This Row],[Ulga]]="B",SUM(E2779:I2779)*50%,0)</f>
        <v>228.47499999999999</v>
      </c>
      <c r="L2779">
        <f>IF(Tabela1[[#This Row],[Ulga]]="C",SUM(E2779:I2779)*10%,0)</f>
        <v>0</v>
      </c>
      <c r="M2779">
        <f>IF(Tabela1[[#This Row],[Ulga]]="D",SUM(E2779:I2779)*100%,0)</f>
        <v>0</v>
      </c>
      <c r="N2779">
        <f t="shared" si="44"/>
        <v>228.47499999999999</v>
      </c>
    </row>
    <row r="2780" spans="1:14" x14ac:dyDescent="0.25">
      <c r="A2780" t="s">
        <v>2790</v>
      </c>
      <c r="B2780">
        <v>1382.08</v>
      </c>
      <c r="C2780" t="s">
        <v>31</v>
      </c>
      <c r="D2780" t="s">
        <v>11</v>
      </c>
      <c r="E2780">
        <f>IF(Tabela1[[#This Row],[Rodzaj]]="R",Tabela1[[#This Row],[Powierzchnia]]*0.65,0)</f>
        <v>0</v>
      </c>
      <c r="F2780">
        <f>IF(Tabela1[[#This Row],[Rodzaj]]="B",Tabela1[[#This Row],[Powierzchnia]]*0.77,0)</f>
        <v>0</v>
      </c>
      <c r="G2780">
        <f>IF(Tabela1[[#This Row],[Rodzaj]]="S",Tabela1[[#This Row],[Powierzchnia]]*0.21,0)</f>
        <v>0</v>
      </c>
      <c r="H2780">
        <f>IF(Tabela1[[#This Row],[Rodzaj]]="L",Tabela1[[#This Row],[Powierzchnia]]*0.04,0)</f>
        <v>0</v>
      </c>
      <c r="I2780">
        <f>IF(Tabela1[[#This Row],[Rodzaj]]="X",Tabela1[[#This Row],[Powierzchnia]]*0.43,0)</f>
        <v>594.2944</v>
      </c>
      <c r="J2780">
        <f>IF(Tabela1[[#This Row],[Ulga]]="A",SUM(E2780:I2780)*80%,0)</f>
        <v>0</v>
      </c>
      <c r="K2780">
        <f>IF(Tabela1[[#This Row],[Ulga]]="B",SUM(E2780:I2780)*50%,0)</f>
        <v>0</v>
      </c>
      <c r="L2780">
        <f>IF(Tabela1[[#This Row],[Ulga]]="C",SUM(E2780:I2780)*10%,0)</f>
        <v>59.42944</v>
      </c>
      <c r="M2780">
        <f>IF(Tabela1[[#This Row],[Ulga]]="D",SUM(E2780:I2780)*100%,0)</f>
        <v>0</v>
      </c>
      <c r="N2780">
        <f t="shared" si="44"/>
        <v>59.42944</v>
      </c>
    </row>
    <row r="2781" spans="1:14" x14ac:dyDescent="0.25">
      <c r="A2781" t="s">
        <v>2791</v>
      </c>
      <c r="B2781">
        <v>617.83000000000004</v>
      </c>
      <c r="C2781" t="s">
        <v>5</v>
      </c>
      <c r="D2781" t="s">
        <v>7</v>
      </c>
      <c r="E2781">
        <f>IF(Tabela1[[#This Row],[Rodzaj]]="R",Tabela1[[#This Row],[Powierzchnia]]*0.65,0)</f>
        <v>0</v>
      </c>
      <c r="F2781">
        <f>IF(Tabela1[[#This Row],[Rodzaj]]="B",Tabela1[[#This Row],[Powierzchnia]]*0.77,0)</f>
        <v>475.72910000000002</v>
      </c>
      <c r="G2781">
        <f>IF(Tabela1[[#This Row],[Rodzaj]]="S",Tabela1[[#This Row],[Powierzchnia]]*0.21,0)</f>
        <v>0</v>
      </c>
      <c r="H2781">
        <f>IF(Tabela1[[#This Row],[Rodzaj]]="L",Tabela1[[#This Row],[Powierzchnia]]*0.04,0)</f>
        <v>0</v>
      </c>
      <c r="I2781">
        <f>IF(Tabela1[[#This Row],[Rodzaj]]="X",Tabela1[[#This Row],[Powierzchnia]]*0.43,0)</f>
        <v>0</v>
      </c>
      <c r="J2781">
        <f>IF(Tabela1[[#This Row],[Ulga]]="A",SUM(E2781:I2781)*80%,0)</f>
        <v>380.58328000000006</v>
      </c>
      <c r="K2781">
        <f>IF(Tabela1[[#This Row],[Ulga]]="B",SUM(E2781:I2781)*50%,0)</f>
        <v>0</v>
      </c>
      <c r="L2781">
        <f>IF(Tabela1[[#This Row],[Ulga]]="C",SUM(E2781:I2781)*10%,0)</f>
        <v>0</v>
      </c>
      <c r="M2781">
        <f>IF(Tabela1[[#This Row],[Ulga]]="D",SUM(E2781:I2781)*100%,0)</f>
        <v>0</v>
      </c>
      <c r="N2781">
        <f t="shared" si="44"/>
        <v>380.58328000000006</v>
      </c>
    </row>
    <row r="2782" spans="1:14" x14ac:dyDescent="0.25">
      <c r="A2782" t="s">
        <v>2792</v>
      </c>
      <c r="B2782">
        <v>892.82</v>
      </c>
      <c r="C2782" t="s">
        <v>31</v>
      </c>
      <c r="D2782" t="s">
        <v>7</v>
      </c>
      <c r="E2782">
        <f>IF(Tabela1[[#This Row],[Rodzaj]]="R",Tabela1[[#This Row],[Powierzchnia]]*0.65,0)</f>
        <v>0</v>
      </c>
      <c r="F2782">
        <f>IF(Tabela1[[#This Row],[Rodzaj]]="B",Tabela1[[#This Row],[Powierzchnia]]*0.77,0)</f>
        <v>0</v>
      </c>
      <c r="G2782">
        <f>IF(Tabela1[[#This Row],[Rodzaj]]="S",Tabela1[[#This Row],[Powierzchnia]]*0.21,0)</f>
        <v>0</v>
      </c>
      <c r="H2782">
        <f>IF(Tabela1[[#This Row],[Rodzaj]]="L",Tabela1[[#This Row],[Powierzchnia]]*0.04,0)</f>
        <v>0</v>
      </c>
      <c r="I2782">
        <f>IF(Tabela1[[#This Row],[Rodzaj]]="X",Tabela1[[#This Row],[Powierzchnia]]*0.43,0)</f>
        <v>383.9126</v>
      </c>
      <c r="J2782">
        <f>IF(Tabela1[[#This Row],[Ulga]]="A",SUM(E2782:I2782)*80%,0)</f>
        <v>307.13008000000002</v>
      </c>
      <c r="K2782">
        <f>IF(Tabela1[[#This Row],[Ulga]]="B",SUM(E2782:I2782)*50%,0)</f>
        <v>0</v>
      </c>
      <c r="L2782">
        <f>IF(Tabela1[[#This Row],[Ulga]]="C",SUM(E2782:I2782)*10%,0)</f>
        <v>0</v>
      </c>
      <c r="M2782">
        <f>IF(Tabela1[[#This Row],[Ulga]]="D",SUM(E2782:I2782)*100%,0)</f>
        <v>0</v>
      </c>
      <c r="N2782">
        <f t="shared" si="44"/>
        <v>307.13008000000002</v>
      </c>
    </row>
    <row r="2783" spans="1:14" x14ac:dyDescent="0.25">
      <c r="A2783" t="s">
        <v>2793</v>
      </c>
      <c r="B2783">
        <v>561.78</v>
      </c>
      <c r="C2783" t="s">
        <v>5</v>
      </c>
      <c r="D2783" t="s">
        <v>5</v>
      </c>
      <c r="E2783">
        <f>IF(Tabela1[[#This Row],[Rodzaj]]="R",Tabela1[[#This Row],[Powierzchnia]]*0.65,0)</f>
        <v>0</v>
      </c>
      <c r="F2783">
        <f>IF(Tabela1[[#This Row],[Rodzaj]]="B",Tabela1[[#This Row],[Powierzchnia]]*0.77,0)</f>
        <v>432.57060000000001</v>
      </c>
      <c r="G2783">
        <f>IF(Tabela1[[#This Row],[Rodzaj]]="S",Tabela1[[#This Row],[Powierzchnia]]*0.21,0)</f>
        <v>0</v>
      </c>
      <c r="H2783">
        <f>IF(Tabela1[[#This Row],[Rodzaj]]="L",Tabela1[[#This Row],[Powierzchnia]]*0.04,0)</f>
        <v>0</v>
      </c>
      <c r="I2783">
        <f>IF(Tabela1[[#This Row],[Rodzaj]]="X",Tabela1[[#This Row],[Powierzchnia]]*0.43,0)</f>
        <v>0</v>
      </c>
      <c r="J2783">
        <f>IF(Tabela1[[#This Row],[Ulga]]="A",SUM(E2783:I2783)*80%,0)</f>
        <v>0</v>
      </c>
      <c r="K2783">
        <f>IF(Tabela1[[#This Row],[Ulga]]="B",SUM(E2783:I2783)*50%,0)</f>
        <v>216.28530000000001</v>
      </c>
      <c r="L2783">
        <f>IF(Tabela1[[#This Row],[Ulga]]="C",SUM(E2783:I2783)*10%,0)</f>
        <v>0</v>
      </c>
      <c r="M2783">
        <f>IF(Tabela1[[#This Row],[Ulga]]="D",SUM(E2783:I2783)*100%,0)</f>
        <v>0</v>
      </c>
      <c r="N2783">
        <f t="shared" si="44"/>
        <v>216.28530000000001</v>
      </c>
    </row>
    <row r="2784" spans="1:14" x14ac:dyDescent="0.25">
      <c r="A2784" t="s">
        <v>2794</v>
      </c>
      <c r="B2784">
        <v>1488.61</v>
      </c>
      <c r="C2784" t="s">
        <v>31</v>
      </c>
      <c r="D2784" t="s">
        <v>11</v>
      </c>
      <c r="E2784">
        <f>IF(Tabela1[[#This Row],[Rodzaj]]="R",Tabela1[[#This Row],[Powierzchnia]]*0.65,0)</f>
        <v>0</v>
      </c>
      <c r="F2784">
        <f>IF(Tabela1[[#This Row],[Rodzaj]]="B",Tabela1[[#This Row],[Powierzchnia]]*0.77,0)</f>
        <v>0</v>
      </c>
      <c r="G2784">
        <f>IF(Tabela1[[#This Row],[Rodzaj]]="S",Tabela1[[#This Row],[Powierzchnia]]*0.21,0)</f>
        <v>0</v>
      </c>
      <c r="H2784">
        <f>IF(Tabela1[[#This Row],[Rodzaj]]="L",Tabela1[[#This Row],[Powierzchnia]]*0.04,0)</f>
        <v>0</v>
      </c>
      <c r="I2784">
        <f>IF(Tabela1[[#This Row],[Rodzaj]]="X",Tabela1[[#This Row],[Powierzchnia]]*0.43,0)</f>
        <v>640.1022999999999</v>
      </c>
      <c r="J2784">
        <f>IF(Tabela1[[#This Row],[Ulga]]="A",SUM(E2784:I2784)*80%,0)</f>
        <v>0</v>
      </c>
      <c r="K2784">
        <f>IF(Tabela1[[#This Row],[Ulga]]="B",SUM(E2784:I2784)*50%,0)</f>
        <v>0</v>
      </c>
      <c r="L2784">
        <f>IF(Tabela1[[#This Row],[Ulga]]="C",SUM(E2784:I2784)*10%,0)</f>
        <v>64.010229999999993</v>
      </c>
      <c r="M2784">
        <f>IF(Tabela1[[#This Row],[Ulga]]="D",SUM(E2784:I2784)*100%,0)</f>
        <v>0</v>
      </c>
      <c r="N2784">
        <f t="shared" si="44"/>
        <v>64.010229999999993</v>
      </c>
    </row>
    <row r="2785" spans="1:14" x14ac:dyDescent="0.25">
      <c r="A2785" t="s">
        <v>2795</v>
      </c>
      <c r="B2785">
        <v>823.47</v>
      </c>
      <c r="C2785" t="s">
        <v>9</v>
      </c>
      <c r="D2785" t="s">
        <v>5</v>
      </c>
      <c r="E2785">
        <f>IF(Tabela1[[#This Row],[Rodzaj]]="R",Tabela1[[#This Row],[Powierzchnia]]*0.65,0)</f>
        <v>535.25549999999998</v>
      </c>
      <c r="F2785">
        <f>IF(Tabela1[[#This Row],[Rodzaj]]="B",Tabela1[[#This Row],[Powierzchnia]]*0.77,0)</f>
        <v>0</v>
      </c>
      <c r="G2785">
        <f>IF(Tabela1[[#This Row],[Rodzaj]]="S",Tabela1[[#This Row],[Powierzchnia]]*0.21,0)</f>
        <v>0</v>
      </c>
      <c r="H2785">
        <f>IF(Tabela1[[#This Row],[Rodzaj]]="L",Tabela1[[#This Row],[Powierzchnia]]*0.04,0)</f>
        <v>0</v>
      </c>
      <c r="I2785">
        <f>IF(Tabela1[[#This Row],[Rodzaj]]="X",Tabela1[[#This Row],[Powierzchnia]]*0.43,0)</f>
        <v>0</v>
      </c>
      <c r="J2785">
        <f>IF(Tabela1[[#This Row],[Ulga]]="A",SUM(E2785:I2785)*80%,0)</f>
        <v>0</v>
      </c>
      <c r="K2785">
        <f>IF(Tabela1[[#This Row],[Ulga]]="B",SUM(E2785:I2785)*50%,0)</f>
        <v>267.62774999999999</v>
      </c>
      <c r="L2785">
        <f>IF(Tabela1[[#This Row],[Ulga]]="C",SUM(E2785:I2785)*10%,0)</f>
        <v>0</v>
      </c>
      <c r="M2785">
        <f>IF(Tabela1[[#This Row],[Ulga]]="D",SUM(E2785:I2785)*100%,0)</f>
        <v>0</v>
      </c>
      <c r="N2785">
        <f t="shared" si="44"/>
        <v>267.62774999999999</v>
      </c>
    </row>
    <row r="2786" spans="1:14" x14ac:dyDescent="0.25">
      <c r="A2786" t="s">
        <v>2796</v>
      </c>
      <c r="B2786">
        <v>1475.6</v>
      </c>
      <c r="C2786" t="s">
        <v>9</v>
      </c>
      <c r="D2786" t="s">
        <v>11</v>
      </c>
      <c r="E2786">
        <f>IF(Tabela1[[#This Row],[Rodzaj]]="R",Tabela1[[#This Row],[Powierzchnia]]*0.65,0)</f>
        <v>959.14</v>
      </c>
      <c r="F2786">
        <f>IF(Tabela1[[#This Row],[Rodzaj]]="B",Tabela1[[#This Row],[Powierzchnia]]*0.77,0)</f>
        <v>0</v>
      </c>
      <c r="G2786">
        <f>IF(Tabela1[[#This Row],[Rodzaj]]="S",Tabela1[[#This Row],[Powierzchnia]]*0.21,0)</f>
        <v>0</v>
      </c>
      <c r="H2786">
        <f>IF(Tabela1[[#This Row],[Rodzaj]]="L",Tabela1[[#This Row],[Powierzchnia]]*0.04,0)</f>
        <v>0</v>
      </c>
      <c r="I2786">
        <f>IF(Tabela1[[#This Row],[Rodzaj]]="X",Tabela1[[#This Row],[Powierzchnia]]*0.43,0)</f>
        <v>0</v>
      </c>
      <c r="J2786">
        <f>IF(Tabela1[[#This Row],[Ulga]]="A",SUM(E2786:I2786)*80%,0)</f>
        <v>0</v>
      </c>
      <c r="K2786">
        <f>IF(Tabela1[[#This Row],[Ulga]]="B",SUM(E2786:I2786)*50%,0)</f>
        <v>0</v>
      </c>
      <c r="L2786">
        <f>IF(Tabela1[[#This Row],[Ulga]]="C",SUM(E2786:I2786)*10%,0)</f>
        <v>95.914000000000001</v>
      </c>
      <c r="M2786">
        <f>IF(Tabela1[[#This Row],[Ulga]]="D",SUM(E2786:I2786)*100%,0)</f>
        <v>0</v>
      </c>
      <c r="N2786">
        <f t="shared" si="44"/>
        <v>95.914000000000001</v>
      </c>
    </row>
    <row r="2787" spans="1:14" x14ac:dyDescent="0.25">
      <c r="A2787" t="s">
        <v>2797</v>
      </c>
      <c r="B2787">
        <v>1121.1500000000001</v>
      </c>
      <c r="C2787" t="s">
        <v>52</v>
      </c>
      <c r="D2787" t="s">
        <v>11</v>
      </c>
      <c r="E2787">
        <f>IF(Tabela1[[#This Row],[Rodzaj]]="R",Tabela1[[#This Row],[Powierzchnia]]*0.65,0)</f>
        <v>0</v>
      </c>
      <c r="F2787">
        <f>IF(Tabela1[[#This Row],[Rodzaj]]="B",Tabela1[[#This Row],[Powierzchnia]]*0.77,0)</f>
        <v>0</v>
      </c>
      <c r="G2787">
        <f>IF(Tabela1[[#This Row],[Rodzaj]]="S",Tabela1[[#This Row],[Powierzchnia]]*0.21,0)</f>
        <v>235.44150000000002</v>
      </c>
      <c r="H2787">
        <f>IF(Tabela1[[#This Row],[Rodzaj]]="L",Tabela1[[#This Row],[Powierzchnia]]*0.04,0)</f>
        <v>0</v>
      </c>
      <c r="I2787">
        <f>IF(Tabela1[[#This Row],[Rodzaj]]="X",Tabela1[[#This Row],[Powierzchnia]]*0.43,0)</f>
        <v>0</v>
      </c>
      <c r="J2787">
        <f>IF(Tabela1[[#This Row],[Ulga]]="A",SUM(E2787:I2787)*80%,0)</f>
        <v>0</v>
      </c>
      <c r="K2787">
        <f>IF(Tabela1[[#This Row],[Ulga]]="B",SUM(E2787:I2787)*50%,0)</f>
        <v>0</v>
      </c>
      <c r="L2787">
        <f>IF(Tabela1[[#This Row],[Ulga]]="C",SUM(E2787:I2787)*10%,0)</f>
        <v>23.544150000000002</v>
      </c>
      <c r="M2787">
        <f>IF(Tabela1[[#This Row],[Ulga]]="D",SUM(E2787:I2787)*100%,0)</f>
        <v>0</v>
      </c>
      <c r="N2787">
        <f t="shared" si="44"/>
        <v>23.544150000000002</v>
      </c>
    </row>
    <row r="2788" spans="1:14" x14ac:dyDescent="0.25">
      <c r="A2788" t="s">
        <v>2798</v>
      </c>
      <c r="B2788">
        <v>981.21</v>
      </c>
      <c r="C2788" t="s">
        <v>31</v>
      </c>
      <c r="D2788" t="s">
        <v>21</v>
      </c>
      <c r="E2788">
        <f>IF(Tabela1[[#This Row],[Rodzaj]]="R",Tabela1[[#This Row],[Powierzchnia]]*0.65,0)</f>
        <v>0</v>
      </c>
      <c r="F2788">
        <f>IF(Tabela1[[#This Row],[Rodzaj]]="B",Tabela1[[#This Row],[Powierzchnia]]*0.77,0)</f>
        <v>0</v>
      </c>
      <c r="G2788">
        <f>IF(Tabela1[[#This Row],[Rodzaj]]="S",Tabela1[[#This Row],[Powierzchnia]]*0.21,0)</f>
        <v>0</v>
      </c>
      <c r="H2788">
        <f>IF(Tabela1[[#This Row],[Rodzaj]]="L",Tabela1[[#This Row],[Powierzchnia]]*0.04,0)</f>
        <v>0</v>
      </c>
      <c r="I2788">
        <f>IF(Tabela1[[#This Row],[Rodzaj]]="X",Tabela1[[#This Row],[Powierzchnia]]*0.43,0)</f>
        <v>421.9203</v>
      </c>
      <c r="J2788">
        <f>IF(Tabela1[[#This Row],[Ulga]]="A",SUM(E2788:I2788)*80%,0)</f>
        <v>0</v>
      </c>
      <c r="K2788">
        <f>IF(Tabela1[[#This Row],[Ulga]]="B",SUM(E2788:I2788)*50%,0)</f>
        <v>0</v>
      </c>
      <c r="L2788">
        <f>IF(Tabela1[[#This Row],[Ulga]]="C",SUM(E2788:I2788)*10%,0)</f>
        <v>0</v>
      </c>
      <c r="M2788">
        <f>IF(Tabela1[[#This Row],[Ulga]]="D",SUM(E2788:I2788)*100%,0)</f>
        <v>421.9203</v>
      </c>
      <c r="N2788">
        <f t="shared" si="44"/>
        <v>421.9203</v>
      </c>
    </row>
    <row r="2789" spans="1:14" x14ac:dyDescent="0.25">
      <c r="A2789" t="s">
        <v>2799</v>
      </c>
      <c r="B2789">
        <v>703.13</v>
      </c>
      <c r="C2789" t="s">
        <v>9</v>
      </c>
      <c r="D2789" t="s">
        <v>11</v>
      </c>
      <c r="E2789">
        <f>IF(Tabela1[[#This Row],[Rodzaj]]="R",Tabela1[[#This Row],[Powierzchnia]]*0.65,0)</f>
        <v>457.03450000000004</v>
      </c>
      <c r="F2789">
        <f>IF(Tabela1[[#This Row],[Rodzaj]]="B",Tabela1[[#This Row],[Powierzchnia]]*0.77,0)</f>
        <v>0</v>
      </c>
      <c r="G2789">
        <f>IF(Tabela1[[#This Row],[Rodzaj]]="S",Tabela1[[#This Row],[Powierzchnia]]*0.21,0)</f>
        <v>0</v>
      </c>
      <c r="H2789">
        <f>IF(Tabela1[[#This Row],[Rodzaj]]="L",Tabela1[[#This Row],[Powierzchnia]]*0.04,0)</f>
        <v>0</v>
      </c>
      <c r="I2789">
        <f>IF(Tabela1[[#This Row],[Rodzaj]]="X",Tabela1[[#This Row],[Powierzchnia]]*0.43,0)</f>
        <v>0</v>
      </c>
      <c r="J2789">
        <f>IF(Tabela1[[#This Row],[Ulga]]="A",SUM(E2789:I2789)*80%,0)</f>
        <v>0</v>
      </c>
      <c r="K2789">
        <f>IF(Tabela1[[#This Row],[Ulga]]="B",SUM(E2789:I2789)*50%,0)</f>
        <v>0</v>
      </c>
      <c r="L2789">
        <f>IF(Tabela1[[#This Row],[Ulga]]="C",SUM(E2789:I2789)*10%,0)</f>
        <v>45.703450000000004</v>
      </c>
      <c r="M2789">
        <f>IF(Tabela1[[#This Row],[Ulga]]="D",SUM(E2789:I2789)*100%,0)</f>
        <v>0</v>
      </c>
      <c r="N2789">
        <f t="shared" si="44"/>
        <v>45.703450000000004</v>
      </c>
    </row>
    <row r="2790" spans="1:14" x14ac:dyDescent="0.25">
      <c r="A2790" t="s">
        <v>2800</v>
      </c>
      <c r="B2790">
        <v>647.70000000000005</v>
      </c>
      <c r="C2790" t="s">
        <v>9</v>
      </c>
      <c r="D2790" t="s">
        <v>5</v>
      </c>
      <c r="E2790">
        <f>IF(Tabela1[[#This Row],[Rodzaj]]="R",Tabela1[[#This Row],[Powierzchnia]]*0.65,0)</f>
        <v>421.00500000000005</v>
      </c>
      <c r="F2790">
        <f>IF(Tabela1[[#This Row],[Rodzaj]]="B",Tabela1[[#This Row],[Powierzchnia]]*0.77,0)</f>
        <v>0</v>
      </c>
      <c r="G2790">
        <f>IF(Tabela1[[#This Row],[Rodzaj]]="S",Tabela1[[#This Row],[Powierzchnia]]*0.21,0)</f>
        <v>0</v>
      </c>
      <c r="H2790">
        <f>IF(Tabela1[[#This Row],[Rodzaj]]="L",Tabela1[[#This Row],[Powierzchnia]]*0.04,0)</f>
        <v>0</v>
      </c>
      <c r="I2790">
        <f>IF(Tabela1[[#This Row],[Rodzaj]]="X",Tabela1[[#This Row],[Powierzchnia]]*0.43,0)</f>
        <v>0</v>
      </c>
      <c r="J2790">
        <f>IF(Tabela1[[#This Row],[Ulga]]="A",SUM(E2790:I2790)*80%,0)</f>
        <v>0</v>
      </c>
      <c r="K2790">
        <f>IF(Tabela1[[#This Row],[Ulga]]="B",SUM(E2790:I2790)*50%,0)</f>
        <v>210.50250000000003</v>
      </c>
      <c r="L2790">
        <f>IF(Tabela1[[#This Row],[Ulga]]="C",SUM(E2790:I2790)*10%,0)</f>
        <v>0</v>
      </c>
      <c r="M2790">
        <f>IF(Tabela1[[#This Row],[Ulga]]="D",SUM(E2790:I2790)*100%,0)</f>
        <v>0</v>
      </c>
      <c r="N2790">
        <f t="shared" si="44"/>
        <v>210.50250000000003</v>
      </c>
    </row>
    <row r="2791" spans="1:14" x14ac:dyDescent="0.25">
      <c r="A2791" t="s">
        <v>2801</v>
      </c>
      <c r="B2791">
        <v>1276.42</v>
      </c>
      <c r="C2791" t="s">
        <v>5</v>
      </c>
      <c r="D2791" t="s">
        <v>7</v>
      </c>
      <c r="E2791">
        <f>IF(Tabela1[[#This Row],[Rodzaj]]="R",Tabela1[[#This Row],[Powierzchnia]]*0.65,0)</f>
        <v>0</v>
      </c>
      <c r="F2791">
        <f>IF(Tabela1[[#This Row],[Rodzaj]]="B",Tabela1[[#This Row],[Powierzchnia]]*0.77,0)</f>
        <v>982.84340000000009</v>
      </c>
      <c r="G2791">
        <f>IF(Tabela1[[#This Row],[Rodzaj]]="S",Tabela1[[#This Row],[Powierzchnia]]*0.21,0)</f>
        <v>0</v>
      </c>
      <c r="H2791">
        <f>IF(Tabela1[[#This Row],[Rodzaj]]="L",Tabela1[[#This Row],[Powierzchnia]]*0.04,0)</f>
        <v>0</v>
      </c>
      <c r="I2791">
        <f>IF(Tabela1[[#This Row],[Rodzaj]]="X",Tabela1[[#This Row],[Powierzchnia]]*0.43,0)</f>
        <v>0</v>
      </c>
      <c r="J2791">
        <f>IF(Tabela1[[#This Row],[Ulga]]="A",SUM(E2791:I2791)*80%,0)</f>
        <v>786.27472000000012</v>
      </c>
      <c r="K2791">
        <f>IF(Tabela1[[#This Row],[Ulga]]="B",SUM(E2791:I2791)*50%,0)</f>
        <v>0</v>
      </c>
      <c r="L2791">
        <f>IF(Tabela1[[#This Row],[Ulga]]="C",SUM(E2791:I2791)*10%,0)</f>
        <v>0</v>
      </c>
      <c r="M2791">
        <f>IF(Tabela1[[#This Row],[Ulga]]="D",SUM(E2791:I2791)*100%,0)</f>
        <v>0</v>
      </c>
      <c r="N2791">
        <f t="shared" si="44"/>
        <v>786.27472000000012</v>
      </c>
    </row>
    <row r="2792" spans="1:14" x14ac:dyDescent="0.25">
      <c r="A2792" t="s">
        <v>2802</v>
      </c>
      <c r="B2792">
        <v>949.57</v>
      </c>
      <c r="C2792" t="s">
        <v>5</v>
      </c>
      <c r="D2792" t="s">
        <v>5</v>
      </c>
      <c r="E2792">
        <f>IF(Tabela1[[#This Row],[Rodzaj]]="R",Tabela1[[#This Row],[Powierzchnia]]*0.65,0)</f>
        <v>0</v>
      </c>
      <c r="F2792">
        <f>IF(Tabela1[[#This Row],[Rodzaj]]="B",Tabela1[[#This Row],[Powierzchnia]]*0.77,0)</f>
        <v>731.16890000000001</v>
      </c>
      <c r="G2792">
        <f>IF(Tabela1[[#This Row],[Rodzaj]]="S",Tabela1[[#This Row],[Powierzchnia]]*0.21,0)</f>
        <v>0</v>
      </c>
      <c r="H2792">
        <f>IF(Tabela1[[#This Row],[Rodzaj]]="L",Tabela1[[#This Row],[Powierzchnia]]*0.04,0)</f>
        <v>0</v>
      </c>
      <c r="I2792">
        <f>IF(Tabela1[[#This Row],[Rodzaj]]="X",Tabela1[[#This Row],[Powierzchnia]]*0.43,0)</f>
        <v>0</v>
      </c>
      <c r="J2792">
        <f>IF(Tabela1[[#This Row],[Ulga]]="A",SUM(E2792:I2792)*80%,0)</f>
        <v>0</v>
      </c>
      <c r="K2792">
        <f>IF(Tabela1[[#This Row],[Ulga]]="B",SUM(E2792:I2792)*50%,0)</f>
        <v>365.58445</v>
      </c>
      <c r="L2792">
        <f>IF(Tabela1[[#This Row],[Ulga]]="C",SUM(E2792:I2792)*10%,0)</f>
        <v>0</v>
      </c>
      <c r="M2792">
        <f>IF(Tabela1[[#This Row],[Ulga]]="D",SUM(E2792:I2792)*100%,0)</f>
        <v>0</v>
      </c>
      <c r="N2792">
        <f t="shared" si="44"/>
        <v>365.58445</v>
      </c>
    </row>
    <row r="2793" spans="1:14" x14ac:dyDescent="0.25">
      <c r="A2793" t="s">
        <v>2803</v>
      </c>
      <c r="B2793">
        <v>936.01</v>
      </c>
      <c r="C2793" t="s">
        <v>5</v>
      </c>
      <c r="D2793" t="s">
        <v>5</v>
      </c>
      <c r="E2793">
        <f>IF(Tabela1[[#This Row],[Rodzaj]]="R",Tabela1[[#This Row],[Powierzchnia]]*0.65,0)</f>
        <v>0</v>
      </c>
      <c r="F2793">
        <f>IF(Tabela1[[#This Row],[Rodzaj]]="B",Tabela1[[#This Row],[Powierzchnia]]*0.77,0)</f>
        <v>720.72770000000003</v>
      </c>
      <c r="G2793">
        <f>IF(Tabela1[[#This Row],[Rodzaj]]="S",Tabela1[[#This Row],[Powierzchnia]]*0.21,0)</f>
        <v>0</v>
      </c>
      <c r="H2793">
        <f>IF(Tabela1[[#This Row],[Rodzaj]]="L",Tabela1[[#This Row],[Powierzchnia]]*0.04,0)</f>
        <v>0</v>
      </c>
      <c r="I2793">
        <f>IF(Tabela1[[#This Row],[Rodzaj]]="X",Tabela1[[#This Row],[Powierzchnia]]*0.43,0)</f>
        <v>0</v>
      </c>
      <c r="J2793">
        <f>IF(Tabela1[[#This Row],[Ulga]]="A",SUM(E2793:I2793)*80%,0)</f>
        <v>0</v>
      </c>
      <c r="K2793">
        <f>IF(Tabela1[[#This Row],[Ulga]]="B",SUM(E2793:I2793)*50%,0)</f>
        <v>360.36385000000001</v>
      </c>
      <c r="L2793">
        <f>IF(Tabela1[[#This Row],[Ulga]]="C",SUM(E2793:I2793)*10%,0)</f>
        <v>0</v>
      </c>
      <c r="M2793">
        <f>IF(Tabela1[[#This Row],[Ulga]]="D",SUM(E2793:I2793)*100%,0)</f>
        <v>0</v>
      </c>
      <c r="N2793">
        <f t="shared" si="44"/>
        <v>360.36385000000001</v>
      </c>
    </row>
    <row r="2794" spans="1:14" x14ac:dyDescent="0.25">
      <c r="A2794" t="s">
        <v>2804</v>
      </c>
      <c r="B2794">
        <v>789.57</v>
      </c>
      <c r="C2794" t="s">
        <v>5</v>
      </c>
      <c r="D2794" t="s">
        <v>11</v>
      </c>
      <c r="E2794">
        <f>IF(Tabela1[[#This Row],[Rodzaj]]="R",Tabela1[[#This Row],[Powierzchnia]]*0.65,0)</f>
        <v>0</v>
      </c>
      <c r="F2794">
        <f>IF(Tabela1[[#This Row],[Rodzaj]]="B",Tabela1[[#This Row],[Powierzchnia]]*0.77,0)</f>
        <v>607.96890000000008</v>
      </c>
      <c r="G2794">
        <f>IF(Tabela1[[#This Row],[Rodzaj]]="S",Tabela1[[#This Row],[Powierzchnia]]*0.21,0)</f>
        <v>0</v>
      </c>
      <c r="H2794">
        <f>IF(Tabela1[[#This Row],[Rodzaj]]="L",Tabela1[[#This Row],[Powierzchnia]]*0.04,0)</f>
        <v>0</v>
      </c>
      <c r="I2794">
        <f>IF(Tabela1[[#This Row],[Rodzaj]]="X",Tabela1[[#This Row],[Powierzchnia]]*0.43,0)</f>
        <v>0</v>
      </c>
      <c r="J2794">
        <f>IF(Tabela1[[#This Row],[Ulga]]="A",SUM(E2794:I2794)*80%,0)</f>
        <v>0</v>
      </c>
      <c r="K2794">
        <f>IF(Tabela1[[#This Row],[Ulga]]="B",SUM(E2794:I2794)*50%,0)</f>
        <v>0</v>
      </c>
      <c r="L2794">
        <f>IF(Tabela1[[#This Row],[Ulga]]="C",SUM(E2794:I2794)*10%,0)</f>
        <v>60.796890000000012</v>
      </c>
      <c r="M2794">
        <f>IF(Tabela1[[#This Row],[Ulga]]="D",SUM(E2794:I2794)*100%,0)</f>
        <v>0</v>
      </c>
      <c r="N2794">
        <f t="shared" si="44"/>
        <v>60.796890000000012</v>
      </c>
    </row>
    <row r="2795" spans="1:14" x14ac:dyDescent="0.25">
      <c r="A2795" t="s">
        <v>2805</v>
      </c>
      <c r="B2795">
        <v>611.20000000000005</v>
      </c>
      <c r="C2795" t="s">
        <v>5</v>
      </c>
      <c r="D2795" t="s">
        <v>7</v>
      </c>
      <c r="E2795">
        <f>IF(Tabela1[[#This Row],[Rodzaj]]="R",Tabela1[[#This Row],[Powierzchnia]]*0.65,0)</f>
        <v>0</v>
      </c>
      <c r="F2795">
        <f>IF(Tabela1[[#This Row],[Rodzaj]]="B",Tabela1[[#This Row],[Powierzchnia]]*0.77,0)</f>
        <v>470.62400000000002</v>
      </c>
      <c r="G2795">
        <f>IF(Tabela1[[#This Row],[Rodzaj]]="S",Tabela1[[#This Row],[Powierzchnia]]*0.21,0)</f>
        <v>0</v>
      </c>
      <c r="H2795">
        <f>IF(Tabela1[[#This Row],[Rodzaj]]="L",Tabela1[[#This Row],[Powierzchnia]]*0.04,0)</f>
        <v>0</v>
      </c>
      <c r="I2795">
        <f>IF(Tabela1[[#This Row],[Rodzaj]]="X",Tabela1[[#This Row],[Powierzchnia]]*0.43,0)</f>
        <v>0</v>
      </c>
      <c r="J2795">
        <f>IF(Tabela1[[#This Row],[Ulga]]="A",SUM(E2795:I2795)*80%,0)</f>
        <v>376.49920000000003</v>
      </c>
      <c r="K2795">
        <f>IF(Tabela1[[#This Row],[Ulga]]="B",SUM(E2795:I2795)*50%,0)</f>
        <v>0</v>
      </c>
      <c r="L2795">
        <f>IF(Tabela1[[#This Row],[Ulga]]="C",SUM(E2795:I2795)*10%,0)</f>
        <v>0</v>
      </c>
      <c r="M2795">
        <f>IF(Tabela1[[#This Row],[Ulga]]="D",SUM(E2795:I2795)*100%,0)</f>
        <v>0</v>
      </c>
      <c r="N2795">
        <f t="shared" si="44"/>
        <v>376.49920000000003</v>
      </c>
    </row>
    <row r="2796" spans="1:14" x14ac:dyDescent="0.25">
      <c r="A2796" t="s">
        <v>2806</v>
      </c>
      <c r="B2796">
        <v>768.35</v>
      </c>
      <c r="C2796" t="s">
        <v>31</v>
      </c>
      <c r="D2796" t="s">
        <v>7</v>
      </c>
      <c r="E2796">
        <f>IF(Tabela1[[#This Row],[Rodzaj]]="R",Tabela1[[#This Row],[Powierzchnia]]*0.65,0)</f>
        <v>0</v>
      </c>
      <c r="F2796">
        <f>IF(Tabela1[[#This Row],[Rodzaj]]="B",Tabela1[[#This Row],[Powierzchnia]]*0.77,0)</f>
        <v>0</v>
      </c>
      <c r="G2796">
        <f>IF(Tabela1[[#This Row],[Rodzaj]]="S",Tabela1[[#This Row],[Powierzchnia]]*0.21,0)</f>
        <v>0</v>
      </c>
      <c r="H2796">
        <f>IF(Tabela1[[#This Row],[Rodzaj]]="L",Tabela1[[#This Row],[Powierzchnia]]*0.04,0)</f>
        <v>0</v>
      </c>
      <c r="I2796">
        <f>IF(Tabela1[[#This Row],[Rodzaj]]="X",Tabela1[[#This Row],[Powierzchnia]]*0.43,0)</f>
        <v>330.39050000000003</v>
      </c>
      <c r="J2796">
        <f>IF(Tabela1[[#This Row],[Ulga]]="A",SUM(E2796:I2796)*80%,0)</f>
        <v>264.31240000000003</v>
      </c>
      <c r="K2796">
        <f>IF(Tabela1[[#This Row],[Ulga]]="B",SUM(E2796:I2796)*50%,0)</f>
        <v>0</v>
      </c>
      <c r="L2796">
        <f>IF(Tabela1[[#This Row],[Ulga]]="C",SUM(E2796:I2796)*10%,0)</f>
        <v>0</v>
      </c>
      <c r="M2796">
        <f>IF(Tabela1[[#This Row],[Ulga]]="D",SUM(E2796:I2796)*100%,0)</f>
        <v>0</v>
      </c>
      <c r="N2796">
        <f t="shared" si="44"/>
        <v>264.31240000000003</v>
      </c>
    </row>
    <row r="2797" spans="1:14" x14ac:dyDescent="0.25">
      <c r="A2797" t="s">
        <v>2807</v>
      </c>
      <c r="B2797">
        <v>1146.8699999999999</v>
      </c>
      <c r="C2797" t="s">
        <v>52</v>
      </c>
      <c r="D2797" t="s">
        <v>5</v>
      </c>
      <c r="E2797">
        <f>IF(Tabela1[[#This Row],[Rodzaj]]="R",Tabela1[[#This Row],[Powierzchnia]]*0.65,0)</f>
        <v>0</v>
      </c>
      <c r="F2797">
        <f>IF(Tabela1[[#This Row],[Rodzaj]]="B",Tabela1[[#This Row],[Powierzchnia]]*0.77,0)</f>
        <v>0</v>
      </c>
      <c r="G2797">
        <f>IF(Tabela1[[#This Row],[Rodzaj]]="S",Tabela1[[#This Row],[Powierzchnia]]*0.21,0)</f>
        <v>240.84269999999998</v>
      </c>
      <c r="H2797">
        <f>IF(Tabela1[[#This Row],[Rodzaj]]="L",Tabela1[[#This Row],[Powierzchnia]]*0.04,0)</f>
        <v>0</v>
      </c>
      <c r="I2797">
        <f>IF(Tabela1[[#This Row],[Rodzaj]]="X",Tabela1[[#This Row],[Powierzchnia]]*0.43,0)</f>
        <v>0</v>
      </c>
      <c r="J2797">
        <f>IF(Tabela1[[#This Row],[Ulga]]="A",SUM(E2797:I2797)*80%,0)</f>
        <v>0</v>
      </c>
      <c r="K2797">
        <f>IF(Tabela1[[#This Row],[Ulga]]="B",SUM(E2797:I2797)*50%,0)</f>
        <v>120.42134999999999</v>
      </c>
      <c r="L2797">
        <f>IF(Tabela1[[#This Row],[Ulga]]="C",SUM(E2797:I2797)*10%,0)</f>
        <v>0</v>
      </c>
      <c r="M2797">
        <f>IF(Tabela1[[#This Row],[Ulga]]="D",SUM(E2797:I2797)*100%,0)</f>
        <v>0</v>
      </c>
      <c r="N2797">
        <f t="shared" si="44"/>
        <v>120.42134999999999</v>
      </c>
    </row>
    <row r="2798" spans="1:14" x14ac:dyDescent="0.25">
      <c r="A2798" t="s">
        <v>2808</v>
      </c>
      <c r="B2798">
        <v>633.52</v>
      </c>
      <c r="C2798" t="s">
        <v>9</v>
      </c>
      <c r="D2798" t="s">
        <v>11</v>
      </c>
      <c r="E2798">
        <f>IF(Tabela1[[#This Row],[Rodzaj]]="R",Tabela1[[#This Row],[Powierzchnia]]*0.65,0)</f>
        <v>411.78800000000001</v>
      </c>
      <c r="F2798">
        <f>IF(Tabela1[[#This Row],[Rodzaj]]="B",Tabela1[[#This Row],[Powierzchnia]]*0.77,0)</f>
        <v>0</v>
      </c>
      <c r="G2798">
        <f>IF(Tabela1[[#This Row],[Rodzaj]]="S",Tabela1[[#This Row],[Powierzchnia]]*0.21,0)</f>
        <v>0</v>
      </c>
      <c r="H2798">
        <f>IF(Tabela1[[#This Row],[Rodzaj]]="L",Tabela1[[#This Row],[Powierzchnia]]*0.04,0)</f>
        <v>0</v>
      </c>
      <c r="I2798">
        <f>IF(Tabela1[[#This Row],[Rodzaj]]="X",Tabela1[[#This Row],[Powierzchnia]]*0.43,0)</f>
        <v>0</v>
      </c>
      <c r="J2798">
        <f>IF(Tabela1[[#This Row],[Ulga]]="A",SUM(E2798:I2798)*80%,0)</f>
        <v>0</v>
      </c>
      <c r="K2798">
        <f>IF(Tabela1[[#This Row],[Ulga]]="B",SUM(E2798:I2798)*50%,0)</f>
        <v>0</v>
      </c>
      <c r="L2798">
        <f>IF(Tabela1[[#This Row],[Ulga]]="C",SUM(E2798:I2798)*10%,0)</f>
        <v>41.178800000000003</v>
      </c>
      <c r="M2798">
        <f>IF(Tabela1[[#This Row],[Ulga]]="D",SUM(E2798:I2798)*100%,0)</f>
        <v>0</v>
      </c>
      <c r="N2798">
        <f t="shared" si="44"/>
        <v>41.178800000000003</v>
      </c>
    </row>
    <row r="2799" spans="1:14" x14ac:dyDescent="0.25">
      <c r="A2799" t="s">
        <v>2809</v>
      </c>
      <c r="B2799">
        <v>1045.07</v>
      </c>
      <c r="C2799" t="s">
        <v>52</v>
      </c>
      <c r="D2799" t="s">
        <v>11</v>
      </c>
      <c r="E2799">
        <f>IF(Tabela1[[#This Row],[Rodzaj]]="R",Tabela1[[#This Row],[Powierzchnia]]*0.65,0)</f>
        <v>0</v>
      </c>
      <c r="F2799">
        <f>IF(Tabela1[[#This Row],[Rodzaj]]="B",Tabela1[[#This Row],[Powierzchnia]]*0.77,0)</f>
        <v>0</v>
      </c>
      <c r="G2799">
        <f>IF(Tabela1[[#This Row],[Rodzaj]]="S",Tabela1[[#This Row],[Powierzchnia]]*0.21,0)</f>
        <v>219.46469999999997</v>
      </c>
      <c r="H2799">
        <f>IF(Tabela1[[#This Row],[Rodzaj]]="L",Tabela1[[#This Row],[Powierzchnia]]*0.04,0)</f>
        <v>0</v>
      </c>
      <c r="I2799">
        <f>IF(Tabela1[[#This Row],[Rodzaj]]="X",Tabela1[[#This Row],[Powierzchnia]]*0.43,0)</f>
        <v>0</v>
      </c>
      <c r="J2799">
        <f>IF(Tabela1[[#This Row],[Ulga]]="A",SUM(E2799:I2799)*80%,0)</f>
        <v>0</v>
      </c>
      <c r="K2799">
        <f>IF(Tabela1[[#This Row],[Ulga]]="B",SUM(E2799:I2799)*50%,0)</f>
        <v>0</v>
      </c>
      <c r="L2799">
        <f>IF(Tabela1[[#This Row],[Ulga]]="C",SUM(E2799:I2799)*10%,0)</f>
        <v>21.946469999999998</v>
      </c>
      <c r="M2799">
        <f>IF(Tabela1[[#This Row],[Ulga]]="D",SUM(E2799:I2799)*100%,0)</f>
        <v>0</v>
      </c>
      <c r="N2799">
        <f t="shared" si="44"/>
        <v>21.946469999999998</v>
      </c>
    </row>
    <row r="2800" spans="1:14" x14ac:dyDescent="0.25">
      <c r="A2800" t="s">
        <v>2810</v>
      </c>
      <c r="B2800">
        <v>889.61</v>
      </c>
      <c r="C2800" t="s">
        <v>9</v>
      </c>
      <c r="D2800" t="s">
        <v>11</v>
      </c>
      <c r="E2800">
        <f>IF(Tabela1[[#This Row],[Rodzaj]]="R",Tabela1[[#This Row],[Powierzchnia]]*0.65,0)</f>
        <v>578.24650000000008</v>
      </c>
      <c r="F2800">
        <f>IF(Tabela1[[#This Row],[Rodzaj]]="B",Tabela1[[#This Row],[Powierzchnia]]*0.77,0)</f>
        <v>0</v>
      </c>
      <c r="G2800">
        <f>IF(Tabela1[[#This Row],[Rodzaj]]="S",Tabela1[[#This Row],[Powierzchnia]]*0.21,0)</f>
        <v>0</v>
      </c>
      <c r="H2800">
        <f>IF(Tabela1[[#This Row],[Rodzaj]]="L",Tabela1[[#This Row],[Powierzchnia]]*0.04,0)</f>
        <v>0</v>
      </c>
      <c r="I2800">
        <f>IF(Tabela1[[#This Row],[Rodzaj]]="X",Tabela1[[#This Row],[Powierzchnia]]*0.43,0)</f>
        <v>0</v>
      </c>
      <c r="J2800">
        <f>IF(Tabela1[[#This Row],[Ulga]]="A",SUM(E2800:I2800)*80%,0)</f>
        <v>0</v>
      </c>
      <c r="K2800">
        <f>IF(Tabela1[[#This Row],[Ulga]]="B",SUM(E2800:I2800)*50%,0)</f>
        <v>0</v>
      </c>
      <c r="L2800">
        <f>IF(Tabela1[[#This Row],[Ulga]]="C",SUM(E2800:I2800)*10%,0)</f>
        <v>57.824650000000013</v>
      </c>
      <c r="M2800">
        <f>IF(Tabela1[[#This Row],[Ulga]]="D",SUM(E2800:I2800)*100%,0)</f>
        <v>0</v>
      </c>
      <c r="N2800">
        <f t="shared" si="44"/>
        <v>57.824650000000013</v>
      </c>
    </row>
    <row r="2801" spans="1:14" x14ac:dyDescent="0.25">
      <c r="A2801" t="s">
        <v>2811</v>
      </c>
      <c r="B2801">
        <v>1112.1500000000001</v>
      </c>
      <c r="C2801" t="s">
        <v>5</v>
      </c>
      <c r="D2801" t="s">
        <v>7</v>
      </c>
      <c r="E2801">
        <f>IF(Tabela1[[#This Row],[Rodzaj]]="R",Tabela1[[#This Row],[Powierzchnia]]*0.65,0)</f>
        <v>0</v>
      </c>
      <c r="F2801">
        <f>IF(Tabela1[[#This Row],[Rodzaj]]="B",Tabela1[[#This Row],[Powierzchnia]]*0.77,0)</f>
        <v>856.35550000000012</v>
      </c>
      <c r="G2801">
        <f>IF(Tabela1[[#This Row],[Rodzaj]]="S",Tabela1[[#This Row],[Powierzchnia]]*0.21,0)</f>
        <v>0</v>
      </c>
      <c r="H2801">
        <f>IF(Tabela1[[#This Row],[Rodzaj]]="L",Tabela1[[#This Row],[Powierzchnia]]*0.04,0)</f>
        <v>0</v>
      </c>
      <c r="I2801">
        <f>IF(Tabela1[[#This Row],[Rodzaj]]="X",Tabela1[[#This Row],[Powierzchnia]]*0.43,0)</f>
        <v>0</v>
      </c>
      <c r="J2801">
        <f>IF(Tabela1[[#This Row],[Ulga]]="A",SUM(E2801:I2801)*80%,0)</f>
        <v>685.08440000000019</v>
      </c>
      <c r="K2801">
        <f>IF(Tabela1[[#This Row],[Ulga]]="B",SUM(E2801:I2801)*50%,0)</f>
        <v>0</v>
      </c>
      <c r="L2801">
        <f>IF(Tabela1[[#This Row],[Ulga]]="C",SUM(E2801:I2801)*10%,0)</f>
        <v>0</v>
      </c>
      <c r="M2801">
        <f>IF(Tabela1[[#This Row],[Ulga]]="D",SUM(E2801:I2801)*100%,0)</f>
        <v>0</v>
      </c>
      <c r="N2801">
        <f t="shared" si="44"/>
        <v>685.08440000000019</v>
      </c>
    </row>
    <row r="2802" spans="1:14" x14ac:dyDescent="0.25">
      <c r="A2802" t="s">
        <v>2812</v>
      </c>
      <c r="B2802">
        <v>618.16</v>
      </c>
      <c r="C2802" t="s">
        <v>9</v>
      </c>
      <c r="D2802" t="s">
        <v>11</v>
      </c>
      <c r="E2802">
        <f>IF(Tabela1[[#This Row],[Rodzaj]]="R",Tabela1[[#This Row],[Powierzchnia]]*0.65,0)</f>
        <v>401.80399999999997</v>
      </c>
      <c r="F2802">
        <f>IF(Tabela1[[#This Row],[Rodzaj]]="B",Tabela1[[#This Row],[Powierzchnia]]*0.77,0)</f>
        <v>0</v>
      </c>
      <c r="G2802">
        <f>IF(Tabela1[[#This Row],[Rodzaj]]="S",Tabela1[[#This Row],[Powierzchnia]]*0.21,0)</f>
        <v>0</v>
      </c>
      <c r="H2802">
        <f>IF(Tabela1[[#This Row],[Rodzaj]]="L",Tabela1[[#This Row],[Powierzchnia]]*0.04,0)</f>
        <v>0</v>
      </c>
      <c r="I2802">
        <f>IF(Tabela1[[#This Row],[Rodzaj]]="X",Tabela1[[#This Row],[Powierzchnia]]*0.43,0)</f>
        <v>0</v>
      </c>
      <c r="J2802">
        <f>IF(Tabela1[[#This Row],[Ulga]]="A",SUM(E2802:I2802)*80%,0)</f>
        <v>0</v>
      </c>
      <c r="K2802">
        <f>IF(Tabela1[[#This Row],[Ulga]]="B",SUM(E2802:I2802)*50%,0)</f>
        <v>0</v>
      </c>
      <c r="L2802">
        <f>IF(Tabela1[[#This Row],[Ulga]]="C",SUM(E2802:I2802)*10%,0)</f>
        <v>40.180399999999999</v>
      </c>
      <c r="M2802">
        <f>IF(Tabela1[[#This Row],[Ulga]]="D",SUM(E2802:I2802)*100%,0)</f>
        <v>0</v>
      </c>
      <c r="N2802">
        <f t="shared" si="44"/>
        <v>40.180399999999999</v>
      </c>
    </row>
    <row r="2803" spans="1:14" x14ac:dyDescent="0.25">
      <c r="A2803" t="s">
        <v>2813</v>
      </c>
      <c r="B2803">
        <v>1209.4100000000001</v>
      </c>
      <c r="C2803" t="s">
        <v>31</v>
      </c>
      <c r="D2803" t="s">
        <v>7</v>
      </c>
      <c r="E2803">
        <f>IF(Tabela1[[#This Row],[Rodzaj]]="R",Tabela1[[#This Row],[Powierzchnia]]*0.65,0)</f>
        <v>0</v>
      </c>
      <c r="F2803">
        <f>IF(Tabela1[[#This Row],[Rodzaj]]="B",Tabela1[[#This Row],[Powierzchnia]]*0.77,0)</f>
        <v>0</v>
      </c>
      <c r="G2803">
        <f>IF(Tabela1[[#This Row],[Rodzaj]]="S",Tabela1[[#This Row],[Powierzchnia]]*0.21,0)</f>
        <v>0</v>
      </c>
      <c r="H2803">
        <f>IF(Tabela1[[#This Row],[Rodzaj]]="L",Tabela1[[#This Row],[Powierzchnia]]*0.04,0)</f>
        <v>0</v>
      </c>
      <c r="I2803">
        <f>IF(Tabela1[[#This Row],[Rodzaj]]="X",Tabela1[[#This Row],[Powierzchnia]]*0.43,0)</f>
        <v>520.04629999999997</v>
      </c>
      <c r="J2803">
        <f>IF(Tabela1[[#This Row],[Ulga]]="A",SUM(E2803:I2803)*80%,0)</f>
        <v>416.03703999999999</v>
      </c>
      <c r="K2803">
        <f>IF(Tabela1[[#This Row],[Ulga]]="B",SUM(E2803:I2803)*50%,0)</f>
        <v>0</v>
      </c>
      <c r="L2803">
        <f>IF(Tabela1[[#This Row],[Ulga]]="C",SUM(E2803:I2803)*10%,0)</f>
        <v>0</v>
      </c>
      <c r="M2803">
        <f>IF(Tabela1[[#This Row],[Ulga]]="D",SUM(E2803:I2803)*100%,0)</f>
        <v>0</v>
      </c>
      <c r="N2803">
        <f t="shared" si="44"/>
        <v>416.03703999999999</v>
      </c>
    </row>
    <row r="2804" spans="1:14" x14ac:dyDescent="0.25">
      <c r="A2804" t="s">
        <v>2814</v>
      </c>
      <c r="B2804">
        <v>828.7</v>
      </c>
      <c r="C2804" t="s">
        <v>52</v>
      </c>
      <c r="D2804" t="s">
        <v>11</v>
      </c>
      <c r="E2804">
        <f>IF(Tabela1[[#This Row],[Rodzaj]]="R",Tabela1[[#This Row],[Powierzchnia]]*0.65,0)</f>
        <v>0</v>
      </c>
      <c r="F2804">
        <f>IF(Tabela1[[#This Row],[Rodzaj]]="B",Tabela1[[#This Row],[Powierzchnia]]*0.77,0)</f>
        <v>0</v>
      </c>
      <c r="G2804">
        <f>IF(Tabela1[[#This Row],[Rodzaj]]="S",Tabela1[[#This Row],[Powierzchnia]]*0.21,0)</f>
        <v>174.02700000000002</v>
      </c>
      <c r="H2804">
        <f>IF(Tabela1[[#This Row],[Rodzaj]]="L",Tabela1[[#This Row],[Powierzchnia]]*0.04,0)</f>
        <v>0</v>
      </c>
      <c r="I2804">
        <f>IF(Tabela1[[#This Row],[Rodzaj]]="X",Tabela1[[#This Row],[Powierzchnia]]*0.43,0)</f>
        <v>0</v>
      </c>
      <c r="J2804">
        <f>IF(Tabela1[[#This Row],[Ulga]]="A",SUM(E2804:I2804)*80%,0)</f>
        <v>0</v>
      </c>
      <c r="K2804">
        <f>IF(Tabela1[[#This Row],[Ulga]]="B",SUM(E2804:I2804)*50%,0)</f>
        <v>0</v>
      </c>
      <c r="L2804">
        <f>IF(Tabela1[[#This Row],[Ulga]]="C",SUM(E2804:I2804)*10%,0)</f>
        <v>17.402700000000003</v>
      </c>
      <c r="M2804">
        <f>IF(Tabela1[[#This Row],[Ulga]]="D",SUM(E2804:I2804)*100%,0)</f>
        <v>0</v>
      </c>
      <c r="N2804">
        <f t="shared" si="44"/>
        <v>17.402700000000003</v>
      </c>
    </row>
    <row r="2805" spans="1:14" x14ac:dyDescent="0.25">
      <c r="A2805" t="s">
        <v>2815</v>
      </c>
      <c r="B2805">
        <v>881.3</v>
      </c>
      <c r="C2805" t="s">
        <v>9</v>
      </c>
      <c r="D2805" t="s">
        <v>11</v>
      </c>
      <c r="E2805">
        <f>IF(Tabela1[[#This Row],[Rodzaj]]="R",Tabela1[[#This Row],[Powierzchnia]]*0.65,0)</f>
        <v>572.84500000000003</v>
      </c>
      <c r="F2805">
        <f>IF(Tabela1[[#This Row],[Rodzaj]]="B",Tabela1[[#This Row],[Powierzchnia]]*0.77,0)</f>
        <v>0</v>
      </c>
      <c r="G2805">
        <f>IF(Tabela1[[#This Row],[Rodzaj]]="S",Tabela1[[#This Row],[Powierzchnia]]*0.21,0)</f>
        <v>0</v>
      </c>
      <c r="H2805">
        <f>IF(Tabela1[[#This Row],[Rodzaj]]="L",Tabela1[[#This Row],[Powierzchnia]]*0.04,0)</f>
        <v>0</v>
      </c>
      <c r="I2805">
        <f>IF(Tabela1[[#This Row],[Rodzaj]]="X",Tabela1[[#This Row],[Powierzchnia]]*0.43,0)</f>
        <v>0</v>
      </c>
      <c r="J2805">
        <f>IF(Tabela1[[#This Row],[Ulga]]="A",SUM(E2805:I2805)*80%,0)</f>
        <v>0</v>
      </c>
      <c r="K2805">
        <f>IF(Tabela1[[#This Row],[Ulga]]="B",SUM(E2805:I2805)*50%,0)</f>
        <v>0</v>
      </c>
      <c r="L2805">
        <f>IF(Tabela1[[#This Row],[Ulga]]="C",SUM(E2805:I2805)*10%,0)</f>
        <v>57.284500000000008</v>
      </c>
      <c r="M2805">
        <f>IF(Tabela1[[#This Row],[Ulga]]="D",SUM(E2805:I2805)*100%,0)</f>
        <v>0</v>
      </c>
      <c r="N2805">
        <f t="shared" si="44"/>
        <v>57.284500000000008</v>
      </c>
    </row>
    <row r="2806" spans="1:14" x14ac:dyDescent="0.25">
      <c r="A2806" t="s">
        <v>2816</v>
      </c>
      <c r="B2806">
        <v>1427.84</v>
      </c>
      <c r="C2806" t="s">
        <v>9</v>
      </c>
      <c r="D2806" t="s">
        <v>7</v>
      </c>
      <c r="E2806">
        <f>IF(Tabela1[[#This Row],[Rodzaj]]="R",Tabela1[[#This Row],[Powierzchnia]]*0.65,0)</f>
        <v>928.096</v>
      </c>
      <c r="F2806">
        <f>IF(Tabela1[[#This Row],[Rodzaj]]="B",Tabela1[[#This Row],[Powierzchnia]]*0.77,0)</f>
        <v>0</v>
      </c>
      <c r="G2806">
        <f>IF(Tabela1[[#This Row],[Rodzaj]]="S",Tabela1[[#This Row],[Powierzchnia]]*0.21,0)</f>
        <v>0</v>
      </c>
      <c r="H2806">
        <f>IF(Tabela1[[#This Row],[Rodzaj]]="L",Tabela1[[#This Row],[Powierzchnia]]*0.04,0)</f>
        <v>0</v>
      </c>
      <c r="I2806">
        <f>IF(Tabela1[[#This Row],[Rodzaj]]="X",Tabela1[[#This Row],[Powierzchnia]]*0.43,0)</f>
        <v>0</v>
      </c>
      <c r="J2806">
        <f>IF(Tabela1[[#This Row],[Ulga]]="A",SUM(E2806:I2806)*80%,0)</f>
        <v>742.47680000000003</v>
      </c>
      <c r="K2806">
        <f>IF(Tabela1[[#This Row],[Ulga]]="B",SUM(E2806:I2806)*50%,0)</f>
        <v>0</v>
      </c>
      <c r="L2806">
        <f>IF(Tabela1[[#This Row],[Ulga]]="C",SUM(E2806:I2806)*10%,0)</f>
        <v>0</v>
      </c>
      <c r="M2806">
        <f>IF(Tabela1[[#This Row],[Ulga]]="D",SUM(E2806:I2806)*100%,0)</f>
        <v>0</v>
      </c>
      <c r="N2806">
        <f t="shared" si="44"/>
        <v>742.47680000000003</v>
      </c>
    </row>
    <row r="2807" spans="1:14" x14ac:dyDescent="0.25">
      <c r="A2807" t="s">
        <v>2817</v>
      </c>
      <c r="B2807">
        <v>1056.71</v>
      </c>
      <c r="C2807" t="s">
        <v>9</v>
      </c>
      <c r="D2807" t="s">
        <v>11</v>
      </c>
      <c r="E2807">
        <f>IF(Tabela1[[#This Row],[Rodzaj]]="R",Tabela1[[#This Row],[Powierzchnia]]*0.65,0)</f>
        <v>686.86150000000009</v>
      </c>
      <c r="F2807">
        <f>IF(Tabela1[[#This Row],[Rodzaj]]="B",Tabela1[[#This Row],[Powierzchnia]]*0.77,0)</f>
        <v>0</v>
      </c>
      <c r="G2807">
        <f>IF(Tabela1[[#This Row],[Rodzaj]]="S",Tabela1[[#This Row],[Powierzchnia]]*0.21,0)</f>
        <v>0</v>
      </c>
      <c r="H2807">
        <f>IF(Tabela1[[#This Row],[Rodzaj]]="L",Tabela1[[#This Row],[Powierzchnia]]*0.04,0)</f>
        <v>0</v>
      </c>
      <c r="I2807">
        <f>IF(Tabela1[[#This Row],[Rodzaj]]="X",Tabela1[[#This Row],[Powierzchnia]]*0.43,0)</f>
        <v>0</v>
      </c>
      <c r="J2807">
        <f>IF(Tabela1[[#This Row],[Ulga]]="A",SUM(E2807:I2807)*80%,0)</f>
        <v>0</v>
      </c>
      <c r="K2807">
        <f>IF(Tabela1[[#This Row],[Ulga]]="B",SUM(E2807:I2807)*50%,0)</f>
        <v>0</v>
      </c>
      <c r="L2807">
        <f>IF(Tabela1[[#This Row],[Ulga]]="C",SUM(E2807:I2807)*10%,0)</f>
        <v>68.686150000000012</v>
      </c>
      <c r="M2807">
        <f>IF(Tabela1[[#This Row],[Ulga]]="D",SUM(E2807:I2807)*100%,0)</f>
        <v>0</v>
      </c>
      <c r="N2807">
        <f t="shared" si="44"/>
        <v>68.686150000000012</v>
      </c>
    </row>
    <row r="2808" spans="1:14" x14ac:dyDescent="0.25">
      <c r="A2808" t="s">
        <v>2818</v>
      </c>
      <c r="B2808">
        <v>1147.51</v>
      </c>
      <c r="C2808" t="s">
        <v>31</v>
      </c>
      <c r="D2808" t="s">
        <v>7</v>
      </c>
      <c r="E2808">
        <f>IF(Tabela1[[#This Row],[Rodzaj]]="R",Tabela1[[#This Row],[Powierzchnia]]*0.65,0)</f>
        <v>0</v>
      </c>
      <c r="F2808">
        <f>IF(Tabela1[[#This Row],[Rodzaj]]="B",Tabela1[[#This Row],[Powierzchnia]]*0.77,0)</f>
        <v>0</v>
      </c>
      <c r="G2808">
        <f>IF(Tabela1[[#This Row],[Rodzaj]]="S",Tabela1[[#This Row],[Powierzchnia]]*0.21,0)</f>
        <v>0</v>
      </c>
      <c r="H2808">
        <f>IF(Tabela1[[#This Row],[Rodzaj]]="L",Tabela1[[#This Row],[Powierzchnia]]*0.04,0)</f>
        <v>0</v>
      </c>
      <c r="I2808">
        <f>IF(Tabela1[[#This Row],[Rodzaj]]="X",Tabela1[[#This Row],[Powierzchnia]]*0.43,0)</f>
        <v>493.42930000000001</v>
      </c>
      <c r="J2808">
        <f>IF(Tabela1[[#This Row],[Ulga]]="A",SUM(E2808:I2808)*80%,0)</f>
        <v>394.74344000000002</v>
      </c>
      <c r="K2808">
        <f>IF(Tabela1[[#This Row],[Ulga]]="B",SUM(E2808:I2808)*50%,0)</f>
        <v>0</v>
      </c>
      <c r="L2808">
        <f>IF(Tabela1[[#This Row],[Ulga]]="C",SUM(E2808:I2808)*10%,0)</f>
        <v>0</v>
      </c>
      <c r="M2808">
        <f>IF(Tabela1[[#This Row],[Ulga]]="D",SUM(E2808:I2808)*100%,0)</f>
        <v>0</v>
      </c>
      <c r="N2808">
        <f t="shared" si="44"/>
        <v>394.74344000000002</v>
      </c>
    </row>
    <row r="2809" spans="1:14" x14ac:dyDescent="0.25">
      <c r="A2809" t="s">
        <v>2819</v>
      </c>
      <c r="B2809">
        <v>867.89</v>
      </c>
      <c r="C2809" t="s">
        <v>52</v>
      </c>
      <c r="D2809" t="s">
        <v>11</v>
      </c>
      <c r="E2809">
        <f>IF(Tabela1[[#This Row],[Rodzaj]]="R",Tabela1[[#This Row],[Powierzchnia]]*0.65,0)</f>
        <v>0</v>
      </c>
      <c r="F2809">
        <f>IF(Tabela1[[#This Row],[Rodzaj]]="B",Tabela1[[#This Row],[Powierzchnia]]*0.77,0)</f>
        <v>0</v>
      </c>
      <c r="G2809">
        <f>IF(Tabela1[[#This Row],[Rodzaj]]="S",Tabela1[[#This Row],[Powierzchnia]]*0.21,0)</f>
        <v>182.2569</v>
      </c>
      <c r="H2809">
        <f>IF(Tabela1[[#This Row],[Rodzaj]]="L",Tabela1[[#This Row],[Powierzchnia]]*0.04,0)</f>
        <v>0</v>
      </c>
      <c r="I2809">
        <f>IF(Tabela1[[#This Row],[Rodzaj]]="X",Tabela1[[#This Row],[Powierzchnia]]*0.43,0)</f>
        <v>0</v>
      </c>
      <c r="J2809">
        <f>IF(Tabela1[[#This Row],[Ulga]]="A",SUM(E2809:I2809)*80%,0)</f>
        <v>0</v>
      </c>
      <c r="K2809">
        <f>IF(Tabela1[[#This Row],[Ulga]]="B",SUM(E2809:I2809)*50%,0)</f>
        <v>0</v>
      </c>
      <c r="L2809">
        <f>IF(Tabela1[[#This Row],[Ulga]]="C",SUM(E2809:I2809)*10%,0)</f>
        <v>18.22569</v>
      </c>
      <c r="M2809">
        <f>IF(Tabela1[[#This Row],[Ulga]]="D",SUM(E2809:I2809)*100%,0)</f>
        <v>0</v>
      </c>
      <c r="N2809">
        <f t="shared" si="44"/>
        <v>18.22569</v>
      </c>
    </row>
    <row r="2810" spans="1:14" x14ac:dyDescent="0.25">
      <c r="A2810" t="s">
        <v>2820</v>
      </c>
      <c r="B2810">
        <v>774.01</v>
      </c>
      <c r="C2810" t="s">
        <v>52</v>
      </c>
      <c r="D2810" t="s">
        <v>21</v>
      </c>
      <c r="E2810">
        <f>IF(Tabela1[[#This Row],[Rodzaj]]="R",Tabela1[[#This Row],[Powierzchnia]]*0.65,0)</f>
        <v>0</v>
      </c>
      <c r="F2810">
        <f>IF(Tabela1[[#This Row],[Rodzaj]]="B",Tabela1[[#This Row],[Powierzchnia]]*0.77,0)</f>
        <v>0</v>
      </c>
      <c r="G2810">
        <f>IF(Tabela1[[#This Row],[Rodzaj]]="S",Tabela1[[#This Row],[Powierzchnia]]*0.21,0)</f>
        <v>162.5421</v>
      </c>
      <c r="H2810">
        <f>IF(Tabela1[[#This Row],[Rodzaj]]="L",Tabela1[[#This Row],[Powierzchnia]]*0.04,0)</f>
        <v>0</v>
      </c>
      <c r="I2810">
        <f>IF(Tabela1[[#This Row],[Rodzaj]]="X",Tabela1[[#This Row],[Powierzchnia]]*0.43,0)</f>
        <v>0</v>
      </c>
      <c r="J2810">
        <f>IF(Tabela1[[#This Row],[Ulga]]="A",SUM(E2810:I2810)*80%,0)</f>
        <v>0</v>
      </c>
      <c r="K2810">
        <f>IF(Tabela1[[#This Row],[Ulga]]="B",SUM(E2810:I2810)*50%,0)</f>
        <v>0</v>
      </c>
      <c r="L2810">
        <f>IF(Tabela1[[#This Row],[Ulga]]="C",SUM(E2810:I2810)*10%,0)</f>
        <v>0</v>
      </c>
      <c r="M2810">
        <f>IF(Tabela1[[#This Row],[Ulga]]="D",SUM(E2810:I2810)*100%,0)</f>
        <v>162.5421</v>
      </c>
      <c r="N2810">
        <f t="shared" si="44"/>
        <v>162.5421</v>
      </c>
    </row>
    <row r="2811" spans="1:14" x14ac:dyDescent="0.25">
      <c r="A2811" t="s">
        <v>2821</v>
      </c>
      <c r="B2811">
        <v>733.87</v>
      </c>
      <c r="C2811" t="s">
        <v>5</v>
      </c>
      <c r="D2811" t="s">
        <v>5</v>
      </c>
      <c r="E2811">
        <f>IF(Tabela1[[#This Row],[Rodzaj]]="R",Tabela1[[#This Row],[Powierzchnia]]*0.65,0)</f>
        <v>0</v>
      </c>
      <c r="F2811">
        <f>IF(Tabela1[[#This Row],[Rodzaj]]="B",Tabela1[[#This Row],[Powierzchnia]]*0.77,0)</f>
        <v>565.07990000000007</v>
      </c>
      <c r="G2811">
        <f>IF(Tabela1[[#This Row],[Rodzaj]]="S",Tabela1[[#This Row],[Powierzchnia]]*0.21,0)</f>
        <v>0</v>
      </c>
      <c r="H2811">
        <f>IF(Tabela1[[#This Row],[Rodzaj]]="L",Tabela1[[#This Row],[Powierzchnia]]*0.04,0)</f>
        <v>0</v>
      </c>
      <c r="I2811">
        <f>IF(Tabela1[[#This Row],[Rodzaj]]="X",Tabela1[[#This Row],[Powierzchnia]]*0.43,0)</f>
        <v>0</v>
      </c>
      <c r="J2811">
        <f>IF(Tabela1[[#This Row],[Ulga]]="A",SUM(E2811:I2811)*80%,0)</f>
        <v>0</v>
      </c>
      <c r="K2811">
        <f>IF(Tabela1[[#This Row],[Ulga]]="B",SUM(E2811:I2811)*50%,0)</f>
        <v>282.53995000000003</v>
      </c>
      <c r="L2811">
        <f>IF(Tabela1[[#This Row],[Ulga]]="C",SUM(E2811:I2811)*10%,0)</f>
        <v>0</v>
      </c>
      <c r="M2811">
        <f>IF(Tabela1[[#This Row],[Ulga]]="D",SUM(E2811:I2811)*100%,0)</f>
        <v>0</v>
      </c>
      <c r="N2811">
        <f t="shared" si="44"/>
        <v>282.53995000000003</v>
      </c>
    </row>
    <row r="2812" spans="1:14" x14ac:dyDescent="0.25">
      <c r="A2812" t="s">
        <v>2822</v>
      </c>
      <c r="B2812">
        <v>574.17999999999995</v>
      </c>
      <c r="C2812" t="s">
        <v>5</v>
      </c>
      <c r="D2812" t="s">
        <v>11</v>
      </c>
      <c r="E2812">
        <f>IF(Tabela1[[#This Row],[Rodzaj]]="R",Tabela1[[#This Row],[Powierzchnia]]*0.65,0)</f>
        <v>0</v>
      </c>
      <c r="F2812">
        <f>IF(Tabela1[[#This Row],[Rodzaj]]="B",Tabela1[[#This Row],[Powierzchnia]]*0.77,0)</f>
        <v>442.11859999999996</v>
      </c>
      <c r="G2812">
        <f>IF(Tabela1[[#This Row],[Rodzaj]]="S",Tabela1[[#This Row],[Powierzchnia]]*0.21,0)</f>
        <v>0</v>
      </c>
      <c r="H2812">
        <f>IF(Tabela1[[#This Row],[Rodzaj]]="L",Tabela1[[#This Row],[Powierzchnia]]*0.04,0)</f>
        <v>0</v>
      </c>
      <c r="I2812">
        <f>IF(Tabela1[[#This Row],[Rodzaj]]="X",Tabela1[[#This Row],[Powierzchnia]]*0.43,0)</f>
        <v>0</v>
      </c>
      <c r="J2812">
        <f>IF(Tabela1[[#This Row],[Ulga]]="A",SUM(E2812:I2812)*80%,0)</f>
        <v>0</v>
      </c>
      <c r="K2812">
        <f>IF(Tabela1[[#This Row],[Ulga]]="B",SUM(E2812:I2812)*50%,0)</f>
        <v>0</v>
      </c>
      <c r="L2812">
        <f>IF(Tabela1[[#This Row],[Ulga]]="C",SUM(E2812:I2812)*10%,0)</f>
        <v>44.211860000000001</v>
      </c>
      <c r="M2812">
        <f>IF(Tabela1[[#This Row],[Ulga]]="D",SUM(E2812:I2812)*100%,0)</f>
        <v>0</v>
      </c>
      <c r="N2812">
        <f t="shared" si="44"/>
        <v>44.211860000000001</v>
      </c>
    </row>
    <row r="2813" spans="1:14" x14ac:dyDescent="0.25">
      <c r="A2813" t="s">
        <v>2823</v>
      </c>
      <c r="B2813">
        <v>1219.74</v>
      </c>
      <c r="C2813" t="s">
        <v>5</v>
      </c>
      <c r="D2813" t="s">
        <v>7</v>
      </c>
      <c r="E2813">
        <f>IF(Tabela1[[#This Row],[Rodzaj]]="R",Tabela1[[#This Row],[Powierzchnia]]*0.65,0)</f>
        <v>0</v>
      </c>
      <c r="F2813">
        <f>IF(Tabela1[[#This Row],[Rodzaj]]="B",Tabela1[[#This Row],[Powierzchnia]]*0.77,0)</f>
        <v>939.19979999999998</v>
      </c>
      <c r="G2813">
        <f>IF(Tabela1[[#This Row],[Rodzaj]]="S",Tabela1[[#This Row],[Powierzchnia]]*0.21,0)</f>
        <v>0</v>
      </c>
      <c r="H2813">
        <f>IF(Tabela1[[#This Row],[Rodzaj]]="L",Tabela1[[#This Row],[Powierzchnia]]*0.04,0)</f>
        <v>0</v>
      </c>
      <c r="I2813">
        <f>IF(Tabela1[[#This Row],[Rodzaj]]="X",Tabela1[[#This Row],[Powierzchnia]]*0.43,0)</f>
        <v>0</v>
      </c>
      <c r="J2813">
        <f>IF(Tabela1[[#This Row],[Ulga]]="A",SUM(E2813:I2813)*80%,0)</f>
        <v>751.35984000000008</v>
      </c>
      <c r="K2813">
        <f>IF(Tabela1[[#This Row],[Ulga]]="B",SUM(E2813:I2813)*50%,0)</f>
        <v>0</v>
      </c>
      <c r="L2813">
        <f>IF(Tabela1[[#This Row],[Ulga]]="C",SUM(E2813:I2813)*10%,0)</f>
        <v>0</v>
      </c>
      <c r="M2813">
        <f>IF(Tabela1[[#This Row],[Ulga]]="D",SUM(E2813:I2813)*100%,0)</f>
        <v>0</v>
      </c>
      <c r="N2813">
        <f t="shared" si="44"/>
        <v>751.35984000000008</v>
      </c>
    </row>
    <row r="2814" spans="1:14" x14ac:dyDescent="0.25">
      <c r="A2814" t="s">
        <v>2824</v>
      </c>
      <c r="B2814">
        <v>1259.75</v>
      </c>
      <c r="C2814" t="s">
        <v>52</v>
      </c>
      <c r="D2814" t="s">
        <v>5</v>
      </c>
      <c r="E2814">
        <f>IF(Tabela1[[#This Row],[Rodzaj]]="R",Tabela1[[#This Row],[Powierzchnia]]*0.65,0)</f>
        <v>0</v>
      </c>
      <c r="F2814">
        <f>IF(Tabela1[[#This Row],[Rodzaj]]="B",Tabela1[[#This Row],[Powierzchnia]]*0.77,0)</f>
        <v>0</v>
      </c>
      <c r="G2814">
        <f>IF(Tabela1[[#This Row],[Rodzaj]]="S",Tabela1[[#This Row],[Powierzchnia]]*0.21,0)</f>
        <v>264.54750000000001</v>
      </c>
      <c r="H2814">
        <f>IF(Tabela1[[#This Row],[Rodzaj]]="L",Tabela1[[#This Row],[Powierzchnia]]*0.04,0)</f>
        <v>0</v>
      </c>
      <c r="I2814">
        <f>IF(Tabela1[[#This Row],[Rodzaj]]="X",Tabela1[[#This Row],[Powierzchnia]]*0.43,0)</f>
        <v>0</v>
      </c>
      <c r="J2814">
        <f>IF(Tabela1[[#This Row],[Ulga]]="A",SUM(E2814:I2814)*80%,0)</f>
        <v>0</v>
      </c>
      <c r="K2814">
        <f>IF(Tabela1[[#This Row],[Ulga]]="B",SUM(E2814:I2814)*50%,0)</f>
        <v>132.27375000000001</v>
      </c>
      <c r="L2814">
        <f>IF(Tabela1[[#This Row],[Ulga]]="C",SUM(E2814:I2814)*10%,0)</f>
        <v>0</v>
      </c>
      <c r="M2814">
        <f>IF(Tabela1[[#This Row],[Ulga]]="D",SUM(E2814:I2814)*100%,0)</f>
        <v>0</v>
      </c>
      <c r="N2814">
        <f t="shared" si="44"/>
        <v>132.27375000000001</v>
      </c>
    </row>
    <row r="2815" spans="1:14" x14ac:dyDescent="0.25">
      <c r="A2815" t="s">
        <v>2825</v>
      </c>
      <c r="B2815">
        <v>1257.44</v>
      </c>
      <c r="C2815" t="s">
        <v>9</v>
      </c>
      <c r="D2815" t="s">
        <v>11</v>
      </c>
      <c r="E2815">
        <f>IF(Tabela1[[#This Row],[Rodzaj]]="R",Tabela1[[#This Row],[Powierzchnia]]*0.65,0)</f>
        <v>817.33600000000001</v>
      </c>
      <c r="F2815">
        <f>IF(Tabela1[[#This Row],[Rodzaj]]="B",Tabela1[[#This Row],[Powierzchnia]]*0.77,0)</f>
        <v>0</v>
      </c>
      <c r="G2815">
        <f>IF(Tabela1[[#This Row],[Rodzaj]]="S",Tabela1[[#This Row],[Powierzchnia]]*0.21,0)</f>
        <v>0</v>
      </c>
      <c r="H2815">
        <f>IF(Tabela1[[#This Row],[Rodzaj]]="L",Tabela1[[#This Row],[Powierzchnia]]*0.04,0)</f>
        <v>0</v>
      </c>
      <c r="I2815">
        <f>IF(Tabela1[[#This Row],[Rodzaj]]="X",Tabela1[[#This Row],[Powierzchnia]]*0.43,0)</f>
        <v>0</v>
      </c>
      <c r="J2815">
        <f>IF(Tabela1[[#This Row],[Ulga]]="A",SUM(E2815:I2815)*80%,0)</f>
        <v>0</v>
      </c>
      <c r="K2815">
        <f>IF(Tabela1[[#This Row],[Ulga]]="B",SUM(E2815:I2815)*50%,0)</f>
        <v>0</v>
      </c>
      <c r="L2815">
        <f>IF(Tabela1[[#This Row],[Ulga]]="C",SUM(E2815:I2815)*10%,0)</f>
        <v>81.73360000000001</v>
      </c>
      <c r="M2815">
        <f>IF(Tabela1[[#This Row],[Ulga]]="D",SUM(E2815:I2815)*100%,0)</f>
        <v>0</v>
      </c>
      <c r="N2815">
        <f t="shared" si="44"/>
        <v>81.73360000000001</v>
      </c>
    </row>
    <row r="2816" spans="1:14" x14ac:dyDescent="0.25">
      <c r="A2816" t="s">
        <v>2826</v>
      </c>
      <c r="B2816">
        <v>553.61</v>
      </c>
      <c r="C2816" t="s">
        <v>9</v>
      </c>
      <c r="D2816" t="s">
        <v>11</v>
      </c>
      <c r="E2816">
        <f>IF(Tabela1[[#This Row],[Rodzaj]]="R",Tabela1[[#This Row],[Powierzchnia]]*0.65,0)</f>
        <v>359.84650000000005</v>
      </c>
      <c r="F2816">
        <f>IF(Tabela1[[#This Row],[Rodzaj]]="B",Tabela1[[#This Row],[Powierzchnia]]*0.77,0)</f>
        <v>0</v>
      </c>
      <c r="G2816">
        <f>IF(Tabela1[[#This Row],[Rodzaj]]="S",Tabela1[[#This Row],[Powierzchnia]]*0.21,0)</f>
        <v>0</v>
      </c>
      <c r="H2816">
        <f>IF(Tabela1[[#This Row],[Rodzaj]]="L",Tabela1[[#This Row],[Powierzchnia]]*0.04,0)</f>
        <v>0</v>
      </c>
      <c r="I2816">
        <f>IF(Tabela1[[#This Row],[Rodzaj]]="X",Tabela1[[#This Row],[Powierzchnia]]*0.43,0)</f>
        <v>0</v>
      </c>
      <c r="J2816">
        <f>IF(Tabela1[[#This Row],[Ulga]]="A",SUM(E2816:I2816)*80%,0)</f>
        <v>0</v>
      </c>
      <c r="K2816">
        <f>IF(Tabela1[[#This Row],[Ulga]]="B",SUM(E2816:I2816)*50%,0)</f>
        <v>0</v>
      </c>
      <c r="L2816">
        <f>IF(Tabela1[[#This Row],[Ulga]]="C",SUM(E2816:I2816)*10%,0)</f>
        <v>35.984650000000009</v>
      </c>
      <c r="M2816">
        <f>IF(Tabela1[[#This Row],[Ulga]]="D",SUM(E2816:I2816)*100%,0)</f>
        <v>0</v>
      </c>
      <c r="N2816">
        <f t="shared" si="44"/>
        <v>35.984650000000009</v>
      </c>
    </row>
    <row r="2817" spans="1:14" x14ac:dyDescent="0.25">
      <c r="A2817" t="s">
        <v>2827</v>
      </c>
      <c r="B2817">
        <v>1196.3699999999999</v>
      </c>
      <c r="C2817" t="s">
        <v>5</v>
      </c>
      <c r="D2817" t="s">
        <v>5</v>
      </c>
      <c r="E2817">
        <f>IF(Tabela1[[#This Row],[Rodzaj]]="R",Tabela1[[#This Row],[Powierzchnia]]*0.65,0)</f>
        <v>0</v>
      </c>
      <c r="F2817">
        <f>IF(Tabela1[[#This Row],[Rodzaj]]="B",Tabela1[[#This Row],[Powierzchnia]]*0.77,0)</f>
        <v>921.20489999999995</v>
      </c>
      <c r="G2817">
        <f>IF(Tabela1[[#This Row],[Rodzaj]]="S",Tabela1[[#This Row],[Powierzchnia]]*0.21,0)</f>
        <v>0</v>
      </c>
      <c r="H2817">
        <f>IF(Tabela1[[#This Row],[Rodzaj]]="L",Tabela1[[#This Row],[Powierzchnia]]*0.04,0)</f>
        <v>0</v>
      </c>
      <c r="I2817">
        <f>IF(Tabela1[[#This Row],[Rodzaj]]="X",Tabela1[[#This Row],[Powierzchnia]]*0.43,0)</f>
        <v>0</v>
      </c>
      <c r="J2817">
        <f>IF(Tabela1[[#This Row],[Ulga]]="A",SUM(E2817:I2817)*80%,0)</f>
        <v>0</v>
      </c>
      <c r="K2817">
        <f>IF(Tabela1[[#This Row],[Ulga]]="B",SUM(E2817:I2817)*50%,0)</f>
        <v>460.60244999999998</v>
      </c>
      <c r="L2817">
        <f>IF(Tabela1[[#This Row],[Ulga]]="C",SUM(E2817:I2817)*10%,0)</f>
        <v>0</v>
      </c>
      <c r="M2817">
        <f>IF(Tabela1[[#This Row],[Ulga]]="D",SUM(E2817:I2817)*100%,0)</f>
        <v>0</v>
      </c>
      <c r="N2817">
        <f t="shared" si="44"/>
        <v>460.60244999999998</v>
      </c>
    </row>
    <row r="2818" spans="1:14" x14ac:dyDescent="0.25">
      <c r="A2818" t="s">
        <v>2828</v>
      </c>
      <c r="B2818">
        <v>806.29</v>
      </c>
      <c r="C2818" t="s">
        <v>5</v>
      </c>
      <c r="D2818" t="s">
        <v>5</v>
      </c>
      <c r="E2818">
        <f>IF(Tabela1[[#This Row],[Rodzaj]]="R",Tabela1[[#This Row],[Powierzchnia]]*0.65,0)</f>
        <v>0</v>
      </c>
      <c r="F2818">
        <f>IF(Tabela1[[#This Row],[Rodzaj]]="B",Tabela1[[#This Row],[Powierzchnia]]*0.77,0)</f>
        <v>620.8433</v>
      </c>
      <c r="G2818">
        <f>IF(Tabela1[[#This Row],[Rodzaj]]="S",Tabela1[[#This Row],[Powierzchnia]]*0.21,0)</f>
        <v>0</v>
      </c>
      <c r="H2818">
        <f>IF(Tabela1[[#This Row],[Rodzaj]]="L",Tabela1[[#This Row],[Powierzchnia]]*0.04,0)</f>
        <v>0</v>
      </c>
      <c r="I2818">
        <f>IF(Tabela1[[#This Row],[Rodzaj]]="X",Tabela1[[#This Row],[Powierzchnia]]*0.43,0)</f>
        <v>0</v>
      </c>
      <c r="J2818">
        <f>IF(Tabela1[[#This Row],[Ulga]]="A",SUM(E2818:I2818)*80%,0)</f>
        <v>0</v>
      </c>
      <c r="K2818">
        <f>IF(Tabela1[[#This Row],[Ulga]]="B",SUM(E2818:I2818)*50%,0)</f>
        <v>310.42165</v>
      </c>
      <c r="L2818">
        <f>IF(Tabela1[[#This Row],[Ulga]]="C",SUM(E2818:I2818)*10%,0)</f>
        <v>0</v>
      </c>
      <c r="M2818">
        <f>IF(Tabela1[[#This Row],[Ulga]]="D",SUM(E2818:I2818)*100%,0)</f>
        <v>0</v>
      </c>
      <c r="N2818">
        <f t="shared" si="44"/>
        <v>310.42165</v>
      </c>
    </row>
    <row r="2819" spans="1:14" x14ac:dyDescent="0.25">
      <c r="A2819" t="s">
        <v>2829</v>
      </c>
      <c r="B2819">
        <v>796.44</v>
      </c>
      <c r="C2819" t="s">
        <v>9</v>
      </c>
      <c r="D2819" t="s">
        <v>5</v>
      </c>
      <c r="E2819">
        <f>IF(Tabela1[[#This Row],[Rodzaj]]="R",Tabela1[[#This Row],[Powierzchnia]]*0.65,0)</f>
        <v>517.68600000000004</v>
      </c>
      <c r="F2819">
        <f>IF(Tabela1[[#This Row],[Rodzaj]]="B",Tabela1[[#This Row],[Powierzchnia]]*0.77,0)</f>
        <v>0</v>
      </c>
      <c r="G2819">
        <f>IF(Tabela1[[#This Row],[Rodzaj]]="S",Tabela1[[#This Row],[Powierzchnia]]*0.21,0)</f>
        <v>0</v>
      </c>
      <c r="H2819">
        <f>IF(Tabela1[[#This Row],[Rodzaj]]="L",Tabela1[[#This Row],[Powierzchnia]]*0.04,0)</f>
        <v>0</v>
      </c>
      <c r="I2819">
        <f>IF(Tabela1[[#This Row],[Rodzaj]]="X",Tabela1[[#This Row],[Powierzchnia]]*0.43,0)</f>
        <v>0</v>
      </c>
      <c r="J2819">
        <f>IF(Tabela1[[#This Row],[Ulga]]="A",SUM(E2819:I2819)*80%,0)</f>
        <v>0</v>
      </c>
      <c r="K2819">
        <f>IF(Tabela1[[#This Row],[Ulga]]="B",SUM(E2819:I2819)*50%,0)</f>
        <v>258.84300000000002</v>
      </c>
      <c r="L2819">
        <f>IF(Tabela1[[#This Row],[Ulga]]="C",SUM(E2819:I2819)*10%,0)</f>
        <v>0</v>
      </c>
      <c r="M2819">
        <f>IF(Tabela1[[#This Row],[Ulga]]="D",SUM(E2819:I2819)*100%,0)</f>
        <v>0</v>
      </c>
      <c r="N2819">
        <f t="shared" ref="N2819:N2882" si="45">SUM(J2819:M2819)</f>
        <v>258.84300000000002</v>
      </c>
    </row>
    <row r="2820" spans="1:14" x14ac:dyDescent="0.25">
      <c r="A2820" t="s">
        <v>2830</v>
      </c>
      <c r="B2820">
        <v>1010.96</v>
      </c>
      <c r="C2820" t="s">
        <v>9</v>
      </c>
      <c r="D2820" t="s">
        <v>5</v>
      </c>
      <c r="E2820">
        <f>IF(Tabela1[[#This Row],[Rodzaj]]="R",Tabela1[[#This Row],[Powierzchnia]]*0.65,0)</f>
        <v>657.12400000000002</v>
      </c>
      <c r="F2820">
        <f>IF(Tabela1[[#This Row],[Rodzaj]]="B",Tabela1[[#This Row],[Powierzchnia]]*0.77,0)</f>
        <v>0</v>
      </c>
      <c r="G2820">
        <f>IF(Tabela1[[#This Row],[Rodzaj]]="S",Tabela1[[#This Row],[Powierzchnia]]*0.21,0)</f>
        <v>0</v>
      </c>
      <c r="H2820">
        <f>IF(Tabela1[[#This Row],[Rodzaj]]="L",Tabela1[[#This Row],[Powierzchnia]]*0.04,0)</f>
        <v>0</v>
      </c>
      <c r="I2820">
        <f>IF(Tabela1[[#This Row],[Rodzaj]]="X",Tabela1[[#This Row],[Powierzchnia]]*0.43,0)</f>
        <v>0</v>
      </c>
      <c r="J2820">
        <f>IF(Tabela1[[#This Row],[Ulga]]="A",SUM(E2820:I2820)*80%,0)</f>
        <v>0</v>
      </c>
      <c r="K2820">
        <f>IF(Tabela1[[#This Row],[Ulga]]="B",SUM(E2820:I2820)*50%,0)</f>
        <v>328.56200000000001</v>
      </c>
      <c r="L2820">
        <f>IF(Tabela1[[#This Row],[Ulga]]="C",SUM(E2820:I2820)*10%,0)</f>
        <v>0</v>
      </c>
      <c r="M2820">
        <f>IF(Tabela1[[#This Row],[Ulga]]="D",SUM(E2820:I2820)*100%,0)</f>
        <v>0</v>
      </c>
      <c r="N2820">
        <f t="shared" si="45"/>
        <v>328.56200000000001</v>
      </c>
    </row>
    <row r="2821" spans="1:14" x14ac:dyDescent="0.25">
      <c r="A2821" t="s">
        <v>2831</v>
      </c>
      <c r="B2821">
        <v>859.04</v>
      </c>
      <c r="C2821" t="s">
        <v>5</v>
      </c>
      <c r="D2821" t="s">
        <v>21</v>
      </c>
      <c r="E2821">
        <f>IF(Tabela1[[#This Row],[Rodzaj]]="R",Tabela1[[#This Row],[Powierzchnia]]*0.65,0)</f>
        <v>0</v>
      </c>
      <c r="F2821">
        <f>IF(Tabela1[[#This Row],[Rodzaj]]="B",Tabela1[[#This Row],[Powierzchnia]]*0.77,0)</f>
        <v>661.46079999999995</v>
      </c>
      <c r="G2821">
        <f>IF(Tabela1[[#This Row],[Rodzaj]]="S",Tabela1[[#This Row],[Powierzchnia]]*0.21,0)</f>
        <v>0</v>
      </c>
      <c r="H2821">
        <f>IF(Tabela1[[#This Row],[Rodzaj]]="L",Tabela1[[#This Row],[Powierzchnia]]*0.04,0)</f>
        <v>0</v>
      </c>
      <c r="I2821">
        <f>IF(Tabela1[[#This Row],[Rodzaj]]="X",Tabela1[[#This Row],[Powierzchnia]]*0.43,0)</f>
        <v>0</v>
      </c>
      <c r="J2821">
        <f>IF(Tabela1[[#This Row],[Ulga]]="A",SUM(E2821:I2821)*80%,0)</f>
        <v>0</v>
      </c>
      <c r="K2821">
        <f>IF(Tabela1[[#This Row],[Ulga]]="B",SUM(E2821:I2821)*50%,0)</f>
        <v>0</v>
      </c>
      <c r="L2821">
        <f>IF(Tabela1[[#This Row],[Ulga]]="C",SUM(E2821:I2821)*10%,0)</f>
        <v>0</v>
      </c>
      <c r="M2821">
        <f>IF(Tabela1[[#This Row],[Ulga]]="D",SUM(E2821:I2821)*100%,0)</f>
        <v>661.46079999999995</v>
      </c>
      <c r="N2821">
        <f t="shared" si="45"/>
        <v>661.46079999999995</v>
      </c>
    </row>
    <row r="2822" spans="1:14" x14ac:dyDescent="0.25">
      <c r="A2822" t="s">
        <v>2832</v>
      </c>
      <c r="B2822">
        <v>799.95</v>
      </c>
      <c r="C2822" t="s">
        <v>52</v>
      </c>
      <c r="D2822" t="s">
        <v>21</v>
      </c>
      <c r="E2822">
        <f>IF(Tabela1[[#This Row],[Rodzaj]]="R",Tabela1[[#This Row],[Powierzchnia]]*0.65,0)</f>
        <v>0</v>
      </c>
      <c r="F2822">
        <f>IF(Tabela1[[#This Row],[Rodzaj]]="B",Tabela1[[#This Row],[Powierzchnia]]*0.77,0)</f>
        <v>0</v>
      </c>
      <c r="G2822">
        <f>IF(Tabela1[[#This Row],[Rodzaj]]="S",Tabela1[[#This Row],[Powierzchnia]]*0.21,0)</f>
        <v>167.98949999999999</v>
      </c>
      <c r="H2822">
        <f>IF(Tabela1[[#This Row],[Rodzaj]]="L",Tabela1[[#This Row],[Powierzchnia]]*0.04,0)</f>
        <v>0</v>
      </c>
      <c r="I2822">
        <f>IF(Tabela1[[#This Row],[Rodzaj]]="X",Tabela1[[#This Row],[Powierzchnia]]*0.43,0)</f>
        <v>0</v>
      </c>
      <c r="J2822">
        <f>IF(Tabela1[[#This Row],[Ulga]]="A",SUM(E2822:I2822)*80%,0)</f>
        <v>0</v>
      </c>
      <c r="K2822">
        <f>IF(Tabela1[[#This Row],[Ulga]]="B",SUM(E2822:I2822)*50%,0)</f>
        <v>0</v>
      </c>
      <c r="L2822">
        <f>IF(Tabela1[[#This Row],[Ulga]]="C",SUM(E2822:I2822)*10%,0)</f>
        <v>0</v>
      </c>
      <c r="M2822">
        <f>IF(Tabela1[[#This Row],[Ulga]]="D",SUM(E2822:I2822)*100%,0)</f>
        <v>167.98949999999999</v>
      </c>
      <c r="N2822">
        <f t="shared" si="45"/>
        <v>167.98949999999999</v>
      </c>
    </row>
    <row r="2823" spans="1:14" x14ac:dyDescent="0.25">
      <c r="A2823" t="s">
        <v>2833</v>
      </c>
      <c r="B2823">
        <v>556.35</v>
      </c>
      <c r="C2823" t="s">
        <v>5</v>
      </c>
      <c r="D2823" t="s">
        <v>7</v>
      </c>
      <c r="E2823">
        <f>IF(Tabela1[[#This Row],[Rodzaj]]="R",Tabela1[[#This Row],[Powierzchnia]]*0.65,0)</f>
        <v>0</v>
      </c>
      <c r="F2823">
        <f>IF(Tabela1[[#This Row],[Rodzaj]]="B",Tabela1[[#This Row],[Powierzchnia]]*0.77,0)</f>
        <v>428.38950000000006</v>
      </c>
      <c r="G2823">
        <f>IF(Tabela1[[#This Row],[Rodzaj]]="S",Tabela1[[#This Row],[Powierzchnia]]*0.21,0)</f>
        <v>0</v>
      </c>
      <c r="H2823">
        <f>IF(Tabela1[[#This Row],[Rodzaj]]="L",Tabela1[[#This Row],[Powierzchnia]]*0.04,0)</f>
        <v>0</v>
      </c>
      <c r="I2823">
        <f>IF(Tabela1[[#This Row],[Rodzaj]]="X",Tabela1[[#This Row],[Powierzchnia]]*0.43,0)</f>
        <v>0</v>
      </c>
      <c r="J2823">
        <f>IF(Tabela1[[#This Row],[Ulga]]="A",SUM(E2823:I2823)*80%,0)</f>
        <v>342.71160000000009</v>
      </c>
      <c r="K2823">
        <f>IF(Tabela1[[#This Row],[Ulga]]="B",SUM(E2823:I2823)*50%,0)</f>
        <v>0</v>
      </c>
      <c r="L2823">
        <f>IF(Tabela1[[#This Row],[Ulga]]="C",SUM(E2823:I2823)*10%,0)</f>
        <v>0</v>
      </c>
      <c r="M2823">
        <f>IF(Tabela1[[#This Row],[Ulga]]="D",SUM(E2823:I2823)*100%,0)</f>
        <v>0</v>
      </c>
      <c r="N2823">
        <f t="shared" si="45"/>
        <v>342.71160000000009</v>
      </c>
    </row>
    <row r="2824" spans="1:14" x14ac:dyDescent="0.25">
      <c r="A2824" t="s">
        <v>2834</v>
      </c>
      <c r="B2824">
        <v>1099.98</v>
      </c>
      <c r="C2824" t="s">
        <v>5</v>
      </c>
      <c r="D2824" t="s">
        <v>5</v>
      </c>
      <c r="E2824">
        <f>IF(Tabela1[[#This Row],[Rodzaj]]="R",Tabela1[[#This Row],[Powierzchnia]]*0.65,0)</f>
        <v>0</v>
      </c>
      <c r="F2824">
        <f>IF(Tabela1[[#This Row],[Rodzaj]]="B",Tabela1[[#This Row],[Powierzchnia]]*0.77,0)</f>
        <v>846.9846</v>
      </c>
      <c r="G2824">
        <f>IF(Tabela1[[#This Row],[Rodzaj]]="S",Tabela1[[#This Row],[Powierzchnia]]*0.21,0)</f>
        <v>0</v>
      </c>
      <c r="H2824">
        <f>IF(Tabela1[[#This Row],[Rodzaj]]="L",Tabela1[[#This Row],[Powierzchnia]]*0.04,0)</f>
        <v>0</v>
      </c>
      <c r="I2824">
        <f>IF(Tabela1[[#This Row],[Rodzaj]]="X",Tabela1[[#This Row],[Powierzchnia]]*0.43,0)</f>
        <v>0</v>
      </c>
      <c r="J2824">
        <f>IF(Tabela1[[#This Row],[Ulga]]="A",SUM(E2824:I2824)*80%,0)</f>
        <v>0</v>
      </c>
      <c r="K2824">
        <f>IF(Tabela1[[#This Row],[Ulga]]="B",SUM(E2824:I2824)*50%,0)</f>
        <v>423.4923</v>
      </c>
      <c r="L2824">
        <f>IF(Tabela1[[#This Row],[Ulga]]="C",SUM(E2824:I2824)*10%,0)</f>
        <v>0</v>
      </c>
      <c r="M2824">
        <f>IF(Tabela1[[#This Row],[Ulga]]="D",SUM(E2824:I2824)*100%,0)</f>
        <v>0</v>
      </c>
      <c r="N2824">
        <f t="shared" si="45"/>
        <v>423.4923</v>
      </c>
    </row>
    <row r="2825" spans="1:14" x14ac:dyDescent="0.25">
      <c r="A2825" t="s">
        <v>2835</v>
      </c>
      <c r="B2825">
        <v>1129.19</v>
      </c>
      <c r="C2825" t="s">
        <v>52</v>
      </c>
      <c r="D2825" t="s">
        <v>11</v>
      </c>
      <c r="E2825">
        <f>IF(Tabela1[[#This Row],[Rodzaj]]="R",Tabela1[[#This Row],[Powierzchnia]]*0.65,0)</f>
        <v>0</v>
      </c>
      <c r="F2825">
        <f>IF(Tabela1[[#This Row],[Rodzaj]]="B",Tabela1[[#This Row],[Powierzchnia]]*0.77,0)</f>
        <v>0</v>
      </c>
      <c r="G2825">
        <f>IF(Tabela1[[#This Row],[Rodzaj]]="S",Tabela1[[#This Row],[Powierzchnia]]*0.21,0)</f>
        <v>237.12989999999999</v>
      </c>
      <c r="H2825">
        <f>IF(Tabela1[[#This Row],[Rodzaj]]="L",Tabela1[[#This Row],[Powierzchnia]]*0.04,0)</f>
        <v>0</v>
      </c>
      <c r="I2825">
        <f>IF(Tabela1[[#This Row],[Rodzaj]]="X",Tabela1[[#This Row],[Powierzchnia]]*0.43,0)</f>
        <v>0</v>
      </c>
      <c r="J2825">
        <f>IF(Tabela1[[#This Row],[Ulga]]="A",SUM(E2825:I2825)*80%,0)</f>
        <v>0</v>
      </c>
      <c r="K2825">
        <f>IF(Tabela1[[#This Row],[Ulga]]="B",SUM(E2825:I2825)*50%,0)</f>
        <v>0</v>
      </c>
      <c r="L2825">
        <f>IF(Tabela1[[#This Row],[Ulga]]="C",SUM(E2825:I2825)*10%,0)</f>
        <v>23.712990000000001</v>
      </c>
      <c r="M2825">
        <f>IF(Tabela1[[#This Row],[Ulga]]="D",SUM(E2825:I2825)*100%,0)</f>
        <v>0</v>
      </c>
      <c r="N2825">
        <f t="shared" si="45"/>
        <v>23.712990000000001</v>
      </c>
    </row>
    <row r="2826" spans="1:14" x14ac:dyDescent="0.25">
      <c r="A2826" t="s">
        <v>2836</v>
      </c>
      <c r="B2826">
        <v>983.51</v>
      </c>
      <c r="C2826" t="s">
        <v>5</v>
      </c>
      <c r="D2826" t="s">
        <v>7</v>
      </c>
      <c r="E2826">
        <f>IF(Tabela1[[#This Row],[Rodzaj]]="R",Tabela1[[#This Row],[Powierzchnia]]*0.65,0)</f>
        <v>0</v>
      </c>
      <c r="F2826">
        <f>IF(Tabela1[[#This Row],[Rodzaj]]="B",Tabela1[[#This Row],[Powierzchnia]]*0.77,0)</f>
        <v>757.30269999999996</v>
      </c>
      <c r="G2826">
        <f>IF(Tabela1[[#This Row],[Rodzaj]]="S",Tabela1[[#This Row],[Powierzchnia]]*0.21,0)</f>
        <v>0</v>
      </c>
      <c r="H2826">
        <f>IF(Tabela1[[#This Row],[Rodzaj]]="L",Tabela1[[#This Row],[Powierzchnia]]*0.04,0)</f>
        <v>0</v>
      </c>
      <c r="I2826">
        <f>IF(Tabela1[[#This Row],[Rodzaj]]="X",Tabela1[[#This Row],[Powierzchnia]]*0.43,0)</f>
        <v>0</v>
      </c>
      <c r="J2826">
        <f>IF(Tabela1[[#This Row],[Ulga]]="A",SUM(E2826:I2826)*80%,0)</f>
        <v>605.84216000000004</v>
      </c>
      <c r="K2826">
        <f>IF(Tabela1[[#This Row],[Ulga]]="B",SUM(E2826:I2826)*50%,0)</f>
        <v>0</v>
      </c>
      <c r="L2826">
        <f>IF(Tabela1[[#This Row],[Ulga]]="C",SUM(E2826:I2826)*10%,0)</f>
        <v>0</v>
      </c>
      <c r="M2826">
        <f>IF(Tabela1[[#This Row],[Ulga]]="D",SUM(E2826:I2826)*100%,0)</f>
        <v>0</v>
      </c>
      <c r="N2826">
        <f t="shared" si="45"/>
        <v>605.84216000000004</v>
      </c>
    </row>
    <row r="2827" spans="1:14" x14ac:dyDescent="0.25">
      <c r="A2827" t="s">
        <v>2837</v>
      </c>
      <c r="B2827">
        <v>1280.42</v>
      </c>
      <c r="C2827" t="s">
        <v>52</v>
      </c>
      <c r="D2827" t="s">
        <v>11</v>
      </c>
      <c r="E2827">
        <f>IF(Tabela1[[#This Row],[Rodzaj]]="R",Tabela1[[#This Row],[Powierzchnia]]*0.65,0)</f>
        <v>0</v>
      </c>
      <c r="F2827">
        <f>IF(Tabela1[[#This Row],[Rodzaj]]="B",Tabela1[[#This Row],[Powierzchnia]]*0.77,0)</f>
        <v>0</v>
      </c>
      <c r="G2827">
        <f>IF(Tabela1[[#This Row],[Rodzaj]]="S",Tabela1[[#This Row],[Powierzchnia]]*0.21,0)</f>
        <v>268.88819999999998</v>
      </c>
      <c r="H2827">
        <f>IF(Tabela1[[#This Row],[Rodzaj]]="L",Tabela1[[#This Row],[Powierzchnia]]*0.04,0)</f>
        <v>0</v>
      </c>
      <c r="I2827">
        <f>IF(Tabela1[[#This Row],[Rodzaj]]="X",Tabela1[[#This Row],[Powierzchnia]]*0.43,0)</f>
        <v>0</v>
      </c>
      <c r="J2827">
        <f>IF(Tabela1[[#This Row],[Ulga]]="A",SUM(E2827:I2827)*80%,0)</f>
        <v>0</v>
      </c>
      <c r="K2827">
        <f>IF(Tabela1[[#This Row],[Ulga]]="B",SUM(E2827:I2827)*50%,0)</f>
        <v>0</v>
      </c>
      <c r="L2827">
        <f>IF(Tabela1[[#This Row],[Ulga]]="C",SUM(E2827:I2827)*10%,0)</f>
        <v>26.888819999999999</v>
      </c>
      <c r="M2827">
        <f>IF(Tabela1[[#This Row],[Ulga]]="D",SUM(E2827:I2827)*100%,0)</f>
        <v>0</v>
      </c>
      <c r="N2827">
        <f t="shared" si="45"/>
        <v>26.888819999999999</v>
      </c>
    </row>
    <row r="2828" spans="1:14" x14ac:dyDescent="0.25">
      <c r="A2828" t="s">
        <v>2838</v>
      </c>
      <c r="B2828">
        <v>1215.8599999999999</v>
      </c>
      <c r="C2828" t="s">
        <v>52</v>
      </c>
      <c r="D2828" t="s">
        <v>5</v>
      </c>
      <c r="E2828">
        <f>IF(Tabela1[[#This Row],[Rodzaj]]="R",Tabela1[[#This Row],[Powierzchnia]]*0.65,0)</f>
        <v>0</v>
      </c>
      <c r="F2828">
        <f>IF(Tabela1[[#This Row],[Rodzaj]]="B",Tabela1[[#This Row],[Powierzchnia]]*0.77,0)</f>
        <v>0</v>
      </c>
      <c r="G2828">
        <f>IF(Tabela1[[#This Row],[Rodzaj]]="S",Tabela1[[#This Row],[Powierzchnia]]*0.21,0)</f>
        <v>255.33059999999998</v>
      </c>
      <c r="H2828">
        <f>IF(Tabela1[[#This Row],[Rodzaj]]="L",Tabela1[[#This Row],[Powierzchnia]]*0.04,0)</f>
        <v>0</v>
      </c>
      <c r="I2828">
        <f>IF(Tabela1[[#This Row],[Rodzaj]]="X",Tabela1[[#This Row],[Powierzchnia]]*0.43,0)</f>
        <v>0</v>
      </c>
      <c r="J2828">
        <f>IF(Tabela1[[#This Row],[Ulga]]="A",SUM(E2828:I2828)*80%,0)</f>
        <v>0</v>
      </c>
      <c r="K2828">
        <f>IF(Tabela1[[#This Row],[Ulga]]="B",SUM(E2828:I2828)*50%,0)</f>
        <v>127.66529999999999</v>
      </c>
      <c r="L2828">
        <f>IF(Tabela1[[#This Row],[Ulga]]="C",SUM(E2828:I2828)*10%,0)</f>
        <v>0</v>
      </c>
      <c r="M2828">
        <f>IF(Tabela1[[#This Row],[Ulga]]="D",SUM(E2828:I2828)*100%,0)</f>
        <v>0</v>
      </c>
      <c r="N2828">
        <f t="shared" si="45"/>
        <v>127.66529999999999</v>
      </c>
    </row>
    <row r="2829" spans="1:14" x14ac:dyDescent="0.25">
      <c r="A2829" t="s">
        <v>2839</v>
      </c>
      <c r="B2829">
        <v>1136.3</v>
      </c>
      <c r="C2829" t="s">
        <v>9</v>
      </c>
      <c r="D2829" t="s">
        <v>21</v>
      </c>
      <c r="E2829">
        <f>IF(Tabela1[[#This Row],[Rodzaj]]="R",Tabela1[[#This Row],[Powierzchnia]]*0.65,0)</f>
        <v>738.59500000000003</v>
      </c>
      <c r="F2829">
        <f>IF(Tabela1[[#This Row],[Rodzaj]]="B",Tabela1[[#This Row],[Powierzchnia]]*0.77,0)</f>
        <v>0</v>
      </c>
      <c r="G2829">
        <f>IF(Tabela1[[#This Row],[Rodzaj]]="S",Tabela1[[#This Row],[Powierzchnia]]*0.21,0)</f>
        <v>0</v>
      </c>
      <c r="H2829">
        <f>IF(Tabela1[[#This Row],[Rodzaj]]="L",Tabela1[[#This Row],[Powierzchnia]]*0.04,0)</f>
        <v>0</v>
      </c>
      <c r="I2829">
        <f>IF(Tabela1[[#This Row],[Rodzaj]]="X",Tabela1[[#This Row],[Powierzchnia]]*0.43,0)</f>
        <v>0</v>
      </c>
      <c r="J2829">
        <f>IF(Tabela1[[#This Row],[Ulga]]="A",SUM(E2829:I2829)*80%,0)</f>
        <v>0</v>
      </c>
      <c r="K2829">
        <f>IF(Tabela1[[#This Row],[Ulga]]="B",SUM(E2829:I2829)*50%,0)</f>
        <v>0</v>
      </c>
      <c r="L2829">
        <f>IF(Tabela1[[#This Row],[Ulga]]="C",SUM(E2829:I2829)*10%,0)</f>
        <v>0</v>
      </c>
      <c r="M2829">
        <f>IF(Tabela1[[#This Row],[Ulga]]="D",SUM(E2829:I2829)*100%,0)</f>
        <v>738.59500000000003</v>
      </c>
      <c r="N2829">
        <f t="shared" si="45"/>
        <v>738.59500000000003</v>
      </c>
    </row>
    <row r="2830" spans="1:14" x14ac:dyDescent="0.25">
      <c r="A2830" t="s">
        <v>2840</v>
      </c>
      <c r="B2830">
        <v>826.86</v>
      </c>
      <c r="C2830" t="s">
        <v>52</v>
      </c>
      <c r="D2830" t="s">
        <v>11</v>
      </c>
      <c r="E2830">
        <f>IF(Tabela1[[#This Row],[Rodzaj]]="R",Tabela1[[#This Row],[Powierzchnia]]*0.65,0)</f>
        <v>0</v>
      </c>
      <c r="F2830">
        <f>IF(Tabela1[[#This Row],[Rodzaj]]="B",Tabela1[[#This Row],[Powierzchnia]]*0.77,0)</f>
        <v>0</v>
      </c>
      <c r="G2830">
        <f>IF(Tabela1[[#This Row],[Rodzaj]]="S",Tabela1[[#This Row],[Powierzchnia]]*0.21,0)</f>
        <v>173.64060000000001</v>
      </c>
      <c r="H2830">
        <f>IF(Tabela1[[#This Row],[Rodzaj]]="L",Tabela1[[#This Row],[Powierzchnia]]*0.04,0)</f>
        <v>0</v>
      </c>
      <c r="I2830">
        <f>IF(Tabela1[[#This Row],[Rodzaj]]="X",Tabela1[[#This Row],[Powierzchnia]]*0.43,0)</f>
        <v>0</v>
      </c>
      <c r="J2830">
        <f>IF(Tabela1[[#This Row],[Ulga]]="A",SUM(E2830:I2830)*80%,0)</f>
        <v>0</v>
      </c>
      <c r="K2830">
        <f>IF(Tabela1[[#This Row],[Ulga]]="B",SUM(E2830:I2830)*50%,0)</f>
        <v>0</v>
      </c>
      <c r="L2830">
        <f>IF(Tabela1[[#This Row],[Ulga]]="C",SUM(E2830:I2830)*10%,0)</f>
        <v>17.364060000000002</v>
      </c>
      <c r="M2830">
        <f>IF(Tabela1[[#This Row],[Ulga]]="D",SUM(E2830:I2830)*100%,0)</f>
        <v>0</v>
      </c>
      <c r="N2830">
        <f t="shared" si="45"/>
        <v>17.364060000000002</v>
      </c>
    </row>
    <row r="2831" spans="1:14" x14ac:dyDescent="0.25">
      <c r="A2831" t="s">
        <v>2841</v>
      </c>
      <c r="B2831">
        <v>834.64</v>
      </c>
      <c r="C2831" t="s">
        <v>52</v>
      </c>
      <c r="D2831" t="s">
        <v>11</v>
      </c>
      <c r="E2831">
        <f>IF(Tabela1[[#This Row],[Rodzaj]]="R",Tabela1[[#This Row],[Powierzchnia]]*0.65,0)</f>
        <v>0</v>
      </c>
      <c r="F2831">
        <f>IF(Tabela1[[#This Row],[Rodzaj]]="B",Tabela1[[#This Row],[Powierzchnia]]*0.77,0)</f>
        <v>0</v>
      </c>
      <c r="G2831">
        <f>IF(Tabela1[[#This Row],[Rodzaj]]="S",Tabela1[[#This Row],[Powierzchnia]]*0.21,0)</f>
        <v>175.27439999999999</v>
      </c>
      <c r="H2831">
        <f>IF(Tabela1[[#This Row],[Rodzaj]]="L",Tabela1[[#This Row],[Powierzchnia]]*0.04,0)</f>
        <v>0</v>
      </c>
      <c r="I2831">
        <f>IF(Tabela1[[#This Row],[Rodzaj]]="X",Tabela1[[#This Row],[Powierzchnia]]*0.43,0)</f>
        <v>0</v>
      </c>
      <c r="J2831">
        <f>IF(Tabela1[[#This Row],[Ulga]]="A",SUM(E2831:I2831)*80%,0)</f>
        <v>0</v>
      </c>
      <c r="K2831">
        <f>IF(Tabela1[[#This Row],[Ulga]]="B",SUM(E2831:I2831)*50%,0)</f>
        <v>0</v>
      </c>
      <c r="L2831">
        <f>IF(Tabela1[[#This Row],[Ulga]]="C",SUM(E2831:I2831)*10%,0)</f>
        <v>17.527439999999999</v>
      </c>
      <c r="M2831">
        <f>IF(Tabela1[[#This Row],[Ulga]]="D",SUM(E2831:I2831)*100%,0)</f>
        <v>0</v>
      </c>
      <c r="N2831">
        <f t="shared" si="45"/>
        <v>17.527439999999999</v>
      </c>
    </row>
    <row r="2832" spans="1:14" x14ac:dyDescent="0.25">
      <c r="A2832" t="s">
        <v>2842</v>
      </c>
      <c r="B2832">
        <v>1206.3399999999999</v>
      </c>
      <c r="C2832" t="s">
        <v>31</v>
      </c>
      <c r="D2832" t="s">
        <v>21</v>
      </c>
      <c r="E2832">
        <f>IF(Tabela1[[#This Row],[Rodzaj]]="R",Tabela1[[#This Row],[Powierzchnia]]*0.65,0)</f>
        <v>0</v>
      </c>
      <c r="F2832">
        <f>IF(Tabela1[[#This Row],[Rodzaj]]="B",Tabela1[[#This Row],[Powierzchnia]]*0.77,0)</f>
        <v>0</v>
      </c>
      <c r="G2832">
        <f>IF(Tabela1[[#This Row],[Rodzaj]]="S",Tabela1[[#This Row],[Powierzchnia]]*0.21,0)</f>
        <v>0</v>
      </c>
      <c r="H2832">
        <f>IF(Tabela1[[#This Row],[Rodzaj]]="L",Tabela1[[#This Row],[Powierzchnia]]*0.04,0)</f>
        <v>0</v>
      </c>
      <c r="I2832">
        <f>IF(Tabela1[[#This Row],[Rodzaj]]="X",Tabela1[[#This Row],[Powierzchnia]]*0.43,0)</f>
        <v>518.72619999999995</v>
      </c>
      <c r="J2832">
        <f>IF(Tabela1[[#This Row],[Ulga]]="A",SUM(E2832:I2832)*80%,0)</f>
        <v>0</v>
      </c>
      <c r="K2832">
        <f>IF(Tabela1[[#This Row],[Ulga]]="B",SUM(E2832:I2832)*50%,0)</f>
        <v>0</v>
      </c>
      <c r="L2832">
        <f>IF(Tabela1[[#This Row],[Ulga]]="C",SUM(E2832:I2832)*10%,0)</f>
        <v>0</v>
      </c>
      <c r="M2832">
        <f>IF(Tabela1[[#This Row],[Ulga]]="D",SUM(E2832:I2832)*100%,0)</f>
        <v>518.72619999999995</v>
      </c>
      <c r="N2832">
        <f t="shared" si="45"/>
        <v>518.72619999999995</v>
      </c>
    </row>
    <row r="2833" spans="1:14" x14ac:dyDescent="0.25">
      <c r="A2833" t="s">
        <v>2843</v>
      </c>
      <c r="B2833">
        <v>656.38</v>
      </c>
      <c r="C2833" t="s">
        <v>9</v>
      </c>
      <c r="D2833" t="s">
        <v>11</v>
      </c>
      <c r="E2833">
        <f>IF(Tabela1[[#This Row],[Rodzaj]]="R",Tabela1[[#This Row],[Powierzchnia]]*0.65,0)</f>
        <v>426.64699999999999</v>
      </c>
      <c r="F2833">
        <f>IF(Tabela1[[#This Row],[Rodzaj]]="B",Tabela1[[#This Row],[Powierzchnia]]*0.77,0)</f>
        <v>0</v>
      </c>
      <c r="G2833">
        <f>IF(Tabela1[[#This Row],[Rodzaj]]="S",Tabela1[[#This Row],[Powierzchnia]]*0.21,0)</f>
        <v>0</v>
      </c>
      <c r="H2833">
        <f>IF(Tabela1[[#This Row],[Rodzaj]]="L",Tabela1[[#This Row],[Powierzchnia]]*0.04,0)</f>
        <v>0</v>
      </c>
      <c r="I2833">
        <f>IF(Tabela1[[#This Row],[Rodzaj]]="X",Tabela1[[#This Row],[Powierzchnia]]*0.43,0)</f>
        <v>0</v>
      </c>
      <c r="J2833">
        <f>IF(Tabela1[[#This Row],[Ulga]]="A",SUM(E2833:I2833)*80%,0)</f>
        <v>0</v>
      </c>
      <c r="K2833">
        <f>IF(Tabela1[[#This Row],[Ulga]]="B",SUM(E2833:I2833)*50%,0)</f>
        <v>0</v>
      </c>
      <c r="L2833">
        <f>IF(Tabela1[[#This Row],[Ulga]]="C",SUM(E2833:I2833)*10%,0)</f>
        <v>42.664700000000003</v>
      </c>
      <c r="M2833">
        <f>IF(Tabela1[[#This Row],[Ulga]]="D",SUM(E2833:I2833)*100%,0)</f>
        <v>0</v>
      </c>
      <c r="N2833">
        <f t="shared" si="45"/>
        <v>42.664700000000003</v>
      </c>
    </row>
    <row r="2834" spans="1:14" x14ac:dyDescent="0.25">
      <c r="A2834" t="s">
        <v>2844</v>
      </c>
      <c r="B2834">
        <v>510.97</v>
      </c>
      <c r="C2834" t="s">
        <v>9</v>
      </c>
      <c r="D2834" t="s">
        <v>11</v>
      </c>
      <c r="E2834">
        <f>IF(Tabela1[[#This Row],[Rodzaj]]="R",Tabela1[[#This Row],[Powierzchnia]]*0.65,0)</f>
        <v>332.13050000000004</v>
      </c>
      <c r="F2834">
        <f>IF(Tabela1[[#This Row],[Rodzaj]]="B",Tabela1[[#This Row],[Powierzchnia]]*0.77,0)</f>
        <v>0</v>
      </c>
      <c r="G2834">
        <f>IF(Tabela1[[#This Row],[Rodzaj]]="S",Tabela1[[#This Row],[Powierzchnia]]*0.21,0)</f>
        <v>0</v>
      </c>
      <c r="H2834">
        <f>IF(Tabela1[[#This Row],[Rodzaj]]="L",Tabela1[[#This Row],[Powierzchnia]]*0.04,0)</f>
        <v>0</v>
      </c>
      <c r="I2834">
        <f>IF(Tabela1[[#This Row],[Rodzaj]]="X",Tabela1[[#This Row],[Powierzchnia]]*0.43,0)</f>
        <v>0</v>
      </c>
      <c r="J2834">
        <f>IF(Tabela1[[#This Row],[Ulga]]="A",SUM(E2834:I2834)*80%,0)</f>
        <v>0</v>
      </c>
      <c r="K2834">
        <f>IF(Tabela1[[#This Row],[Ulga]]="B",SUM(E2834:I2834)*50%,0)</f>
        <v>0</v>
      </c>
      <c r="L2834">
        <f>IF(Tabela1[[#This Row],[Ulga]]="C",SUM(E2834:I2834)*10%,0)</f>
        <v>33.213050000000003</v>
      </c>
      <c r="M2834">
        <f>IF(Tabela1[[#This Row],[Ulga]]="D",SUM(E2834:I2834)*100%,0)</f>
        <v>0</v>
      </c>
      <c r="N2834">
        <f t="shared" si="45"/>
        <v>33.213050000000003</v>
      </c>
    </row>
    <row r="2835" spans="1:14" x14ac:dyDescent="0.25">
      <c r="A2835" t="s">
        <v>2845</v>
      </c>
      <c r="B2835">
        <v>1451.6</v>
      </c>
      <c r="C2835" t="s">
        <v>9</v>
      </c>
      <c r="D2835" t="s">
        <v>5</v>
      </c>
      <c r="E2835">
        <f>IF(Tabela1[[#This Row],[Rodzaj]]="R",Tabela1[[#This Row],[Powierzchnia]]*0.65,0)</f>
        <v>943.54</v>
      </c>
      <c r="F2835">
        <f>IF(Tabela1[[#This Row],[Rodzaj]]="B",Tabela1[[#This Row],[Powierzchnia]]*0.77,0)</f>
        <v>0</v>
      </c>
      <c r="G2835">
        <f>IF(Tabela1[[#This Row],[Rodzaj]]="S",Tabela1[[#This Row],[Powierzchnia]]*0.21,0)</f>
        <v>0</v>
      </c>
      <c r="H2835">
        <f>IF(Tabela1[[#This Row],[Rodzaj]]="L",Tabela1[[#This Row],[Powierzchnia]]*0.04,0)</f>
        <v>0</v>
      </c>
      <c r="I2835">
        <f>IF(Tabela1[[#This Row],[Rodzaj]]="X",Tabela1[[#This Row],[Powierzchnia]]*0.43,0)</f>
        <v>0</v>
      </c>
      <c r="J2835">
        <f>IF(Tabela1[[#This Row],[Ulga]]="A",SUM(E2835:I2835)*80%,0)</f>
        <v>0</v>
      </c>
      <c r="K2835">
        <f>IF(Tabela1[[#This Row],[Ulga]]="B",SUM(E2835:I2835)*50%,0)</f>
        <v>471.77</v>
      </c>
      <c r="L2835">
        <f>IF(Tabela1[[#This Row],[Ulga]]="C",SUM(E2835:I2835)*10%,0)</f>
        <v>0</v>
      </c>
      <c r="M2835">
        <f>IF(Tabela1[[#This Row],[Ulga]]="D",SUM(E2835:I2835)*100%,0)</f>
        <v>0</v>
      </c>
      <c r="N2835">
        <f t="shared" si="45"/>
        <v>471.77</v>
      </c>
    </row>
    <row r="2836" spans="1:14" x14ac:dyDescent="0.25">
      <c r="A2836" t="s">
        <v>2846</v>
      </c>
      <c r="B2836">
        <v>1392.45</v>
      </c>
      <c r="C2836" t="s">
        <v>5</v>
      </c>
      <c r="D2836" t="s">
        <v>21</v>
      </c>
      <c r="E2836">
        <f>IF(Tabela1[[#This Row],[Rodzaj]]="R",Tabela1[[#This Row],[Powierzchnia]]*0.65,0)</f>
        <v>0</v>
      </c>
      <c r="F2836">
        <f>IF(Tabela1[[#This Row],[Rodzaj]]="B",Tabela1[[#This Row],[Powierzchnia]]*0.77,0)</f>
        <v>1072.1865</v>
      </c>
      <c r="G2836">
        <f>IF(Tabela1[[#This Row],[Rodzaj]]="S",Tabela1[[#This Row],[Powierzchnia]]*0.21,0)</f>
        <v>0</v>
      </c>
      <c r="H2836">
        <f>IF(Tabela1[[#This Row],[Rodzaj]]="L",Tabela1[[#This Row],[Powierzchnia]]*0.04,0)</f>
        <v>0</v>
      </c>
      <c r="I2836">
        <f>IF(Tabela1[[#This Row],[Rodzaj]]="X",Tabela1[[#This Row],[Powierzchnia]]*0.43,0)</f>
        <v>0</v>
      </c>
      <c r="J2836">
        <f>IF(Tabela1[[#This Row],[Ulga]]="A",SUM(E2836:I2836)*80%,0)</f>
        <v>0</v>
      </c>
      <c r="K2836">
        <f>IF(Tabela1[[#This Row],[Ulga]]="B",SUM(E2836:I2836)*50%,0)</f>
        <v>0</v>
      </c>
      <c r="L2836">
        <f>IF(Tabela1[[#This Row],[Ulga]]="C",SUM(E2836:I2836)*10%,0)</f>
        <v>0</v>
      </c>
      <c r="M2836">
        <f>IF(Tabela1[[#This Row],[Ulga]]="D",SUM(E2836:I2836)*100%,0)</f>
        <v>1072.1865</v>
      </c>
      <c r="N2836">
        <f t="shared" si="45"/>
        <v>1072.1865</v>
      </c>
    </row>
    <row r="2837" spans="1:14" x14ac:dyDescent="0.25">
      <c r="A2837" t="s">
        <v>2847</v>
      </c>
      <c r="B2837">
        <v>1469.18</v>
      </c>
      <c r="C2837" t="s">
        <v>52</v>
      </c>
      <c r="D2837" t="s">
        <v>21</v>
      </c>
      <c r="E2837">
        <f>IF(Tabela1[[#This Row],[Rodzaj]]="R",Tabela1[[#This Row],[Powierzchnia]]*0.65,0)</f>
        <v>0</v>
      </c>
      <c r="F2837">
        <f>IF(Tabela1[[#This Row],[Rodzaj]]="B",Tabela1[[#This Row],[Powierzchnia]]*0.77,0)</f>
        <v>0</v>
      </c>
      <c r="G2837">
        <f>IF(Tabela1[[#This Row],[Rodzaj]]="S",Tabela1[[#This Row],[Powierzchnia]]*0.21,0)</f>
        <v>308.52780000000001</v>
      </c>
      <c r="H2837">
        <f>IF(Tabela1[[#This Row],[Rodzaj]]="L",Tabela1[[#This Row],[Powierzchnia]]*0.04,0)</f>
        <v>0</v>
      </c>
      <c r="I2837">
        <f>IF(Tabela1[[#This Row],[Rodzaj]]="X",Tabela1[[#This Row],[Powierzchnia]]*0.43,0)</f>
        <v>0</v>
      </c>
      <c r="J2837">
        <f>IF(Tabela1[[#This Row],[Ulga]]="A",SUM(E2837:I2837)*80%,0)</f>
        <v>0</v>
      </c>
      <c r="K2837">
        <f>IF(Tabela1[[#This Row],[Ulga]]="B",SUM(E2837:I2837)*50%,0)</f>
        <v>0</v>
      </c>
      <c r="L2837">
        <f>IF(Tabela1[[#This Row],[Ulga]]="C",SUM(E2837:I2837)*10%,0)</f>
        <v>0</v>
      </c>
      <c r="M2837">
        <f>IF(Tabela1[[#This Row],[Ulga]]="D",SUM(E2837:I2837)*100%,0)</f>
        <v>308.52780000000001</v>
      </c>
      <c r="N2837">
        <f t="shared" si="45"/>
        <v>308.52780000000001</v>
      </c>
    </row>
    <row r="2838" spans="1:14" x14ac:dyDescent="0.25">
      <c r="A2838" t="s">
        <v>2848</v>
      </c>
      <c r="B2838">
        <v>1061.81</v>
      </c>
      <c r="C2838" t="s">
        <v>5</v>
      </c>
      <c r="D2838" t="s">
        <v>11</v>
      </c>
      <c r="E2838">
        <f>IF(Tabela1[[#This Row],[Rodzaj]]="R",Tabela1[[#This Row],[Powierzchnia]]*0.65,0)</f>
        <v>0</v>
      </c>
      <c r="F2838">
        <f>IF(Tabela1[[#This Row],[Rodzaj]]="B",Tabela1[[#This Row],[Powierzchnia]]*0.77,0)</f>
        <v>817.59370000000001</v>
      </c>
      <c r="G2838">
        <f>IF(Tabela1[[#This Row],[Rodzaj]]="S",Tabela1[[#This Row],[Powierzchnia]]*0.21,0)</f>
        <v>0</v>
      </c>
      <c r="H2838">
        <f>IF(Tabela1[[#This Row],[Rodzaj]]="L",Tabela1[[#This Row],[Powierzchnia]]*0.04,0)</f>
        <v>0</v>
      </c>
      <c r="I2838">
        <f>IF(Tabela1[[#This Row],[Rodzaj]]="X",Tabela1[[#This Row],[Powierzchnia]]*0.43,0)</f>
        <v>0</v>
      </c>
      <c r="J2838">
        <f>IF(Tabela1[[#This Row],[Ulga]]="A",SUM(E2838:I2838)*80%,0)</f>
        <v>0</v>
      </c>
      <c r="K2838">
        <f>IF(Tabela1[[#This Row],[Ulga]]="B",SUM(E2838:I2838)*50%,0)</f>
        <v>0</v>
      </c>
      <c r="L2838">
        <f>IF(Tabela1[[#This Row],[Ulga]]="C",SUM(E2838:I2838)*10%,0)</f>
        <v>81.759370000000004</v>
      </c>
      <c r="M2838">
        <f>IF(Tabela1[[#This Row],[Ulga]]="D",SUM(E2838:I2838)*100%,0)</f>
        <v>0</v>
      </c>
      <c r="N2838">
        <f t="shared" si="45"/>
        <v>81.759370000000004</v>
      </c>
    </row>
    <row r="2839" spans="1:14" x14ac:dyDescent="0.25">
      <c r="A2839" t="s">
        <v>2849</v>
      </c>
      <c r="B2839">
        <v>1221.25</v>
      </c>
      <c r="C2839" t="s">
        <v>52</v>
      </c>
      <c r="D2839" t="s">
        <v>7</v>
      </c>
      <c r="E2839">
        <f>IF(Tabela1[[#This Row],[Rodzaj]]="R",Tabela1[[#This Row],[Powierzchnia]]*0.65,0)</f>
        <v>0</v>
      </c>
      <c r="F2839">
        <f>IF(Tabela1[[#This Row],[Rodzaj]]="B",Tabela1[[#This Row],[Powierzchnia]]*0.77,0)</f>
        <v>0</v>
      </c>
      <c r="G2839">
        <f>IF(Tabela1[[#This Row],[Rodzaj]]="S",Tabela1[[#This Row],[Powierzchnia]]*0.21,0)</f>
        <v>256.46249999999998</v>
      </c>
      <c r="H2839">
        <f>IF(Tabela1[[#This Row],[Rodzaj]]="L",Tabela1[[#This Row],[Powierzchnia]]*0.04,0)</f>
        <v>0</v>
      </c>
      <c r="I2839">
        <f>IF(Tabela1[[#This Row],[Rodzaj]]="X",Tabela1[[#This Row],[Powierzchnia]]*0.43,0)</f>
        <v>0</v>
      </c>
      <c r="J2839">
        <f>IF(Tabela1[[#This Row],[Ulga]]="A",SUM(E2839:I2839)*80%,0)</f>
        <v>205.17</v>
      </c>
      <c r="K2839">
        <f>IF(Tabela1[[#This Row],[Ulga]]="B",SUM(E2839:I2839)*50%,0)</f>
        <v>0</v>
      </c>
      <c r="L2839">
        <f>IF(Tabela1[[#This Row],[Ulga]]="C",SUM(E2839:I2839)*10%,0)</f>
        <v>0</v>
      </c>
      <c r="M2839">
        <f>IF(Tabela1[[#This Row],[Ulga]]="D",SUM(E2839:I2839)*100%,0)</f>
        <v>0</v>
      </c>
      <c r="N2839">
        <f t="shared" si="45"/>
        <v>205.17</v>
      </c>
    </row>
    <row r="2840" spans="1:14" x14ac:dyDescent="0.25">
      <c r="A2840" t="s">
        <v>2850</v>
      </c>
      <c r="B2840">
        <v>1136.78</v>
      </c>
      <c r="C2840" t="s">
        <v>5</v>
      </c>
      <c r="D2840" t="s">
        <v>7</v>
      </c>
      <c r="E2840">
        <f>IF(Tabela1[[#This Row],[Rodzaj]]="R",Tabela1[[#This Row],[Powierzchnia]]*0.65,0)</f>
        <v>0</v>
      </c>
      <c r="F2840">
        <f>IF(Tabela1[[#This Row],[Rodzaj]]="B",Tabela1[[#This Row],[Powierzchnia]]*0.77,0)</f>
        <v>875.32060000000001</v>
      </c>
      <c r="G2840">
        <f>IF(Tabela1[[#This Row],[Rodzaj]]="S",Tabela1[[#This Row],[Powierzchnia]]*0.21,0)</f>
        <v>0</v>
      </c>
      <c r="H2840">
        <f>IF(Tabela1[[#This Row],[Rodzaj]]="L",Tabela1[[#This Row],[Powierzchnia]]*0.04,0)</f>
        <v>0</v>
      </c>
      <c r="I2840">
        <f>IF(Tabela1[[#This Row],[Rodzaj]]="X",Tabela1[[#This Row],[Powierzchnia]]*0.43,0)</f>
        <v>0</v>
      </c>
      <c r="J2840">
        <f>IF(Tabela1[[#This Row],[Ulga]]="A",SUM(E2840:I2840)*80%,0)</f>
        <v>700.25648000000001</v>
      </c>
      <c r="K2840">
        <f>IF(Tabela1[[#This Row],[Ulga]]="B",SUM(E2840:I2840)*50%,0)</f>
        <v>0</v>
      </c>
      <c r="L2840">
        <f>IF(Tabela1[[#This Row],[Ulga]]="C",SUM(E2840:I2840)*10%,0)</f>
        <v>0</v>
      </c>
      <c r="M2840">
        <f>IF(Tabela1[[#This Row],[Ulga]]="D",SUM(E2840:I2840)*100%,0)</f>
        <v>0</v>
      </c>
      <c r="N2840">
        <f t="shared" si="45"/>
        <v>700.25648000000001</v>
      </c>
    </row>
    <row r="2841" spans="1:14" x14ac:dyDescent="0.25">
      <c r="A2841" t="s">
        <v>2851</v>
      </c>
      <c r="B2841">
        <v>1499.24</v>
      </c>
      <c r="C2841" t="s">
        <v>5</v>
      </c>
      <c r="D2841" t="s">
        <v>5</v>
      </c>
      <c r="E2841">
        <f>IF(Tabela1[[#This Row],[Rodzaj]]="R",Tabela1[[#This Row],[Powierzchnia]]*0.65,0)</f>
        <v>0</v>
      </c>
      <c r="F2841">
        <f>IF(Tabela1[[#This Row],[Rodzaj]]="B",Tabela1[[#This Row],[Powierzchnia]]*0.77,0)</f>
        <v>1154.4148</v>
      </c>
      <c r="G2841">
        <f>IF(Tabela1[[#This Row],[Rodzaj]]="S",Tabela1[[#This Row],[Powierzchnia]]*0.21,0)</f>
        <v>0</v>
      </c>
      <c r="H2841">
        <f>IF(Tabela1[[#This Row],[Rodzaj]]="L",Tabela1[[#This Row],[Powierzchnia]]*0.04,0)</f>
        <v>0</v>
      </c>
      <c r="I2841">
        <f>IF(Tabela1[[#This Row],[Rodzaj]]="X",Tabela1[[#This Row],[Powierzchnia]]*0.43,0)</f>
        <v>0</v>
      </c>
      <c r="J2841">
        <f>IF(Tabela1[[#This Row],[Ulga]]="A",SUM(E2841:I2841)*80%,0)</f>
        <v>0</v>
      </c>
      <c r="K2841">
        <f>IF(Tabela1[[#This Row],[Ulga]]="B",SUM(E2841:I2841)*50%,0)</f>
        <v>577.20740000000001</v>
      </c>
      <c r="L2841">
        <f>IF(Tabela1[[#This Row],[Ulga]]="C",SUM(E2841:I2841)*10%,0)</f>
        <v>0</v>
      </c>
      <c r="M2841">
        <f>IF(Tabela1[[#This Row],[Ulga]]="D",SUM(E2841:I2841)*100%,0)</f>
        <v>0</v>
      </c>
      <c r="N2841">
        <f t="shared" si="45"/>
        <v>577.20740000000001</v>
      </c>
    </row>
    <row r="2842" spans="1:14" x14ac:dyDescent="0.25">
      <c r="A2842" t="s">
        <v>2852</v>
      </c>
      <c r="B2842">
        <v>1254.55</v>
      </c>
      <c r="C2842" t="s">
        <v>5</v>
      </c>
      <c r="D2842" t="s">
        <v>5</v>
      </c>
      <c r="E2842">
        <f>IF(Tabela1[[#This Row],[Rodzaj]]="R",Tabela1[[#This Row],[Powierzchnia]]*0.65,0)</f>
        <v>0</v>
      </c>
      <c r="F2842">
        <f>IF(Tabela1[[#This Row],[Rodzaj]]="B",Tabela1[[#This Row],[Powierzchnia]]*0.77,0)</f>
        <v>966.00350000000003</v>
      </c>
      <c r="G2842">
        <f>IF(Tabela1[[#This Row],[Rodzaj]]="S",Tabela1[[#This Row],[Powierzchnia]]*0.21,0)</f>
        <v>0</v>
      </c>
      <c r="H2842">
        <f>IF(Tabela1[[#This Row],[Rodzaj]]="L",Tabela1[[#This Row],[Powierzchnia]]*0.04,0)</f>
        <v>0</v>
      </c>
      <c r="I2842">
        <f>IF(Tabela1[[#This Row],[Rodzaj]]="X",Tabela1[[#This Row],[Powierzchnia]]*0.43,0)</f>
        <v>0</v>
      </c>
      <c r="J2842">
        <f>IF(Tabela1[[#This Row],[Ulga]]="A",SUM(E2842:I2842)*80%,0)</f>
        <v>0</v>
      </c>
      <c r="K2842">
        <f>IF(Tabela1[[#This Row],[Ulga]]="B",SUM(E2842:I2842)*50%,0)</f>
        <v>483.00175000000002</v>
      </c>
      <c r="L2842">
        <f>IF(Tabela1[[#This Row],[Ulga]]="C",SUM(E2842:I2842)*10%,0)</f>
        <v>0</v>
      </c>
      <c r="M2842">
        <f>IF(Tabela1[[#This Row],[Ulga]]="D",SUM(E2842:I2842)*100%,0)</f>
        <v>0</v>
      </c>
      <c r="N2842">
        <f t="shared" si="45"/>
        <v>483.00175000000002</v>
      </c>
    </row>
    <row r="2843" spans="1:14" x14ac:dyDescent="0.25">
      <c r="A2843" t="s">
        <v>2853</v>
      </c>
      <c r="B2843">
        <v>1129.6099999999999</v>
      </c>
      <c r="C2843" t="s">
        <v>52</v>
      </c>
      <c r="D2843" t="s">
        <v>7</v>
      </c>
      <c r="E2843">
        <f>IF(Tabela1[[#This Row],[Rodzaj]]="R",Tabela1[[#This Row],[Powierzchnia]]*0.65,0)</f>
        <v>0</v>
      </c>
      <c r="F2843">
        <f>IF(Tabela1[[#This Row],[Rodzaj]]="B",Tabela1[[#This Row],[Powierzchnia]]*0.77,0)</f>
        <v>0</v>
      </c>
      <c r="G2843">
        <f>IF(Tabela1[[#This Row],[Rodzaj]]="S",Tabela1[[#This Row],[Powierzchnia]]*0.21,0)</f>
        <v>237.21809999999996</v>
      </c>
      <c r="H2843">
        <f>IF(Tabela1[[#This Row],[Rodzaj]]="L",Tabela1[[#This Row],[Powierzchnia]]*0.04,0)</f>
        <v>0</v>
      </c>
      <c r="I2843">
        <f>IF(Tabela1[[#This Row],[Rodzaj]]="X",Tabela1[[#This Row],[Powierzchnia]]*0.43,0)</f>
        <v>0</v>
      </c>
      <c r="J2843">
        <f>IF(Tabela1[[#This Row],[Ulga]]="A",SUM(E2843:I2843)*80%,0)</f>
        <v>189.77447999999998</v>
      </c>
      <c r="K2843">
        <f>IF(Tabela1[[#This Row],[Ulga]]="B",SUM(E2843:I2843)*50%,0)</f>
        <v>0</v>
      </c>
      <c r="L2843">
        <f>IF(Tabela1[[#This Row],[Ulga]]="C",SUM(E2843:I2843)*10%,0)</f>
        <v>0</v>
      </c>
      <c r="M2843">
        <f>IF(Tabela1[[#This Row],[Ulga]]="D",SUM(E2843:I2843)*100%,0)</f>
        <v>0</v>
      </c>
      <c r="N2843">
        <f t="shared" si="45"/>
        <v>189.77447999999998</v>
      </c>
    </row>
    <row r="2844" spans="1:14" x14ac:dyDescent="0.25">
      <c r="A2844" t="s">
        <v>2854</v>
      </c>
      <c r="B2844">
        <v>1073.72</v>
      </c>
      <c r="C2844" t="s">
        <v>52</v>
      </c>
      <c r="D2844" t="s">
        <v>7</v>
      </c>
      <c r="E2844">
        <f>IF(Tabela1[[#This Row],[Rodzaj]]="R",Tabela1[[#This Row],[Powierzchnia]]*0.65,0)</f>
        <v>0</v>
      </c>
      <c r="F2844">
        <f>IF(Tabela1[[#This Row],[Rodzaj]]="B",Tabela1[[#This Row],[Powierzchnia]]*0.77,0)</f>
        <v>0</v>
      </c>
      <c r="G2844">
        <f>IF(Tabela1[[#This Row],[Rodzaj]]="S",Tabela1[[#This Row],[Powierzchnia]]*0.21,0)</f>
        <v>225.4812</v>
      </c>
      <c r="H2844">
        <f>IF(Tabela1[[#This Row],[Rodzaj]]="L",Tabela1[[#This Row],[Powierzchnia]]*0.04,0)</f>
        <v>0</v>
      </c>
      <c r="I2844">
        <f>IF(Tabela1[[#This Row],[Rodzaj]]="X",Tabela1[[#This Row],[Powierzchnia]]*0.43,0)</f>
        <v>0</v>
      </c>
      <c r="J2844">
        <f>IF(Tabela1[[#This Row],[Ulga]]="A",SUM(E2844:I2844)*80%,0)</f>
        <v>180.38496000000001</v>
      </c>
      <c r="K2844">
        <f>IF(Tabela1[[#This Row],[Ulga]]="B",SUM(E2844:I2844)*50%,0)</f>
        <v>0</v>
      </c>
      <c r="L2844">
        <f>IF(Tabela1[[#This Row],[Ulga]]="C",SUM(E2844:I2844)*10%,0)</f>
        <v>0</v>
      </c>
      <c r="M2844">
        <f>IF(Tabela1[[#This Row],[Ulga]]="D",SUM(E2844:I2844)*100%,0)</f>
        <v>0</v>
      </c>
      <c r="N2844">
        <f t="shared" si="45"/>
        <v>180.38496000000001</v>
      </c>
    </row>
    <row r="2845" spans="1:14" x14ac:dyDescent="0.25">
      <c r="A2845" t="s">
        <v>2855</v>
      </c>
      <c r="B2845">
        <v>1235.49</v>
      </c>
      <c r="C2845" t="s">
        <v>9</v>
      </c>
      <c r="D2845" t="s">
        <v>5</v>
      </c>
      <c r="E2845">
        <f>IF(Tabela1[[#This Row],[Rodzaj]]="R",Tabela1[[#This Row],[Powierzchnia]]*0.65,0)</f>
        <v>803.06850000000009</v>
      </c>
      <c r="F2845">
        <f>IF(Tabela1[[#This Row],[Rodzaj]]="B",Tabela1[[#This Row],[Powierzchnia]]*0.77,0)</f>
        <v>0</v>
      </c>
      <c r="G2845">
        <f>IF(Tabela1[[#This Row],[Rodzaj]]="S",Tabela1[[#This Row],[Powierzchnia]]*0.21,0)</f>
        <v>0</v>
      </c>
      <c r="H2845">
        <f>IF(Tabela1[[#This Row],[Rodzaj]]="L",Tabela1[[#This Row],[Powierzchnia]]*0.04,0)</f>
        <v>0</v>
      </c>
      <c r="I2845">
        <f>IF(Tabela1[[#This Row],[Rodzaj]]="X",Tabela1[[#This Row],[Powierzchnia]]*0.43,0)</f>
        <v>0</v>
      </c>
      <c r="J2845">
        <f>IF(Tabela1[[#This Row],[Ulga]]="A",SUM(E2845:I2845)*80%,0)</f>
        <v>0</v>
      </c>
      <c r="K2845">
        <f>IF(Tabela1[[#This Row],[Ulga]]="B",SUM(E2845:I2845)*50%,0)</f>
        <v>401.53425000000004</v>
      </c>
      <c r="L2845">
        <f>IF(Tabela1[[#This Row],[Ulga]]="C",SUM(E2845:I2845)*10%,0)</f>
        <v>0</v>
      </c>
      <c r="M2845">
        <f>IF(Tabela1[[#This Row],[Ulga]]="D",SUM(E2845:I2845)*100%,0)</f>
        <v>0</v>
      </c>
      <c r="N2845">
        <f t="shared" si="45"/>
        <v>401.53425000000004</v>
      </c>
    </row>
    <row r="2846" spans="1:14" x14ac:dyDescent="0.25">
      <c r="A2846" t="s">
        <v>2856</v>
      </c>
      <c r="B2846">
        <v>979.62</v>
      </c>
      <c r="C2846" t="s">
        <v>31</v>
      </c>
      <c r="D2846" t="s">
        <v>11</v>
      </c>
      <c r="E2846">
        <f>IF(Tabela1[[#This Row],[Rodzaj]]="R",Tabela1[[#This Row],[Powierzchnia]]*0.65,0)</f>
        <v>0</v>
      </c>
      <c r="F2846">
        <f>IF(Tabela1[[#This Row],[Rodzaj]]="B",Tabela1[[#This Row],[Powierzchnia]]*0.77,0)</f>
        <v>0</v>
      </c>
      <c r="G2846">
        <f>IF(Tabela1[[#This Row],[Rodzaj]]="S",Tabela1[[#This Row],[Powierzchnia]]*0.21,0)</f>
        <v>0</v>
      </c>
      <c r="H2846">
        <f>IF(Tabela1[[#This Row],[Rodzaj]]="L",Tabela1[[#This Row],[Powierzchnia]]*0.04,0)</f>
        <v>0</v>
      </c>
      <c r="I2846">
        <f>IF(Tabela1[[#This Row],[Rodzaj]]="X",Tabela1[[#This Row],[Powierzchnia]]*0.43,0)</f>
        <v>421.23660000000001</v>
      </c>
      <c r="J2846">
        <f>IF(Tabela1[[#This Row],[Ulga]]="A",SUM(E2846:I2846)*80%,0)</f>
        <v>0</v>
      </c>
      <c r="K2846">
        <f>IF(Tabela1[[#This Row],[Ulga]]="B",SUM(E2846:I2846)*50%,0)</f>
        <v>0</v>
      </c>
      <c r="L2846">
        <f>IF(Tabela1[[#This Row],[Ulga]]="C",SUM(E2846:I2846)*10%,0)</f>
        <v>42.123660000000001</v>
      </c>
      <c r="M2846">
        <f>IF(Tabela1[[#This Row],[Ulga]]="D",SUM(E2846:I2846)*100%,0)</f>
        <v>0</v>
      </c>
      <c r="N2846">
        <f t="shared" si="45"/>
        <v>42.123660000000001</v>
      </c>
    </row>
    <row r="2847" spans="1:14" x14ac:dyDescent="0.25">
      <c r="A2847" t="s">
        <v>2857</v>
      </c>
      <c r="B2847">
        <v>1064.44</v>
      </c>
      <c r="C2847" t="s">
        <v>5</v>
      </c>
      <c r="D2847" t="s">
        <v>11</v>
      </c>
      <c r="E2847">
        <f>IF(Tabela1[[#This Row],[Rodzaj]]="R",Tabela1[[#This Row],[Powierzchnia]]*0.65,0)</f>
        <v>0</v>
      </c>
      <c r="F2847">
        <f>IF(Tabela1[[#This Row],[Rodzaj]]="B",Tabela1[[#This Row],[Powierzchnia]]*0.77,0)</f>
        <v>819.61880000000008</v>
      </c>
      <c r="G2847">
        <f>IF(Tabela1[[#This Row],[Rodzaj]]="S",Tabela1[[#This Row],[Powierzchnia]]*0.21,0)</f>
        <v>0</v>
      </c>
      <c r="H2847">
        <f>IF(Tabela1[[#This Row],[Rodzaj]]="L",Tabela1[[#This Row],[Powierzchnia]]*0.04,0)</f>
        <v>0</v>
      </c>
      <c r="I2847">
        <f>IF(Tabela1[[#This Row],[Rodzaj]]="X",Tabela1[[#This Row],[Powierzchnia]]*0.43,0)</f>
        <v>0</v>
      </c>
      <c r="J2847">
        <f>IF(Tabela1[[#This Row],[Ulga]]="A",SUM(E2847:I2847)*80%,0)</f>
        <v>0</v>
      </c>
      <c r="K2847">
        <f>IF(Tabela1[[#This Row],[Ulga]]="B",SUM(E2847:I2847)*50%,0)</f>
        <v>0</v>
      </c>
      <c r="L2847">
        <f>IF(Tabela1[[#This Row],[Ulga]]="C",SUM(E2847:I2847)*10%,0)</f>
        <v>81.961880000000008</v>
      </c>
      <c r="M2847">
        <f>IF(Tabela1[[#This Row],[Ulga]]="D",SUM(E2847:I2847)*100%,0)</f>
        <v>0</v>
      </c>
      <c r="N2847">
        <f t="shared" si="45"/>
        <v>81.961880000000008</v>
      </c>
    </row>
    <row r="2848" spans="1:14" x14ac:dyDescent="0.25">
      <c r="A2848" t="s">
        <v>2858</v>
      </c>
      <c r="B2848">
        <v>1117.8699999999999</v>
      </c>
      <c r="C2848" t="s">
        <v>5</v>
      </c>
      <c r="D2848" t="s">
        <v>7</v>
      </c>
      <c r="E2848">
        <f>IF(Tabela1[[#This Row],[Rodzaj]]="R",Tabela1[[#This Row],[Powierzchnia]]*0.65,0)</f>
        <v>0</v>
      </c>
      <c r="F2848">
        <f>IF(Tabela1[[#This Row],[Rodzaj]]="B",Tabela1[[#This Row],[Powierzchnia]]*0.77,0)</f>
        <v>860.7598999999999</v>
      </c>
      <c r="G2848">
        <f>IF(Tabela1[[#This Row],[Rodzaj]]="S",Tabela1[[#This Row],[Powierzchnia]]*0.21,0)</f>
        <v>0</v>
      </c>
      <c r="H2848">
        <f>IF(Tabela1[[#This Row],[Rodzaj]]="L",Tabela1[[#This Row],[Powierzchnia]]*0.04,0)</f>
        <v>0</v>
      </c>
      <c r="I2848">
        <f>IF(Tabela1[[#This Row],[Rodzaj]]="X",Tabela1[[#This Row],[Powierzchnia]]*0.43,0)</f>
        <v>0</v>
      </c>
      <c r="J2848">
        <f>IF(Tabela1[[#This Row],[Ulga]]="A",SUM(E2848:I2848)*80%,0)</f>
        <v>688.60791999999992</v>
      </c>
      <c r="K2848">
        <f>IF(Tabela1[[#This Row],[Ulga]]="B",SUM(E2848:I2848)*50%,0)</f>
        <v>0</v>
      </c>
      <c r="L2848">
        <f>IF(Tabela1[[#This Row],[Ulga]]="C",SUM(E2848:I2848)*10%,0)</f>
        <v>0</v>
      </c>
      <c r="M2848">
        <f>IF(Tabela1[[#This Row],[Ulga]]="D",SUM(E2848:I2848)*100%,0)</f>
        <v>0</v>
      </c>
      <c r="N2848">
        <f t="shared" si="45"/>
        <v>688.60791999999992</v>
      </c>
    </row>
    <row r="2849" spans="1:14" x14ac:dyDescent="0.25">
      <c r="A2849" t="s">
        <v>2859</v>
      </c>
      <c r="B2849">
        <v>780.19</v>
      </c>
      <c r="C2849" t="s">
        <v>9</v>
      </c>
      <c r="D2849" t="s">
        <v>11</v>
      </c>
      <c r="E2849">
        <f>IF(Tabela1[[#This Row],[Rodzaj]]="R",Tabela1[[#This Row],[Powierzchnia]]*0.65,0)</f>
        <v>507.12350000000004</v>
      </c>
      <c r="F2849">
        <f>IF(Tabela1[[#This Row],[Rodzaj]]="B",Tabela1[[#This Row],[Powierzchnia]]*0.77,0)</f>
        <v>0</v>
      </c>
      <c r="G2849">
        <f>IF(Tabela1[[#This Row],[Rodzaj]]="S",Tabela1[[#This Row],[Powierzchnia]]*0.21,0)</f>
        <v>0</v>
      </c>
      <c r="H2849">
        <f>IF(Tabela1[[#This Row],[Rodzaj]]="L",Tabela1[[#This Row],[Powierzchnia]]*0.04,0)</f>
        <v>0</v>
      </c>
      <c r="I2849">
        <f>IF(Tabela1[[#This Row],[Rodzaj]]="X",Tabela1[[#This Row],[Powierzchnia]]*0.43,0)</f>
        <v>0</v>
      </c>
      <c r="J2849">
        <f>IF(Tabela1[[#This Row],[Ulga]]="A",SUM(E2849:I2849)*80%,0)</f>
        <v>0</v>
      </c>
      <c r="K2849">
        <f>IF(Tabela1[[#This Row],[Ulga]]="B",SUM(E2849:I2849)*50%,0)</f>
        <v>0</v>
      </c>
      <c r="L2849">
        <f>IF(Tabela1[[#This Row],[Ulga]]="C",SUM(E2849:I2849)*10%,0)</f>
        <v>50.712350000000008</v>
      </c>
      <c r="M2849">
        <f>IF(Tabela1[[#This Row],[Ulga]]="D",SUM(E2849:I2849)*100%,0)</f>
        <v>0</v>
      </c>
      <c r="N2849">
        <f t="shared" si="45"/>
        <v>50.712350000000008</v>
      </c>
    </row>
    <row r="2850" spans="1:14" x14ac:dyDescent="0.25">
      <c r="A2850" t="s">
        <v>2860</v>
      </c>
      <c r="B2850">
        <v>1498.03</v>
      </c>
      <c r="C2850" t="s">
        <v>31</v>
      </c>
      <c r="D2850" t="s">
        <v>5</v>
      </c>
      <c r="E2850">
        <f>IF(Tabela1[[#This Row],[Rodzaj]]="R",Tabela1[[#This Row],[Powierzchnia]]*0.65,0)</f>
        <v>0</v>
      </c>
      <c r="F2850">
        <f>IF(Tabela1[[#This Row],[Rodzaj]]="B",Tabela1[[#This Row],[Powierzchnia]]*0.77,0)</f>
        <v>0</v>
      </c>
      <c r="G2850">
        <f>IF(Tabela1[[#This Row],[Rodzaj]]="S",Tabela1[[#This Row],[Powierzchnia]]*0.21,0)</f>
        <v>0</v>
      </c>
      <c r="H2850">
        <f>IF(Tabela1[[#This Row],[Rodzaj]]="L",Tabela1[[#This Row],[Powierzchnia]]*0.04,0)</f>
        <v>0</v>
      </c>
      <c r="I2850">
        <f>IF(Tabela1[[#This Row],[Rodzaj]]="X",Tabela1[[#This Row],[Powierzchnia]]*0.43,0)</f>
        <v>644.15289999999993</v>
      </c>
      <c r="J2850">
        <f>IF(Tabela1[[#This Row],[Ulga]]="A",SUM(E2850:I2850)*80%,0)</f>
        <v>0</v>
      </c>
      <c r="K2850">
        <f>IF(Tabela1[[#This Row],[Ulga]]="B",SUM(E2850:I2850)*50%,0)</f>
        <v>322.07644999999997</v>
      </c>
      <c r="L2850">
        <f>IF(Tabela1[[#This Row],[Ulga]]="C",SUM(E2850:I2850)*10%,0)</f>
        <v>0</v>
      </c>
      <c r="M2850">
        <f>IF(Tabela1[[#This Row],[Ulga]]="D",SUM(E2850:I2850)*100%,0)</f>
        <v>0</v>
      </c>
      <c r="N2850">
        <f t="shared" si="45"/>
        <v>322.07644999999997</v>
      </c>
    </row>
    <row r="2851" spans="1:14" x14ac:dyDescent="0.25">
      <c r="A2851" t="s">
        <v>2861</v>
      </c>
      <c r="B2851">
        <v>1410.58</v>
      </c>
      <c r="C2851" t="s">
        <v>9</v>
      </c>
      <c r="D2851" t="s">
        <v>5</v>
      </c>
      <c r="E2851">
        <f>IF(Tabela1[[#This Row],[Rodzaj]]="R",Tabela1[[#This Row],[Powierzchnia]]*0.65,0)</f>
        <v>916.87699999999995</v>
      </c>
      <c r="F2851">
        <f>IF(Tabela1[[#This Row],[Rodzaj]]="B",Tabela1[[#This Row],[Powierzchnia]]*0.77,0)</f>
        <v>0</v>
      </c>
      <c r="G2851">
        <f>IF(Tabela1[[#This Row],[Rodzaj]]="S",Tabela1[[#This Row],[Powierzchnia]]*0.21,0)</f>
        <v>0</v>
      </c>
      <c r="H2851">
        <f>IF(Tabela1[[#This Row],[Rodzaj]]="L",Tabela1[[#This Row],[Powierzchnia]]*0.04,0)</f>
        <v>0</v>
      </c>
      <c r="I2851">
        <f>IF(Tabela1[[#This Row],[Rodzaj]]="X",Tabela1[[#This Row],[Powierzchnia]]*0.43,0)</f>
        <v>0</v>
      </c>
      <c r="J2851">
        <f>IF(Tabela1[[#This Row],[Ulga]]="A",SUM(E2851:I2851)*80%,0)</f>
        <v>0</v>
      </c>
      <c r="K2851">
        <f>IF(Tabela1[[#This Row],[Ulga]]="B",SUM(E2851:I2851)*50%,0)</f>
        <v>458.43849999999998</v>
      </c>
      <c r="L2851">
        <f>IF(Tabela1[[#This Row],[Ulga]]="C",SUM(E2851:I2851)*10%,0)</f>
        <v>0</v>
      </c>
      <c r="M2851">
        <f>IF(Tabela1[[#This Row],[Ulga]]="D",SUM(E2851:I2851)*100%,0)</f>
        <v>0</v>
      </c>
      <c r="N2851">
        <f t="shared" si="45"/>
        <v>458.43849999999998</v>
      </c>
    </row>
    <row r="2852" spans="1:14" x14ac:dyDescent="0.25">
      <c r="A2852" t="s">
        <v>2862</v>
      </c>
      <c r="B2852">
        <v>536.14</v>
      </c>
      <c r="C2852" t="s">
        <v>5</v>
      </c>
      <c r="D2852" t="s">
        <v>5</v>
      </c>
      <c r="E2852">
        <f>IF(Tabela1[[#This Row],[Rodzaj]]="R",Tabela1[[#This Row],[Powierzchnia]]*0.65,0)</f>
        <v>0</v>
      </c>
      <c r="F2852">
        <f>IF(Tabela1[[#This Row],[Rodzaj]]="B",Tabela1[[#This Row],[Powierzchnia]]*0.77,0)</f>
        <v>412.82780000000002</v>
      </c>
      <c r="G2852">
        <f>IF(Tabela1[[#This Row],[Rodzaj]]="S",Tabela1[[#This Row],[Powierzchnia]]*0.21,0)</f>
        <v>0</v>
      </c>
      <c r="H2852">
        <f>IF(Tabela1[[#This Row],[Rodzaj]]="L",Tabela1[[#This Row],[Powierzchnia]]*0.04,0)</f>
        <v>0</v>
      </c>
      <c r="I2852">
        <f>IF(Tabela1[[#This Row],[Rodzaj]]="X",Tabela1[[#This Row],[Powierzchnia]]*0.43,0)</f>
        <v>0</v>
      </c>
      <c r="J2852">
        <f>IF(Tabela1[[#This Row],[Ulga]]="A",SUM(E2852:I2852)*80%,0)</f>
        <v>0</v>
      </c>
      <c r="K2852">
        <f>IF(Tabela1[[#This Row],[Ulga]]="B",SUM(E2852:I2852)*50%,0)</f>
        <v>206.41390000000001</v>
      </c>
      <c r="L2852">
        <f>IF(Tabela1[[#This Row],[Ulga]]="C",SUM(E2852:I2852)*10%,0)</f>
        <v>0</v>
      </c>
      <c r="M2852">
        <f>IF(Tabela1[[#This Row],[Ulga]]="D",SUM(E2852:I2852)*100%,0)</f>
        <v>0</v>
      </c>
      <c r="N2852">
        <f t="shared" si="45"/>
        <v>206.41390000000001</v>
      </c>
    </row>
    <row r="2853" spans="1:14" x14ac:dyDescent="0.25">
      <c r="A2853" t="s">
        <v>2863</v>
      </c>
      <c r="B2853">
        <v>672.14</v>
      </c>
      <c r="C2853" t="s">
        <v>52</v>
      </c>
      <c r="D2853" t="s">
        <v>5</v>
      </c>
      <c r="E2853">
        <f>IF(Tabela1[[#This Row],[Rodzaj]]="R",Tabela1[[#This Row],[Powierzchnia]]*0.65,0)</f>
        <v>0</v>
      </c>
      <c r="F2853">
        <f>IF(Tabela1[[#This Row],[Rodzaj]]="B",Tabela1[[#This Row],[Powierzchnia]]*0.77,0)</f>
        <v>0</v>
      </c>
      <c r="G2853">
        <f>IF(Tabela1[[#This Row],[Rodzaj]]="S",Tabela1[[#This Row],[Powierzchnia]]*0.21,0)</f>
        <v>141.14939999999999</v>
      </c>
      <c r="H2853">
        <f>IF(Tabela1[[#This Row],[Rodzaj]]="L",Tabela1[[#This Row],[Powierzchnia]]*0.04,0)</f>
        <v>0</v>
      </c>
      <c r="I2853">
        <f>IF(Tabela1[[#This Row],[Rodzaj]]="X",Tabela1[[#This Row],[Powierzchnia]]*0.43,0)</f>
        <v>0</v>
      </c>
      <c r="J2853">
        <f>IF(Tabela1[[#This Row],[Ulga]]="A",SUM(E2853:I2853)*80%,0)</f>
        <v>0</v>
      </c>
      <c r="K2853">
        <f>IF(Tabela1[[#This Row],[Ulga]]="B",SUM(E2853:I2853)*50%,0)</f>
        <v>70.574699999999993</v>
      </c>
      <c r="L2853">
        <f>IF(Tabela1[[#This Row],[Ulga]]="C",SUM(E2853:I2853)*10%,0)</f>
        <v>0</v>
      </c>
      <c r="M2853">
        <f>IF(Tabela1[[#This Row],[Ulga]]="D",SUM(E2853:I2853)*100%,0)</f>
        <v>0</v>
      </c>
      <c r="N2853">
        <f t="shared" si="45"/>
        <v>70.574699999999993</v>
      </c>
    </row>
    <row r="2854" spans="1:14" x14ac:dyDescent="0.25">
      <c r="A2854" t="s">
        <v>2864</v>
      </c>
      <c r="B2854">
        <v>1339.7</v>
      </c>
      <c r="C2854" t="s">
        <v>9</v>
      </c>
      <c r="D2854" t="s">
        <v>5</v>
      </c>
      <c r="E2854">
        <f>IF(Tabela1[[#This Row],[Rodzaj]]="R",Tabela1[[#This Row],[Powierzchnia]]*0.65,0)</f>
        <v>870.80500000000006</v>
      </c>
      <c r="F2854">
        <f>IF(Tabela1[[#This Row],[Rodzaj]]="B",Tabela1[[#This Row],[Powierzchnia]]*0.77,0)</f>
        <v>0</v>
      </c>
      <c r="G2854">
        <f>IF(Tabela1[[#This Row],[Rodzaj]]="S",Tabela1[[#This Row],[Powierzchnia]]*0.21,0)</f>
        <v>0</v>
      </c>
      <c r="H2854">
        <f>IF(Tabela1[[#This Row],[Rodzaj]]="L",Tabela1[[#This Row],[Powierzchnia]]*0.04,0)</f>
        <v>0</v>
      </c>
      <c r="I2854">
        <f>IF(Tabela1[[#This Row],[Rodzaj]]="X",Tabela1[[#This Row],[Powierzchnia]]*0.43,0)</f>
        <v>0</v>
      </c>
      <c r="J2854">
        <f>IF(Tabela1[[#This Row],[Ulga]]="A",SUM(E2854:I2854)*80%,0)</f>
        <v>0</v>
      </c>
      <c r="K2854">
        <f>IF(Tabela1[[#This Row],[Ulga]]="B",SUM(E2854:I2854)*50%,0)</f>
        <v>435.40250000000003</v>
      </c>
      <c r="L2854">
        <f>IF(Tabela1[[#This Row],[Ulga]]="C",SUM(E2854:I2854)*10%,0)</f>
        <v>0</v>
      </c>
      <c r="M2854">
        <f>IF(Tabela1[[#This Row],[Ulga]]="D",SUM(E2854:I2854)*100%,0)</f>
        <v>0</v>
      </c>
      <c r="N2854">
        <f t="shared" si="45"/>
        <v>435.40250000000003</v>
      </c>
    </row>
    <row r="2855" spans="1:14" x14ac:dyDescent="0.25">
      <c r="A2855" t="s">
        <v>2865</v>
      </c>
      <c r="B2855">
        <v>1427.45</v>
      </c>
      <c r="C2855" t="s">
        <v>9</v>
      </c>
      <c r="D2855" t="s">
        <v>7</v>
      </c>
      <c r="E2855">
        <f>IF(Tabela1[[#This Row],[Rodzaj]]="R",Tabela1[[#This Row],[Powierzchnia]]*0.65,0)</f>
        <v>927.84250000000009</v>
      </c>
      <c r="F2855">
        <f>IF(Tabela1[[#This Row],[Rodzaj]]="B",Tabela1[[#This Row],[Powierzchnia]]*0.77,0)</f>
        <v>0</v>
      </c>
      <c r="G2855">
        <f>IF(Tabela1[[#This Row],[Rodzaj]]="S",Tabela1[[#This Row],[Powierzchnia]]*0.21,0)</f>
        <v>0</v>
      </c>
      <c r="H2855">
        <f>IF(Tabela1[[#This Row],[Rodzaj]]="L",Tabela1[[#This Row],[Powierzchnia]]*0.04,0)</f>
        <v>0</v>
      </c>
      <c r="I2855">
        <f>IF(Tabela1[[#This Row],[Rodzaj]]="X",Tabela1[[#This Row],[Powierzchnia]]*0.43,0)</f>
        <v>0</v>
      </c>
      <c r="J2855">
        <f>IF(Tabela1[[#This Row],[Ulga]]="A",SUM(E2855:I2855)*80%,0)</f>
        <v>742.27400000000011</v>
      </c>
      <c r="K2855">
        <f>IF(Tabela1[[#This Row],[Ulga]]="B",SUM(E2855:I2855)*50%,0)</f>
        <v>0</v>
      </c>
      <c r="L2855">
        <f>IF(Tabela1[[#This Row],[Ulga]]="C",SUM(E2855:I2855)*10%,0)</f>
        <v>0</v>
      </c>
      <c r="M2855">
        <f>IF(Tabela1[[#This Row],[Ulga]]="D",SUM(E2855:I2855)*100%,0)</f>
        <v>0</v>
      </c>
      <c r="N2855">
        <f t="shared" si="45"/>
        <v>742.27400000000011</v>
      </c>
    </row>
    <row r="2856" spans="1:14" x14ac:dyDescent="0.25">
      <c r="A2856" t="s">
        <v>2866</v>
      </c>
      <c r="B2856">
        <v>1211.92</v>
      </c>
      <c r="C2856" t="s">
        <v>31</v>
      </c>
      <c r="D2856" t="s">
        <v>7</v>
      </c>
      <c r="E2856">
        <f>IF(Tabela1[[#This Row],[Rodzaj]]="R",Tabela1[[#This Row],[Powierzchnia]]*0.65,0)</f>
        <v>0</v>
      </c>
      <c r="F2856">
        <f>IF(Tabela1[[#This Row],[Rodzaj]]="B",Tabela1[[#This Row],[Powierzchnia]]*0.77,0)</f>
        <v>0</v>
      </c>
      <c r="G2856">
        <f>IF(Tabela1[[#This Row],[Rodzaj]]="S",Tabela1[[#This Row],[Powierzchnia]]*0.21,0)</f>
        <v>0</v>
      </c>
      <c r="H2856">
        <f>IF(Tabela1[[#This Row],[Rodzaj]]="L",Tabela1[[#This Row],[Powierzchnia]]*0.04,0)</f>
        <v>0</v>
      </c>
      <c r="I2856">
        <f>IF(Tabela1[[#This Row],[Rodzaj]]="X",Tabela1[[#This Row],[Powierzchnia]]*0.43,0)</f>
        <v>521.12560000000008</v>
      </c>
      <c r="J2856">
        <f>IF(Tabela1[[#This Row],[Ulga]]="A",SUM(E2856:I2856)*80%,0)</f>
        <v>416.90048000000007</v>
      </c>
      <c r="K2856">
        <f>IF(Tabela1[[#This Row],[Ulga]]="B",SUM(E2856:I2856)*50%,0)</f>
        <v>0</v>
      </c>
      <c r="L2856">
        <f>IF(Tabela1[[#This Row],[Ulga]]="C",SUM(E2856:I2856)*10%,0)</f>
        <v>0</v>
      </c>
      <c r="M2856">
        <f>IF(Tabela1[[#This Row],[Ulga]]="D",SUM(E2856:I2856)*100%,0)</f>
        <v>0</v>
      </c>
      <c r="N2856">
        <f t="shared" si="45"/>
        <v>416.90048000000007</v>
      </c>
    </row>
    <row r="2857" spans="1:14" x14ac:dyDescent="0.25">
      <c r="A2857" t="s">
        <v>2867</v>
      </c>
      <c r="B2857">
        <v>1492.5</v>
      </c>
      <c r="C2857" t="s">
        <v>52</v>
      </c>
      <c r="D2857" t="s">
        <v>21</v>
      </c>
      <c r="E2857">
        <f>IF(Tabela1[[#This Row],[Rodzaj]]="R",Tabela1[[#This Row],[Powierzchnia]]*0.65,0)</f>
        <v>0</v>
      </c>
      <c r="F2857">
        <f>IF(Tabela1[[#This Row],[Rodzaj]]="B",Tabela1[[#This Row],[Powierzchnia]]*0.77,0)</f>
        <v>0</v>
      </c>
      <c r="G2857">
        <f>IF(Tabela1[[#This Row],[Rodzaj]]="S",Tabela1[[#This Row],[Powierzchnia]]*0.21,0)</f>
        <v>313.42500000000001</v>
      </c>
      <c r="H2857">
        <f>IF(Tabela1[[#This Row],[Rodzaj]]="L",Tabela1[[#This Row],[Powierzchnia]]*0.04,0)</f>
        <v>0</v>
      </c>
      <c r="I2857">
        <f>IF(Tabela1[[#This Row],[Rodzaj]]="X",Tabela1[[#This Row],[Powierzchnia]]*0.43,0)</f>
        <v>0</v>
      </c>
      <c r="J2857">
        <f>IF(Tabela1[[#This Row],[Ulga]]="A",SUM(E2857:I2857)*80%,0)</f>
        <v>0</v>
      </c>
      <c r="K2857">
        <f>IF(Tabela1[[#This Row],[Ulga]]="B",SUM(E2857:I2857)*50%,0)</f>
        <v>0</v>
      </c>
      <c r="L2857">
        <f>IF(Tabela1[[#This Row],[Ulga]]="C",SUM(E2857:I2857)*10%,0)</f>
        <v>0</v>
      </c>
      <c r="M2857">
        <f>IF(Tabela1[[#This Row],[Ulga]]="D",SUM(E2857:I2857)*100%,0)</f>
        <v>313.42500000000001</v>
      </c>
      <c r="N2857">
        <f t="shared" si="45"/>
        <v>313.42500000000001</v>
      </c>
    </row>
    <row r="2858" spans="1:14" x14ac:dyDescent="0.25">
      <c r="A2858" t="s">
        <v>2868</v>
      </c>
      <c r="B2858">
        <v>1017.75</v>
      </c>
      <c r="C2858" t="s">
        <v>31</v>
      </c>
      <c r="D2858" t="s">
        <v>5</v>
      </c>
      <c r="E2858">
        <f>IF(Tabela1[[#This Row],[Rodzaj]]="R",Tabela1[[#This Row],[Powierzchnia]]*0.65,0)</f>
        <v>0</v>
      </c>
      <c r="F2858">
        <f>IF(Tabela1[[#This Row],[Rodzaj]]="B",Tabela1[[#This Row],[Powierzchnia]]*0.77,0)</f>
        <v>0</v>
      </c>
      <c r="G2858">
        <f>IF(Tabela1[[#This Row],[Rodzaj]]="S",Tabela1[[#This Row],[Powierzchnia]]*0.21,0)</f>
        <v>0</v>
      </c>
      <c r="H2858">
        <f>IF(Tabela1[[#This Row],[Rodzaj]]="L",Tabela1[[#This Row],[Powierzchnia]]*0.04,0)</f>
        <v>0</v>
      </c>
      <c r="I2858">
        <f>IF(Tabela1[[#This Row],[Rodzaj]]="X",Tabela1[[#This Row],[Powierzchnia]]*0.43,0)</f>
        <v>437.63249999999999</v>
      </c>
      <c r="J2858">
        <f>IF(Tabela1[[#This Row],[Ulga]]="A",SUM(E2858:I2858)*80%,0)</f>
        <v>0</v>
      </c>
      <c r="K2858">
        <f>IF(Tabela1[[#This Row],[Ulga]]="B",SUM(E2858:I2858)*50%,0)</f>
        <v>218.81625</v>
      </c>
      <c r="L2858">
        <f>IF(Tabela1[[#This Row],[Ulga]]="C",SUM(E2858:I2858)*10%,0)</f>
        <v>0</v>
      </c>
      <c r="M2858">
        <f>IF(Tabela1[[#This Row],[Ulga]]="D",SUM(E2858:I2858)*100%,0)</f>
        <v>0</v>
      </c>
      <c r="N2858">
        <f t="shared" si="45"/>
        <v>218.81625</v>
      </c>
    </row>
    <row r="2859" spans="1:14" x14ac:dyDescent="0.25">
      <c r="A2859" t="s">
        <v>2869</v>
      </c>
      <c r="B2859">
        <v>535.05999999999995</v>
      </c>
      <c r="C2859" t="s">
        <v>31</v>
      </c>
      <c r="D2859" t="s">
        <v>5</v>
      </c>
      <c r="E2859">
        <f>IF(Tabela1[[#This Row],[Rodzaj]]="R",Tabela1[[#This Row],[Powierzchnia]]*0.65,0)</f>
        <v>0</v>
      </c>
      <c r="F2859">
        <f>IF(Tabela1[[#This Row],[Rodzaj]]="B",Tabela1[[#This Row],[Powierzchnia]]*0.77,0)</f>
        <v>0</v>
      </c>
      <c r="G2859">
        <f>IF(Tabela1[[#This Row],[Rodzaj]]="S",Tabela1[[#This Row],[Powierzchnia]]*0.21,0)</f>
        <v>0</v>
      </c>
      <c r="H2859">
        <f>IF(Tabela1[[#This Row],[Rodzaj]]="L",Tabela1[[#This Row],[Powierzchnia]]*0.04,0)</f>
        <v>0</v>
      </c>
      <c r="I2859">
        <f>IF(Tabela1[[#This Row],[Rodzaj]]="X",Tabela1[[#This Row],[Powierzchnia]]*0.43,0)</f>
        <v>230.07579999999999</v>
      </c>
      <c r="J2859">
        <f>IF(Tabela1[[#This Row],[Ulga]]="A",SUM(E2859:I2859)*80%,0)</f>
        <v>0</v>
      </c>
      <c r="K2859">
        <f>IF(Tabela1[[#This Row],[Ulga]]="B",SUM(E2859:I2859)*50%,0)</f>
        <v>115.03789999999999</v>
      </c>
      <c r="L2859">
        <f>IF(Tabela1[[#This Row],[Ulga]]="C",SUM(E2859:I2859)*10%,0)</f>
        <v>0</v>
      </c>
      <c r="M2859">
        <f>IF(Tabela1[[#This Row],[Ulga]]="D",SUM(E2859:I2859)*100%,0)</f>
        <v>0</v>
      </c>
      <c r="N2859">
        <f t="shared" si="45"/>
        <v>115.03789999999999</v>
      </c>
    </row>
    <row r="2860" spans="1:14" x14ac:dyDescent="0.25">
      <c r="A2860" t="s">
        <v>2870</v>
      </c>
      <c r="B2860">
        <v>1065.02</v>
      </c>
      <c r="C2860" t="s">
        <v>9</v>
      </c>
      <c r="D2860" t="s">
        <v>7</v>
      </c>
      <c r="E2860">
        <f>IF(Tabela1[[#This Row],[Rodzaj]]="R",Tabela1[[#This Row],[Powierzchnia]]*0.65,0)</f>
        <v>692.26300000000003</v>
      </c>
      <c r="F2860">
        <f>IF(Tabela1[[#This Row],[Rodzaj]]="B",Tabela1[[#This Row],[Powierzchnia]]*0.77,0)</f>
        <v>0</v>
      </c>
      <c r="G2860">
        <f>IF(Tabela1[[#This Row],[Rodzaj]]="S",Tabela1[[#This Row],[Powierzchnia]]*0.21,0)</f>
        <v>0</v>
      </c>
      <c r="H2860">
        <f>IF(Tabela1[[#This Row],[Rodzaj]]="L",Tabela1[[#This Row],[Powierzchnia]]*0.04,0)</f>
        <v>0</v>
      </c>
      <c r="I2860">
        <f>IF(Tabela1[[#This Row],[Rodzaj]]="X",Tabela1[[#This Row],[Powierzchnia]]*0.43,0)</f>
        <v>0</v>
      </c>
      <c r="J2860">
        <f>IF(Tabela1[[#This Row],[Ulga]]="A",SUM(E2860:I2860)*80%,0)</f>
        <v>553.81040000000007</v>
      </c>
      <c r="K2860">
        <f>IF(Tabela1[[#This Row],[Ulga]]="B",SUM(E2860:I2860)*50%,0)</f>
        <v>0</v>
      </c>
      <c r="L2860">
        <f>IF(Tabela1[[#This Row],[Ulga]]="C",SUM(E2860:I2860)*10%,0)</f>
        <v>0</v>
      </c>
      <c r="M2860">
        <f>IF(Tabela1[[#This Row],[Ulga]]="D",SUM(E2860:I2860)*100%,0)</f>
        <v>0</v>
      </c>
      <c r="N2860">
        <f t="shared" si="45"/>
        <v>553.81040000000007</v>
      </c>
    </row>
    <row r="2861" spans="1:14" x14ac:dyDescent="0.25">
      <c r="A2861" t="s">
        <v>2871</v>
      </c>
      <c r="B2861">
        <v>806.24</v>
      </c>
      <c r="C2861" t="s">
        <v>9</v>
      </c>
      <c r="D2861" t="s">
        <v>11</v>
      </c>
      <c r="E2861">
        <f>IF(Tabela1[[#This Row],[Rodzaj]]="R",Tabela1[[#This Row],[Powierzchnia]]*0.65,0)</f>
        <v>524.05600000000004</v>
      </c>
      <c r="F2861">
        <f>IF(Tabela1[[#This Row],[Rodzaj]]="B",Tabela1[[#This Row],[Powierzchnia]]*0.77,0)</f>
        <v>0</v>
      </c>
      <c r="G2861">
        <f>IF(Tabela1[[#This Row],[Rodzaj]]="S",Tabela1[[#This Row],[Powierzchnia]]*0.21,0)</f>
        <v>0</v>
      </c>
      <c r="H2861">
        <f>IF(Tabela1[[#This Row],[Rodzaj]]="L",Tabela1[[#This Row],[Powierzchnia]]*0.04,0)</f>
        <v>0</v>
      </c>
      <c r="I2861">
        <f>IF(Tabela1[[#This Row],[Rodzaj]]="X",Tabela1[[#This Row],[Powierzchnia]]*0.43,0)</f>
        <v>0</v>
      </c>
      <c r="J2861">
        <f>IF(Tabela1[[#This Row],[Ulga]]="A",SUM(E2861:I2861)*80%,0)</f>
        <v>0</v>
      </c>
      <c r="K2861">
        <f>IF(Tabela1[[#This Row],[Ulga]]="B",SUM(E2861:I2861)*50%,0)</f>
        <v>0</v>
      </c>
      <c r="L2861">
        <f>IF(Tabela1[[#This Row],[Ulga]]="C",SUM(E2861:I2861)*10%,0)</f>
        <v>52.405600000000007</v>
      </c>
      <c r="M2861">
        <f>IF(Tabela1[[#This Row],[Ulga]]="D",SUM(E2861:I2861)*100%,0)</f>
        <v>0</v>
      </c>
      <c r="N2861">
        <f t="shared" si="45"/>
        <v>52.405600000000007</v>
      </c>
    </row>
    <row r="2862" spans="1:14" x14ac:dyDescent="0.25">
      <c r="A2862" t="s">
        <v>2872</v>
      </c>
      <c r="B2862">
        <v>1272.93</v>
      </c>
      <c r="C2862" t="s">
        <v>5</v>
      </c>
      <c r="D2862" t="s">
        <v>5</v>
      </c>
      <c r="E2862">
        <f>IF(Tabela1[[#This Row],[Rodzaj]]="R",Tabela1[[#This Row],[Powierzchnia]]*0.65,0)</f>
        <v>0</v>
      </c>
      <c r="F2862">
        <f>IF(Tabela1[[#This Row],[Rodzaj]]="B",Tabela1[[#This Row],[Powierzchnia]]*0.77,0)</f>
        <v>980.15610000000004</v>
      </c>
      <c r="G2862">
        <f>IF(Tabela1[[#This Row],[Rodzaj]]="S",Tabela1[[#This Row],[Powierzchnia]]*0.21,0)</f>
        <v>0</v>
      </c>
      <c r="H2862">
        <f>IF(Tabela1[[#This Row],[Rodzaj]]="L",Tabela1[[#This Row],[Powierzchnia]]*0.04,0)</f>
        <v>0</v>
      </c>
      <c r="I2862">
        <f>IF(Tabela1[[#This Row],[Rodzaj]]="X",Tabela1[[#This Row],[Powierzchnia]]*0.43,0)</f>
        <v>0</v>
      </c>
      <c r="J2862">
        <f>IF(Tabela1[[#This Row],[Ulga]]="A",SUM(E2862:I2862)*80%,0)</f>
        <v>0</v>
      </c>
      <c r="K2862">
        <f>IF(Tabela1[[#This Row],[Ulga]]="B",SUM(E2862:I2862)*50%,0)</f>
        <v>490.07805000000002</v>
      </c>
      <c r="L2862">
        <f>IF(Tabela1[[#This Row],[Ulga]]="C",SUM(E2862:I2862)*10%,0)</f>
        <v>0</v>
      </c>
      <c r="M2862">
        <f>IF(Tabela1[[#This Row],[Ulga]]="D",SUM(E2862:I2862)*100%,0)</f>
        <v>0</v>
      </c>
      <c r="N2862">
        <f t="shared" si="45"/>
        <v>490.07805000000002</v>
      </c>
    </row>
    <row r="2863" spans="1:14" x14ac:dyDescent="0.25">
      <c r="A2863" t="s">
        <v>2873</v>
      </c>
      <c r="B2863">
        <v>621.79999999999995</v>
      </c>
      <c r="C2863" t="s">
        <v>31</v>
      </c>
      <c r="D2863" t="s">
        <v>5</v>
      </c>
      <c r="E2863">
        <f>IF(Tabela1[[#This Row],[Rodzaj]]="R",Tabela1[[#This Row],[Powierzchnia]]*0.65,0)</f>
        <v>0</v>
      </c>
      <c r="F2863">
        <f>IF(Tabela1[[#This Row],[Rodzaj]]="B",Tabela1[[#This Row],[Powierzchnia]]*0.77,0)</f>
        <v>0</v>
      </c>
      <c r="G2863">
        <f>IF(Tabela1[[#This Row],[Rodzaj]]="S",Tabela1[[#This Row],[Powierzchnia]]*0.21,0)</f>
        <v>0</v>
      </c>
      <c r="H2863">
        <f>IF(Tabela1[[#This Row],[Rodzaj]]="L",Tabela1[[#This Row],[Powierzchnia]]*0.04,0)</f>
        <v>0</v>
      </c>
      <c r="I2863">
        <f>IF(Tabela1[[#This Row],[Rodzaj]]="X",Tabela1[[#This Row],[Powierzchnia]]*0.43,0)</f>
        <v>267.37399999999997</v>
      </c>
      <c r="J2863">
        <f>IF(Tabela1[[#This Row],[Ulga]]="A",SUM(E2863:I2863)*80%,0)</f>
        <v>0</v>
      </c>
      <c r="K2863">
        <f>IF(Tabela1[[#This Row],[Ulga]]="B",SUM(E2863:I2863)*50%,0)</f>
        <v>133.68699999999998</v>
      </c>
      <c r="L2863">
        <f>IF(Tabela1[[#This Row],[Ulga]]="C",SUM(E2863:I2863)*10%,0)</f>
        <v>0</v>
      </c>
      <c r="M2863">
        <f>IF(Tabela1[[#This Row],[Ulga]]="D",SUM(E2863:I2863)*100%,0)</f>
        <v>0</v>
      </c>
      <c r="N2863">
        <f t="shared" si="45"/>
        <v>133.68699999999998</v>
      </c>
    </row>
    <row r="2864" spans="1:14" x14ac:dyDescent="0.25">
      <c r="A2864" t="s">
        <v>2874</v>
      </c>
      <c r="B2864">
        <v>862.15</v>
      </c>
      <c r="C2864" t="s">
        <v>52</v>
      </c>
      <c r="D2864" t="s">
        <v>5</v>
      </c>
      <c r="E2864">
        <f>IF(Tabela1[[#This Row],[Rodzaj]]="R",Tabela1[[#This Row],[Powierzchnia]]*0.65,0)</f>
        <v>0</v>
      </c>
      <c r="F2864">
        <f>IF(Tabela1[[#This Row],[Rodzaj]]="B",Tabela1[[#This Row],[Powierzchnia]]*0.77,0)</f>
        <v>0</v>
      </c>
      <c r="G2864">
        <f>IF(Tabela1[[#This Row],[Rodzaj]]="S",Tabela1[[#This Row],[Powierzchnia]]*0.21,0)</f>
        <v>181.05149999999998</v>
      </c>
      <c r="H2864">
        <f>IF(Tabela1[[#This Row],[Rodzaj]]="L",Tabela1[[#This Row],[Powierzchnia]]*0.04,0)</f>
        <v>0</v>
      </c>
      <c r="I2864">
        <f>IF(Tabela1[[#This Row],[Rodzaj]]="X",Tabela1[[#This Row],[Powierzchnia]]*0.43,0)</f>
        <v>0</v>
      </c>
      <c r="J2864">
        <f>IF(Tabela1[[#This Row],[Ulga]]="A",SUM(E2864:I2864)*80%,0)</f>
        <v>0</v>
      </c>
      <c r="K2864">
        <f>IF(Tabela1[[#This Row],[Ulga]]="B",SUM(E2864:I2864)*50%,0)</f>
        <v>90.525749999999988</v>
      </c>
      <c r="L2864">
        <f>IF(Tabela1[[#This Row],[Ulga]]="C",SUM(E2864:I2864)*10%,0)</f>
        <v>0</v>
      </c>
      <c r="M2864">
        <f>IF(Tabela1[[#This Row],[Ulga]]="D",SUM(E2864:I2864)*100%,0)</f>
        <v>0</v>
      </c>
      <c r="N2864">
        <f t="shared" si="45"/>
        <v>90.525749999999988</v>
      </c>
    </row>
    <row r="2865" spans="1:14" x14ac:dyDescent="0.25">
      <c r="A2865" t="s">
        <v>2875</v>
      </c>
      <c r="B2865">
        <v>1412.71</v>
      </c>
      <c r="C2865" t="s">
        <v>9</v>
      </c>
      <c r="D2865" t="s">
        <v>5</v>
      </c>
      <c r="E2865">
        <f>IF(Tabela1[[#This Row],[Rodzaj]]="R",Tabela1[[#This Row],[Powierzchnia]]*0.65,0)</f>
        <v>918.26150000000007</v>
      </c>
      <c r="F2865">
        <f>IF(Tabela1[[#This Row],[Rodzaj]]="B",Tabela1[[#This Row],[Powierzchnia]]*0.77,0)</f>
        <v>0</v>
      </c>
      <c r="G2865">
        <f>IF(Tabela1[[#This Row],[Rodzaj]]="S",Tabela1[[#This Row],[Powierzchnia]]*0.21,0)</f>
        <v>0</v>
      </c>
      <c r="H2865">
        <f>IF(Tabela1[[#This Row],[Rodzaj]]="L",Tabela1[[#This Row],[Powierzchnia]]*0.04,0)</f>
        <v>0</v>
      </c>
      <c r="I2865">
        <f>IF(Tabela1[[#This Row],[Rodzaj]]="X",Tabela1[[#This Row],[Powierzchnia]]*0.43,0)</f>
        <v>0</v>
      </c>
      <c r="J2865">
        <f>IF(Tabela1[[#This Row],[Ulga]]="A",SUM(E2865:I2865)*80%,0)</f>
        <v>0</v>
      </c>
      <c r="K2865">
        <f>IF(Tabela1[[#This Row],[Ulga]]="B",SUM(E2865:I2865)*50%,0)</f>
        <v>459.13075000000003</v>
      </c>
      <c r="L2865">
        <f>IF(Tabela1[[#This Row],[Ulga]]="C",SUM(E2865:I2865)*10%,0)</f>
        <v>0</v>
      </c>
      <c r="M2865">
        <f>IF(Tabela1[[#This Row],[Ulga]]="D",SUM(E2865:I2865)*100%,0)</f>
        <v>0</v>
      </c>
      <c r="N2865">
        <f t="shared" si="45"/>
        <v>459.13075000000003</v>
      </c>
    </row>
    <row r="2866" spans="1:14" x14ac:dyDescent="0.25">
      <c r="A2866" t="s">
        <v>2876</v>
      </c>
      <c r="B2866">
        <v>1402.53</v>
      </c>
      <c r="C2866" t="s">
        <v>5</v>
      </c>
      <c r="D2866" t="s">
        <v>11</v>
      </c>
      <c r="E2866">
        <f>IF(Tabela1[[#This Row],[Rodzaj]]="R",Tabela1[[#This Row],[Powierzchnia]]*0.65,0)</f>
        <v>0</v>
      </c>
      <c r="F2866">
        <f>IF(Tabela1[[#This Row],[Rodzaj]]="B",Tabela1[[#This Row],[Powierzchnia]]*0.77,0)</f>
        <v>1079.9481000000001</v>
      </c>
      <c r="G2866">
        <f>IF(Tabela1[[#This Row],[Rodzaj]]="S",Tabela1[[#This Row],[Powierzchnia]]*0.21,0)</f>
        <v>0</v>
      </c>
      <c r="H2866">
        <f>IF(Tabela1[[#This Row],[Rodzaj]]="L",Tabela1[[#This Row],[Powierzchnia]]*0.04,0)</f>
        <v>0</v>
      </c>
      <c r="I2866">
        <f>IF(Tabela1[[#This Row],[Rodzaj]]="X",Tabela1[[#This Row],[Powierzchnia]]*0.43,0)</f>
        <v>0</v>
      </c>
      <c r="J2866">
        <f>IF(Tabela1[[#This Row],[Ulga]]="A",SUM(E2866:I2866)*80%,0)</f>
        <v>0</v>
      </c>
      <c r="K2866">
        <f>IF(Tabela1[[#This Row],[Ulga]]="B",SUM(E2866:I2866)*50%,0)</f>
        <v>0</v>
      </c>
      <c r="L2866">
        <f>IF(Tabela1[[#This Row],[Ulga]]="C",SUM(E2866:I2866)*10%,0)</f>
        <v>107.99481000000002</v>
      </c>
      <c r="M2866">
        <f>IF(Tabela1[[#This Row],[Ulga]]="D",SUM(E2866:I2866)*100%,0)</f>
        <v>0</v>
      </c>
      <c r="N2866">
        <f t="shared" si="45"/>
        <v>107.99481000000002</v>
      </c>
    </row>
    <row r="2867" spans="1:14" x14ac:dyDescent="0.25">
      <c r="A2867" t="s">
        <v>2877</v>
      </c>
      <c r="B2867">
        <v>1427.21</v>
      </c>
      <c r="C2867" t="s">
        <v>31</v>
      </c>
      <c r="D2867" t="s">
        <v>21</v>
      </c>
      <c r="E2867">
        <f>IF(Tabela1[[#This Row],[Rodzaj]]="R",Tabela1[[#This Row],[Powierzchnia]]*0.65,0)</f>
        <v>0</v>
      </c>
      <c r="F2867">
        <f>IF(Tabela1[[#This Row],[Rodzaj]]="B",Tabela1[[#This Row],[Powierzchnia]]*0.77,0)</f>
        <v>0</v>
      </c>
      <c r="G2867">
        <f>IF(Tabela1[[#This Row],[Rodzaj]]="S",Tabela1[[#This Row],[Powierzchnia]]*0.21,0)</f>
        <v>0</v>
      </c>
      <c r="H2867">
        <f>IF(Tabela1[[#This Row],[Rodzaj]]="L",Tabela1[[#This Row],[Powierzchnia]]*0.04,0)</f>
        <v>0</v>
      </c>
      <c r="I2867">
        <f>IF(Tabela1[[#This Row],[Rodzaj]]="X",Tabela1[[#This Row],[Powierzchnia]]*0.43,0)</f>
        <v>613.70029999999997</v>
      </c>
      <c r="J2867">
        <f>IF(Tabela1[[#This Row],[Ulga]]="A",SUM(E2867:I2867)*80%,0)</f>
        <v>0</v>
      </c>
      <c r="K2867">
        <f>IF(Tabela1[[#This Row],[Ulga]]="B",SUM(E2867:I2867)*50%,0)</f>
        <v>0</v>
      </c>
      <c r="L2867">
        <f>IF(Tabela1[[#This Row],[Ulga]]="C",SUM(E2867:I2867)*10%,0)</f>
        <v>0</v>
      </c>
      <c r="M2867">
        <f>IF(Tabela1[[#This Row],[Ulga]]="D",SUM(E2867:I2867)*100%,0)</f>
        <v>613.70029999999997</v>
      </c>
      <c r="N2867">
        <f t="shared" si="45"/>
        <v>613.70029999999997</v>
      </c>
    </row>
    <row r="2868" spans="1:14" x14ac:dyDescent="0.25">
      <c r="A2868" t="s">
        <v>2878</v>
      </c>
      <c r="B2868">
        <v>797.23</v>
      </c>
      <c r="C2868" t="s">
        <v>5</v>
      </c>
      <c r="D2868" t="s">
        <v>21</v>
      </c>
      <c r="E2868">
        <f>IF(Tabela1[[#This Row],[Rodzaj]]="R",Tabela1[[#This Row],[Powierzchnia]]*0.65,0)</f>
        <v>0</v>
      </c>
      <c r="F2868">
        <f>IF(Tabela1[[#This Row],[Rodzaj]]="B",Tabela1[[#This Row],[Powierzchnia]]*0.77,0)</f>
        <v>613.86710000000005</v>
      </c>
      <c r="G2868">
        <f>IF(Tabela1[[#This Row],[Rodzaj]]="S",Tabela1[[#This Row],[Powierzchnia]]*0.21,0)</f>
        <v>0</v>
      </c>
      <c r="H2868">
        <f>IF(Tabela1[[#This Row],[Rodzaj]]="L",Tabela1[[#This Row],[Powierzchnia]]*0.04,0)</f>
        <v>0</v>
      </c>
      <c r="I2868">
        <f>IF(Tabela1[[#This Row],[Rodzaj]]="X",Tabela1[[#This Row],[Powierzchnia]]*0.43,0)</f>
        <v>0</v>
      </c>
      <c r="J2868">
        <f>IF(Tabela1[[#This Row],[Ulga]]="A",SUM(E2868:I2868)*80%,0)</f>
        <v>0</v>
      </c>
      <c r="K2868">
        <f>IF(Tabela1[[#This Row],[Ulga]]="B",SUM(E2868:I2868)*50%,0)</f>
        <v>0</v>
      </c>
      <c r="L2868">
        <f>IF(Tabela1[[#This Row],[Ulga]]="C",SUM(E2868:I2868)*10%,0)</f>
        <v>0</v>
      </c>
      <c r="M2868">
        <f>IF(Tabela1[[#This Row],[Ulga]]="D",SUM(E2868:I2868)*100%,0)</f>
        <v>613.86710000000005</v>
      </c>
      <c r="N2868">
        <f t="shared" si="45"/>
        <v>613.86710000000005</v>
      </c>
    </row>
    <row r="2869" spans="1:14" x14ac:dyDescent="0.25">
      <c r="A2869" t="s">
        <v>2879</v>
      </c>
      <c r="B2869">
        <v>792.02</v>
      </c>
      <c r="C2869" t="s">
        <v>9</v>
      </c>
      <c r="D2869" t="s">
        <v>7</v>
      </c>
      <c r="E2869">
        <f>IF(Tabela1[[#This Row],[Rodzaj]]="R",Tabela1[[#This Row],[Powierzchnia]]*0.65,0)</f>
        <v>514.81299999999999</v>
      </c>
      <c r="F2869">
        <f>IF(Tabela1[[#This Row],[Rodzaj]]="B",Tabela1[[#This Row],[Powierzchnia]]*0.77,0)</f>
        <v>0</v>
      </c>
      <c r="G2869">
        <f>IF(Tabela1[[#This Row],[Rodzaj]]="S",Tabela1[[#This Row],[Powierzchnia]]*0.21,0)</f>
        <v>0</v>
      </c>
      <c r="H2869">
        <f>IF(Tabela1[[#This Row],[Rodzaj]]="L",Tabela1[[#This Row],[Powierzchnia]]*0.04,0)</f>
        <v>0</v>
      </c>
      <c r="I2869">
        <f>IF(Tabela1[[#This Row],[Rodzaj]]="X",Tabela1[[#This Row],[Powierzchnia]]*0.43,0)</f>
        <v>0</v>
      </c>
      <c r="J2869">
        <f>IF(Tabela1[[#This Row],[Ulga]]="A",SUM(E2869:I2869)*80%,0)</f>
        <v>411.85040000000004</v>
      </c>
      <c r="K2869">
        <f>IF(Tabela1[[#This Row],[Ulga]]="B",SUM(E2869:I2869)*50%,0)</f>
        <v>0</v>
      </c>
      <c r="L2869">
        <f>IF(Tabela1[[#This Row],[Ulga]]="C",SUM(E2869:I2869)*10%,0)</f>
        <v>0</v>
      </c>
      <c r="M2869">
        <f>IF(Tabela1[[#This Row],[Ulga]]="D",SUM(E2869:I2869)*100%,0)</f>
        <v>0</v>
      </c>
      <c r="N2869">
        <f t="shared" si="45"/>
        <v>411.85040000000004</v>
      </c>
    </row>
    <row r="2870" spans="1:14" x14ac:dyDescent="0.25">
      <c r="A2870" t="s">
        <v>2880</v>
      </c>
      <c r="B2870">
        <v>612.19000000000005</v>
      </c>
      <c r="C2870" t="s">
        <v>9</v>
      </c>
      <c r="D2870" t="s">
        <v>21</v>
      </c>
      <c r="E2870">
        <f>IF(Tabela1[[#This Row],[Rodzaj]]="R",Tabela1[[#This Row],[Powierzchnia]]*0.65,0)</f>
        <v>397.92350000000005</v>
      </c>
      <c r="F2870">
        <f>IF(Tabela1[[#This Row],[Rodzaj]]="B",Tabela1[[#This Row],[Powierzchnia]]*0.77,0)</f>
        <v>0</v>
      </c>
      <c r="G2870">
        <f>IF(Tabela1[[#This Row],[Rodzaj]]="S",Tabela1[[#This Row],[Powierzchnia]]*0.21,0)</f>
        <v>0</v>
      </c>
      <c r="H2870">
        <f>IF(Tabela1[[#This Row],[Rodzaj]]="L",Tabela1[[#This Row],[Powierzchnia]]*0.04,0)</f>
        <v>0</v>
      </c>
      <c r="I2870">
        <f>IF(Tabela1[[#This Row],[Rodzaj]]="X",Tabela1[[#This Row],[Powierzchnia]]*0.43,0)</f>
        <v>0</v>
      </c>
      <c r="J2870">
        <f>IF(Tabela1[[#This Row],[Ulga]]="A",SUM(E2870:I2870)*80%,0)</f>
        <v>0</v>
      </c>
      <c r="K2870">
        <f>IF(Tabela1[[#This Row],[Ulga]]="B",SUM(E2870:I2870)*50%,0)</f>
        <v>0</v>
      </c>
      <c r="L2870">
        <f>IF(Tabela1[[#This Row],[Ulga]]="C",SUM(E2870:I2870)*10%,0)</f>
        <v>0</v>
      </c>
      <c r="M2870">
        <f>IF(Tabela1[[#This Row],[Ulga]]="D",SUM(E2870:I2870)*100%,0)</f>
        <v>397.92350000000005</v>
      </c>
      <c r="N2870">
        <f t="shared" si="45"/>
        <v>397.92350000000005</v>
      </c>
    </row>
    <row r="2871" spans="1:14" x14ac:dyDescent="0.25">
      <c r="A2871" t="s">
        <v>2881</v>
      </c>
      <c r="B2871">
        <v>502.73</v>
      </c>
      <c r="C2871" t="s">
        <v>52</v>
      </c>
      <c r="D2871" t="s">
        <v>11</v>
      </c>
      <c r="E2871">
        <f>IF(Tabela1[[#This Row],[Rodzaj]]="R",Tabela1[[#This Row],[Powierzchnia]]*0.65,0)</f>
        <v>0</v>
      </c>
      <c r="F2871">
        <f>IF(Tabela1[[#This Row],[Rodzaj]]="B",Tabela1[[#This Row],[Powierzchnia]]*0.77,0)</f>
        <v>0</v>
      </c>
      <c r="G2871">
        <f>IF(Tabela1[[#This Row],[Rodzaj]]="S",Tabela1[[#This Row],[Powierzchnia]]*0.21,0)</f>
        <v>105.5733</v>
      </c>
      <c r="H2871">
        <f>IF(Tabela1[[#This Row],[Rodzaj]]="L",Tabela1[[#This Row],[Powierzchnia]]*0.04,0)</f>
        <v>0</v>
      </c>
      <c r="I2871">
        <f>IF(Tabela1[[#This Row],[Rodzaj]]="X",Tabela1[[#This Row],[Powierzchnia]]*0.43,0)</f>
        <v>0</v>
      </c>
      <c r="J2871">
        <f>IF(Tabela1[[#This Row],[Ulga]]="A",SUM(E2871:I2871)*80%,0)</f>
        <v>0</v>
      </c>
      <c r="K2871">
        <f>IF(Tabela1[[#This Row],[Ulga]]="B",SUM(E2871:I2871)*50%,0)</f>
        <v>0</v>
      </c>
      <c r="L2871">
        <f>IF(Tabela1[[#This Row],[Ulga]]="C",SUM(E2871:I2871)*10%,0)</f>
        <v>10.55733</v>
      </c>
      <c r="M2871">
        <f>IF(Tabela1[[#This Row],[Ulga]]="D",SUM(E2871:I2871)*100%,0)</f>
        <v>0</v>
      </c>
      <c r="N2871">
        <f t="shared" si="45"/>
        <v>10.55733</v>
      </c>
    </row>
    <row r="2872" spans="1:14" x14ac:dyDescent="0.25">
      <c r="A2872" t="s">
        <v>2882</v>
      </c>
      <c r="B2872">
        <v>551.16999999999996</v>
      </c>
      <c r="C2872" t="s">
        <v>52</v>
      </c>
      <c r="D2872" t="s">
        <v>11</v>
      </c>
      <c r="E2872">
        <f>IF(Tabela1[[#This Row],[Rodzaj]]="R",Tabela1[[#This Row],[Powierzchnia]]*0.65,0)</f>
        <v>0</v>
      </c>
      <c r="F2872">
        <f>IF(Tabela1[[#This Row],[Rodzaj]]="B",Tabela1[[#This Row],[Powierzchnia]]*0.77,0)</f>
        <v>0</v>
      </c>
      <c r="G2872">
        <f>IF(Tabela1[[#This Row],[Rodzaj]]="S",Tabela1[[#This Row],[Powierzchnia]]*0.21,0)</f>
        <v>115.74569999999999</v>
      </c>
      <c r="H2872">
        <f>IF(Tabela1[[#This Row],[Rodzaj]]="L",Tabela1[[#This Row],[Powierzchnia]]*0.04,0)</f>
        <v>0</v>
      </c>
      <c r="I2872">
        <f>IF(Tabela1[[#This Row],[Rodzaj]]="X",Tabela1[[#This Row],[Powierzchnia]]*0.43,0)</f>
        <v>0</v>
      </c>
      <c r="J2872">
        <f>IF(Tabela1[[#This Row],[Ulga]]="A",SUM(E2872:I2872)*80%,0)</f>
        <v>0</v>
      </c>
      <c r="K2872">
        <f>IF(Tabela1[[#This Row],[Ulga]]="B",SUM(E2872:I2872)*50%,0)</f>
        <v>0</v>
      </c>
      <c r="L2872">
        <f>IF(Tabela1[[#This Row],[Ulga]]="C",SUM(E2872:I2872)*10%,0)</f>
        <v>11.57457</v>
      </c>
      <c r="M2872">
        <f>IF(Tabela1[[#This Row],[Ulga]]="D",SUM(E2872:I2872)*100%,0)</f>
        <v>0</v>
      </c>
      <c r="N2872">
        <f t="shared" si="45"/>
        <v>11.57457</v>
      </c>
    </row>
    <row r="2873" spans="1:14" x14ac:dyDescent="0.25">
      <c r="A2873" t="s">
        <v>2883</v>
      </c>
      <c r="B2873">
        <v>1222.23</v>
      </c>
      <c r="C2873" t="s">
        <v>5</v>
      </c>
      <c r="D2873" t="s">
        <v>7</v>
      </c>
      <c r="E2873">
        <f>IF(Tabela1[[#This Row],[Rodzaj]]="R",Tabela1[[#This Row],[Powierzchnia]]*0.65,0)</f>
        <v>0</v>
      </c>
      <c r="F2873">
        <f>IF(Tabela1[[#This Row],[Rodzaj]]="B",Tabela1[[#This Row],[Powierzchnia]]*0.77,0)</f>
        <v>941.11710000000005</v>
      </c>
      <c r="G2873">
        <f>IF(Tabela1[[#This Row],[Rodzaj]]="S",Tabela1[[#This Row],[Powierzchnia]]*0.21,0)</f>
        <v>0</v>
      </c>
      <c r="H2873">
        <f>IF(Tabela1[[#This Row],[Rodzaj]]="L",Tabela1[[#This Row],[Powierzchnia]]*0.04,0)</f>
        <v>0</v>
      </c>
      <c r="I2873">
        <f>IF(Tabela1[[#This Row],[Rodzaj]]="X",Tabela1[[#This Row],[Powierzchnia]]*0.43,0)</f>
        <v>0</v>
      </c>
      <c r="J2873">
        <f>IF(Tabela1[[#This Row],[Ulga]]="A",SUM(E2873:I2873)*80%,0)</f>
        <v>752.89368000000013</v>
      </c>
      <c r="K2873">
        <f>IF(Tabela1[[#This Row],[Ulga]]="B",SUM(E2873:I2873)*50%,0)</f>
        <v>0</v>
      </c>
      <c r="L2873">
        <f>IF(Tabela1[[#This Row],[Ulga]]="C",SUM(E2873:I2873)*10%,0)</f>
        <v>0</v>
      </c>
      <c r="M2873">
        <f>IF(Tabela1[[#This Row],[Ulga]]="D",SUM(E2873:I2873)*100%,0)</f>
        <v>0</v>
      </c>
      <c r="N2873">
        <f t="shared" si="45"/>
        <v>752.89368000000013</v>
      </c>
    </row>
    <row r="2874" spans="1:14" x14ac:dyDescent="0.25">
      <c r="A2874" t="s">
        <v>2884</v>
      </c>
      <c r="B2874">
        <v>755.9</v>
      </c>
      <c r="C2874" t="s">
        <v>9</v>
      </c>
      <c r="D2874" t="s">
        <v>5</v>
      </c>
      <c r="E2874">
        <f>IF(Tabela1[[#This Row],[Rodzaj]]="R",Tabela1[[#This Row],[Powierzchnia]]*0.65,0)</f>
        <v>491.33499999999998</v>
      </c>
      <c r="F2874">
        <f>IF(Tabela1[[#This Row],[Rodzaj]]="B",Tabela1[[#This Row],[Powierzchnia]]*0.77,0)</f>
        <v>0</v>
      </c>
      <c r="G2874">
        <f>IF(Tabela1[[#This Row],[Rodzaj]]="S",Tabela1[[#This Row],[Powierzchnia]]*0.21,0)</f>
        <v>0</v>
      </c>
      <c r="H2874">
        <f>IF(Tabela1[[#This Row],[Rodzaj]]="L",Tabela1[[#This Row],[Powierzchnia]]*0.04,0)</f>
        <v>0</v>
      </c>
      <c r="I2874">
        <f>IF(Tabela1[[#This Row],[Rodzaj]]="X",Tabela1[[#This Row],[Powierzchnia]]*0.43,0)</f>
        <v>0</v>
      </c>
      <c r="J2874">
        <f>IF(Tabela1[[#This Row],[Ulga]]="A",SUM(E2874:I2874)*80%,0)</f>
        <v>0</v>
      </c>
      <c r="K2874">
        <f>IF(Tabela1[[#This Row],[Ulga]]="B",SUM(E2874:I2874)*50%,0)</f>
        <v>245.66749999999999</v>
      </c>
      <c r="L2874">
        <f>IF(Tabela1[[#This Row],[Ulga]]="C",SUM(E2874:I2874)*10%,0)</f>
        <v>0</v>
      </c>
      <c r="M2874">
        <f>IF(Tabela1[[#This Row],[Ulga]]="D",SUM(E2874:I2874)*100%,0)</f>
        <v>0</v>
      </c>
      <c r="N2874">
        <f t="shared" si="45"/>
        <v>245.66749999999999</v>
      </c>
    </row>
    <row r="2875" spans="1:14" x14ac:dyDescent="0.25">
      <c r="A2875" t="s">
        <v>2885</v>
      </c>
      <c r="B2875">
        <v>924.36</v>
      </c>
      <c r="C2875" t="s">
        <v>5</v>
      </c>
      <c r="D2875" t="s">
        <v>11</v>
      </c>
      <c r="E2875">
        <f>IF(Tabela1[[#This Row],[Rodzaj]]="R",Tabela1[[#This Row],[Powierzchnia]]*0.65,0)</f>
        <v>0</v>
      </c>
      <c r="F2875">
        <f>IF(Tabela1[[#This Row],[Rodzaj]]="B",Tabela1[[#This Row],[Powierzchnia]]*0.77,0)</f>
        <v>711.75720000000001</v>
      </c>
      <c r="G2875">
        <f>IF(Tabela1[[#This Row],[Rodzaj]]="S",Tabela1[[#This Row],[Powierzchnia]]*0.21,0)</f>
        <v>0</v>
      </c>
      <c r="H2875">
        <f>IF(Tabela1[[#This Row],[Rodzaj]]="L",Tabela1[[#This Row],[Powierzchnia]]*0.04,0)</f>
        <v>0</v>
      </c>
      <c r="I2875">
        <f>IF(Tabela1[[#This Row],[Rodzaj]]="X",Tabela1[[#This Row],[Powierzchnia]]*0.43,0)</f>
        <v>0</v>
      </c>
      <c r="J2875">
        <f>IF(Tabela1[[#This Row],[Ulga]]="A",SUM(E2875:I2875)*80%,0)</f>
        <v>0</v>
      </c>
      <c r="K2875">
        <f>IF(Tabela1[[#This Row],[Ulga]]="B",SUM(E2875:I2875)*50%,0)</f>
        <v>0</v>
      </c>
      <c r="L2875">
        <f>IF(Tabela1[[#This Row],[Ulga]]="C",SUM(E2875:I2875)*10%,0)</f>
        <v>71.175719999999998</v>
      </c>
      <c r="M2875">
        <f>IF(Tabela1[[#This Row],[Ulga]]="D",SUM(E2875:I2875)*100%,0)</f>
        <v>0</v>
      </c>
      <c r="N2875">
        <f t="shared" si="45"/>
        <v>71.175719999999998</v>
      </c>
    </row>
    <row r="2876" spans="1:14" x14ac:dyDescent="0.25">
      <c r="A2876" t="s">
        <v>2886</v>
      </c>
      <c r="B2876">
        <v>1341.12</v>
      </c>
      <c r="C2876" t="s">
        <v>52</v>
      </c>
      <c r="D2876" t="s">
        <v>11</v>
      </c>
      <c r="E2876">
        <f>IF(Tabela1[[#This Row],[Rodzaj]]="R",Tabela1[[#This Row],[Powierzchnia]]*0.65,0)</f>
        <v>0</v>
      </c>
      <c r="F2876">
        <f>IF(Tabela1[[#This Row],[Rodzaj]]="B",Tabela1[[#This Row],[Powierzchnia]]*0.77,0)</f>
        <v>0</v>
      </c>
      <c r="G2876">
        <f>IF(Tabela1[[#This Row],[Rodzaj]]="S",Tabela1[[#This Row],[Powierzchnia]]*0.21,0)</f>
        <v>281.63519999999994</v>
      </c>
      <c r="H2876">
        <f>IF(Tabela1[[#This Row],[Rodzaj]]="L",Tabela1[[#This Row],[Powierzchnia]]*0.04,0)</f>
        <v>0</v>
      </c>
      <c r="I2876">
        <f>IF(Tabela1[[#This Row],[Rodzaj]]="X",Tabela1[[#This Row],[Powierzchnia]]*0.43,0)</f>
        <v>0</v>
      </c>
      <c r="J2876">
        <f>IF(Tabela1[[#This Row],[Ulga]]="A",SUM(E2876:I2876)*80%,0)</f>
        <v>0</v>
      </c>
      <c r="K2876">
        <f>IF(Tabela1[[#This Row],[Ulga]]="B",SUM(E2876:I2876)*50%,0)</f>
        <v>0</v>
      </c>
      <c r="L2876">
        <f>IF(Tabela1[[#This Row],[Ulga]]="C",SUM(E2876:I2876)*10%,0)</f>
        <v>28.163519999999995</v>
      </c>
      <c r="M2876">
        <f>IF(Tabela1[[#This Row],[Ulga]]="D",SUM(E2876:I2876)*100%,0)</f>
        <v>0</v>
      </c>
      <c r="N2876">
        <f t="shared" si="45"/>
        <v>28.163519999999995</v>
      </c>
    </row>
    <row r="2877" spans="1:14" x14ac:dyDescent="0.25">
      <c r="A2877" t="s">
        <v>2887</v>
      </c>
      <c r="B2877">
        <v>1378.04</v>
      </c>
      <c r="C2877" t="s">
        <v>31</v>
      </c>
      <c r="D2877" t="s">
        <v>5</v>
      </c>
      <c r="E2877">
        <f>IF(Tabela1[[#This Row],[Rodzaj]]="R",Tabela1[[#This Row],[Powierzchnia]]*0.65,0)</f>
        <v>0</v>
      </c>
      <c r="F2877">
        <f>IF(Tabela1[[#This Row],[Rodzaj]]="B",Tabela1[[#This Row],[Powierzchnia]]*0.77,0)</f>
        <v>0</v>
      </c>
      <c r="G2877">
        <f>IF(Tabela1[[#This Row],[Rodzaj]]="S",Tabela1[[#This Row],[Powierzchnia]]*0.21,0)</f>
        <v>0</v>
      </c>
      <c r="H2877">
        <f>IF(Tabela1[[#This Row],[Rodzaj]]="L",Tabela1[[#This Row],[Powierzchnia]]*0.04,0)</f>
        <v>0</v>
      </c>
      <c r="I2877">
        <f>IF(Tabela1[[#This Row],[Rodzaj]]="X",Tabela1[[#This Row],[Powierzchnia]]*0.43,0)</f>
        <v>592.55719999999997</v>
      </c>
      <c r="J2877">
        <f>IF(Tabela1[[#This Row],[Ulga]]="A",SUM(E2877:I2877)*80%,0)</f>
        <v>0</v>
      </c>
      <c r="K2877">
        <f>IF(Tabela1[[#This Row],[Ulga]]="B",SUM(E2877:I2877)*50%,0)</f>
        <v>296.27859999999998</v>
      </c>
      <c r="L2877">
        <f>IF(Tabela1[[#This Row],[Ulga]]="C",SUM(E2877:I2877)*10%,0)</f>
        <v>0</v>
      </c>
      <c r="M2877">
        <f>IF(Tabela1[[#This Row],[Ulga]]="D",SUM(E2877:I2877)*100%,0)</f>
        <v>0</v>
      </c>
      <c r="N2877">
        <f t="shared" si="45"/>
        <v>296.27859999999998</v>
      </c>
    </row>
    <row r="2878" spans="1:14" x14ac:dyDescent="0.25">
      <c r="A2878" t="s">
        <v>2888</v>
      </c>
      <c r="B2878">
        <v>900.48</v>
      </c>
      <c r="C2878" t="s">
        <v>9</v>
      </c>
      <c r="D2878" t="s">
        <v>21</v>
      </c>
      <c r="E2878">
        <f>IF(Tabela1[[#This Row],[Rodzaj]]="R",Tabela1[[#This Row],[Powierzchnia]]*0.65,0)</f>
        <v>585.31200000000001</v>
      </c>
      <c r="F2878">
        <f>IF(Tabela1[[#This Row],[Rodzaj]]="B",Tabela1[[#This Row],[Powierzchnia]]*0.77,0)</f>
        <v>0</v>
      </c>
      <c r="G2878">
        <f>IF(Tabela1[[#This Row],[Rodzaj]]="S",Tabela1[[#This Row],[Powierzchnia]]*0.21,0)</f>
        <v>0</v>
      </c>
      <c r="H2878">
        <f>IF(Tabela1[[#This Row],[Rodzaj]]="L",Tabela1[[#This Row],[Powierzchnia]]*0.04,0)</f>
        <v>0</v>
      </c>
      <c r="I2878">
        <f>IF(Tabela1[[#This Row],[Rodzaj]]="X",Tabela1[[#This Row],[Powierzchnia]]*0.43,0)</f>
        <v>0</v>
      </c>
      <c r="J2878">
        <f>IF(Tabela1[[#This Row],[Ulga]]="A",SUM(E2878:I2878)*80%,0)</f>
        <v>0</v>
      </c>
      <c r="K2878">
        <f>IF(Tabela1[[#This Row],[Ulga]]="B",SUM(E2878:I2878)*50%,0)</f>
        <v>0</v>
      </c>
      <c r="L2878">
        <f>IF(Tabela1[[#This Row],[Ulga]]="C",SUM(E2878:I2878)*10%,0)</f>
        <v>0</v>
      </c>
      <c r="M2878">
        <f>IF(Tabela1[[#This Row],[Ulga]]="D",SUM(E2878:I2878)*100%,0)</f>
        <v>585.31200000000001</v>
      </c>
      <c r="N2878">
        <f t="shared" si="45"/>
        <v>585.31200000000001</v>
      </c>
    </row>
    <row r="2879" spans="1:14" x14ac:dyDescent="0.25">
      <c r="A2879" t="s">
        <v>2889</v>
      </c>
      <c r="B2879">
        <v>841.53</v>
      </c>
      <c r="C2879" t="s">
        <v>31</v>
      </c>
      <c r="D2879" t="s">
        <v>21</v>
      </c>
      <c r="E2879">
        <f>IF(Tabela1[[#This Row],[Rodzaj]]="R",Tabela1[[#This Row],[Powierzchnia]]*0.65,0)</f>
        <v>0</v>
      </c>
      <c r="F2879">
        <f>IF(Tabela1[[#This Row],[Rodzaj]]="B",Tabela1[[#This Row],[Powierzchnia]]*0.77,0)</f>
        <v>0</v>
      </c>
      <c r="G2879">
        <f>IF(Tabela1[[#This Row],[Rodzaj]]="S",Tabela1[[#This Row],[Powierzchnia]]*0.21,0)</f>
        <v>0</v>
      </c>
      <c r="H2879">
        <f>IF(Tabela1[[#This Row],[Rodzaj]]="L",Tabela1[[#This Row],[Powierzchnia]]*0.04,0)</f>
        <v>0</v>
      </c>
      <c r="I2879">
        <f>IF(Tabela1[[#This Row],[Rodzaj]]="X",Tabela1[[#This Row],[Powierzchnia]]*0.43,0)</f>
        <v>361.85789999999997</v>
      </c>
      <c r="J2879">
        <f>IF(Tabela1[[#This Row],[Ulga]]="A",SUM(E2879:I2879)*80%,0)</f>
        <v>0</v>
      </c>
      <c r="K2879">
        <f>IF(Tabela1[[#This Row],[Ulga]]="B",SUM(E2879:I2879)*50%,0)</f>
        <v>0</v>
      </c>
      <c r="L2879">
        <f>IF(Tabela1[[#This Row],[Ulga]]="C",SUM(E2879:I2879)*10%,0)</f>
        <v>0</v>
      </c>
      <c r="M2879">
        <f>IF(Tabela1[[#This Row],[Ulga]]="D",SUM(E2879:I2879)*100%,0)</f>
        <v>361.85789999999997</v>
      </c>
      <c r="N2879">
        <f t="shared" si="45"/>
        <v>361.85789999999997</v>
      </c>
    </row>
    <row r="2880" spans="1:14" x14ac:dyDescent="0.25">
      <c r="A2880" t="s">
        <v>2890</v>
      </c>
      <c r="B2880">
        <v>844.05</v>
      </c>
      <c r="C2880" t="s">
        <v>31</v>
      </c>
      <c r="D2880" t="s">
        <v>11</v>
      </c>
      <c r="E2880">
        <f>IF(Tabela1[[#This Row],[Rodzaj]]="R",Tabela1[[#This Row],[Powierzchnia]]*0.65,0)</f>
        <v>0</v>
      </c>
      <c r="F2880">
        <f>IF(Tabela1[[#This Row],[Rodzaj]]="B",Tabela1[[#This Row],[Powierzchnia]]*0.77,0)</f>
        <v>0</v>
      </c>
      <c r="G2880">
        <f>IF(Tabela1[[#This Row],[Rodzaj]]="S",Tabela1[[#This Row],[Powierzchnia]]*0.21,0)</f>
        <v>0</v>
      </c>
      <c r="H2880">
        <f>IF(Tabela1[[#This Row],[Rodzaj]]="L",Tabela1[[#This Row],[Powierzchnia]]*0.04,0)</f>
        <v>0</v>
      </c>
      <c r="I2880">
        <f>IF(Tabela1[[#This Row],[Rodzaj]]="X",Tabela1[[#This Row],[Powierzchnia]]*0.43,0)</f>
        <v>362.94149999999996</v>
      </c>
      <c r="J2880">
        <f>IF(Tabela1[[#This Row],[Ulga]]="A",SUM(E2880:I2880)*80%,0)</f>
        <v>0</v>
      </c>
      <c r="K2880">
        <f>IF(Tabela1[[#This Row],[Ulga]]="B",SUM(E2880:I2880)*50%,0)</f>
        <v>0</v>
      </c>
      <c r="L2880">
        <f>IF(Tabela1[[#This Row],[Ulga]]="C",SUM(E2880:I2880)*10%,0)</f>
        <v>36.294149999999995</v>
      </c>
      <c r="M2880">
        <f>IF(Tabela1[[#This Row],[Ulga]]="D",SUM(E2880:I2880)*100%,0)</f>
        <v>0</v>
      </c>
      <c r="N2880">
        <f t="shared" si="45"/>
        <v>36.294149999999995</v>
      </c>
    </row>
    <row r="2881" spans="1:14" x14ac:dyDescent="0.25">
      <c r="A2881" t="s">
        <v>2891</v>
      </c>
      <c r="B2881">
        <v>608.70000000000005</v>
      </c>
      <c r="C2881" t="s">
        <v>9</v>
      </c>
      <c r="D2881" t="s">
        <v>7</v>
      </c>
      <c r="E2881">
        <f>IF(Tabela1[[#This Row],[Rodzaj]]="R",Tabela1[[#This Row],[Powierzchnia]]*0.65,0)</f>
        <v>395.65500000000003</v>
      </c>
      <c r="F2881">
        <f>IF(Tabela1[[#This Row],[Rodzaj]]="B",Tabela1[[#This Row],[Powierzchnia]]*0.77,0)</f>
        <v>0</v>
      </c>
      <c r="G2881">
        <f>IF(Tabela1[[#This Row],[Rodzaj]]="S",Tabela1[[#This Row],[Powierzchnia]]*0.21,0)</f>
        <v>0</v>
      </c>
      <c r="H2881">
        <f>IF(Tabela1[[#This Row],[Rodzaj]]="L",Tabela1[[#This Row],[Powierzchnia]]*0.04,0)</f>
        <v>0</v>
      </c>
      <c r="I2881">
        <f>IF(Tabela1[[#This Row],[Rodzaj]]="X",Tabela1[[#This Row],[Powierzchnia]]*0.43,0)</f>
        <v>0</v>
      </c>
      <c r="J2881">
        <f>IF(Tabela1[[#This Row],[Ulga]]="A",SUM(E2881:I2881)*80%,0)</f>
        <v>316.52400000000006</v>
      </c>
      <c r="K2881">
        <f>IF(Tabela1[[#This Row],[Ulga]]="B",SUM(E2881:I2881)*50%,0)</f>
        <v>0</v>
      </c>
      <c r="L2881">
        <f>IF(Tabela1[[#This Row],[Ulga]]="C",SUM(E2881:I2881)*10%,0)</f>
        <v>0</v>
      </c>
      <c r="M2881">
        <f>IF(Tabela1[[#This Row],[Ulga]]="D",SUM(E2881:I2881)*100%,0)</f>
        <v>0</v>
      </c>
      <c r="N2881">
        <f t="shared" si="45"/>
        <v>316.52400000000006</v>
      </c>
    </row>
    <row r="2882" spans="1:14" x14ac:dyDescent="0.25">
      <c r="A2882" t="s">
        <v>2892</v>
      </c>
      <c r="B2882">
        <v>1297.83</v>
      </c>
      <c r="C2882" t="s">
        <v>9</v>
      </c>
      <c r="D2882" t="s">
        <v>7</v>
      </c>
      <c r="E2882">
        <f>IF(Tabela1[[#This Row],[Rodzaj]]="R",Tabela1[[#This Row],[Powierzchnia]]*0.65,0)</f>
        <v>843.58949999999993</v>
      </c>
      <c r="F2882">
        <f>IF(Tabela1[[#This Row],[Rodzaj]]="B",Tabela1[[#This Row],[Powierzchnia]]*0.77,0)</f>
        <v>0</v>
      </c>
      <c r="G2882">
        <f>IF(Tabela1[[#This Row],[Rodzaj]]="S",Tabela1[[#This Row],[Powierzchnia]]*0.21,0)</f>
        <v>0</v>
      </c>
      <c r="H2882">
        <f>IF(Tabela1[[#This Row],[Rodzaj]]="L",Tabela1[[#This Row],[Powierzchnia]]*0.04,0)</f>
        <v>0</v>
      </c>
      <c r="I2882">
        <f>IF(Tabela1[[#This Row],[Rodzaj]]="X",Tabela1[[#This Row],[Powierzchnia]]*0.43,0)</f>
        <v>0</v>
      </c>
      <c r="J2882">
        <f>IF(Tabela1[[#This Row],[Ulga]]="A",SUM(E2882:I2882)*80%,0)</f>
        <v>674.87159999999994</v>
      </c>
      <c r="K2882">
        <f>IF(Tabela1[[#This Row],[Ulga]]="B",SUM(E2882:I2882)*50%,0)</f>
        <v>0</v>
      </c>
      <c r="L2882">
        <f>IF(Tabela1[[#This Row],[Ulga]]="C",SUM(E2882:I2882)*10%,0)</f>
        <v>0</v>
      </c>
      <c r="M2882">
        <f>IF(Tabela1[[#This Row],[Ulga]]="D",SUM(E2882:I2882)*100%,0)</f>
        <v>0</v>
      </c>
      <c r="N2882">
        <f t="shared" si="45"/>
        <v>674.87159999999994</v>
      </c>
    </row>
    <row r="2883" spans="1:14" x14ac:dyDescent="0.25">
      <c r="A2883" t="s">
        <v>2893</v>
      </c>
      <c r="B2883">
        <v>1193.05</v>
      </c>
      <c r="C2883" t="s">
        <v>9</v>
      </c>
      <c r="D2883" t="s">
        <v>7</v>
      </c>
      <c r="E2883">
        <f>IF(Tabela1[[#This Row],[Rodzaj]]="R",Tabela1[[#This Row],[Powierzchnia]]*0.65,0)</f>
        <v>775.48249999999996</v>
      </c>
      <c r="F2883">
        <f>IF(Tabela1[[#This Row],[Rodzaj]]="B",Tabela1[[#This Row],[Powierzchnia]]*0.77,0)</f>
        <v>0</v>
      </c>
      <c r="G2883">
        <f>IF(Tabela1[[#This Row],[Rodzaj]]="S",Tabela1[[#This Row],[Powierzchnia]]*0.21,0)</f>
        <v>0</v>
      </c>
      <c r="H2883">
        <f>IF(Tabela1[[#This Row],[Rodzaj]]="L",Tabela1[[#This Row],[Powierzchnia]]*0.04,0)</f>
        <v>0</v>
      </c>
      <c r="I2883">
        <f>IF(Tabela1[[#This Row],[Rodzaj]]="X",Tabela1[[#This Row],[Powierzchnia]]*0.43,0)</f>
        <v>0</v>
      </c>
      <c r="J2883">
        <f>IF(Tabela1[[#This Row],[Ulga]]="A",SUM(E2883:I2883)*80%,0)</f>
        <v>620.38599999999997</v>
      </c>
      <c r="K2883">
        <f>IF(Tabela1[[#This Row],[Ulga]]="B",SUM(E2883:I2883)*50%,0)</f>
        <v>0</v>
      </c>
      <c r="L2883">
        <f>IF(Tabela1[[#This Row],[Ulga]]="C",SUM(E2883:I2883)*10%,0)</f>
        <v>0</v>
      </c>
      <c r="M2883">
        <f>IF(Tabela1[[#This Row],[Ulga]]="D",SUM(E2883:I2883)*100%,0)</f>
        <v>0</v>
      </c>
      <c r="N2883">
        <f t="shared" ref="N2883:N2946" si="46">SUM(J2883:M2883)</f>
        <v>620.38599999999997</v>
      </c>
    </row>
    <row r="2884" spans="1:14" x14ac:dyDescent="0.25">
      <c r="A2884" t="s">
        <v>2894</v>
      </c>
      <c r="B2884">
        <v>1135.5899999999999</v>
      </c>
      <c r="C2884" t="s">
        <v>31</v>
      </c>
      <c r="D2884" t="s">
        <v>11</v>
      </c>
      <c r="E2884">
        <f>IF(Tabela1[[#This Row],[Rodzaj]]="R",Tabela1[[#This Row],[Powierzchnia]]*0.65,0)</f>
        <v>0</v>
      </c>
      <c r="F2884">
        <f>IF(Tabela1[[#This Row],[Rodzaj]]="B",Tabela1[[#This Row],[Powierzchnia]]*0.77,0)</f>
        <v>0</v>
      </c>
      <c r="G2884">
        <f>IF(Tabela1[[#This Row],[Rodzaj]]="S",Tabela1[[#This Row],[Powierzchnia]]*0.21,0)</f>
        <v>0</v>
      </c>
      <c r="H2884">
        <f>IF(Tabela1[[#This Row],[Rodzaj]]="L",Tabela1[[#This Row],[Powierzchnia]]*0.04,0)</f>
        <v>0</v>
      </c>
      <c r="I2884">
        <f>IF(Tabela1[[#This Row],[Rodzaj]]="X",Tabela1[[#This Row],[Powierzchnia]]*0.43,0)</f>
        <v>488.30369999999994</v>
      </c>
      <c r="J2884">
        <f>IF(Tabela1[[#This Row],[Ulga]]="A",SUM(E2884:I2884)*80%,0)</f>
        <v>0</v>
      </c>
      <c r="K2884">
        <f>IF(Tabela1[[#This Row],[Ulga]]="B",SUM(E2884:I2884)*50%,0)</f>
        <v>0</v>
      </c>
      <c r="L2884">
        <f>IF(Tabela1[[#This Row],[Ulga]]="C",SUM(E2884:I2884)*10%,0)</f>
        <v>48.830369999999995</v>
      </c>
      <c r="M2884">
        <f>IF(Tabela1[[#This Row],[Ulga]]="D",SUM(E2884:I2884)*100%,0)</f>
        <v>0</v>
      </c>
      <c r="N2884">
        <f t="shared" si="46"/>
        <v>48.830369999999995</v>
      </c>
    </row>
    <row r="2885" spans="1:14" x14ac:dyDescent="0.25">
      <c r="A2885" t="s">
        <v>2895</v>
      </c>
      <c r="B2885">
        <v>835.98</v>
      </c>
      <c r="C2885" t="s">
        <v>31</v>
      </c>
      <c r="D2885" t="s">
        <v>21</v>
      </c>
      <c r="E2885">
        <f>IF(Tabela1[[#This Row],[Rodzaj]]="R",Tabela1[[#This Row],[Powierzchnia]]*0.65,0)</f>
        <v>0</v>
      </c>
      <c r="F2885">
        <f>IF(Tabela1[[#This Row],[Rodzaj]]="B",Tabela1[[#This Row],[Powierzchnia]]*0.77,0)</f>
        <v>0</v>
      </c>
      <c r="G2885">
        <f>IF(Tabela1[[#This Row],[Rodzaj]]="S",Tabela1[[#This Row],[Powierzchnia]]*0.21,0)</f>
        <v>0</v>
      </c>
      <c r="H2885">
        <f>IF(Tabela1[[#This Row],[Rodzaj]]="L",Tabela1[[#This Row],[Powierzchnia]]*0.04,0)</f>
        <v>0</v>
      </c>
      <c r="I2885">
        <f>IF(Tabela1[[#This Row],[Rodzaj]]="X",Tabela1[[#This Row],[Powierzchnia]]*0.43,0)</f>
        <v>359.47140000000002</v>
      </c>
      <c r="J2885">
        <f>IF(Tabela1[[#This Row],[Ulga]]="A",SUM(E2885:I2885)*80%,0)</f>
        <v>0</v>
      </c>
      <c r="K2885">
        <f>IF(Tabela1[[#This Row],[Ulga]]="B",SUM(E2885:I2885)*50%,0)</f>
        <v>0</v>
      </c>
      <c r="L2885">
        <f>IF(Tabela1[[#This Row],[Ulga]]="C",SUM(E2885:I2885)*10%,0)</f>
        <v>0</v>
      </c>
      <c r="M2885">
        <f>IF(Tabela1[[#This Row],[Ulga]]="D",SUM(E2885:I2885)*100%,0)</f>
        <v>359.47140000000002</v>
      </c>
      <c r="N2885">
        <f t="shared" si="46"/>
        <v>359.47140000000002</v>
      </c>
    </row>
    <row r="2886" spans="1:14" x14ac:dyDescent="0.25">
      <c r="A2886" t="s">
        <v>2896</v>
      </c>
      <c r="B2886">
        <v>1415.54</v>
      </c>
      <c r="C2886" t="s">
        <v>9</v>
      </c>
      <c r="D2886" t="s">
        <v>21</v>
      </c>
      <c r="E2886">
        <f>IF(Tabela1[[#This Row],[Rodzaj]]="R",Tabela1[[#This Row],[Powierzchnia]]*0.65,0)</f>
        <v>920.101</v>
      </c>
      <c r="F2886">
        <f>IF(Tabela1[[#This Row],[Rodzaj]]="B",Tabela1[[#This Row],[Powierzchnia]]*0.77,0)</f>
        <v>0</v>
      </c>
      <c r="G2886">
        <f>IF(Tabela1[[#This Row],[Rodzaj]]="S",Tabela1[[#This Row],[Powierzchnia]]*0.21,0)</f>
        <v>0</v>
      </c>
      <c r="H2886">
        <f>IF(Tabela1[[#This Row],[Rodzaj]]="L",Tabela1[[#This Row],[Powierzchnia]]*0.04,0)</f>
        <v>0</v>
      </c>
      <c r="I2886">
        <f>IF(Tabela1[[#This Row],[Rodzaj]]="X",Tabela1[[#This Row],[Powierzchnia]]*0.43,0)</f>
        <v>0</v>
      </c>
      <c r="J2886">
        <f>IF(Tabela1[[#This Row],[Ulga]]="A",SUM(E2886:I2886)*80%,0)</f>
        <v>0</v>
      </c>
      <c r="K2886">
        <f>IF(Tabela1[[#This Row],[Ulga]]="B",SUM(E2886:I2886)*50%,0)</f>
        <v>0</v>
      </c>
      <c r="L2886">
        <f>IF(Tabela1[[#This Row],[Ulga]]="C",SUM(E2886:I2886)*10%,0)</f>
        <v>0</v>
      </c>
      <c r="M2886">
        <f>IF(Tabela1[[#This Row],[Ulga]]="D",SUM(E2886:I2886)*100%,0)</f>
        <v>920.101</v>
      </c>
      <c r="N2886">
        <f t="shared" si="46"/>
        <v>920.101</v>
      </c>
    </row>
    <row r="2887" spans="1:14" x14ac:dyDescent="0.25">
      <c r="A2887" t="s">
        <v>2897</v>
      </c>
      <c r="B2887">
        <v>1220.75</v>
      </c>
      <c r="C2887" t="s">
        <v>5</v>
      </c>
      <c r="D2887" t="s">
        <v>7</v>
      </c>
      <c r="E2887">
        <f>IF(Tabela1[[#This Row],[Rodzaj]]="R",Tabela1[[#This Row],[Powierzchnia]]*0.65,0)</f>
        <v>0</v>
      </c>
      <c r="F2887">
        <f>IF(Tabela1[[#This Row],[Rodzaj]]="B",Tabela1[[#This Row],[Powierzchnia]]*0.77,0)</f>
        <v>939.97750000000008</v>
      </c>
      <c r="G2887">
        <f>IF(Tabela1[[#This Row],[Rodzaj]]="S",Tabela1[[#This Row],[Powierzchnia]]*0.21,0)</f>
        <v>0</v>
      </c>
      <c r="H2887">
        <f>IF(Tabela1[[#This Row],[Rodzaj]]="L",Tabela1[[#This Row],[Powierzchnia]]*0.04,0)</f>
        <v>0</v>
      </c>
      <c r="I2887">
        <f>IF(Tabela1[[#This Row],[Rodzaj]]="X",Tabela1[[#This Row],[Powierzchnia]]*0.43,0)</f>
        <v>0</v>
      </c>
      <c r="J2887">
        <f>IF(Tabela1[[#This Row],[Ulga]]="A",SUM(E2887:I2887)*80%,0)</f>
        <v>751.98200000000008</v>
      </c>
      <c r="K2887">
        <f>IF(Tabela1[[#This Row],[Ulga]]="B",SUM(E2887:I2887)*50%,0)</f>
        <v>0</v>
      </c>
      <c r="L2887">
        <f>IF(Tabela1[[#This Row],[Ulga]]="C",SUM(E2887:I2887)*10%,0)</f>
        <v>0</v>
      </c>
      <c r="M2887">
        <f>IF(Tabela1[[#This Row],[Ulga]]="D",SUM(E2887:I2887)*100%,0)</f>
        <v>0</v>
      </c>
      <c r="N2887">
        <f t="shared" si="46"/>
        <v>751.98200000000008</v>
      </c>
    </row>
    <row r="2888" spans="1:14" x14ac:dyDescent="0.25">
      <c r="A2888" t="s">
        <v>2898</v>
      </c>
      <c r="B2888">
        <v>1215.69</v>
      </c>
      <c r="C2888" t="s">
        <v>5</v>
      </c>
      <c r="D2888" t="s">
        <v>11</v>
      </c>
      <c r="E2888">
        <f>IF(Tabela1[[#This Row],[Rodzaj]]="R",Tabela1[[#This Row],[Powierzchnia]]*0.65,0)</f>
        <v>0</v>
      </c>
      <c r="F2888">
        <f>IF(Tabela1[[#This Row],[Rodzaj]]="B",Tabela1[[#This Row],[Powierzchnia]]*0.77,0)</f>
        <v>936.08130000000006</v>
      </c>
      <c r="G2888">
        <f>IF(Tabela1[[#This Row],[Rodzaj]]="S",Tabela1[[#This Row],[Powierzchnia]]*0.21,0)</f>
        <v>0</v>
      </c>
      <c r="H2888">
        <f>IF(Tabela1[[#This Row],[Rodzaj]]="L",Tabela1[[#This Row],[Powierzchnia]]*0.04,0)</f>
        <v>0</v>
      </c>
      <c r="I2888">
        <f>IF(Tabela1[[#This Row],[Rodzaj]]="X",Tabela1[[#This Row],[Powierzchnia]]*0.43,0)</f>
        <v>0</v>
      </c>
      <c r="J2888">
        <f>IF(Tabela1[[#This Row],[Ulga]]="A",SUM(E2888:I2888)*80%,0)</f>
        <v>0</v>
      </c>
      <c r="K2888">
        <f>IF(Tabela1[[#This Row],[Ulga]]="B",SUM(E2888:I2888)*50%,0)</f>
        <v>0</v>
      </c>
      <c r="L2888">
        <f>IF(Tabela1[[#This Row],[Ulga]]="C",SUM(E2888:I2888)*10%,0)</f>
        <v>93.608130000000017</v>
      </c>
      <c r="M2888">
        <f>IF(Tabela1[[#This Row],[Ulga]]="D",SUM(E2888:I2888)*100%,0)</f>
        <v>0</v>
      </c>
      <c r="N2888">
        <f t="shared" si="46"/>
        <v>93.608130000000017</v>
      </c>
    </row>
    <row r="2889" spans="1:14" x14ac:dyDescent="0.25">
      <c r="A2889" t="s">
        <v>2899</v>
      </c>
      <c r="B2889">
        <v>1453.77</v>
      </c>
      <c r="C2889" t="s">
        <v>5</v>
      </c>
      <c r="D2889" t="s">
        <v>7</v>
      </c>
      <c r="E2889">
        <f>IF(Tabela1[[#This Row],[Rodzaj]]="R",Tabela1[[#This Row],[Powierzchnia]]*0.65,0)</f>
        <v>0</v>
      </c>
      <c r="F2889">
        <f>IF(Tabela1[[#This Row],[Rodzaj]]="B",Tabela1[[#This Row],[Powierzchnia]]*0.77,0)</f>
        <v>1119.4029</v>
      </c>
      <c r="G2889">
        <f>IF(Tabela1[[#This Row],[Rodzaj]]="S",Tabela1[[#This Row],[Powierzchnia]]*0.21,0)</f>
        <v>0</v>
      </c>
      <c r="H2889">
        <f>IF(Tabela1[[#This Row],[Rodzaj]]="L",Tabela1[[#This Row],[Powierzchnia]]*0.04,0)</f>
        <v>0</v>
      </c>
      <c r="I2889">
        <f>IF(Tabela1[[#This Row],[Rodzaj]]="X",Tabela1[[#This Row],[Powierzchnia]]*0.43,0)</f>
        <v>0</v>
      </c>
      <c r="J2889">
        <f>IF(Tabela1[[#This Row],[Ulga]]="A",SUM(E2889:I2889)*80%,0)</f>
        <v>895.52232000000004</v>
      </c>
      <c r="K2889">
        <f>IF(Tabela1[[#This Row],[Ulga]]="B",SUM(E2889:I2889)*50%,0)</f>
        <v>0</v>
      </c>
      <c r="L2889">
        <f>IF(Tabela1[[#This Row],[Ulga]]="C",SUM(E2889:I2889)*10%,0)</f>
        <v>0</v>
      </c>
      <c r="M2889">
        <f>IF(Tabela1[[#This Row],[Ulga]]="D",SUM(E2889:I2889)*100%,0)</f>
        <v>0</v>
      </c>
      <c r="N2889">
        <f t="shared" si="46"/>
        <v>895.52232000000004</v>
      </c>
    </row>
    <row r="2890" spans="1:14" x14ac:dyDescent="0.25">
      <c r="A2890" t="s">
        <v>2900</v>
      </c>
      <c r="B2890">
        <v>679.65</v>
      </c>
      <c r="C2890" t="s">
        <v>9</v>
      </c>
      <c r="D2890" t="s">
        <v>5</v>
      </c>
      <c r="E2890">
        <f>IF(Tabela1[[#This Row],[Rodzaj]]="R",Tabela1[[#This Row],[Powierzchnia]]*0.65,0)</f>
        <v>441.77249999999998</v>
      </c>
      <c r="F2890">
        <f>IF(Tabela1[[#This Row],[Rodzaj]]="B",Tabela1[[#This Row],[Powierzchnia]]*0.77,0)</f>
        <v>0</v>
      </c>
      <c r="G2890">
        <f>IF(Tabela1[[#This Row],[Rodzaj]]="S",Tabela1[[#This Row],[Powierzchnia]]*0.21,0)</f>
        <v>0</v>
      </c>
      <c r="H2890">
        <f>IF(Tabela1[[#This Row],[Rodzaj]]="L",Tabela1[[#This Row],[Powierzchnia]]*0.04,0)</f>
        <v>0</v>
      </c>
      <c r="I2890">
        <f>IF(Tabela1[[#This Row],[Rodzaj]]="X",Tabela1[[#This Row],[Powierzchnia]]*0.43,0)</f>
        <v>0</v>
      </c>
      <c r="J2890">
        <f>IF(Tabela1[[#This Row],[Ulga]]="A",SUM(E2890:I2890)*80%,0)</f>
        <v>0</v>
      </c>
      <c r="K2890">
        <f>IF(Tabela1[[#This Row],[Ulga]]="B",SUM(E2890:I2890)*50%,0)</f>
        <v>220.88624999999999</v>
      </c>
      <c r="L2890">
        <f>IF(Tabela1[[#This Row],[Ulga]]="C",SUM(E2890:I2890)*10%,0)</f>
        <v>0</v>
      </c>
      <c r="M2890">
        <f>IF(Tabela1[[#This Row],[Ulga]]="D",SUM(E2890:I2890)*100%,0)</f>
        <v>0</v>
      </c>
      <c r="N2890">
        <f t="shared" si="46"/>
        <v>220.88624999999999</v>
      </c>
    </row>
    <row r="2891" spans="1:14" x14ac:dyDescent="0.25">
      <c r="A2891" t="s">
        <v>2901</v>
      </c>
      <c r="B2891">
        <v>1095.95</v>
      </c>
      <c r="C2891" t="s">
        <v>9</v>
      </c>
      <c r="D2891" t="s">
        <v>21</v>
      </c>
      <c r="E2891">
        <f>IF(Tabela1[[#This Row],[Rodzaj]]="R",Tabela1[[#This Row],[Powierzchnia]]*0.65,0)</f>
        <v>712.36750000000006</v>
      </c>
      <c r="F2891">
        <f>IF(Tabela1[[#This Row],[Rodzaj]]="B",Tabela1[[#This Row],[Powierzchnia]]*0.77,0)</f>
        <v>0</v>
      </c>
      <c r="G2891">
        <f>IF(Tabela1[[#This Row],[Rodzaj]]="S",Tabela1[[#This Row],[Powierzchnia]]*0.21,0)</f>
        <v>0</v>
      </c>
      <c r="H2891">
        <f>IF(Tabela1[[#This Row],[Rodzaj]]="L",Tabela1[[#This Row],[Powierzchnia]]*0.04,0)</f>
        <v>0</v>
      </c>
      <c r="I2891">
        <f>IF(Tabela1[[#This Row],[Rodzaj]]="X",Tabela1[[#This Row],[Powierzchnia]]*0.43,0)</f>
        <v>0</v>
      </c>
      <c r="J2891">
        <f>IF(Tabela1[[#This Row],[Ulga]]="A",SUM(E2891:I2891)*80%,0)</f>
        <v>0</v>
      </c>
      <c r="K2891">
        <f>IF(Tabela1[[#This Row],[Ulga]]="B",SUM(E2891:I2891)*50%,0)</f>
        <v>0</v>
      </c>
      <c r="L2891">
        <f>IF(Tabela1[[#This Row],[Ulga]]="C",SUM(E2891:I2891)*10%,0)</f>
        <v>0</v>
      </c>
      <c r="M2891">
        <f>IF(Tabela1[[#This Row],[Ulga]]="D",SUM(E2891:I2891)*100%,0)</f>
        <v>712.36750000000006</v>
      </c>
      <c r="N2891">
        <f t="shared" si="46"/>
        <v>712.36750000000006</v>
      </c>
    </row>
    <row r="2892" spans="1:14" x14ac:dyDescent="0.25">
      <c r="A2892" t="s">
        <v>2902</v>
      </c>
      <c r="B2892">
        <v>1493.46</v>
      </c>
      <c r="C2892" t="s">
        <v>31</v>
      </c>
      <c r="D2892" t="s">
        <v>5</v>
      </c>
      <c r="E2892">
        <f>IF(Tabela1[[#This Row],[Rodzaj]]="R",Tabela1[[#This Row],[Powierzchnia]]*0.65,0)</f>
        <v>0</v>
      </c>
      <c r="F2892">
        <f>IF(Tabela1[[#This Row],[Rodzaj]]="B",Tabela1[[#This Row],[Powierzchnia]]*0.77,0)</f>
        <v>0</v>
      </c>
      <c r="G2892">
        <f>IF(Tabela1[[#This Row],[Rodzaj]]="S",Tabela1[[#This Row],[Powierzchnia]]*0.21,0)</f>
        <v>0</v>
      </c>
      <c r="H2892">
        <f>IF(Tabela1[[#This Row],[Rodzaj]]="L",Tabela1[[#This Row],[Powierzchnia]]*0.04,0)</f>
        <v>0</v>
      </c>
      <c r="I2892">
        <f>IF(Tabela1[[#This Row],[Rodzaj]]="X",Tabela1[[#This Row],[Powierzchnia]]*0.43,0)</f>
        <v>642.18780000000004</v>
      </c>
      <c r="J2892">
        <f>IF(Tabela1[[#This Row],[Ulga]]="A",SUM(E2892:I2892)*80%,0)</f>
        <v>0</v>
      </c>
      <c r="K2892">
        <f>IF(Tabela1[[#This Row],[Ulga]]="B",SUM(E2892:I2892)*50%,0)</f>
        <v>321.09390000000002</v>
      </c>
      <c r="L2892">
        <f>IF(Tabela1[[#This Row],[Ulga]]="C",SUM(E2892:I2892)*10%,0)</f>
        <v>0</v>
      </c>
      <c r="M2892">
        <f>IF(Tabela1[[#This Row],[Ulga]]="D",SUM(E2892:I2892)*100%,0)</f>
        <v>0</v>
      </c>
      <c r="N2892">
        <f t="shared" si="46"/>
        <v>321.09390000000002</v>
      </c>
    </row>
    <row r="2893" spans="1:14" x14ac:dyDescent="0.25">
      <c r="A2893" t="s">
        <v>2903</v>
      </c>
      <c r="B2893">
        <v>524.88</v>
      </c>
      <c r="C2893" t="s">
        <v>94</v>
      </c>
      <c r="D2893" t="s">
        <v>7</v>
      </c>
      <c r="E2893">
        <f>IF(Tabela1[[#This Row],[Rodzaj]]="R",Tabela1[[#This Row],[Powierzchnia]]*0.65,0)</f>
        <v>0</v>
      </c>
      <c r="F2893">
        <f>IF(Tabela1[[#This Row],[Rodzaj]]="B",Tabela1[[#This Row],[Powierzchnia]]*0.77,0)</f>
        <v>0</v>
      </c>
      <c r="G2893">
        <f>IF(Tabela1[[#This Row],[Rodzaj]]="S",Tabela1[[#This Row],[Powierzchnia]]*0.21,0)</f>
        <v>0</v>
      </c>
      <c r="H2893">
        <f>IF(Tabela1[[#This Row],[Rodzaj]]="L",Tabela1[[#This Row],[Powierzchnia]]*0.04,0)</f>
        <v>20.995200000000001</v>
      </c>
      <c r="I2893">
        <f>IF(Tabela1[[#This Row],[Rodzaj]]="X",Tabela1[[#This Row],[Powierzchnia]]*0.43,0)</f>
        <v>0</v>
      </c>
      <c r="J2893">
        <f>IF(Tabela1[[#This Row],[Ulga]]="A",SUM(E2893:I2893)*80%,0)</f>
        <v>16.79616</v>
      </c>
      <c r="K2893">
        <f>IF(Tabela1[[#This Row],[Ulga]]="B",SUM(E2893:I2893)*50%,0)</f>
        <v>0</v>
      </c>
      <c r="L2893">
        <f>IF(Tabela1[[#This Row],[Ulga]]="C",SUM(E2893:I2893)*10%,0)</f>
        <v>0</v>
      </c>
      <c r="M2893">
        <f>IF(Tabela1[[#This Row],[Ulga]]="D",SUM(E2893:I2893)*100%,0)</f>
        <v>0</v>
      </c>
      <c r="N2893">
        <f t="shared" si="46"/>
        <v>16.79616</v>
      </c>
    </row>
    <row r="2894" spans="1:14" x14ac:dyDescent="0.25">
      <c r="A2894" t="s">
        <v>2904</v>
      </c>
      <c r="B2894">
        <v>1105.6099999999999</v>
      </c>
      <c r="C2894" t="s">
        <v>9</v>
      </c>
      <c r="D2894" t="s">
        <v>5</v>
      </c>
      <c r="E2894">
        <f>IF(Tabela1[[#This Row],[Rodzaj]]="R",Tabela1[[#This Row],[Powierzchnia]]*0.65,0)</f>
        <v>718.64649999999995</v>
      </c>
      <c r="F2894">
        <f>IF(Tabela1[[#This Row],[Rodzaj]]="B",Tabela1[[#This Row],[Powierzchnia]]*0.77,0)</f>
        <v>0</v>
      </c>
      <c r="G2894">
        <f>IF(Tabela1[[#This Row],[Rodzaj]]="S",Tabela1[[#This Row],[Powierzchnia]]*0.21,0)</f>
        <v>0</v>
      </c>
      <c r="H2894">
        <f>IF(Tabela1[[#This Row],[Rodzaj]]="L",Tabela1[[#This Row],[Powierzchnia]]*0.04,0)</f>
        <v>0</v>
      </c>
      <c r="I2894">
        <f>IF(Tabela1[[#This Row],[Rodzaj]]="X",Tabela1[[#This Row],[Powierzchnia]]*0.43,0)</f>
        <v>0</v>
      </c>
      <c r="J2894">
        <f>IF(Tabela1[[#This Row],[Ulga]]="A",SUM(E2894:I2894)*80%,0)</f>
        <v>0</v>
      </c>
      <c r="K2894">
        <f>IF(Tabela1[[#This Row],[Ulga]]="B",SUM(E2894:I2894)*50%,0)</f>
        <v>359.32324999999997</v>
      </c>
      <c r="L2894">
        <f>IF(Tabela1[[#This Row],[Ulga]]="C",SUM(E2894:I2894)*10%,0)</f>
        <v>0</v>
      </c>
      <c r="M2894">
        <f>IF(Tabela1[[#This Row],[Ulga]]="D",SUM(E2894:I2894)*100%,0)</f>
        <v>0</v>
      </c>
      <c r="N2894">
        <f t="shared" si="46"/>
        <v>359.32324999999997</v>
      </c>
    </row>
    <row r="2895" spans="1:14" x14ac:dyDescent="0.25">
      <c r="A2895" t="s">
        <v>2905</v>
      </c>
      <c r="B2895">
        <v>1364.49</v>
      </c>
      <c r="C2895" t="s">
        <v>94</v>
      </c>
      <c r="D2895" t="s">
        <v>5</v>
      </c>
      <c r="E2895">
        <f>IF(Tabela1[[#This Row],[Rodzaj]]="R",Tabela1[[#This Row],[Powierzchnia]]*0.65,0)</f>
        <v>0</v>
      </c>
      <c r="F2895">
        <f>IF(Tabela1[[#This Row],[Rodzaj]]="B",Tabela1[[#This Row],[Powierzchnia]]*0.77,0)</f>
        <v>0</v>
      </c>
      <c r="G2895">
        <f>IF(Tabela1[[#This Row],[Rodzaj]]="S",Tabela1[[#This Row],[Powierzchnia]]*0.21,0)</f>
        <v>0</v>
      </c>
      <c r="H2895">
        <f>IF(Tabela1[[#This Row],[Rodzaj]]="L",Tabela1[[#This Row],[Powierzchnia]]*0.04,0)</f>
        <v>54.579599999999999</v>
      </c>
      <c r="I2895">
        <f>IF(Tabela1[[#This Row],[Rodzaj]]="X",Tabela1[[#This Row],[Powierzchnia]]*0.43,0)</f>
        <v>0</v>
      </c>
      <c r="J2895">
        <f>IF(Tabela1[[#This Row],[Ulga]]="A",SUM(E2895:I2895)*80%,0)</f>
        <v>0</v>
      </c>
      <c r="K2895">
        <f>IF(Tabela1[[#This Row],[Ulga]]="B",SUM(E2895:I2895)*50%,0)</f>
        <v>27.2898</v>
      </c>
      <c r="L2895">
        <f>IF(Tabela1[[#This Row],[Ulga]]="C",SUM(E2895:I2895)*10%,0)</f>
        <v>0</v>
      </c>
      <c r="M2895">
        <f>IF(Tabela1[[#This Row],[Ulga]]="D",SUM(E2895:I2895)*100%,0)</f>
        <v>0</v>
      </c>
      <c r="N2895">
        <f t="shared" si="46"/>
        <v>27.2898</v>
      </c>
    </row>
    <row r="2896" spans="1:14" x14ac:dyDescent="0.25">
      <c r="A2896" t="s">
        <v>2906</v>
      </c>
      <c r="B2896">
        <v>872.51</v>
      </c>
      <c r="C2896" t="s">
        <v>31</v>
      </c>
      <c r="D2896" t="s">
        <v>11</v>
      </c>
      <c r="E2896">
        <f>IF(Tabela1[[#This Row],[Rodzaj]]="R",Tabela1[[#This Row],[Powierzchnia]]*0.65,0)</f>
        <v>0</v>
      </c>
      <c r="F2896">
        <f>IF(Tabela1[[#This Row],[Rodzaj]]="B",Tabela1[[#This Row],[Powierzchnia]]*0.77,0)</f>
        <v>0</v>
      </c>
      <c r="G2896">
        <f>IF(Tabela1[[#This Row],[Rodzaj]]="S",Tabela1[[#This Row],[Powierzchnia]]*0.21,0)</f>
        <v>0</v>
      </c>
      <c r="H2896">
        <f>IF(Tabela1[[#This Row],[Rodzaj]]="L",Tabela1[[#This Row],[Powierzchnia]]*0.04,0)</f>
        <v>0</v>
      </c>
      <c r="I2896">
        <f>IF(Tabela1[[#This Row],[Rodzaj]]="X",Tabela1[[#This Row],[Powierzchnia]]*0.43,0)</f>
        <v>375.17930000000001</v>
      </c>
      <c r="J2896">
        <f>IF(Tabela1[[#This Row],[Ulga]]="A",SUM(E2896:I2896)*80%,0)</f>
        <v>0</v>
      </c>
      <c r="K2896">
        <f>IF(Tabela1[[#This Row],[Ulga]]="B",SUM(E2896:I2896)*50%,0)</f>
        <v>0</v>
      </c>
      <c r="L2896">
        <f>IF(Tabela1[[#This Row],[Ulga]]="C",SUM(E2896:I2896)*10%,0)</f>
        <v>37.51793</v>
      </c>
      <c r="M2896">
        <f>IF(Tabela1[[#This Row],[Ulga]]="D",SUM(E2896:I2896)*100%,0)</f>
        <v>0</v>
      </c>
      <c r="N2896">
        <f t="shared" si="46"/>
        <v>37.51793</v>
      </c>
    </row>
    <row r="2897" spans="1:14" x14ac:dyDescent="0.25">
      <c r="A2897" t="s">
        <v>2907</v>
      </c>
      <c r="B2897">
        <v>1164.67</v>
      </c>
      <c r="C2897" t="s">
        <v>31</v>
      </c>
      <c r="D2897" t="s">
        <v>11</v>
      </c>
      <c r="E2897">
        <f>IF(Tabela1[[#This Row],[Rodzaj]]="R",Tabela1[[#This Row],[Powierzchnia]]*0.65,0)</f>
        <v>0</v>
      </c>
      <c r="F2897">
        <f>IF(Tabela1[[#This Row],[Rodzaj]]="B",Tabela1[[#This Row],[Powierzchnia]]*0.77,0)</f>
        <v>0</v>
      </c>
      <c r="G2897">
        <f>IF(Tabela1[[#This Row],[Rodzaj]]="S",Tabela1[[#This Row],[Powierzchnia]]*0.21,0)</f>
        <v>0</v>
      </c>
      <c r="H2897">
        <f>IF(Tabela1[[#This Row],[Rodzaj]]="L",Tabela1[[#This Row],[Powierzchnia]]*0.04,0)</f>
        <v>0</v>
      </c>
      <c r="I2897">
        <f>IF(Tabela1[[#This Row],[Rodzaj]]="X",Tabela1[[#This Row],[Powierzchnia]]*0.43,0)</f>
        <v>500.80810000000002</v>
      </c>
      <c r="J2897">
        <f>IF(Tabela1[[#This Row],[Ulga]]="A",SUM(E2897:I2897)*80%,0)</f>
        <v>0</v>
      </c>
      <c r="K2897">
        <f>IF(Tabela1[[#This Row],[Ulga]]="B",SUM(E2897:I2897)*50%,0)</f>
        <v>0</v>
      </c>
      <c r="L2897">
        <f>IF(Tabela1[[#This Row],[Ulga]]="C",SUM(E2897:I2897)*10%,0)</f>
        <v>50.080810000000007</v>
      </c>
      <c r="M2897">
        <f>IF(Tabela1[[#This Row],[Ulga]]="D",SUM(E2897:I2897)*100%,0)</f>
        <v>0</v>
      </c>
      <c r="N2897">
        <f t="shared" si="46"/>
        <v>50.080810000000007</v>
      </c>
    </row>
    <row r="2898" spans="1:14" x14ac:dyDescent="0.25">
      <c r="A2898" t="s">
        <v>2908</v>
      </c>
      <c r="B2898">
        <v>1445.38</v>
      </c>
      <c r="C2898" t="s">
        <v>52</v>
      </c>
      <c r="D2898" t="s">
        <v>11</v>
      </c>
      <c r="E2898">
        <f>IF(Tabela1[[#This Row],[Rodzaj]]="R",Tabela1[[#This Row],[Powierzchnia]]*0.65,0)</f>
        <v>0</v>
      </c>
      <c r="F2898">
        <f>IF(Tabela1[[#This Row],[Rodzaj]]="B",Tabela1[[#This Row],[Powierzchnia]]*0.77,0)</f>
        <v>0</v>
      </c>
      <c r="G2898">
        <f>IF(Tabela1[[#This Row],[Rodzaj]]="S",Tabela1[[#This Row],[Powierzchnia]]*0.21,0)</f>
        <v>303.52980000000002</v>
      </c>
      <c r="H2898">
        <f>IF(Tabela1[[#This Row],[Rodzaj]]="L",Tabela1[[#This Row],[Powierzchnia]]*0.04,0)</f>
        <v>0</v>
      </c>
      <c r="I2898">
        <f>IF(Tabela1[[#This Row],[Rodzaj]]="X",Tabela1[[#This Row],[Powierzchnia]]*0.43,0)</f>
        <v>0</v>
      </c>
      <c r="J2898">
        <f>IF(Tabela1[[#This Row],[Ulga]]="A",SUM(E2898:I2898)*80%,0)</f>
        <v>0</v>
      </c>
      <c r="K2898">
        <f>IF(Tabela1[[#This Row],[Ulga]]="B",SUM(E2898:I2898)*50%,0)</f>
        <v>0</v>
      </c>
      <c r="L2898">
        <f>IF(Tabela1[[#This Row],[Ulga]]="C",SUM(E2898:I2898)*10%,0)</f>
        <v>30.352980000000002</v>
      </c>
      <c r="M2898">
        <f>IF(Tabela1[[#This Row],[Ulga]]="D",SUM(E2898:I2898)*100%,0)</f>
        <v>0</v>
      </c>
      <c r="N2898">
        <f t="shared" si="46"/>
        <v>30.352980000000002</v>
      </c>
    </row>
    <row r="2899" spans="1:14" x14ac:dyDescent="0.25">
      <c r="A2899" t="s">
        <v>2909</v>
      </c>
      <c r="B2899">
        <v>1275.04</v>
      </c>
      <c r="C2899" t="s">
        <v>52</v>
      </c>
      <c r="D2899" t="s">
        <v>5</v>
      </c>
      <c r="E2899">
        <f>IF(Tabela1[[#This Row],[Rodzaj]]="R",Tabela1[[#This Row],[Powierzchnia]]*0.65,0)</f>
        <v>0</v>
      </c>
      <c r="F2899">
        <f>IF(Tabela1[[#This Row],[Rodzaj]]="B",Tabela1[[#This Row],[Powierzchnia]]*0.77,0)</f>
        <v>0</v>
      </c>
      <c r="G2899">
        <f>IF(Tabela1[[#This Row],[Rodzaj]]="S",Tabela1[[#This Row],[Powierzchnia]]*0.21,0)</f>
        <v>267.75839999999999</v>
      </c>
      <c r="H2899">
        <f>IF(Tabela1[[#This Row],[Rodzaj]]="L",Tabela1[[#This Row],[Powierzchnia]]*0.04,0)</f>
        <v>0</v>
      </c>
      <c r="I2899">
        <f>IF(Tabela1[[#This Row],[Rodzaj]]="X",Tabela1[[#This Row],[Powierzchnia]]*0.43,0)</f>
        <v>0</v>
      </c>
      <c r="J2899">
        <f>IF(Tabela1[[#This Row],[Ulga]]="A",SUM(E2899:I2899)*80%,0)</f>
        <v>0</v>
      </c>
      <c r="K2899">
        <f>IF(Tabela1[[#This Row],[Ulga]]="B",SUM(E2899:I2899)*50%,0)</f>
        <v>133.8792</v>
      </c>
      <c r="L2899">
        <f>IF(Tabela1[[#This Row],[Ulga]]="C",SUM(E2899:I2899)*10%,0)</f>
        <v>0</v>
      </c>
      <c r="M2899">
        <f>IF(Tabela1[[#This Row],[Ulga]]="D",SUM(E2899:I2899)*100%,0)</f>
        <v>0</v>
      </c>
      <c r="N2899">
        <f t="shared" si="46"/>
        <v>133.8792</v>
      </c>
    </row>
    <row r="2900" spans="1:14" x14ac:dyDescent="0.25">
      <c r="A2900" t="s">
        <v>2910</v>
      </c>
      <c r="B2900">
        <v>1367.13</v>
      </c>
      <c r="C2900" t="s">
        <v>52</v>
      </c>
      <c r="D2900" t="s">
        <v>11</v>
      </c>
      <c r="E2900">
        <f>IF(Tabela1[[#This Row],[Rodzaj]]="R",Tabela1[[#This Row],[Powierzchnia]]*0.65,0)</f>
        <v>0</v>
      </c>
      <c r="F2900">
        <f>IF(Tabela1[[#This Row],[Rodzaj]]="B",Tabela1[[#This Row],[Powierzchnia]]*0.77,0)</f>
        <v>0</v>
      </c>
      <c r="G2900">
        <f>IF(Tabela1[[#This Row],[Rodzaj]]="S",Tabela1[[#This Row],[Powierzchnia]]*0.21,0)</f>
        <v>287.09730000000002</v>
      </c>
      <c r="H2900">
        <f>IF(Tabela1[[#This Row],[Rodzaj]]="L",Tabela1[[#This Row],[Powierzchnia]]*0.04,0)</f>
        <v>0</v>
      </c>
      <c r="I2900">
        <f>IF(Tabela1[[#This Row],[Rodzaj]]="X",Tabela1[[#This Row],[Powierzchnia]]*0.43,0)</f>
        <v>0</v>
      </c>
      <c r="J2900">
        <f>IF(Tabela1[[#This Row],[Ulga]]="A",SUM(E2900:I2900)*80%,0)</f>
        <v>0</v>
      </c>
      <c r="K2900">
        <f>IF(Tabela1[[#This Row],[Ulga]]="B",SUM(E2900:I2900)*50%,0)</f>
        <v>0</v>
      </c>
      <c r="L2900">
        <f>IF(Tabela1[[#This Row],[Ulga]]="C",SUM(E2900:I2900)*10%,0)</f>
        <v>28.709730000000004</v>
      </c>
      <c r="M2900">
        <f>IF(Tabela1[[#This Row],[Ulga]]="D",SUM(E2900:I2900)*100%,0)</f>
        <v>0</v>
      </c>
      <c r="N2900">
        <f t="shared" si="46"/>
        <v>28.709730000000004</v>
      </c>
    </row>
    <row r="2901" spans="1:14" x14ac:dyDescent="0.25">
      <c r="A2901" t="s">
        <v>2911</v>
      </c>
      <c r="B2901">
        <v>799.42</v>
      </c>
      <c r="C2901" t="s">
        <v>94</v>
      </c>
      <c r="D2901" t="s">
        <v>21</v>
      </c>
      <c r="E2901">
        <f>IF(Tabela1[[#This Row],[Rodzaj]]="R",Tabela1[[#This Row],[Powierzchnia]]*0.65,0)</f>
        <v>0</v>
      </c>
      <c r="F2901">
        <f>IF(Tabela1[[#This Row],[Rodzaj]]="B",Tabela1[[#This Row],[Powierzchnia]]*0.77,0)</f>
        <v>0</v>
      </c>
      <c r="G2901">
        <f>IF(Tabela1[[#This Row],[Rodzaj]]="S",Tabela1[[#This Row],[Powierzchnia]]*0.21,0)</f>
        <v>0</v>
      </c>
      <c r="H2901">
        <f>IF(Tabela1[[#This Row],[Rodzaj]]="L",Tabela1[[#This Row],[Powierzchnia]]*0.04,0)</f>
        <v>31.976800000000001</v>
      </c>
      <c r="I2901">
        <f>IF(Tabela1[[#This Row],[Rodzaj]]="X",Tabela1[[#This Row],[Powierzchnia]]*0.43,0)</f>
        <v>0</v>
      </c>
      <c r="J2901">
        <f>IF(Tabela1[[#This Row],[Ulga]]="A",SUM(E2901:I2901)*80%,0)</f>
        <v>0</v>
      </c>
      <c r="K2901">
        <f>IF(Tabela1[[#This Row],[Ulga]]="B",SUM(E2901:I2901)*50%,0)</f>
        <v>0</v>
      </c>
      <c r="L2901">
        <f>IF(Tabela1[[#This Row],[Ulga]]="C",SUM(E2901:I2901)*10%,0)</f>
        <v>0</v>
      </c>
      <c r="M2901">
        <f>IF(Tabela1[[#This Row],[Ulga]]="D",SUM(E2901:I2901)*100%,0)</f>
        <v>31.976800000000001</v>
      </c>
      <c r="N2901">
        <f t="shared" si="46"/>
        <v>31.976800000000001</v>
      </c>
    </row>
    <row r="2902" spans="1:14" x14ac:dyDescent="0.25">
      <c r="A2902" t="s">
        <v>2912</v>
      </c>
      <c r="B2902">
        <v>1340.11</v>
      </c>
      <c r="C2902" t="s">
        <v>5</v>
      </c>
      <c r="D2902" t="s">
        <v>21</v>
      </c>
      <c r="E2902">
        <f>IF(Tabela1[[#This Row],[Rodzaj]]="R",Tabela1[[#This Row],[Powierzchnia]]*0.65,0)</f>
        <v>0</v>
      </c>
      <c r="F2902">
        <f>IF(Tabela1[[#This Row],[Rodzaj]]="B",Tabela1[[#This Row],[Powierzchnia]]*0.77,0)</f>
        <v>1031.8846999999998</v>
      </c>
      <c r="G2902">
        <f>IF(Tabela1[[#This Row],[Rodzaj]]="S",Tabela1[[#This Row],[Powierzchnia]]*0.21,0)</f>
        <v>0</v>
      </c>
      <c r="H2902">
        <f>IF(Tabela1[[#This Row],[Rodzaj]]="L",Tabela1[[#This Row],[Powierzchnia]]*0.04,0)</f>
        <v>0</v>
      </c>
      <c r="I2902">
        <f>IF(Tabela1[[#This Row],[Rodzaj]]="X",Tabela1[[#This Row],[Powierzchnia]]*0.43,0)</f>
        <v>0</v>
      </c>
      <c r="J2902">
        <f>IF(Tabela1[[#This Row],[Ulga]]="A",SUM(E2902:I2902)*80%,0)</f>
        <v>0</v>
      </c>
      <c r="K2902">
        <f>IF(Tabela1[[#This Row],[Ulga]]="B",SUM(E2902:I2902)*50%,0)</f>
        <v>0</v>
      </c>
      <c r="L2902">
        <f>IF(Tabela1[[#This Row],[Ulga]]="C",SUM(E2902:I2902)*10%,0)</f>
        <v>0</v>
      </c>
      <c r="M2902">
        <f>IF(Tabela1[[#This Row],[Ulga]]="D",SUM(E2902:I2902)*100%,0)</f>
        <v>1031.8846999999998</v>
      </c>
      <c r="N2902">
        <f t="shared" si="46"/>
        <v>1031.8846999999998</v>
      </c>
    </row>
    <row r="2903" spans="1:14" x14ac:dyDescent="0.25">
      <c r="A2903" t="s">
        <v>2913</v>
      </c>
      <c r="B2903">
        <v>1393.75</v>
      </c>
      <c r="C2903" t="s">
        <v>9</v>
      </c>
      <c r="D2903" t="s">
        <v>11</v>
      </c>
      <c r="E2903">
        <f>IF(Tabela1[[#This Row],[Rodzaj]]="R",Tabela1[[#This Row],[Powierzchnia]]*0.65,0)</f>
        <v>905.9375</v>
      </c>
      <c r="F2903">
        <f>IF(Tabela1[[#This Row],[Rodzaj]]="B",Tabela1[[#This Row],[Powierzchnia]]*0.77,0)</f>
        <v>0</v>
      </c>
      <c r="G2903">
        <f>IF(Tabela1[[#This Row],[Rodzaj]]="S",Tabela1[[#This Row],[Powierzchnia]]*0.21,0)</f>
        <v>0</v>
      </c>
      <c r="H2903">
        <f>IF(Tabela1[[#This Row],[Rodzaj]]="L",Tabela1[[#This Row],[Powierzchnia]]*0.04,0)</f>
        <v>0</v>
      </c>
      <c r="I2903">
        <f>IF(Tabela1[[#This Row],[Rodzaj]]="X",Tabela1[[#This Row],[Powierzchnia]]*0.43,0)</f>
        <v>0</v>
      </c>
      <c r="J2903">
        <f>IF(Tabela1[[#This Row],[Ulga]]="A",SUM(E2903:I2903)*80%,0)</f>
        <v>0</v>
      </c>
      <c r="K2903">
        <f>IF(Tabela1[[#This Row],[Ulga]]="B",SUM(E2903:I2903)*50%,0)</f>
        <v>0</v>
      </c>
      <c r="L2903">
        <f>IF(Tabela1[[#This Row],[Ulga]]="C",SUM(E2903:I2903)*10%,0)</f>
        <v>90.59375</v>
      </c>
      <c r="M2903">
        <f>IF(Tabela1[[#This Row],[Ulga]]="D",SUM(E2903:I2903)*100%,0)</f>
        <v>0</v>
      </c>
      <c r="N2903">
        <f t="shared" si="46"/>
        <v>90.59375</v>
      </c>
    </row>
    <row r="2904" spans="1:14" x14ac:dyDescent="0.25">
      <c r="A2904" t="s">
        <v>2914</v>
      </c>
      <c r="B2904">
        <v>1260.26</v>
      </c>
      <c r="C2904" t="s">
        <v>31</v>
      </c>
      <c r="D2904" t="s">
        <v>7</v>
      </c>
      <c r="E2904">
        <f>IF(Tabela1[[#This Row],[Rodzaj]]="R",Tabela1[[#This Row],[Powierzchnia]]*0.65,0)</f>
        <v>0</v>
      </c>
      <c r="F2904">
        <f>IF(Tabela1[[#This Row],[Rodzaj]]="B",Tabela1[[#This Row],[Powierzchnia]]*0.77,0)</f>
        <v>0</v>
      </c>
      <c r="G2904">
        <f>IF(Tabela1[[#This Row],[Rodzaj]]="S",Tabela1[[#This Row],[Powierzchnia]]*0.21,0)</f>
        <v>0</v>
      </c>
      <c r="H2904">
        <f>IF(Tabela1[[#This Row],[Rodzaj]]="L",Tabela1[[#This Row],[Powierzchnia]]*0.04,0)</f>
        <v>0</v>
      </c>
      <c r="I2904">
        <f>IF(Tabela1[[#This Row],[Rodzaj]]="X",Tabela1[[#This Row],[Powierzchnia]]*0.43,0)</f>
        <v>541.91179999999997</v>
      </c>
      <c r="J2904">
        <f>IF(Tabela1[[#This Row],[Ulga]]="A",SUM(E2904:I2904)*80%,0)</f>
        <v>433.52944000000002</v>
      </c>
      <c r="K2904">
        <f>IF(Tabela1[[#This Row],[Ulga]]="B",SUM(E2904:I2904)*50%,0)</f>
        <v>0</v>
      </c>
      <c r="L2904">
        <f>IF(Tabela1[[#This Row],[Ulga]]="C",SUM(E2904:I2904)*10%,0)</f>
        <v>0</v>
      </c>
      <c r="M2904">
        <f>IF(Tabela1[[#This Row],[Ulga]]="D",SUM(E2904:I2904)*100%,0)</f>
        <v>0</v>
      </c>
      <c r="N2904">
        <f t="shared" si="46"/>
        <v>433.52944000000002</v>
      </c>
    </row>
    <row r="2905" spans="1:14" x14ac:dyDescent="0.25">
      <c r="A2905" t="s">
        <v>2915</v>
      </c>
      <c r="B2905">
        <v>1204.19</v>
      </c>
      <c r="C2905" t="s">
        <v>5</v>
      </c>
      <c r="D2905" t="s">
        <v>11</v>
      </c>
      <c r="E2905">
        <f>IF(Tabela1[[#This Row],[Rodzaj]]="R",Tabela1[[#This Row],[Powierzchnia]]*0.65,0)</f>
        <v>0</v>
      </c>
      <c r="F2905">
        <f>IF(Tabela1[[#This Row],[Rodzaj]]="B",Tabela1[[#This Row],[Powierzchnia]]*0.77,0)</f>
        <v>927.22630000000004</v>
      </c>
      <c r="G2905">
        <f>IF(Tabela1[[#This Row],[Rodzaj]]="S",Tabela1[[#This Row],[Powierzchnia]]*0.21,0)</f>
        <v>0</v>
      </c>
      <c r="H2905">
        <f>IF(Tabela1[[#This Row],[Rodzaj]]="L",Tabela1[[#This Row],[Powierzchnia]]*0.04,0)</f>
        <v>0</v>
      </c>
      <c r="I2905">
        <f>IF(Tabela1[[#This Row],[Rodzaj]]="X",Tabela1[[#This Row],[Powierzchnia]]*0.43,0)</f>
        <v>0</v>
      </c>
      <c r="J2905">
        <f>IF(Tabela1[[#This Row],[Ulga]]="A",SUM(E2905:I2905)*80%,0)</f>
        <v>0</v>
      </c>
      <c r="K2905">
        <f>IF(Tabela1[[#This Row],[Ulga]]="B",SUM(E2905:I2905)*50%,0)</f>
        <v>0</v>
      </c>
      <c r="L2905">
        <f>IF(Tabela1[[#This Row],[Ulga]]="C",SUM(E2905:I2905)*10%,0)</f>
        <v>92.722630000000009</v>
      </c>
      <c r="M2905">
        <f>IF(Tabela1[[#This Row],[Ulga]]="D",SUM(E2905:I2905)*100%,0)</f>
        <v>0</v>
      </c>
      <c r="N2905">
        <f t="shared" si="46"/>
        <v>92.722630000000009</v>
      </c>
    </row>
    <row r="2906" spans="1:14" x14ac:dyDescent="0.25">
      <c r="A2906" t="s">
        <v>2916</v>
      </c>
      <c r="B2906">
        <v>535.1</v>
      </c>
      <c r="C2906" t="s">
        <v>52</v>
      </c>
      <c r="D2906" t="s">
        <v>11</v>
      </c>
      <c r="E2906">
        <f>IF(Tabela1[[#This Row],[Rodzaj]]="R",Tabela1[[#This Row],[Powierzchnia]]*0.65,0)</f>
        <v>0</v>
      </c>
      <c r="F2906">
        <f>IF(Tabela1[[#This Row],[Rodzaj]]="B",Tabela1[[#This Row],[Powierzchnia]]*0.77,0)</f>
        <v>0</v>
      </c>
      <c r="G2906">
        <f>IF(Tabela1[[#This Row],[Rodzaj]]="S",Tabela1[[#This Row],[Powierzchnia]]*0.21,0)</f>
        <v>112.371</v>
      </c>
      <c r="H2906">
        <f>IF(Tabela1[[#This Row],[Rodzaj]]="L",Tabela1[[#This Row],[Powierzchnia]]*0.04,0)</f>
        <v>0</v>
      </c>
      <c r="I2906">
        <f>IF(Tabela1[[#This Row],[Rodzaj]]="X",Tabela1[[#This Row],[Powierzchnia]]*0.43,0)</f>
        <v>0</v>
      </c>
      <c r="J2906">
        <f>IF(Tabela1[[#This Row],[Ulga]]="A",SUM(E2906:I2906)*80%,0)</f>
        <v>0</v>
      </c>
      <c r="K2906">
        <f>IF(Tabela1[[#This Row],[Ulga]]="B",SUM(E2906:I2906)*50%,0)</f>
        <v>0</v>
      </c>
      <c r="L2906">
        <f>IF(Tabela1[[#This Row],[Ulga]]="C",SUM(E2906:I2906)*10%,0)</f>
        <v>11.2371</v>
      </c>
      <c r="M2906">
        <f>IF(Tabela1[[#This Row],[Ulga]]="D",SUM(E2906:I2906)*100%,0)</f>
        <v>0</v>
      </c>
      <c r="N2906">
        <f t="shared" si="46"/>
        <v>11.2371</v>
      </c>
    </row>
    <row r="2907" spans="1:14" x14ac:dyDescent="0.25">
      <c r="A2907" t="s">
        <v>2917</v>
      </c>
      <c r="B2907">
        <v>1396.25</v>
      </c>
      <c r="C2907" t="s">
        <v>52</v>
      </c>
      <c r="D2907" t="s">
        <v>21</v>
      </c>
      <c r="E2907">
        <f>IF(Tabela1[[#This Row],[Rodzaj]]="R",Tabela1[[#This Row],[Powierzchnia]]*0.65,0)</f>
        <v>0</v>
      </c>
      <c r="F2907">
        <f>IF(Tabela1[[#This Row],[Rodzaj]]="B",Tabela1[[#This Row],[Powierzchnia]]*0.77,0)</f>
        <v>0</v>
      </c>
      <c r="G2907">
        <f>IF(Tabela1[[#This Row],[Rodzaj]]="S",Tabela1[[#This Row],[Powierzchnia]]*0.21,0)</f>
        <v>293.21249999999998</v>
      </c>
      <c r="H2907">
        <f>IF(Tabela1[[#This Row],[Rodzaj]]="L",Tabela1[[#This Row],[Powierzchnia]]*0.04,0)</f>
        <v>0</v>
      </c>
      <c r="I2907">
        <f>IF(Tabela1[[#This Row],[Rodzaj]]="X",Tabela1[[#This Row],[Powierzchnia]]*0.43,0)</f>
        <v>0</v>
      </c>
      <c r="J2907">
        <f>IF(Tabela1[[#This Row],[Ulga]]="A",SUM(E2907:I2907)*80%,0)</f>
        <v>0</v>
      </c>
      <c r="K2907">
        <f>IF(Tabela1[[#This Row],[Ulga]]="B",SUM(E2907:I2907)*50%,0)</f>
        <v>0</v>
      </c>
      <c r="L2907">
        <f>IF(Tabela1[[#This Row],[Ulga]]="C",SUM(E2907:I2907)*10%,0)</f>
        <v>0</v>
      </c>
      <c r="M2907">
        <f>IF(Tabela1[[#This Row],[Ulga]]="D",SUM(E2907:I2907)*100%,0)</f>
        <v>293.21249999999998</v>
      </c>
      <c r="N2907">
        <f t="shared" si="46"/>
        <v>293.21249999999998</v>
      </c>
    </row>
    <row r="2908" spans="1:14" x14ac:dyDescent="0.25">
      <c r="A2908" t="s">
        <v>2918</v>
      </c>
      <c r="B2908">
        <v>764.67</v>
      </c>
      <c r="C2908" t="s">
        <v>5</v>
      </c>
      <c r="D2908" t="s">
        <v>5</v>
      </c>
      <c r="E2908">
        <f>IF(Tabela1[[#This Row],[Rodzaj]]="R",Tabela1[[#This Row],[Powierzchnia]]*0.65,0)</f>
        <v>0</v>
      </c>
      <c r="F2908">
        <f>IF(Tabela1[[#This Row],[Rodzaj]]="B",Tabela1[[#This Row],[Powierzchnia]]*0.77,0)</f>
        <v>588.79589999999996</v>
      </c>
      <c r="G2908">
        <f>IF(Tabela1[[#This Row],[Rodzaj]]="S",Tabela1[[#This Row],[Powierzchnia]]*0.21,0)</f>
        <v>0</v>
      </c>
      <c r="H2908">
        <f>IF(Tabela1[[#This Row],[Rodzaj]]="L",Tabela1[[#This Row],[Powierzchnia]]*0.04,0)</f>
        <v>0</v>
      </c>
      <c r="I2908">
        <f>IF(Tabela1[[#This Row],[Rodzaj]]="X",Tabela1[[#This Row],[Powierzchnia]]*0.43,0)</f>
        <v>0</v>
      </c>
      <c r="J2908">
        <f>IF(Tabela1[[#This Row],[Ulga]]="A",SUM(E2908:I2908)*80%,0)</f>
        <v>0</v>
      </c>
      <c r="K2908">
        <f>IF(Tabela1[[#This Row],[Ulga]]="B",SUM(E2908:I2908)*50%,0)</f>
        <v>294.39794999999998</v>
      </c>
      <c r="L2908">
        <f>IF(Tabela1[[#This Row],[Ulga]]="C",SUM(E2908:I2908)*10%,0)</f>
        <v>0</v>
      </c>
      <c r="M2908">
        <f>IF(Tabela1[[#This Row],[Ulga]]="D",SUM(E2908:I2908)*100%,0)</f>
        <v>0</v>
      </c>
      <c r="N2908">
        <f t="shared" si="46"/>
        <v>294.39794999999998</v>
      </c>
    </row>
    <row r="2909" spans="1:14" x14ac:dyDescent="0.25">
      <c r="A2909" t="s">
        <v>2919</v>
      </c>
      <c r="B2909">
        <v>1003.1</v>
      </c>
      <c r="C2909" t="s">
        <v>31</v>
      </c>
      <c r="D2909" t="s">
        <v>7</v>
      </c>
      <c r="E2909">
        <f>IF(Tabela1[[#This Row],[Rodzaj]]="R",Tabela1[[#This Row],[Powierzchnia]]*0.65,0)</f>
        <v>0</v>
      </c>
      <c r="F2909">
        <f>IF(Tabela1[[#This Row],[Rodzaj]]="B",Tabela1[[#This Row],[Powierzchnia]]*0.77,0)</f>
        <v>0</v>
      </c>
      <c r="G2909">
        <f>IF(Tabela1[[#This Row],[Rodzaj]]="S",Tabela1[[#This Row],[Powierzchnia]]*0.21,0)</f>
        <v>0</v>
      </c>
      <c r="H2909">
        <f>IF(Tabela1[[#This Row],[Rodzaj]]="L",Tabela1[[#This Row],[Powierzchnia]]*0.04,0)</f>
        <v>0</v>
      </c>
      <c r="I2909">
        <f>IF(Tabela1[[#This Row],[Rodzaj]]="X",Tabela1[[#This Row],[Powierzchnia]]*0.43,0)</f>
        <v>431.33300000000003</v>
      </c>
      <c r="J2909">
        <f>IF(Tabela1[[#This Row],[Ulga]]="A",SUM(E2909:I2909)*80%,0)</f>
        <v>345.06640000000004</v>
      </c>
      <c r="K2909">
        <f>IF(Tabela1[[#This Row],[Ulga]]="B",SUM(E2909:I2909)*50%,0)</f>
        <v>0</v>
      </c>
      <c r="L2909">
        <f>IF(Tabela1[[#This Row],[Ulga]]="C",SUM(E2909:I2909)*10%,0)</f>
        <v>0</v>
      </c>
      <c r="M2909">
        <f>IF(Tabela1[[#This Row],[Ulga]]="D",SUM(E2909:I2909)*100%,0)</f>
        <v>0</v>
      </c>
      <c r="N2909">
        <f t="shared" si="46"/>
        <v>345.06640000000004</v>
      </c>
    </row>
    <row r="2910" spans="1:14" x14ac:dyDescent="0.25">
      <c r="A2910" t="s">
        <v>2920</v>
      </c>
      <c r="B2910">
        <v>613.89</v>
      </c>
      <c r="C2910" t="s">
        <v>31</v>
      </c>
      <c r="D2910" t="s">
        <v>11</v>
      </c>
      <c r="E2910">
        <f>IF(Tabela1[[#This Row],[Rodzaj]]="R",Tabela1[[#This Row],[Powierzchnia]]*0.65,0)</f>
        <v>0</v>
      </c>
      <c r="F2910">
        <f>IF(Tabela1[[#This Row],[Rodzaj]]="B",Tabela1[[#This Row],[Powierzchnia]]*0.77,0)</f>
        <v>0</v>
      </c>
      <c r="G2910">
        <f>IF(Tabela1[[#This Row],[Rodzaj]]="S",Tabela1[[#This Row],[Powierzchnia]]*0.21,0)</f>
        <v>0</v>
      </c>
      <c r="H2910">
        <f>IF(Tabela1[[#This Row],[Rodzaj]]="L",Tabela1[[#This Row],[Powierzchnia]]*0.04,0)</f>
        <v>0</v>
      </c>
      <c r="I2910">
        <f>IF(Tabela1[[#This Row],[Rodzaj]]="X",Tabela1[[#This Row],[Powierzchnia]]*0.43,0)</f>
        <v>263.97269999999997</v>
      </c>
      <c r="J2910">
        <f>IF(Tabela1[[#This Row],[Ulga]]="A",SUM(E2910:I2910)*80%,0)</f>
        <v>0</v>
      </c>
      <c r="K2910">
        <f>IF(Tabela1[[#This Row],[Ulga]]="B",SUM(E2910:I2910)*50%,0)</f>
        <v>0</v>
      </c>
      <c r="L2910">
        <f>IF(Tabela1[[#This Row],[Ulga]]="C",SUM(E2910:I2910)*10%,0)</f>
        <v>26.397269999999999</v>
      </c>
      <c r="M2910">
        <f>IF(Tabela1[[#This Row],[Ulga]]="D",SUM(E2910:I2910)*100%,0)</f>
        <v>0</v>
      </c>
      <c r="N2910">
        <f t="shared" si="46"/>
        <v>26.397269999999999</v>
      </c>
    </row>
    <row r="2911" spans="1:14" x14ac:dyDescent="0.25">
      <c r="A2911" t="s">
        <v>2921</v>
      </c>
      <c r="B2911">
        <v>1202.6199999999999</v>
      </c>
      <c r="C2911" t="s">
        <v>9</v>
      </c>
      <c r="D2911" t="s">
        <v>7</v>
      </c>
      <c r="E2911">
        <f>IF(Tabela1[[#This Row],[Rodzaj]]="R",Tabela1[[#This Row],[Powierzchnia]]*0.65,0)</f>
        <v>781.70299999999997</v>
      </c>
      <c r="F2911">
        <f>IF(Tabela1[[#This Row],[Rodzaj]]="B",Tabela1[[#This Row],[Powierzchnia]]*0.77,0)</f>
        <v>0</v>
      </c>
      <c r="G2911">
        <f>IF(Tabela1[[#This Row],[Rodzaj]]="S",Tabela1[[#This Row],[Powierzchnia]]*0.21,0)</f>
        <v>0</v>
      </c>
      <c r="H2911">
        <f>IF(Tabela1[[#This Row],[Rodzaj]]="L",Tabela1[[#This Row],[Powierzchnia]]*0.04,0)</f>
        <v>0</v>
      </c>
      <c r="I2911">
        <f>IF(Tabela1[[#This Row],[Rodzaj]]="X",Tabela1[[#This Row],[Powierzchnia]]*0.43,0)</f>
        <v>0</v>
      </c>
      <c r="J2911">
        <f>IF(Tabela1[[#This Row],[Ulga]]="A",SUM(E2911:I2911)*80%,0)</f>
        <v>625.36239999999998</v>
      </c>
      <c r="K2911">
        <f>IF(Tabela1[[#This Row],[Ulga]]="B",SUM(E2911:I2911)*50%,0)</f>
        <v>0</v>
      </c>
      <c r="L2911">
        <f>IF(Tabela1[[#This Row],[Ulga]]="C",SUM(E2911:I2911)*10%,0)</f>
        <v>0</v>
      </c>
      <c r="M2911">
        <f>IF(Tabela1[[#This Row],[Ulga]]="D",SUM(E2911:I2911)*100%,0)</f>
        <v>0</v>
      </c>
      <c r="N2911">
        <f t="shared" si="46"/>
        <v>625.36239999999998</v>
      </c>
    </row>
    <row r="2912" spans="1:14" x14ac:dyDescent="0.25">
      <c r="A2912" t="s">
        <v>2922</v>
      </c>
      <c r="B2912">
        <v>1095.58</v>
      </c>
      <c r="C2912" t="s">
        <v>5</v>
      </c>
      <c r="D2912" t="s">
        <v>5</v>
      </c>
      <c r="E2912">
        <f>IF(Tabela1[[#This Row],[Rodzaj]]="R",Tabela1[[#This Row],[Powierzchnia]]*0.65,0)</f>
        <v>0</v>
      </c>
      <c r="F2912">
        <f>IF(Tabela1[[#This Row],[Rodzaj]]="B",Tabela1[[#This Row],[Powierzchnia]]*0.77,0)</f>
        <v>843.59659999999997</v>
      </c>
      <c r="G2912">
        <f>IF(Tabela1[[#This Row],[Rodzaj]]="S",Tabela1[[#This Row],[Powierzchnia]]*0.21,0)</f>
        <v>0</v>
      </c>
      <c r="H2912">
        <f>IF(Tabela1[[#This Row],[Rodzaj]]="L",Tabela1[[#This Row],[Powierzchnia]]*0.04,0)</f>
        <v>0</v>
      </c>
      <c r="I2912">
        <f>IF(Tabela1[[#This Row],[Rodzaj]]="X",Tabela1[[#This Row],[Powierzchnia]]*0.43,0)</f>
        <v>0</v>
      </c>
      <c r="J2912">
        <f>IF(Tabela1[[#This Row],[Ulga]]="A",SUM(E2912:I2912)*80%,0)</f>
        <v>0</v>
      </c>
      <c r="K2912">
        <f>IF(Tabela1[[#This Row],[Ulga]]="B",SUM(E2912:I2912)*50%,0)</f>
        <v>421.79829999999998</v>
      </c>
      <c r="L2912">
        <f>IF(Tabela1[[#This Row],[Ulga]]="C",SUM(E2912:I2912)*10%,0)</f>
        <v>0</v>
      </c>
      <c r="M2912">
        <f>IF(Tabela1[[#This Row],[Ulga]]="D",SUM(E2912:I2912)*100%,0)</f>
        <v>0</v>
      </c>
      <c r="N2912">
        <f t="shared" si="46"/>
        <v>421.79829999999998</v>
      </c>
    </row>
    <row r="2913" spans="1:14" x14ac:dyDescent="0.25">
      <c r="A2913" t="s">
        <v>2923</v>
      </c>
      <c r="B2913">
        <v>925.39</v>
      </c>
      <c r="C2913" t="s">
        <v>5</v>
      </c>
      <c r="D2913" t="s">
        <v>11</v>
      </c>
      <c r="E2913">
        <f>IF(Tabela1[[#This Row],[Rodzaj]]="R",Tabela1[[#This Row],[Powierzchnia]]*0.65,0)</f>
        <v>0</v>
      </c>
      <c r="F2913">
        <f>IF(Tabela1[[#This Row],[Rodzaj]]="B",Tabela1[[#This Row],[Powierzchnia]]*0.77,0)</f>
        <v>712.55029999999999</v>
      </c>
      <c r="G2913">
        <f>IF(Tabela1[[#This Row],[Rodzaj]]="S",Tabela1[[#This Row],[Powierzchnia]]*0.21,0)</f>
        <v>0</v>
      </c>
      <c r="H2913">
        <f>IF(Tabela1[[#This Row],[Rodzaj]]="L",Tabela1[[#This Row],[Powierzchnia]]*0.04,0)</f>
        <v>0</v>
      </c>
      <c r="I2913">
        <f>IF(Tabela1[[#This Row],[Rodzaj]]="X",Tabela1[[#This Row],[Powierzchnia]]*0.43,0)</f>
        <v>0</v>
      </c>
      <c r="J2913">
        <f>IF(Tabela1[[#This Row],[Ulga]]="A",SUM(E2913:I2913)*80%,0)</f>
        <v>0</v>
      </c>
      <c r="K2913">
        <f>IF(Tabela1[[#This Row],[Ulga]]="B",SUM(E2913:I2913)*50%,0)</f>
        <v>0</v>
      </c>
      <c r="L2913">
        <f>IF(Tabela1[[#This Row],[Ulga]]="C",SUM(E2913:I2913)*10%,0)</f>
        <v>71.255030000000005</v>
      </c>
      <c r="M2913">
        <f>IF(Tabela1[[#This Row],[Ulga]]="D",SUM(E2913:I2913)*100%,0)</f>
        <v>0</v>
      </c>
      <c r="N2913">
        <f t="shared" si="46"/>
        <v>71.255030000000005</v>
      </c>
    </row>
    <row r="2914" spans="1:14" x14ac:dyDescent="0.25">
      <c r="A2914" t="s">
        <v>2924</v>
      </c>
      <c r="B2914">
        <v>1483.14</v>
      </c>
      <c r="C2914" t="s">
        <v>52</v>
      </c>
      <c r="D2914" t="s">
        <v>21</v>
      </c>
      <c r="E2914">
        <f>IF(Tabela1[[#This Row],[Rodzaj]]="R",Tabela1[[#This Row],[Powierzchnia]]*0.65,0)</f>
        <v>0</v>
      </c>
      <c r="F2914">
        <f>IF(Tabela1[[#This Row],[Rodzaj]]="B",Tabela1[[#This Row],[Powierzchnia]]*0.77,0)</f>
        <v>0</v>
      </c>
      <c r="G2914">
        <f>IF(Tabela1[[#This Row],[Rodzaj]]="S",Tabela1[[#This Row],[Powierzchnia]]*0.21,0)</f>
        <v>311.45940000000002</v>
      </c>
      <c r="H2914">
        <f>IF(Tabela1[[#This Row],[Rodzaj]]="L",Tabela1[[#This Row],[Powierzchnia]]*0.04,0)</f>
        <v>0</v>
      </c>
      <c r="I2914">
        <f>IF(Tabela1[[#This Row],[Rodzaj]]="X",Tabela1[[#This Row],[Powierzchnia]]*0.43,0)</f>
        <v>0</v>
      </c>
      <c r="J2914">
        <f>IF(Tabela1[[#This Row],[Ulga]]="A",SUM(E2914:I2914)*80%,0)</f>
        <v>0</v>
      </c>
      <c r="K2914">
        <f>IF(Tabela1[[#This Row],[Ulga]]="B",SUM(E2914:I2914)*50%,0)</f>
        <v>0</v>
      </c>
      <c r="L2914">
        <f>IF(Tabela1[[#This Row],[Ulga]]="C",SUM(E2914:I2914)*10%,0)</f>
        <v>0</v>
      </c>
      <c r="M2914">
        <f>IF(Tabela1[[#This Row],[Ulga]]="D",SUM(E2914:I2914)*100%,0)</f>
        <v>311.45940000000002</v>
      </c>
      <c r="N2914">
        <f t="shared" si="46"/>
        <v>311.45940000000002</v>
      </c>
    </row>
    <row r="2915" spans="1:14" x14ac:dyDescent="0.25">
      <c r="A2915" t="s">
        <v>2925</v>
      </c>
      <c r="B2915">
        <v>1082.32</v>
      </c>
      <c r="C2915" t="s">
        <v>94</v>
      </c>
      <c r="D2915" t="s">
        <v>11</v>
      </c>
      <c r="E2915">
        <f>IF(Tabela1[[#This Row],[Rodzaj]]="R",Tabela1[[#This Row],[Powierzchnia]]*0.65,0)</f>
        <v>0</v>
      </c>
      <c r="F2915">
        <f>IF(Tabela1[[#This Row],[Rodzaj]]="B",Tabela1[[#This Row],[Powierzchnia]]*0.77,0)</f>
        <v>0</v>
      </c>
      <c r="G2915">
        <f>IF(Tabela1[[#This Row],[Rodzaj]]="S",Tabela1[[#This Row],[Powierzchnia]]*0.21,0)</f>
        <v>0</v>
      </c>
      <c r="H2915">
        <f>IF(Tabela1[[#This Row],[Rodzaj]]="L",Tabela1[[#This Row],[Powierzchnia]]*0.04,0)</f>
        <v>43.2928</v>
      </c>
      <c r="I2915">
        <f>IF(Tabela1[[#This Row],[Rodzaj]]="X",Tabela1[[#This Row],[Powierzchnia]]*0.43,0)</f>
        <v>0</v>
      </c>
      <c r="J2915">
        <f>IF(Tabela1[[#This Row],[Ulga]]="A",SUM(E2915:I2915)*80%,0)</f>
        <v>0</v>
      </c>
      <c r="K2915">
        <f>IF(Tabela1[[#This Row],[Ulga]]="B",SUM(E2915:I2915)*50%,0)</f>
        <v>0</v>
      </c>
      <c r="L2915">
        <f>IF(Tabela1[[#This Row],[Ulga]]="C",SUM(E2915:I2915)*10%,0)</f>
        <v>4.3292799999999998</v>
      </c>
      <c r="M2915">
        <f>IF(Tabela1[[#This Row],[Ulga]]="D",SUM(E2915:I2915)*100%,0)</f>
        <v>0</v>
      </c>
      <c r="N2915">
        <f t="shared" si="46"/>
        <v>4.3292799999999998</v>
      </c>
    </row>
    <row r="2916" spans="1:14" x14ac:dyDescent="0.25">
      <c r="A2916" t="s">
        <v>2926</v>
      </c>
      <c r="B2916">
        <v>721.31</v>
      </c>
      <c r="C2916" t="s">
        <v>31</v>
      </c>
      <c r="D2916" t="s">
        <v>7</v>
      </c>
      <c r="E2916">
        <f>IF(Tabela1[[#This Row],[Rodzaj]]="R",Tabela1[[#This Row],[Powierzchnia]]*0.65,0)</f>
        <v>0</v>
      </c>
      <c r="F2916">
        <f>IF(Tabela1[[#This Row],[Rodzaj]]="B",Tabela1[[#This Row],[Powierzchnia]]*0.77,0)</f>
        <v>0</v>
      </c>
      <c r="G2916">
        <f>IF(Tabela1[[#This Row],[Rodzaj]]="S",Tabela1[[#This Row],[Powierzchnia]]*0.21,0)</f>
        <v>0</v>
      </c>
      <c r="H2916">
        <f>IF(Tabela1[[#This Row],[Rodzaj]]="L",Tabela1[[#This Row],[Powierzchnia]]*0.04,0)</f>
        <v>0</v>
      </c>
      <c r="I2916">
        <f>IF(Tabela1[[#This Row],[Rodzaj]]="X",Tabela1[[#This Row],[Powierzchnia]]*0.43,0)</f>
        <v>310.16329999999999</v>
      </c>
      <c r="J2916">
        <f>IF(Tabela1[[#This Row],[Ulga]]="A",SUM(E2916:I2916)*80%,0)</f>
        <v>248.13064</v>
      </c>
      <c r="K2916">
        <f>IF(Tabela1[[#This Row],[Ulga]]="B",SUM(E2916:I2916)*50%,0)</f>
        <v>0</v>
      </c>
      <c r="L2916">
        <f>IF(Tabela1[[#This Row],[Ulga]]="C",SUM(E2916:I2916)*10%,0)</f>
        <v>0</v>
      </c>
      <c r="M2916">
        <f>IF(Tabela1[[#This Row],[Ulga]]="D",SUM(E2916:I2916)*100%,0)</f>
        <v>0</v>
      </c>
      <c r="N2916">
        <f t="shared" si="46"/>
        <v>248.13064</v>
      </c>
    </row>
    <row r="2917" spans="1:14" x14ac:dyDescent="0.25">
      <c r="A2917" t="s">
        <v>2927</v>
      </c>
      <c r="B2917">
        <v>1163.57</v>
      </c>
      <c r="C2917" t="s">
        <v>31</v>
      </c>
      <c r="D2917" t="s">
        <v>21</v>
      </c>
      <c r="E2917">
        <f>IF(Tabela1[[#This Row],[Rodzaj]]="R",Tabela1[[#This Row],[Powierzchnia]]*0.65,0)</f>
        <v>0</v>
      </c>
      <c r="F2917">
        <f>IF(Tabela1[[#This Row],[Rodzaj]]="B",Tabela1[[#This Row],[Powierzchnia]]*0.77,0)</f>
        <v>0</v>
      </c>
      <c r="G2917">
        <f>IF(Tabela1[[#This Row],[Rodzaj]]="S",Tabela1[[#This Row],[Powierzchnia]]*0.21,0)</f>
        <v>0</v>
      </c>
      <c r="H2917">
        <f>IF(Tabela1[[#This Row],[Rodzaj]]="L",Tabela1[[#This Row],[Powierzchnia]]*0.04,0)</f>
        <v>0</v>
      </c>
      <c r="I2917">
        <f>IF(Tabela1[[#This Row],[Rodzaj]]="X",Tabela1[[#This Row],[Powierzchnia]]*0.43,0)</f>
        <v>500.33509999999995</v>
      </c>
      <c r="J2917">
        <f>IF(Tabela1[[#This Row],[Ulga]]="A",SUM(E2917:I2917)*80%,0)</f>
        <v>0</v>
      </c>
      <c r="K2917">
        <f>IF(Tabela1[[#This Row],[Ulga]]="B",SUM(E2917:I2917)*50%,0)</f>
        <v>0</v>
      </c>
      <c r="L2917">
        <f>IF(Tabela1[[#This Row],[Ulga]]="C",SUM(E2917:I2917)*10%,0)</f>
        <v>0</v>
      </c>
      <c r="M2917">
        <f>IF(Tabela1[[#This Row],[Ulga]]="D",SUM(E2917:I2917)*100%,0)</f>
        <v>500.33509999999995</v>
      </c>
      <c r="N2917">
        <f t="shared" si="46"/>
        <v>500.33509999999995</v>
      </c>
    </row>
    <row r="2918" spans="1:14" x14ac:dyDescent="0.25">
      <c r="A2918" t="s">
        <v>2928</v>
      </c>
      <c r="B2918">
        <v>649.63</v>
      </c>
      <c r="C2918" t="s">
        <v>31</v>
      </c>
      <c r="D2918" t="s">
        <v>5</v>
      </c>
      <c r="E2918">
        <f>IF(Tabela1[[#This Row],[Rodzaj]]="R",Tabela1[[#This Row],[Powierzchnia]]*0.65,0)</f>
        <v>0</v>
      </c>
      <c r="F2918">
        <f>IF(Tabela1[[#This Row],[Rodzaj]]="B",Tabela1[[#This Row],[Powierzchnia]]*0.77,0)</f>
        <v>0</v>
      </c>
      <c r="G2918">
        <f>IF(Tabela1[[#This Row],[Rodzaj]]="S",Tabela1[[#This Row],[Powierzchnia]]*0.21,0)</f>
        <v>0</v>
      </c>
      <c r="H2918">
        <f>IF(Tabela1[[#This Row],[Rodzaj]]="L",Tabela1[[#This Row],[Powierzchnia]]*0.04,0)</f>
        <v>0</v>
      </c>
      <c r="I2918">
        <f>IF(Tabela1[[#This Row],[Rodzaj]]="X",Tabela1[[#This Row],[Powierzchnia]]*0.43,0)</f>
        <v>279.34089999999998</v>
      </c>
      <c r="J2918">
        <f>IF(Tabela1[[#This Row],[Ulga]]="A",SUM(E2918:I2918)*80%,0)</f>
        <v>0</v>
      </c>
      <c r="K2918">
        <f>IF(Tabela1[[#This Row],[Ulga]]="B",SUM(E2918:I2918)*50%,0)</f>
        <v>139.67044999999999</v>
      </c>
      <c r="L2918">
        <f>IF(Tabela1[[#This Row],[Ulga]]="C",SUM(E2918:I2918)*10%,0)</f>
        <v>0</v>
      </c>
      <c r="M2918">
        <f>IF(Tabela1[[#This Row],[Ulga]]="D",SUM(E2918:I2918)*100%,0)</f>
        <v>0</v>
      </c>
      <c r="N2918">
        <f t="shared" si="46"/>
        <v>139.67044999999999</v>
      </c>
    </row>
    <row r="2919" spans="1:14" x14ac:dyDescent="0.25">
      <c r="A2919" t="s">
        <v>2929</v>
      </c>
      <c r="B2919">
        <v>1248.6300000000001</v>
      </c>
      <c r="C2919" t="s">
        <v>52</v>
      </c>
      <c r="D2919" t="s">
        <v>21</v>
      </c>
      <c r="E2919">
        <f>IF(Tabela1[[#This Row],[Rodzaj]]="R",Tabela1[[#This Row],[Powierzchnia]]*0.65,0)</f>
        <v>0</v>
      </c>
      <c r="F2919">
        <f>IF(Tabela1[[#This Row],[Rodzaj]]="B",Tabela1[[#This Row],[Powierzchnia]]*0.77,0)</f>
        <v>0</v>
      </c>
      <c r="G2919">
        <f>IF(Tabela1[[#This Row],[Rodzaj]]="S",Tabela1[[#This Row],[Powierzchnia]]*0.21,0)</f>
        <v>262.21230000000003</v>
      </c>
      <c r="H2919">
        <f>IF(Tabela1[[#This Row],[Rodzaj]]="L",Tabela1[[#This Row],[Powierzchnia]]*0.04,0)</f>
        <v>0</v>
      </c>
      <c r="I2919">
        <f>IF(Tabela1[[#This Row],[Rodzaj]]="X",Tabela1[[#This Row],[Powierzchnia]]*0.43,0)</f>
        <v>0</v>
      </c>
      <c r="J2919">
        <f>IF(Tabela1[[#This Row],[Ulga]]="A",SUM(E2919:I2919)*80%,0)</f>
        <v>0</v>
      </c>
      <c r="K2919">
        <f>IF(Tabela1[[#This Row],[Ulga]]="B",SUM(E2919:I2919)*50%,0)</f>
        <v>0</v>
      </c>
      <c r="L2919">
        <f>IF(Tabela1[[#This Row],[Ulga]]="C",SUM(E2919:I2919)*10%,0)</f>
        <v>0</v>
      </c>
      <c r="M2919">
        <f>IF(Tabela1[[#This Row],[Ulga]]="D",SUM(E2919:I2919)*100%,0)</f>
        <v>262.21230000000003</v>
      </c>
      <c r="N2919">
        <f t="shared" si="46"/>
        <v>262.21230000000003</v>
      </c>
    </row>
    <row r="2920" spans="1:14" x14ac:dyDescent="0.25">
      <c r="A2920" t="s">
        <v>2930</v>
      </c>
      <c r="B2920">
        <v>1055.3800000000001</v>
      </c>
      <c r="C2920" t="s">
        <v>31</v>
      </c>
      <c r="D2920" t="s">
        <v>21</v>
      </c>
      <c r="E2920">
        <f>IF(Tabela1[[#This Row],[Rodzaj]]="R",Tabela1[[#This Row],[Powierzchnia]]*0.65,0)</f>
        <v>0</v>
      </c>
      <c r="F2920">
        <f>IF(Tabela1[[#This Row],[Rodzaj]]="B",Tabela1[[#This Row],[Powierzchnia]]*0.77,0)</f>
        <v>0</v>
      </c>
      <c r="G2920">
        <f>IF(Tabela1[[#This Row],[Rodzaj]]="S",Tabela1[[#This Row],[Powierzchnia]]*0.21,0)</f>
        <v>0</v>
      </c>
      <c r="H2920">
        <f>IF(Tabela1[[#This Row],[Rodzaj]]="L",Tabela1[[#This Row],[Powierzchnia]]*0.04,0)</f>
        <v>0</v>
      </c>
      <c r="I2920">
        <f>IF(Tabela1[[#This Row],[Rodzaj]]="X",Tabela1[[#This Row],[Powierzchnia]]*0.43,0)</f>
        <v>453.81340000000006</v>
      </c>
      <c r="J2920">
        <f>IF(Tabela1[[#This Row],[Ulga]]="A",SUM(E2920:I2920)*80%,0)</f>
        <v>0</v>
      </c>
      <c r="K2920">
        <f>IF(Tabela1[[#This Row],[Ulga]]="B",SUM(E2920:I2920)*50%,0)</f>
        <v>0</v>
      </c>
      <c r="L2920">
        <f>IF(Tabela1[[#This Row],[Ulga]]="C",SUM(E2920:I2920)*10%,0)</f>
        <v>0</v>
      </c>
      <c r="M2920">
        <f>IF(Tabela1[[#This Row],[Ulga]]="D",SUM(E2920:I2920)*100%,0)</f>
        <v>453.81340000000006</v>
      </c>
      <c r="N2920">
        <f t="shared" si="46"/>
        <v>453.81340000000006</v>
      </c>
    </row>
    <row r="2921" spans="1:14" x14ac:dyDescent="0.25">
      <c r="A2921" t="s">
        <v>2931</v>
      </c>
      <c r="B2921">
        <v>1072.82</v>
      </c>
      <c r="C2921" t="s">
        <v>52</v>
      </c>
      <c r="D2921" t="s">
        <v>5</v>
      </c>
      <c r="E2921">
        <f>IF(Tabela1[[#This Row],[Rodzaj]]="R",Tabela1[[#This Row],[Powierzchnia]]*0.65,0)</f>
        <v>0</v>
      </c>
      <c r="F2921">
        <f>IF(Tabela1[[#This Row],[Rodzaj]]="B",Tabela1[[#This Row],[Powierzchnia]]*0.77,0)</f>
        <v>0</v>
      </c>
      <c r="G2921">
        <f>IF(Tabela1[[#This Row],[Rodzaj]]="S",Tabela1[[#This Row],[Powierzchnia]]*0.21,0)</f>
        <v>225.29219999999998</v>
      </c>
      <c r="H2921">
        <f>IF(Tabela1[[#This Row],[Rodzaj]]="L",Tabela1[[#This Row],[Powierzchnia]]*0.04,0)</f>
        <v>0</v>
      </c>
      <c r="I2921">
        <f>IF(Tabela1[[#This Row],[Rodzaj]]="X",Tabela1[[#This Row],[Powierzchnia]]*0.43,0)</f>
        <v>0</v>
      </c>
      <c r="J2921">
        <f>IF(Tabela1[[#This Row],[Ulga]]="A",SUM(E2921:I2921)*80%,0)</f>
        <v>0</v>
      </c>
      <c r="K2921">
        <f>IF(Tabela1[[#This Row],[Ulga]]="B",SUM(E2921:I2921)*50%,0)</f>
        <v>112.64609999999999</v>
      </c>
      <c r="L2921">
        <f>IF(Tabela1[[#This Row],[Ulga]]="C",SUM(E2921:I2921)*10%,0)</f>
        <v>0</v>
      </c>
      <c r="M2921">
        <f>IF(Tabela1[[#This Row],[Ulga]]="D",SUM(E2921:I2921)*100%,0)</f>
        <v>0</v>
      </c>
      <c r="N2921">
        <f t="shared" si="46"/>
        <v>112.64609999999999</v>
      </c>
    </row>
    <row r="2922" spans="1:14" x14ac:dyDescent="0.25">
      <c r="A2922" t="s">
        <v>2932</v>
      </c>
      <c r="B2922">
        <v>1405.9</v>
      </c>
      <c r="C2922" t="s">
        <v>52</v>
      </c>
      <c r="D2922" t="s">
        <v>5</v>
      </c>
      <c r="E2922">
        <f>IF(Tabela1[[#This Row],[Rodzaj]]="R",Tabela1[[#This Row],[Powierzchnia]]*0.65,0)</f>
        <v>0</v>
      </c>
      <c r="F2922">
        <f>IF(Tabela1[[#This Row],[Rodzaj]]="B",Tabela1[[#This Row],[Powierzchnia]]*0.77,0)</f>
        <v>0</v>
      </c>
      <c r="G2922">
        <f>IF(Tabela1[[#This Row],[Rodzaj]]="S",Tabela1[[#This Row],[Powierzchnia]]*0.21,0)</f>
        <v>295.23900000000003</v>
      </c>
      <c r="H2922">
        <f>IF(Tabela1[[#This Row],[Rodzaj]]="L",Tabela1[[#This Row],[Powierzchnia]]*0.04,0)</f>
        <v>0</v>
      </c>
      <c r="I2922">
        <f>IF(Tabela1[[#This Row],[Rodzaj]]="X",Tabela1[[#This Row],[Powierzchnia]]*0.43,0)</f>
        <v>0</v>
      </c>
      <c r="J2922">
        <f>IF(Tabela1[[#This Row],[Ulga]]="A",SUM(E2922:I2922)*80%,0)</f>
        <v>0</v>
      </c>
      <c r="K2922">
        <f>IF(Tabela1[[#This Row],[Ulga]]="B",SUM(E2922:I2922)*50%,0)</f>
        <v>147.61950000000002</v>
      </c>
      <c r="L2922">
        <f>IF(Tabela1[[#This Row],[Ulga]]="C",SUM(E2922:I2922)*10%,0)</f>
        <v>0</v>
      </c>
      <c r="M2922">
        <f>IF(Tabela1[[#This Row],[Ulga]]="D",SUM(E2922:I2922)*100%,0)</f>
        <v>0</v>
      </c>
      <c r="N2922">
        <f t="shared" si="46"/>
        <v>147.61950000000002</v>
      </c>
    </row>
    <row r="2923" spans="1:14" x14ac:dyDescent="0.25">
      <c r="A2923" t="s">
        <v>2933</v>
      </c>
      <c r="B2923">
        <v>584.57000000000005</v>
      </c>
      <c r="C2923" t="s">
        <v>52</v>
      </c>
      <c r="D2923" t="s">
        <v>11</v>
      </c>
      <c r="E2923">
        <f>IF(Tabela1[[#This Row],[Rodzaj]]="R",Tabela1[[#This Row],[Powierzchnia]]*0.65,0)</f>
        <v>0</v>
      </c>
      <c r="F2923">
        <f>IF(Tabela1[[#This Row],[Rodzaj]]="B",Tabela1[[#This Row],[Powierzchnia]]*0.77,0)</f>
        <v>0</v>
      </c>
      <c r="G2923">
        <f>IF(Tabela1[[#This Row],[Rodzaj]]="S",Tabela1[[#This Row],[Powierzchnia]]*0.21,0)</f>
        <v>122.75970000000001</v>
      </c>
      <c r="H2923">
        <f>IF(Tabela1[[#This Row],[Rodzaj]]="L",Tabela1[[#This Row],[Powierzchnia]]*0.04,0)</f>
        <v>0</v>
      </c>
      <c r="I2923">
        <f>IF(Tabela1[[#This Row],[Rodzaj]]="X",Tabela1[[#This Row],[Powierzchnia]]*0.43,0)</f>
        <v>0</v>
      </c>
      <c r="J2923">
        <f>IF(Tabela1[[#This Row],[Ulga]]="A",SUM(E2923:I2923)*80%,0)</f>
        <v>0</v>
      </c>
      <c r="K2923">
        <f>IF(Tabela1[[#This Row],[Ulga]]="B",SUM(E2923:I2923)*50%,0)</f>
        <v>0</v>
      </c>
      <c r="L2923">
        <f>IF(Tabela1[[#This Row],[Ulga]]="C",SUM(E2923:I2923)*10%,0)</f>
        <v>12.275970000000001</v>
      </c>
      <c r="M2923">
        <f>IF(Tabela1[[#This Row],[Ulga]]="D",SUM(E2923:I2923)*100%,0)</f>
        <v>0</v>
      </c>
      <c r="N2923">
        <f t="shared" si="46"/>
        <v>12.275970000000001</v>
      </c>
    </row>
    <row r="2924" spans="1:14" x14ac:dyDescent="0.25">
      <c r="A2924" t="s">
        <v>2934</v>
      </c>
      <c r="B2924">
        <v>1227.32</v>
      </c>
      <c r="C2924" t="s">
        <v>94</v>
      </c>
      <c r="D2924" t="s">
        <v>5</v>
      </c>
      <c r="E2924">
        <f>IF(Tabela1[[#This Row],[Rodzaj]]="R",Tabela1[[#This Row],[Powierzchnia]]*0.65,0)</f>
        <v>0</v>
      </c>
      <c r="F2924">
        <f>IF(Tabela1[[#This Row],[Rodzaj]]="B",Tabela1[[#This Row],[Powierzchnia]]*0.77,0)</f>
        <v>0</v>
      </c>
      <c r="G2924">
        <f>IF(Tabela1[[#This Row],[Rodzaj]]="S",Tabela1[[#This Row],[Powierzchnia]]*0.21,0)</f>
        <v>0</v>
      </c>
      <c r="H2924">
        <f>IF(Tabela1[[#This Row],[Rodzaj]]="L",Tabela1[[#This Row],[Powierzchnia]]*0.04,0)</f>
        <v>49.092799999999997</v>
      </c>
      <c r="I2924">
        <f>IF(Tabela1[[#This Row],[Rodzaj]]="X",Tabela1[[#This Row],[Powierzchnia]]*0.43,0)</f>
        <v>0</v>
      </c>
      <c r="J2924">
        <f>IF(Tabela1[[#This Row],[Ulga]]="A",SUM(E2924:I2924)*80%,0)</f>
        <v>0</v>
      </c>
      <c r="K2924">
        <f>IF(Tabela1[[#This Row],[Ulga]]="B",SUM(E2924:I2924)*50%,0)</f>
        <v>24.546399999999998</v>
      </c>
      <c r="L2924">
        <f>IF(Tabela1[[#This Row],[Ulga]]="C",SUM(E2924:I2924)*10%,0)</f>
        <v>0</v>
      </c>
      <c r="M2924">
        <f>IF(Tabela1[[#This Row],[Ulga]]="D",SUM(E2924:I2924)*100%,0)</f>
        <v>0</v>
      </c>
      <c r="N2924">
        <f t="shared" si="46"/>
        <v>24.546399999999998</v>
      </c>
    </row>
    <row r="2925" spans="1:14" x14ac:dyDescent="0.25">
      <c r="A2925" t="s">
        <v>2935</v>
      </c>
      <c r="B2925">
        <v>770.06</v>
      </c>
      <c r="C2925" t="s">
        <v>52</v>
      </c>
      <c r="D2925" t="s">
        <v>7</v>
      </c>
      <c r="E2925">
        <f>IF(Tabela1[[#This Row],[Rodzaj]]="R",Tabela1[[#This Row],[Powierzchnia]]*0.65,0)</f>
        <v>0</v>
      </c>
      <c r="F2925">
        <f>IF(Tabela1[[#This Row],[Rodzaj]]="B",Tabela1[[#This Row],[Powierzchnia]]*0.77,0)</f>
        <v>0</v>
      </c>
      <c r="G2925">
        <f>IF(Tabela1[[#This Row],[Rodzaj]]="S",Tabela1[[#This Row],[Powierzchnia]]*0.21,0)</f>
        <v>161.71259999999998</v>
      </c>
      <c r="H2925">
        <f>IF(Tabela1[[#This Row],[Rodzaj]]="L",Tabela1[[#This Row],[Powierzchnia]]*0.04,0)</f>
        <v>0</v>
      </c>
      <c r="I2925">
        <f>IF(Tabela1[[#This Row],[Rodzaj]]="X",Tabela1[[#This Row],[Powierzchnia]]*0.43,0)</f>
        <v>0</v>
      </c>
      <c r="J2925">
        <f>IF(Tabela1[[#This Row],[Ulga]]="A",SUM(E2925:I2925)*80%,0)</f>
        <v>129.37008</v>
      </c>
      <c r="K2925">
        <f>IF(Tabela1[[#This Row],[Ulga]]="B",SUM(E2925:I2925)*50%,0)</f>
        <v>0</v>
      </c>
      <c r="L2925">
        <f>IF(Tabela1[[#This Row],[Ulga]]="C",SUM(E2925:I2925)*10%,0)</f>
        <v>0</v>
      </c>
      <c r="M2925">
        <f>IF(Tabela1[[#This Row],[Ulga]]="D",SUM(E2925:I2925)*100%,0)</f>
        <v>0</v>
      </c>
      <c r="N2925">
        <f t="shared" si="46"/>
        <v>129.37008</v>
      </c>
    </row>
    <row r="2926" spans="1:14" x14ac:dyDescent="0.25">
      <c r="A2926" t="s">
        <v>2936</v>
      </c>
      <c r="B2926">
        <v>925.41</v>
      </c>
      <c r="C2926" t="s">
        <v>5</v>
      </c>
      <c r="D2926" t="s">
        <v>21</v>
      </c>
      <c r="E2926">
        <f>IF(Tabela1[[#This Row],[Rodzaj]]="R",Tabela1[[#This Row],[Powierzchnia]]*0.65,0)</f>
        <v>0</v>
      </c>
      <c r="F2926">
        <f>IF(Tabela1[[#This Row],[Rodzaj]]="B",Tabela1[[#This Row],[Powierzchnia]]*0.77,0)</f>
        <v>712.56569999999999</v>
      </c>
      <c r="G2926">
        <f>IF(Tabela1[[#This Row],[Rodzaj]]="S",Tabela1[[#This Row],[Powierzchnia]]*0.21,0)</f>
        <v>0</v>
      </c>
      <c r="H2926">
        <f>IF(Tabela1[[#This Row],[Rodzaj]]="L",Tabela1[[#This Row],[Powierzchnia]]*0.04,0)</f>
        <v>0</v>
      </c>
      <c r="I2926">
        <f>IF(Tabela1[[#This Row],[Rodzaj]]="X",Tabela1[[#This Row],[Powierzchnia]]*0.43,0)</f>
        <v>0</v>
      </c>
      <c r="J2926">
        <f>IF(Tabela1[[#This Row],[Ulga]]="A",SUM(E2926:I2926)*80%,0)</f>
        <v>0</v>
      </c>
      <c r="K2926">
        <f>IF(Tabela1[[#This Row],[Ulga]]="B",SUM(E2926:I2926)*50%,0)</f>
        <v>0</v>
      </c>
      <c r="L2926">
        <f>IF(Tabela1[[#This Row],[Ulga]]="C",SUM(E2926:I2926)*10%,0)</f>
        <v>0</v>
      </c>
      <c r="M2926">
        <f>IF(Tabela1[[#This Row],[Ulga]]="D",SUM(E2926:I2926)*100%,0)</f>
        <v>712.56569999999999</v>
      </c>
      <c r="N2926">
        <f t="shared" si="46"/>
        <v>712.56569999999999</v>
      </c>
    </row>
    <row r="2927" spans="1:14" x14ac:dyDescent="0.25">
      <c r="A2927" t="s">
        <v>2937</v>
      </c>
      <c r="B2927">
        <v>627.38</v>
      </c>
      <c r="C2927" t="s">
        <v>31</v>
      </c>
      <c r="D2927" t="s">
        <v>11</v>
      </c>
      <c r="E2927">
        <f>IF(Tabela1[[#This Row],[Rodzaj]]="R",Tabela1[[#This Row],[Powierzchnia]]*0.65,0)</f>
        <v>0</v>
      </c>
      <c r="F2927">
        <f>IF(Tabela1[[#This Row],[Rodzaj]]="B",Tabela1[[#This Row],[Powierzchnia]]*0.77,0)</f>
        <v>0</v>
      </c>
      <c r="G2927">
        <f>IF(Tabela1[[#This Row],[Rodzaj]]="S",Tabela1[[#This Row],[Powierzchnia]]*0.21,0)</f>
        <v>0</v>
      </c>
      <c r="H2927">
        <f>IF(Tabela1[[#This Row],[Rodzaj]]="L",Tabela1[[#This Row],[Powierzchnia]]*0.04,0)</f>
        <v>0</v>
      </c>
      <c r="I2927">
        <f>IF(Tabela1[[#This Row],[Rodzaj]]="X",Tabela1[[#This Row],[Powierzchnia]]*0.43,0)</f>
        <v>269.77339999999998</v>
      </c>
      <c r="J2927">
        <f>IF(Tabela1[[#This Row],[Ulga]]="A",SUM(E2927:I2927)*80%,0)</f>
        <v>0</v>
      </c>
      <c r="K2927">
        <f>IF(Tabela1[[#This Row],[Ulga]]="B",SUM(E2927:I2927)*50%,0)</f>
        <v>0</v>
      </c>
      <c r="L2927">
        <f>IF(Tabela1[[#This Row],[Ulga]]="C",SUM(E2927:I2927)*10%,0)</f>
        <v>26.977339999999998</v>
      </c>
      <c r="M2927">
        <f>IF(Tabela1[[#This Row],[Ulga]]="D",SUM(E2927:I2927)*100%,0)</f>
        <v>0</v>
      </c>
      <c r="N2927">
        <f t="shared" si="46"/>
        <v>26.977339999999998</v>
      </c>
    </row>
    <row r="2928" spans="1:14" x14ac:dyDescent="0.25">
      <c r="A2928" t="s">
        <v>2938</v>
      </c>
      <c r="B2928">
        <v>663.82</v>
      </c>
      <c r="C2928" t="s">
        <v>9</v>
      </c>
      <c r="D2928" t="s">
        <v>11</v>
      </c>
      <c r="E2928">
        <f>IF(Tabela1[[#This Row],[Rodzaj]]="R",Tabela1[[#This Row],[Powierzchnia]]*0.65,0)</f>
        <v>431.48300000000006</v>
      </c>
      <c r="F2928">
        <f>IF(Tabela1[[#This Row],[Rodzaj]]="B",Tabela1[[#This Row],[Powierzchnia]]*0.77,0)</f>
        <v>0</v>
      </c>
      <c r="G2928">
        <f>IF(Tabela1[[#This Row],[Rodzaj]]="S",Tabela1[[#This Row],[Powierzchnia]]*0.21,0)</f>
        <v>0</v>
      </c>
      <c r="H2928">
        <f>IF(Tabela1[[#This Row],[Rodzaj]]="L",Tabela1[[#This Row],[Powierzchnia]]*0.04,0)</f>
        <v>0</v>
      </c>
      <c r="I2928">
        <f>IF(Tabela1[[#This Row],[Rodzaj]]="X",Tabela1[[#This Row],[Powierzchnia]]*0.43,0)</f>
        <v>0</v>
      </c>
      <c r="J2928">
        <f>IF(Tabela1[[#This Row],[Ulga]]="A",SUM(E2928:I2928)*80%,0)</f>
        <v>0</v>
      </c>
      <c r="K2928">
        <f>IF(Tabela1[[#This Row],[Ulga]]="B",SUM(E2928:I2928)*50%,0)</f>
        <v>0</v>
      </c>
      <c r="L2928">
        <f>IF(Tabela1[[#This Row],[Ulga]]="C",SUM(E2928:I2928)*10%,0)</f>
        <v>43.148300000000006</v>
      </c>
      <c r="M2928">
        <f>IF(Tabela1[[#This Row],[Ulga]]="D",SUM(E2928:I2928)*100%,0)</f>
        <v>0</v>
      </c>
      <c r="N2928">
        <f t="shared" si="46"/>
        <v>43.148300000000006</v>
      </c>
    </row>
    <row r="2929" spans="1:14" x14ac:dyDescent="0.25">
      <c r="A2929" t="s">
        <v>2939</v>
      </c>
      <c r="B2929">
        <v>609.42999999999995</v>
      </c>
      <c r="C2929" t="s">
        <v>52</v>
      </c>
      <c r="D2929" t="s">
        <v>5</v>
      </c>
      <c r="E2929">
        <f>IF(Tabela1[[#This Row],[Rodzaj]]="R",Tabela1[[#This Row],[Powierzchnia]]*0.65,0)</f>
        <v>0</v>
      </c>
      <c r="F2929">
        <f>IF(Tabela1[[#This Row],[Rodzaj]]="B",Tabela1[[#This Row],[Powierzchnia]]*0.77,0)</f>
        <v>0</v>
      </c>
      <c r="G2929">
        <f>IF(Tabela1[[#This Row],[Rodzaj]]="S",Tabela1[[#This Row],[Powierzchnia]]*0.21,0)</f>
        <v>127.98029999999999</v>
      </c>
      <c r="H2929">
        <f>IF(Tabela1[[#This Row],[Rodzaj]]="L",Tabela1[[#This Row],[Powierzchnia]]*0.04,0)</f>
        <v>0</v>
      </c>
      <c r="I2929">
        <f>IF(Tabela1[[#This Row],[Rodzaj]]="X",Tabela1[[#This Row],[Powierzchnia]]*0.43,0)</f>
        <v>0</v>
      </c>
      <c r="J2929">
        <f>IF(Tabela1[[#This Row],[Ulga]]="A",SUM(E2929:I2929)*80%,0)</f>
        <v>0</v>
      </c>
      <c r="K2929">
        <f>IF(Tabela1[[#This Row],[Ulga]]="B",SUM(E2929:I2929)*50%,0)</f>
        <v>63.990149999999993</v>
      </c>
      <c r="L2929">
        <f>IF(Tabela1[[#This Row],[Ulga]]="C",SUM(E2929:I2929)*10%,0)</f>
        <v>0</v>
      </c>
      <c r="M2929">
        <f>IF(Tabela1[[#This Row],[Ulga]]="D",SUM(E2929:I2929)*100%,0)</f>
        <v>0</v>
      </c>
      <c r="N2929">
        <f t="shared" si="46"/>
        <v>63.990149999999993</v>
      </c>
    </row>
    <row r="2930" spans="1:14" x14ac:dyDescent="0.25">
      <c r="A2930" t="s">
        <v>2940</v>
      </c>
      <c r="B2930">
        <v>1466.41</v>
      </c>
      <c r="C2930" t="s">
        <v>9</v>
      </c>
      <c r="D2930" t="s">
        <v>5</v>
      </c>
      <c r="E2930">
        <f>IF(Tabela1[[#This Row],[Rodzaj]]="R",Tabela1[[#This Row],[Powierzchnia]]*0.65,0)</f>
        <v>953.16650000000004</v>
      </c>
      <c r="F2930">
        <f>IF(Tabela1[[#This Row],[Rodzaj]]="B",Tabela1[[#This Row],[Powierzchnia]]*0.77,0)</f>
        <v>0</v>
      </c>
      <c r="G2930">
        <f>IF(Tabela1[[#This Row],[Rodzaj]]="S",Tabela1[[#This Row],[Powierzchnia]]*0.21,0)</f>
        <v>0</v>
      </c>
      <c r="H2930">
        <f>IF(Tabela1[[#This Row],[Rodzaj]]="L",Tabela1[[#This Row],[Powierzchnia]]*0.04,0)</f>
        <v>0</v>
      </c>
      <c r="I2930">
        <f>IF(Tabela1[[#This Row],[Rodzaj]]="X",Tabela1[[#This Row],[Powierzchnia]]*0.43,0)</f>
        <v>0</v>
      </c>
      <c r="J2930">
        <f>IF(Tabela1[[#This Row],[Ulga]]="A",SUM(E2930:I2930)*80%,0)</f>
        <v>0</v>
      </c>
      <c r="K2930">
        <f>IF(Tabela1[[#This Row],[Ulga]]="B",SUM(E2930:I2930)*50%,0)</f>
        <v>476.58325000000002</v>
      </c>
      <c r="L2930">
        <f>IF(Tabela1[[#This Row],[Ulga]]="C",SUM(E2930:I2930)*10%,0)</f>
        <v>0</v>
      </c>
      <c r="M2930">
        <f>IF(Tabela1[[#This Row],[Ulga]]="D",SUM(E2930:I2930)*100%,0)</f>
        <v>0</v>
      </c>
      <c r="N2930">
        <f t="shared" si="46"/>
        <v>476.58325000000002</v>
      </c>
    </row>
    <row r="2931" spans="1:14" x14ac:dyDescent="0.25">
      <c r="A2931" t="s">
        <v>2941</v>
      </c>
      <c r="B2931">
        <v>832.53</v>
      </c>
      <c r="C2931" t="s">
        <v>52</v>
      </c>
      <c r="D2931" t="s">
        <v>11</v>
      </c>
      <c r="E2931">
        <f>IF(Tabela1[[#This Row],[Rodzaj]]="R",Tabela1[[#This Row],[Powierzchnia]]*0.65,0)</f>
        <v>0</v>
      </c>
      <c r="F2931">
        <f>IF(Tabela1[[#This Row],[Rodzaj]]="B",Tabela1[[#This Row],[Powierzchnia]]*0.77,0)</f>
        <v>0</v>
      </c>
      <c r="G2931">
        <f>IF(Tabela1[[#This Row],[Rodzaj]]="S",Tabela1[[#This Row],[Powierzchnia]]*0.21,0)</f>
        <v>174.8313</v>
      </c>
      <c r="H2931">
        <f>IF(Tabela1[[#This Row],[Rodzaj]]="L",Tabela1[[#This Row],[Powierzchnia]]*0.04,0)</f>
        <v>0</v>
      </c>
      <c r="I2931">
        <f>IF(Tabela1[[#This Row],[Rodzaj]]="X",Tabela1[[#This Row],[Powierzchnia]]*0.43,0)</f>
        <v>0</v>
      </c>
      <c r="J2931">
        <f>IF(Tabela1[[#This Row],[Ulga]]="A",SUM(E2931:I2931)*80%,0)</f>
        <v>0</v>
      </c>
      <c r="K2931">
        <f>IF(Tabela1[[#This Row],[Ulga]]="B",SUM(E2931:I2931)*50%,0)</f>
        <v>0</v>
      </c>
      <c r="L2931">
        <f>IF(Tabela1[[#This Row],[Ulga]]="C",SUM(E2931:I2931)*10%,0)</f>
        <v>17.483129999999999</v>
      </c>
      <c r="M2931">
        <f>IF(Tabela1[[#This Row],[Ulga]]="D",SUM(E2931:I2931)*100%,0)</f>
        <v>0</v>
      </c>
      <c r="N2931">
        <f t="shared" si="46"/>
        <v>17.483129999999999</v>
      </c>
    </row>
    <row r="2932" spans="1:14" x14ac:dyDescent="0.25">
      <c r="A2932" t="s">
        <v>2942</v>
      </c>
      <c r="B2932">
        <v>513.52</v>
      </c>
      <c r="C2932" t="s">
        <v>5</v>
      </c>
      <c r="D2932" t="s">
        <v>5</v>
      </c>
      <c r="E2932">
        <f>IF(Tabela1[[#This Row],[Rodzaj]]="R",Tabela1[[#This Row],[Powierzchnia]]*0.65,0)</f>
        <v>0</v>
      </c>
      <c r="F2932">
        <f>IF(Tabela1[[#This Row],[Rodzaj]]="B",Tabela1[[#This Row],[Powierzchnia]]*0.77,0)</f>
        <v>395.41039999999998</v>
      </c>
      <c r="G2932">
        <f>IF(Tabela1[[#This Row],[Rodzaj]]="S",Tabela1[[#This Row],[Powierzchnia]]*0.21,0)</f>
        <v>0</v>
      </c>
      <c r="H2932">
        <f>IF(Tabela1[[#This Row],[Rodzaj]]="L",Tabela1[[#This Row],[Powierzchnia]]*0.04,0)</f>
        <v>0</v>
      </c>
      <c r="I2932">
        <f>IF(Tabela1[[#This Row],[Rodzaj]]="X",Tabela1[[#This Row],[Powierzchnia]]*0.43,0)</f>
        <v>0</v>
      </c>
      <c r="J2932">
        <f>IF(Tabela1[[#This Row],[Ulga]]="A",SUM(E2932:I2932)*80%,0)</f>
        <v>0</v>
      </c>
      <c r="K2932">
        <f>IF(Tabela1[[#This Row],[Ulga]]="B",SUM(E2932:I2932)*50%,0)</f>
        <v>197.70519999999999</v>
      </c>
      <c r="L2932">
        <f>IF(Tabela1[[#This Row],[Ulga]]="C",SUM(E2932:I2932)*10%,0)</f>
        <v>0</v>
      </c>
      <c r="M2932">
        <f>IF(Tabela1[[#This Row],[Ulga]]="D",SUM(E2932:I2932)*100%,0)</f>
        <v>0</v>
      </c>
      <c r="N2932">
        <f t="shared" si="46"/>
        <v>197.70519999999999</v>
      </c>
    </row>
    <row r="2933" spans="1:14" x14ac:dyDescent="0.25">
      <c r="A2933" t="s">
        <v>2943</v>
      </c>
      <c r="B2933">
        <v>1491.61</v>
      </c>
      <c r="C2933" t="s">
        <v>5</v>
      </c>
      <c r="D2933" t="s">
        <v>11</v>
      </c>
      <c r="E2933">
        <f>IF(Tabela1[[#This Row],[Rodzaj]]="R",Tabela1[[#This Row],[Powierzchnia]]*0.65,0)</f>
        <v>0</v>
      </c>
      <c r="F2933">
        <f>IF(Tabela1[[#This Row],[Rodzaj]]="B",Tabela1[[#This Row],[Powierzchnia]]*0.77,0)</f>
        <v>1148.5397</v>
      </c>
      <c r="G2933">
        <f>IF(Tabela1[[#This Row],[Rodzaj]]="S",Tabela1[[#This Row],[Powierzchnia]]*0.21,0)</f>
        <v>0</v>
      </c>
      <c r="H2933">
        <f>IF(Tabela1[[#This Row],[Rodzaj]]="L",Tabela1[[#This Row],[Powierzchnia]]*0.04,0)</f>
        <v>0</v>
      </c>
      <c r="I2933">
        <f>IF(Tabela1[[#This Row],[Rodzaj]]="X",Tabela1[[#This Row],[Powierzchnia]]*0.43,0)</f>
        <v>0</v>
      </c>
      <c r="J2933">
        <f>IF(Tabela1[[#This Row],[Ulga]]="A",SUM(E2933:I2933)*80%,0)</f>
        <v>0</v>
      </c>
      <c r="K2933">
        <f>IF(Tabela1[[#This Row],[Ulga]]="B",SUM(E2933:I2933)*50%,0)</f>
        <v>0</v>
      </c>
      <c r="L2933">
        <f>IF(Tabela1[[#This Row],[Ulga]]="C",SUM(E2933:I2933)*10%,0)</f>
        <v>114.85397</v>
      </c>
      <c r="M2933">
        <f>IF(Tabela1[[#This Row],[Ulga]]="D",SUM(E2933:I2933)*100%,0)</f>
        <v>0</v>
      </c>
      <c r="N2933">
        <f t="shared" si="46"/>
        <v>114.85397</v>
      </c>
    </row>
    <row r="2934" spans="1:14" x14ac:dyDescent="0.25">
      <c r="A2934" t="s">
        <v>2944</v>
      </c>
      <c r="B2934">
        <v>1278.56</v>
      </c>
      <c r="C2934" t="s">
        <v>5</v>
      </c>
      <c r="D2934" t="s">
        <v>11</v>
      </c>
      <c r="E2934">
        <f>IF(Tabela1[[#This Row],[Rodzaj]]="R",Tabela1[[#This Row],[Powierzchnia]]*0.65,0)</f>
        <v>0</v>
      </c>
      <c r="F2934">
        <f>IF(Tabela1[[#This Row],[Rodzaj]]="B",Tabela1[[#This Row],[Powierzchnia]]*0.77,0)</f>
        <v>984.49119999999994</v>
      </c>
      <c r="G2934">
        <f>IF(Tabela1[[#This Row],[Rodzaj]]="S",Tabela1[[#This Row],[Powierzchnia]]*0.21,0)</f>
        <v>0</v>
      </c>
      <c r="H2934">
        <f>IF(Tabela1[[#This Row],[Rodzaj]]="L",Tabela1[[#This Row],[Powierzchnia]]*0.04,0)</f>
        <v>0</v>
      </c>
      <c r="I2934">
        <f>IF(Tabela1[[#This Row],[Rodzaj]]="X",Tabela1[[#This Row],[Powierzchnia]]*0.43,0)</f>
        <v>0</v>
      </c>
      <c r="J2934">
        <f>IF(Tabela1[[#This Row],[Ulga]]="A",SUM(E2934:I2934)*80%,0)</f>
        <v>0</v>
      </c>
      <c r="K2934">
        <f>IF(Tabela1[[#This Row],[Ulga]]="B",SUM(E2934:I2934)*50%,0)</f>
        <v>0</v>
      </c>
      <c r="L2934">
        <f>IF(Tabela1[[#This Row],[Ulga]]="C",SUM(E2934:I2934)*10%,0)</f>
        <v>98.449119999999994</v>
      </c>
      <c r="M2934">
        <f>IF(Tabela1[[#This Row],[Ulga]]="D",SUM(E2934:I2934)*100%,0)</f>
        <v>0</v>
      </c>
      <c r="N2934">
        <f t="shared" si="46"/>
        <v>98.449119999999994</v>
      </c>
    </row>
    <row r="2935" spans="1:14" x14ac:dyDescent="0.25">
      <c r="A2935" t="s">
        <v>2945</v>
      </c>
      <c r="B2935">
        <v>954.36</v>
      </c>
      <c r="C2935" t="s">
        <v>31</v>
      </c>
      <c r="D2935" t="s">
        <v>5</v>
      </c>
      <c r="E2935">
        <f>IF(Tabela1[[#This Row],[Rodzaj]]="R",Tabela1[[#This Row],[Powierzchnia]]*0.65,0)</f>
        <v>0</v>
      </c>
      <c r="F2935">
        <f>IF(Tabela1[[#This Row],[Rodzaj]]="B",Tabela1[[#This Row],[Powierzchnia]]*0.77,0)</f>
        <v>0</v>
      </c>
      <c r="G2935">
        <f>IF(Tabela1[[#This Row],[Rodzaj]]="S",Tabela1[[#This Row],[Powierzchnia]]*0.21,0)</f>
        <v>0</v>
      </c>
      <c r="H2935">
        <f>IF(Tabela1[[#This Row],[Rodzaj]]="L",Tabela1[[#This Row],[Powierzchnia]]*0.04,0)</f>
        <v>0</v>
      </c>
      <c r="I2935">
        <f>IF(Tabela1[[#This Row],[Rodzaj]]="X",Tabela1[[#This Row],[Powierzchnia]]*0.43,0)</f>
        <v>410.37479999999999</v>
      </c>
      <c r="J2935">
        <f>IF(Tabela1[[#This Row],[Ulga]]="A",SUM(E2935:I2935)*80%,0)</f>
        <v>0</v>
      </c>
      <c r="K2935">
        <f>IF(Tabela1[[#This Row],[Ulga]]="B",SUM(E2935:I2935)*50%,0)</f>
        <v>205.1874</v>
      </c>
      <c r="L2935">
        <f>IF(Tabela1[[#This Row],[Ulga]]="C",SUM(E2935:I2935)*10%,0)</f>
        <v>0</v>
      </c>
      <c r="M2935">
        <f>IF(Tabela1[[#This Row],[Ulga]]="D",SUM(E2935:I2935)*100%,0)</f>
        <v>0</v>
      </c>
      <c r="N2935">
        <f t="shared" si="46"/>
        <v>205.1874</v>
      </c>
    </row>
    <row r="2936" spans="1:14" x14ac:dyDescent="0.25">
      <c r="A2936" t="s">
        <v>2946</v>
      </c>
      <c r="B2936">
        <v>982.23</v>
      </c>
      <c r="C2936" t="s">
        <v>94</v>
      </c>
      <c r="D2936" t="s">
        <v>11</v>
      </c>
      <c r="E2936">
        <f>IF(Tabela1[[#This Row],[Rodzaj]]="R",Tabela1[[#This Row],[Powierzchnia]]*0.65,0)</f>
        <v>0</v>
      </c>
      <c r="F2936">
        <f>IF(Tabela1[[#This Row],[Rodzaj]]="B",Tabela1[[#This Row],[Powierzchnia]]*0.77,0)</f>
        <v>0</v>
      </c>
      <c r="G2936">
        <f>IF(Tabela1[[#This Row],[Rodzaj]]="S",Tabela1[[#This Row],[Powierzchnia]]*0.21,0)</f>
        <v>0</v>
      </c>
      <c r="H2936">
        <f>IF(Tabela1[[#This Row],[Rodzaj]]="L",Tabela1[[#This Row],[Powierzchnia]]*0.04,0)</f>
        <v>39.289200000000001</v>
      </c>
      <c r="I2936">
        <f>IF(Tabela1[[#This Row],[Rodzaj]]="X",Tabela1[[#This Row],[Powierzchnia]]*0.43,0)</f>
        <v>0</v>
      </c>
      <c r="J2936">
        <f>IF(Tabela1[[#This Row],[Ulga]]="A",SUM(E2936:I2936)*80%,0)</f>
        <v>0</v>
      </c>
      <c r="K2936">
        <f>IF(Tabela1[[#This Row],[Ulga]]="B",SUM(E2936:I2936)*50%,0)</f>
        <v>0</v>
      </c>
      <c r="L2936">
        <f>IF(Tabela1[[#This Row],[Ulga]]="C",SUM(E2936:I2936)*10%,0)</f>
        <v>3.9289200000000002</v>
      </c>
      <c r="M2936">
        <f>IF(Tabela1[[#This Row],[Ulga]]="D",SUM(E2936:I2936)*100%,0)</f>
        <v>0</v>
      </c>
      <c r="N2936">
        <f t="shared" si="46"/>
        <v>3.9289200000000002</v>
      </c>
    </row>
    <row r="2937" spans="1:14" x14ac:dyDescent="0.25">
      <c r="A2937" t="s">
        <v>2947</v>
      </c>
      <c r="B2937">
        <v>675.11</v>
      </c>
      <c r="C2937" t="s">
        <v>31</v>
      </c>
      <c r="D2937" t="s">
        <v>11</v>
      </c>
      <c r="E2937">
        <f>IF(Tabela1[[#This Row],[Rodzaj]]="R",Tabela1[[#This Row],[Powierzchnia]]*0.65,0)</f>
        <v>0</v>
      </c>
      <c r="F2937">
        <f>IF(Tabela1[[#This Row],[Rodzaj]]="B",Tabela1[[#This Row],[Powierzchnia]]*0.77,0)</f>
        <v>0</v>
      </c>
      <c r="G2937">
        <f>IF(Tabela1[[#This Row],[Rodzaj]]="S",Tabela1[[#This Row],[Powierzchnia]]*0.21,0)</f>
        <v>0</v>
      </c>
      <c r="H2937">
        <f>IF(Tabela1[[#This Row],[Rodzaj]]="L",Tabela1[[#This Row],[Powierzchnia]]*0.04,0)</f>
        <v>0</v>
      </c>
      <c r="I2937">
        <f>IF(Tabela1[[#This Row],[Rodzaj]]="X",Tabela1[[#This Row],[Powierzchnia]]*0.43,0)</f>
        <v>290.29730000000001</v>
      </c>
      <c r="J2937">
        <f>IF(Tabela1[[#This Row],[Ulga]]="A",SUM(E2937:I2937)*80%,0)</f>
        <v>0</v>
      </c>
      <c r="K2937">
        <f>IF(Tabela1[[#This Row],[Ulga]]="B",SUM(E2937:I2937)*50%,0)</f>
        <v>0</v>
      </c>
      <c r="L2937">
        <f>IF(Tabela1[[#This Row],[Ulga]]="C",SUM(E2937:I2937)*10%,0)</f>
        <v>29.029730000000001</v>
      </c>
      <c r="M2937">
        <f>IF(Tabela1[[#This Row],[Ulga]]="D",SUM(E2937:I2937)*100%,0)</f>
        <v>0</v>
      </c>
      <c r="N2937">
        <f t="shared" si="46"/>
        <v>29.029730000000001</v>
      </c>
    </row>
    <row r="2938" spans="1:14" x14ac:dyDescent="0.25">
      <c r="A2938" t="s">
        <v>2948</v>
      </c>
      <c r="B2938">
        <v>1487.58</v>
      </c>
      <c r="C2938" t="s">
        <v>31</v>
      </c>
      <c r="D2938" t="s">
        <v>5</v>
      </c>
      <c r="E2938">
        <f>IF(Tabela1[[#This Row],[Rodzaj]]="R",Tabela1[[#This Row],[Powierzchnia]]*0.65,0)</f>
        <v>0</v>
      </c>
      <c r="F2938">
        <f>IF(Tabela1[[#This Row],[Rodzaj]]="B",Tabela1[[#This Row],[Powierzchnia]]*0.77,0)</f>
        <v>0</v>
      </c>
      <c r="G2938">
        <f>IF(Tabela1[[#This Row],[Rodzaj]]="S",Tabela1[[#This Row],[Powierzchnia]]*0.21,0)</f>
        <v>0</v>
      </c>
      <c r="H2938">
        <f>IF(Tabela1[[#This Row],[Rodzaj]]="L",Tabela1[[#This Row],[Powierzchnia]]*0.04,0)</f>
        <v>0</v>
      </c>
      <c r="I2938">
        <f>IF(Tabela1[[#This Row],[Rodzaj]]="X",Tabela1[[#This Row],[Powierzchnia]]*0.43,0)</f>
        <v>639.65940000000001</v>
      </c>
      <c r="J2938">
        <f>IF(Tabela1[[#This Row],[Ulga]]="A",SUM(E2938:I2938)*80%,0)</f>
        <v>0</v>
      </c>
      <c r="K2938">
        <f>IF(Tabela1[[#This Row],[Ulga]]="B",SUM(E2938:I2938)*50%,0)</f>
        <v>319.8297</v>
      </c>
      <c r="L2938">
        <f>IF(Tabela1[[#This Row],[Ulga]]="C",SUM(E2938:I2938)*10%,0)</f>
        <v>0</v>
      </c>
      <c r="M2938">
        <f>IF(Tabela1[[#This Row],[Ulga]]="D",SUM(E2938:I2938)*100%,0)</f>
        <v>0</v>
      </c>
      <c r="N2938">
        <f t="shared" si="46"/>
        <v>319.8297</v>
      </c>
    </row>
    <row r="2939" spans="1:14" x14ac:dyDescent="0.25">
      <c r="A2939" t="s">
        <v>2949</v>
      </c>
      <c r="B2939">
        <v>688.42</v>
      </c>
      <c r="C2939" t="s">
        <v>52</v>
      </c>
      <c r="D2939" t="s">
        <v>21</v>
      </c>
      <c r="E2939">
        <f>IF(Tabela1[[#This Row],[Rodzaj]]="R",Tabela1[[#This Row],[Powierzchnia]]*0.65,0)</f>
        <v>0</v>
      </c>
      <c r="F2939">
        <f>IF(Tabela1[[#This Row],[Rodzaj]]="B",Tabela1[[#This Row],[Powierzchnia]]*0.77,0)</f>
        <v>0</v>
      </c>
      <c r="G2939">
        <f>IF(Tabela1[[#This Row],[Rodzaj]]="S",Tabela1[[#This Row],[Powierzchnia]]*0.21,0)</f>
        <v>144.56819999999999</v>
      </c>
      <c r="H2939">
        <f>IF(Tabela1[[#This Row],[Rodzaj]]="L",Tabela1[[#This Row],[Powierzchnia]]*0.04,0)</f>
        <v>0</v>
      </c>
      <c r="I2939">
        <f>IF(Tabela1[[#This Row],[Rodzaj]]="X",Tabela1[[#This Row],[Powierzchnia]]*0.43,0)</f>
        <v>0</v>
      </c>
      <c r="J2939">
        <f>IF(Tabela1[[#This Row],[Ulga]]="A",SUM(E2939:I2939)*80%,0)</f>
        <v>0</v>
      </c>
      <c r="K2939">
        <f>IF(Tabela1[[#This Row],[Ulga]]="B",SUM(E2939:I2939)*50%,0)</f>
        <v>0</v>
      </c>
      <c r="L2939">
        <f>IF(Tabela1[[#This Row],[Ulga]]="C",SUM(E2939:I2939)*10%,0)</f>
        <v>0</v>
      </c>
      <c r="M2939">
        <f>IF(Tabela1[[#This Row],[Ulga]]="D",SUM(E2939:I2939)*100%,0)</f>
        <v>144.56819999999999</v>
      </c>
      <c r="N2939">
        <f t="shared" si="46"/>
        <v>144.56819999999999</v>
      </c>
    </row>
    <row r="2940" spans="1:14" x14ac:dyDescent="0.25">
      <c r="A2940" t="s">
        <v>2950</v>
      </c>
      <c r="B2940">
        <v>1167.31</v>
      </c>
      <c r="C2940" t="s">
        <v>5</v>
      </c>
      <c r="D2940" t="s">
        <v>5</v>
      </c>
      <c r="E2940">
        <f>IF(Tabela1[[#This Row],[Rodzaj]]="R",Tabela1[[#This Row],[Powierzchnia]]*0.65,0)</f>
        <v>0</v>
      </c>
      <c r="F2940">
        <f>IF(Tabela1[[#This Row],[Rodzaj]]="B",Tabela1[[#This Row],[Powierzchnia]]*0.77,0)</f>
        <v>898.82870000000003</v>
      </c>
      <c r="G2940">
        <f>IF(Tabela1[[#This Row],[Rodzaj]]="S",Tabela1[[#This Row],[Powierzchnia]]*0.21,0)</f>
        <v>0</v>
      </c>
      <c r="H2940">
        <f>IF(Tabela1[[#This Row],[Rodzaj]]="L",Tabela1[[#This Row],[Powierzchnia]]*0.04,0)</f>
        <v>0</v>
      </c>
      <c r="I2940">
        <f>IF(Tabela1[[#This Row],[Rodzaj]]="X",Tabela1[[#This Row],[Powierzchnia]]*0.43,0)</f>
        <v>0</v>
      </c>
      <c r="J2940">
        <f>IF(Tabela1[[#This Row],[Ulga]]="A",SUM(E2940:I2940)*80%,0)</f>
        <v>0</v>
      </c>
      <c r="K2940">
        <f>IF(Tabela1[[#This Row],[Ulga]]="B",SUM(E2940:I2940)*50%,0)</f>
        <v>449.41435000000001</v>
      </c>
      <c r="L2940">
        <f>IF(Tabela1[[#This Row],[Ulga]]="C",SUM(E2940:I2940)*10%,0)</f>
        <v>0</v>
      </c>
      <c r="M2940">
        <f>IF(Tabela1[[#This Row],[Ulga]]="D",SUM(E2940:I2940)*100%,0)</f>
        <v>0</v>
      </c>
      <c r="N2940">
        <f t="shared" si="46"/>
        <v>449.41435000000001</v>
      </c>
    </row>
    <row r="2941" spans="1:14" x14ac:dyDescent="0.25">
      <c r="A2941" t="s">
        <v>2951</v>
      </c>
      <c r="B2941">
        <v>1361.44</v>
      </c>
      <c r="C2941" t="s">
        <v>5</v>
      </c>
      <c r="D2941" t="s">
        <v>5</v>
      </c>
      <c r="E2941">
        <f>IF(Tabela1[[#This Row],[Rodzaj]]="R",Tabela1[[#This Row],[Powierzchnia]]*0.65,0)</f>
        <v>0</v>
      </c>
      <c r="F2941">
        <f>IF(Tabela1[[#This Row],[Rodzaj]]="B",Tabela1[[#This Row],[Powierzchnia]]*0.77,0)</f>
        <v>1048.3088</v>
      </c>
      <c r="G2941">
        <f>IF(Tabela1[[#This Row],[Rodzaj]]="S",Tabela1[[#This Row],[Powierzchnia]]*0.21,0)</f>
        <v>0</v>
      </c>
      <c r="H2941">
        <f>IF(Tabela1[[#This Row],[Rodzaj]]="L",Tabela1[[#This Row],[Powierzchnia]]*0.04,0)</f>
        <v>0</v>
      </c>
      <c r="I2941">
        <f>IF(Tabela1[[#This Row],[Rodzaj]]="X",Tabela1[[#This Row],[Powierzchnia]]*0.43,0)</f>
        <v>0</v>
      </c>
      <c r="J2941">
        <f>IF(Tabela1[[#This Row],[Ulga]]="A",SUM(E2941:I2941)*80%,0)</f>
        <v>0</v>
      </c>
      <c r="K2941">
        <f>IF(Tabela1[[#This Row],[Ulga]]="B",SUM(E2941:I2941)*50%,0)</f>
        <v>524.15440000000001</v>
      </c>
      <c r="L2941">
        <f>IF(Tabela1[[#This Row],[Ulga]]="C",SUM(E2941:I2941)*10%,0)</f>
        <v>0</v>
      </c>
      <c r="M2941">
        <f>IF(Tabela1[[#This Row],[Ulga]]="D",SUM(E2941:I2941)*100%,0)</f>
        <v>0</v>
      </c>
      <c r="N2941">
        <f t="shared" si="46"/>
        <v>524.15440000000001</v>
      </c>
    </row>
    <row r="2942" spans="1:14" x14ac:dyDescent="0.25">
      <c r="A2942" t="s">
        <v>2952</v>
      </c>
      <c r="B2942">
        <v>904.55</v>
      </c>
      <c r="C2942" t="s">
        <v>52</v>
      </c>
      <c r="D2942" t="s">
        <v>5</v>
      </c>
      <c r="E2942">
        <f>IF(Tabela1[[#This Row],[Rodzaj]]="R",Tabela1[[#This Row],[Powierzchnia]]*0.65,0)</f>
        <v>0</v>
      </c>
      <c r="F2942">
        <f>IF(Tabela1[[#This Row],[Rodzaj]]="B",Tabela1[[#This Row],[Powierzchnia]]*0.77,0)</f>
        <v>0</v>
      </c>
      <c r="G2942">
        <f>IF(Tabela1[[#This Row],[Rodzaj]]="S",Tabela1[[#This Row],[Powierzchnia]]*0.21,0)</f>
        <v>189.95549999999997</v>
      </c>
      <c r="H2942">
        <f>IF(Tabela1[[#This Row],[Rodzaj]]="L",Tabela1[[#This Row],[Powierzchnia]]*0.04,0)</f>
        <v>0</v>
      </c>
      <c r="I2942">
        <f>IF(Tabela1[[#This Row],[Rodzaj]]="X",Tabela1[[#This Row],[Powierzchnia]]*0.43,0)</f>
        <v>0</v>
      </c>
      <c r="J2942">
        <f>IF(Tabela1[[#This Row],[Ulga]]="A",SUM(E2942:I2942)*80%,0)</f>
        <v>0</v>
      </c>
      <c r="K2942">
        <f>IF(Tabela1[[#This Row],[Ulga]]="B",SUM(E2942:I2942)*50%,0)</f>
        <v>94.977749999999986</v>
      </c>
      <c r="L2942">
        <f>IF(Tabela1[[#This Row],[Ulga]]="C",SUM(E2942:I2942)*10%,0)</f>
        <v>0</v>
      </c>
      <c r="M2942">
        <f>IF(Tabela1[[#This Row],[Ulga]]="D",SUM(E2942:I2942)*100%,0)</f>
        <v>0</v>
      </c>
      <c r="N2942">
        <f t="shared" si="46"/>
        <v>94.977749999999986</v>
      </c>
    </row>
    <row r="2943" spans="1:14" x14ac:dyDescent="0.25">
      <c r="A2943" t="s">
        <v>2953</v>
      </c>
      <c r="B2943">
        <v>838.12</v>
      </c>
      <c r="C2943" t="s">
        <v>52</v>
      </c>
      <c r="D2943" t="s">
        <v>21</v>
      </c>
      <c r="E2943">
        <f>IF(Tabela1[[#This Row],[Rodzaj]]="R",Tabela1[[#This Row],[Powierzchnia]]*0.65,0)</f>
        <v>0</v>
      </c>
      <c r="F2943">
        <f>IF(Tabela1[[#This Row],[Rodzaj]]="B",Tabela1[[#This Row],[Powierzchnia]]*0.77,0)</f>
        <v>0</v>
      </c>
      <c r="G2943">
        <f>IF(Tabela1[[#This Row],[Rodzaj]]="S",Tabela1[[#This Row],[Powierzchnia]]*0.21,0)</f>
        <v>176.0052</v>
      </c>
      <c r="H2943">
        <f>IF(Tabela1[[#This Row],[Rodzaj]]="L",Tabela1[[#This Row],[Powierzchnia]]*0.04,0)</f>
        <v>0</v>
      </c>
      <c r="I2943">
        <f>IF(Tabela1[[#This Row],[Rodzaj]]="X",Tabela1[[#This Row],[Powierzchnia]]*0.43,0)</f>
        <v>0</v>
      </c>
      <c r="J2943">
        <f>IF(Tabela1[[#This Row],[Ulga]]="A",SUM(E2943:I2943)*80%,0)</f>
        <v>0</v>
      </c>
      <c r="K2943">
        <f>IF(Tabela1[[#This Row],[Ulga]]="B",SUM(E2943:I2943)*50%,0)</f>
        <v>0</v>
      </c>
      <c r="L2943">
        <f>IF(Tabela1[[#This Row],[Ulga]]="C",SUM(E2943:I2943)*10%,0)</f>
        <v>0</v>
      </c>
      <c r="M2943">
        <f>IF(Tabela1[[#This Row],[Ulga]]="D",SUM(E2943:I2943)*100%,0)</f>
        <v>176.0052</v>
      </c>
      <c r="N2943">
        <f t="shared" si="46"/>
        <v>176.0052</v>
      </c>
    </row>
    <row r="2944" spans="1:14" x14ac:dyDescent="0.25">
      <c r="A2944" t="s">
        <v>2954</v>
      </c>
      <c r="B2944">
        <v>1414.13</v>
      </c>
      <c r="C2944" t="s">
        <v>5</v>
      </c>
      <c r="D2944" t="s">
        <v>11</v>
      </c>
      <c r="E2944">
        <f>IF(Tabela1[[#This Row],[Rodzaj]]="R",Tabela1[[#This Row],[Powierzchnia]]*0.65,0)</f>
        <v>0</v>
      </c>
      <c r="F2944">
        <f>IF(Tabela1[[#This Row],[Rodzaj]]="B",Tabela1[[#This Row],[Powierzchnia]]*0.77,0)</f>
        <v>1088.8801000000001</v>
      </c>
      <c r="G2944">
        <f>IF(Tabela1[[#This Row],[Rodzaj]]="S",Tabela1[[#This Row],[Powierzchnia]]*0.21,0)</f>
        <v>0</v>
      </c>
      <c r="H2944">
        <f>IF(Tabela1[[#This Row],[Rodzaj]]="L",Tabela1[[#This Row],[Powierzchnia]]*0.04,0)</f>
        <v>0</v>
      </c>
      <c r="I2944">
        <f>IF(Tabela1[[#This Row],[Rodzaj]]="X",Tabela1[[#This Row],[Powierzchnia]]*0.43,0)</f>
        <v>0</v>
      </c>
      <c r="J2944">
        <f>IF(Tabela1[[#This Row],[Ulga]]="A",SUM(E2944:I2944)*80%,0)</f>
        <v>0</v>
      </c>
      <c r="K2944">
        <f>IF(Tabela1[[#This Row],[Ulga]]="B",SUM(E2944:I2944)*50%,0)</f>
        <v>0</v>
      </c>
      <c r="L2944">
        <f>IF(Tabela1[[#This Row],[Ulga]]="C",SUM(E2944:I2944)*10%,0)</f>
        <v>108.88801000000001</v>
      </c>
      <c r="M2944">
        <f>IF(Tabela1[[#This Row],[Ulga]]="D",SUM(E2944:I2944)*100%,0)</f>
        <v>0</v>
      </c>
      <c r="N2944">
        <f t="shared" si="46"/>
        <v>108.88801000000001</v>
      </c>
    </row>
    <row r="2945" spans="1:14" x14ac:dyDescent="0.25">
      <c r="A2945" t="s">
        <v>2955</v>
      </c>
      <c r="B2945">
        <v>1430.81</v>
      </c>
      <c r="C2945" t="s">
        <v>52</v>
      </c>
      <c r="D2945" t="s">
        <v>11</v>
      </c>
      <c r="E2945">
        <f>IF(Tabela1[[#This Row],[Rodzaj]]="R",Tabela1[[#This Row],[Powierzchnia]]*0.65,0)</f>
        <v>0</v>
      </c>
      <c r="F2945">
        <f>IF(Tabela1[[#This Row],[Rodzaj]]="B",Tabela1[[#This Row],[Powierzchnia]]*0.77,0)</f>
        <v>0</v>
      </c>
      <c r="G2945">
        <f>IF(Tabela1[[#This Row],[Rodzaj]]="S",Tabela1[[#This Row],[Powierzchnia]]*0.21,0)</f>
        <v>300.4701</v>
      </c>
      <c r="H2945">
        <f>IF(Tabela1[[#This Row],[Rodzaj]]="L",Tabela1[[#This Row],[Powierzchnia]]*0.04,0)</f>
        <v>0</v>
      </c>
      <c r="I2945">
        <f>IF(Tabela1[[#This Row],[Rodzaj]]="X",Tabela1[[#This Row],[Powierzchnia]]*0.43,0)</f>
        <v>0</v>
      </c>
      <c r="J2945">
        <f>IF(Tabela1[[#This Row],[Ulga]]="A",SUM(E2945:I2945)*80%,0)</f>
        <v>0</v>
      </c>
      <c r="K2945">
        <f>IF(Tabela1[[#This Row],[Ulga]]="B",SUM(E2945:I2945)*50%,0)</f>
        <v>0</v>
      </c>
      <c r="L2945">
        <f>IF(Tabela1[[#This Row],[Ulga]]="C",SUM(E2945:I2945)*10%,0)</f>
        <v>30.04701</v>
      </c>
      <c r="M2945">
        <f>IF(Tabela1[[#This Row],[Ulga]]="D",SUM(E2945:I2945)*100%,0)</f>
        <v>0</v>
      </c>
      <c r="N2945">
        <f t="shared" si="46"/>
        <v>30.04701</v>
      </c>
    </row>
    <row r="2946" spans="1:14" x14ac:dyDescent="0.25">
      <c r="A2946" t="s">
        <v>2956</v>
      </c>
      <c r="B2946">
        <v>1207.53</v>
      </c>
      <c r="C2946" t="s">
        <v>31</v>
      </c>
      <c r="D2946" t="s">
        <v>5</v>
      </c>
      <c r="E2946">
        <f>IF(Tabela1[[#This Row],[Rodzaj]]="R",Tabela1[[#This Row],[Powierzchnia]]*0.65,0)</f>
        <v>0</v>
      </c>
      <c r="F2946">
        <f>IF(Tabela1[[#This Row],[Rodzaj]]="B",Tabela1[[#This Row],[Powierzchnia]]*0.77,0)</f>
        <v>0</v>
      </c>
      <c r="G2946">
        <f>IF(Tabela1[[#This Row],[Rodzaj]]="S",Tabela1[[#This Row],[Powierzchnia]]*0.21,0)</f>
        <v>0</v>
      </c>
      <c r="H2946">
        <f>IF(Tabela1[[#This Row],[Rodzaj]]="L",Tabela1[[#This Row],[Powierzchnia]]*0.04,0)</f>
        <v>0</v>
      </c>
      <c r="I2946">
        <f>IF(Tabela1[[#This Row],[Rodzaj]]="X",Tabela1[[#This Row],[Powierzchnia]]*0.43,0)</f>
        <v>519.23789999999997</v>
      </c>
      <c r="J2946">
        <f>IF(Tabela1[[#This Row],[Ulga]]="A",SUM(E2946:I2946)*80%,0)</f>
        <v>0</v>
      </c>
      <c r="K2946">
        <f>IF(Tabela1[[#This Row],[Ulga]]="B",SUM(E2946:I2946)*50%,0)</f>
        <v>259.61894999999998</v>
      </c>
      <c r="L2946">
        <f>IF(Tabela1[[#This Row],[Ulga]]="C",SUM(E2946:I2946)*10%,0)</f>
        <v>0</v>
      </c>
      <c r="M2946">
        <f>IF(Tabela1[[#This Row],[Ulga]]="D",SUM(E2946:I2946)*100%,0)</f>
        <v>0</v>
      </c>
      <c r="N2946">
        <f t="shared" si="46"/>
        <v>259.61894999999998</v>
      </c>
    </row>
    <row r="2947" spans="1:14" x14ac:dyDescent="0.25">
      <c r="A2947" t="s">
        <v>2957</v>
      </c>
      <c r="B2947">
        <v>1394.01</v>
      </c>
      <c r="C2947" t="s">
        <v>94</v>
      </c>
      <c r="D2947" t="s">
        <v>7</v>
      </c>
      <c r="E2947">
        <f>IF(Tabela1[[#This Row],[Rodzaj]]="R",Tabela1[[#This Row],[Powierzchnia]]*0.65,0)</f>
        <v>0</v>
      </c>
      <c r="F2947">
        <f>IF(Tabela1[[#This Row],[Rodzaj]]="B",Tabela1[[#This Row],[Powierzchnia]]*0.77,0)</f>
        <v>0</v>
      </c>
      <c r="G2947">
        <f>IF(Tabela1[[#This Row],[Rodzaj]]="S",Tabela1[[#This Row],[Powierzchnia]]*0.21,0)</f>
        <v>0</v>
      </c>
      <c r="H2947">
        <f>IF(Tabela1[[#This Row],[Rodzaj]]="L",Tabela1[[#This Row],[Powierzchnia]]*0.04,0)</f>
        <v>55.760400000000004</v>
      </c>
      <c r="I2947">
        <f>IF(Tabela1[[#This Row],[Rodzaj]]="X",Tabela1[[#This Row],[Powierzchnia]]*0.43,0)</f>
        <v>0</v>
      </c>
      <c r="J2947">
        <f>IF(Tabela1[[#This Row],[Ulga]]="A",SUM(E2947:I2947)*80%,0)</f>
        <v>44.608320000000006</v>
      </c>
      <c r="K2947">
        <f>IF(Tabela1[[#This Row],[Ulga]]="B",SUM(E2947:I2947)*50%,0)</f>
        <v>0</v>
      </c>
      <c r="L2947">
        <f>IF(Tabela1[[#This Row],[Ulga]]="C",SUM(E2947:I2947)*10%,0)</f>
        <v>0</v>
      </c>
      <c r="M2947">
        <f>IF(Tabela1[[#This Row],[Ulga]]="D",SUM(E2947:I2947)*100%,0)</f>
        <v>0</v>
      </c>
      <c r="N2947">
        <f t="shared" ref="N2947:N3010" si="47">SUM(J2947:M2947)</f>
        <v>44.608320000000006</v>
      </c>
    </row>
    <row r="2948" spans="1:14" x14ac:dyDescent="0.25">
      <c r="A2948" t="s">
        <v>2958</v>
      </c>
      <c r="B2948">
        <v>797.07</v>
      </c>
      <c r="C2948" t="s">
        <v>52</v>
      </c>
      <c r="D2948" t="s">
        <v>5</v>
      </c>
      <c r="E2948">
        <f>IF(Tabela1[[#This Row],[Rodzaj]]="R",Tabela1[[#This Row],[Powierzchnia]]*0.65,0)</f>
        <v>0</v>
      </c>
      <c r="F2948">
        <f>IF(Tabela1[[#This Row],[Rodzaj]]="B",Tabela1[[#This Row],[Powierzchnia]]*0.77,0)</f>
        <v>0</v>
      </c>
      <c r="G2948">
        <f>IF(Tabela1[[#This Row],[Rodzaj]]="S",Tabela1[[#This Row],[Powierzchnia]]*0.21,0)</f>
        <v>167.38470000000001</v>
      </c>
      <c r="H2948">
        <f>IF(Tabela1[[#This Row],[Rodzaj]]="L",Tabela1[[#This Row],[Powierzchnia]]*0.04,0)</f>
        <v>0</v>
      </c>
      <c r="I2948">
        <f>IF(Tabela1[[#This Row],[Rodzaj]]="X",Tabela1[[#This Row],[Powierzchnia]]*0.43,0)</f>
        <v>0</v>
      </c>
      <c r="J2948">
        <f>IF(Tabela1[[#This Row],[Ulga]]="A",SUM(E2948:I2948)*80%,0)</f>
        <v>0</v>
      </c>
      <c r="K2948">
        <f>IF(Tabela1[[#This Row],[Ulga]]="B",SUM(E2948:I2948)*50%,0)</f>
        <v>83.692350000000005</v>
      </c>
      <c r="L2948">
        <f>IF(Tabela1[[#This Row],[Ulga]]="C",SUM(E2948:I2948)*10%,0)</f>
        <v>0</v>
      </c>
      <c r="M2948">
        <f>IF(Tabela1[[#This Row],[Ulga]]="D",SUM(E2948:I2948)*100%,0)</f>
        <v>0</v>
      </c>
      <c r="N2948">
        <f t="shared" si="47"/>
        <v>83.692350000000005</v>
      </c>
    </row>
    <row r="2949" spans="1:14" x14ac:dyDescent="0.25">
      <c r="A2949" t="s">
        <v>2959</v>
      </c>
      <c r="B2949">
        <v>1248.69</v>
      </c>
      <c r="C2949" t="s">
        <v>94</v>
      </c>
      <c r="D2949" t="s">
        <v>11</v>
      </c>
      <c r="E2949">
        <f>IF(Tabela1[[#This Row],[Rodzaj]]="R",Tabela1[[#This Row],[Powierzchnia]]*0.65,0)</f>
        <v>0</v>
      </c>
      <c r="F2949">
        <f>IF(Tabela1[[#This Row],[Rodzaj]]="B",Tabela1[[#This Row],[Powierzchnia]]*0.77,0)</f>
        <v>0</v>
      </c>
      <c r="G2949">
        <f>IF(Tabela1[[#This Row],[Rodzaj]]="S",Tabela1[[#This Row],[Powierzchnia]]*0.21,0)</f>
        <v>0</v>
      </c>
      <c r="H2949">
        <f>IF(Tabela1[[#This Row],[Rodzaj]]="L",Tabela1[[#This Row],[Powierzchnia]]*0.04,0)</f>
        <v>49.947600000000001</v>
      </c>
      <c r="I2949">
        <f>IF(Tabela1[[#This Row],[Rodzaj]]="X",Tabela1[[#This Row],[Powierzchnia]]*0.43,0)</f>
        <v>0</v>
      </c>
      <c r="J2949">
        <f>IF(Tabela1[[#This Row],[Ulga]]="A",SUM(E2949:I2949)*80%,0)</f>
        <v>0</v>
      </c>
      <c r="K2949">
        <f>IF(Tabela1[[#This Row],[Ulga]]="B",SUM(E2949:I2949)*50%,0)</f>
        <v>0</v>
      </c>
      <c r="L2949">
        <f>IF(Tabela1[[#This Row],[Ulga]]="C",SUM(E2949:I2949)*10%,0)</f>
        <v>4.9947600000000003</v>
      </c>
      <c r="M2949">
        <f>IF(Tabela1[[#This Row],[Ulga]]="D",SUM(E2949:I2949)*100%,0)</f>
        <v>0</v>
      </c>
      <c r="N2949">
        <f t="shared" si="47"/>
        <v>4.9947600000000003</v>
      </c>
    </row>
    <row r="2950" spans="1:14" x14ac:dyDescent="0.25">
      <c r="A2950" t="s">
        <v>2960</v>
      </c>
      <c r="B2950">
        <v>563.91999999999996</v>
      </c>
      <c r="C2950" t="s">
        <v>5</v>
      </c>
      <c r="D2950" t="s">
        <v>5</v>
      </c>
      <c r="E2950">
        <f>IF(Tabela1[[#This Row],[Rodzaj]]="R",Tabela1[[#This Row],[Powierzchnia]]*0.65,0)</f>
        <v>0</v>
      </c>
      <c r="F2950">
        <f>IF(Tabela1[[#This Row],[Rodzaj]]="B",Tabela1[[#This Row],[Powierzchnia]]*0.77,0)</f>
        <v>434.21839999999997</v>
      </c>
      <c r="G2950">
        <f>IF(Tabela1[[#This Row],[Rodzaj]]="S",Tabela1[[#This Row],[Powierzchnia]]*0.21,0)</f>
        <v>0</v>
      </c>
      <c r="H2950">
        <f>IF(Tabela1[[#This Row],[Rodzaj]]="L",Tabela1[[#This Row],[Powierzchnia]]*0.04,0)</f>
        <v>0</v>
      </c>
      <c r="I2950">
        <f>IF(Tabela1[[#This Row],[Rodzaj]]="X",Tabela1[[#This Row],[Powierzchnia]]*0.43,0)</f>
        <v>0</v>
      </c>
      <c r="J2950">
        <f>IF(Tabela1[[#This Row],[Ulga]]="A",SUM(E2950:I2950)*80%,0)</f>
        <v>0</v>
      </c>
      <c r="K2950">
        <f>IF(Tabela1[[#This Row],[Ulga]]="B",SUM(E2950:I2950)*50%,0)</f>
        <v>217.10919999999999</v>
      </c>
      <c r="L2950">
        <f>IF(Tabela1[[#This Row],[Ulga]]="C",SUM(E2950:I2950)*10%,0)</f>
        <v>0</v>
      </c>
      <c r="M2950">
        <f>IF(Tabela1[[#This Row],[Ulga]]="D",SUM(E2950:I2950)*100%,0)</f>
        <v>0</v>
      </c>
      <c r="N2950">
        <f t="shared" si="47"/>
        <v>217.10919999999999</v>
      </c>
    </row>
    <row r="2951" spans="1:14" x14ac:dyDescent="0.25">
      <c r="A2951" t="s">
        <v>2961</v>
      </c>
      <c r="B2951">
        <v>1472.64</v>
      </c>
      <c r="C2951" t="s">
        <v>5</v>
      </c>
      <c r="D2951" t="s">
        <v>5</v>
      </c>
      <c r="E2951">
        <f>IF(Tabela1[[#This Row],[Rodzaj]]="R",Tabela1[[#This Row],[Powierzchnia]]*0.65,0)</f>
        <v>0</v>
      </c>
      <c r="F2951">
        <f>IF(Tabela1[[#This Row],[Rodzaj]]="B",Tabela1[[#This Row],[Powierzchnia]]*0.77,0)</f>
        <v>1133.9328</v>
      </c>
      <c r="G2951">
        <f>IF(Tabela1[[#This Row],[Rodzaj]]="S",Tabela1[[#This Row],[Powierzchnia]]*0.21,0)</f>
        <v>0</v>
      </c>
      <c r="H2951">
        <f>IF(Tabela1[[#This Row],[Rodzaj]]="L",Tabela1[[#This Row],[Powierzchnia]]*0.04,0)</f>
        <v>0</v>
      </c>
      <c r="I2951">
        <f>IF(Tabela1[[#This Row],[Rodzaj]]="X",Tabela1[[#This Row],[Powierzchnia]]*0.43,0)</f>
        <v>0</v>
      </c>
      <c r="J2951">
        <f>IF(Tabela1[[#This Row],[Ulga]]="A",SUM(E2951:I2951)*80%,0)</f>
        <v>0</v>
      </c>
      <c r="K2951">
        <f>IF(Tabela1[[#This Row],[Ulga]]="B",SUM(E2951:I2951)*50%,0)</f>
        <v>566.96640000000002</v>
      </c>
      <c r="L2951">
        <f>IF(Tabela1[[#This Row],[Ulga]]="C",SUM(E2951:I2951)*10%,0)</f>
        <v>0</v>
      </c>
      <c r="M2951">
        <f>IF(Tabela1[[#This Row],[Ulga]]="D",SUM(E2951:I2951)*100%,0)</f>
        <v>0</v>
      </c>
      <c r="N2951">
        <f t="shared" si="47"/>
        <v>566.96640000000002</v>
      </c>
    </row>
    <row r="2952" spans="1:14" x14ac:dyDescent="0.25">
      <c r="A2952" t="s">
        <v>2962</v>
      </c>
      <c r="B2952">
        <v>980.4</v>
      </c>
      <c r="C2952" t="s">
        <v>31</v>
      </c>
      <c r="D2952" t="s">
        <v>7</v>
      </c>
      <c r="E2952">
        <f>IF(Tabela1[[#This Row],[Rodzaj]]="R",Tabela1[[#This Row],[Powierzchnia]]*0.65,0)</f>
        <v>0</v>
      </c>
      <c r="F2952">
        <f>IF(Tabela1[[#This Row],[Rodzaj]]="B",Tabela1[[#This Row],[Powierzchnia]]*0.77,0)</f>
        <v>0</v>
      </c>
      <c r="G2952">
        <f>IF(Tabela1[[#This Row],[Rodzaj]]="S",Tabela1[[#This Row],[Powierzchnia]]*0.21,0)</f>
        <v>0</v>
      </c>
      <c r="H2952">
        <f>IF(Tabela1[[#This Row],[Rodzaj]]="L",Tabela1[[#This Row],[Powierzchnia]]*0.04,0)</f>
        <v>0</v>
      </c>
      <c r="I2952">
        <f>IF(Tabela1[[#This Row],[Rodzaj]]="X",Tabela1[[#This Row],[Powierzchnia]]*0.43,0)</f>
        <v>421.572</v>
      </c>
      <c r="J2952">
        <f>IF(Tabela1[[#This Row],[Ulga]]="A",SUM(E2952:I2952)*80%,0)</f>
        <v>337.25760000000002</v>
      </c>
      <c r="K2952">
        <f>IF(Tabela1[[#This Row],[Ulga]]="B",SUM(E2952:I2952)*50%,0)</f>
        <v>0</v>
      </c>
      <c r="L2952">
        <f>IF(Tabela1[[#This Row],[Ulga]]="C",SUM(E2952:I2952)*10%,0)</f>
        <v>0</v>
      </c>
      <c r="M2952">
        <f>IF(Tabela1[[#This Row],[Ulga]]="D",SUM(E2952:I2952)*100%,0)</f>
        <v>0</v>
      </c>
      <c r="N2952">
        <f t="shared" si="47"/>
        <v>337.25760000000002</v>
      </c>
    </row>
    <row r="2953" spans="1:14" x14ac:dyDescent="0.25">
      <c r="A2953" t="s">
        <v>2963</v>
      </c>
      <c r="B2953">
        <v>689.08</v>
      </c>
      <c r="C2953" t="s">
        <v>94</v>
      </c>
      <c r="D2953" t="s">
        <v>5</v>
      </c>
      <c r="E2953">
        <f>IF(Tabela1[[#This Row],[Rodzaj]]="R",Tabela1[[#This Row],[Powierzchnia]]*0.65,0)</f>
        <v>0</v>
      </c>
      <c r="F2953">
        <f>IF(Tabela1[[#This Row],[Rodzaj]]="B",Tabela1[[#This Row],[Powierzchnia]]*0.77,0)</f>
        <v>0</v>
      </c>
      <c r="G2953">
        <f>IF(Tabela1[[#This Row],[Rodzaj]]="S",Tabela1[[#This Row],[Powierzchnia]]*0.21,0)</f>
        <v>0</v>
      </c>
      <c r="H2953">
        <f>IF(Tabela1[[#This Row],[Rodzaj]]="L",Tabela1[[#This Row],[Powierzchnia]]*0.04,0)</f>
        <v>27.563200000000002</v>
      </c>
      <c r="I2953">
        <f>IF(Tabela1[[#This Row],[Rodzaj]]="X",Tabela1[[#This Row],[Powierzchnia]]*0.43,0)</f>
        <v>0</v>
      </c>
      <c r="J2953">
        <f>IF(Tabela1[[#This Row],[Ulga]]="A",SUM(E2953:I2953)*80%,0)</f>
        <v>0</v>
      </c>
      <c r="K2953">
        <f>IF(Tabela1[[#This Row],[Ulga]]="B",SUM(E2953:I2953)*50%,0)</f>
        <v>13.781600000000001</v>
      </c>
      <c r="L2953">
        <f>IF(Tabela1[[#This Row],[Ulga]]="C",SUM(E2953:I2953)*10%,0)</f>
        <v>0</v>
      </c>
      <c r="M2953">
        <f>IF(Tabela1[[#This Row],[Ulga]]="D",SUM(E2953:I2953)*100%,0)</f>
        <v>0</v>
      </c>
      <c r="N2953">
        <f t="shared" si="47"/>
        <v>13.781600000000001</v>
      </c>
    </row>
    <row r="2954" spans="1:14" x14ac:dyDescent="0.25">
      <c r="A2954" t="s">
        <v>2964</v>
      </c>
      <c r="B2954">
        <v>637.55999999999995</v>
      </c>
      <c r="C2954" t="s">
        <v>5</v>
      </c>
      <c r="D2954" t="s">
        <v>11</v>
      </c>
      <c r="E2954">
        <f>IF(Tabela1[[#This Row],[Rodzaj]]="R",Tabela1[[#This Row],[Powierzchnia]]*0.65,0)</f>
        <v>0</v>
      </c>
      <c r="F2954">
        <f>IF(Tabela1[[#This Row],[Rodzaj]]="B",Tabela1[[#This Row],[Powierzchnia]]*0.77,0)</f>
        <v>490.92119999999994</v>
      </c>
      <c r="G2954">
        <f>IF(Tabela1[[#This Row],[Rodzaj]]="S",Tabela1[[#This Row],[Powierzchnia]]*0.21,0)</f>
        <v>0</v>
      </c>
      <c r="H2954">
        <f>IF(Tabela1[[#This Row],[Rodzaj]]="L",Tabela1[[#This Row],[Powierzchnia]]*0.04,0)</f>
        <v>0</v>
      </c>
      <c r="I2954">
        <f>IF(Tabela1[[#This Row],[Rodzaj]]="X",Tabela1[[#This Row],[Powierzchnia]]*0.43,0)</f>
        <v>0</v>
      </c>
      <c r="J2954">
        <f>IF(Tabela1[[#This Row],[Ulga]]="A",SUM(E2954:I2954)*80%,0)</f>
        <v>0</v>
      </c>
      <c r="K2954">
        <f>IF(Tabela1[[#This Row],[Ulga]]="B",SUM(E2954:I2954)*50%,0)</f>
        <v>0</v>
      </c>
      <c r="L2954">
        <f>IF(Tabela1[[#This Row],[Ulga]]="C",SUM(E2954:I2954)*10%,0)</f>
        <v>49.092119999999994</v>
      </c>
      <c r="M2954">
        <f>IF(Tabela1[[#This Row],[Ulga]]="D",SUM(E2954:I2954)*100%,0)</f>
        <v>0</v>
      </c>
      <c r="N2954">
        <f t="shared" si="47"/>
        <v>49.092119999999994</v>
      </c>
    </row>
    <row r="2955" spans="1:14" x14ac:dyDescent="0.25">
      <c r="A2955" t="s">
        <v>2965</v>
      </c>
      <c r="B2955">
        <v>711.41</v>
      </c>
      <c r="C2955" t="s">
        <v>31</v>
      </c>
      <c r="D2955" t="s">
        <v>11</v>
      </c>
      <c r="E2955">
        <f>IF(Tabela1[[#This Row],[Rodzaj]]="R",Tabela1[[#This Row],[Powierzchnia]]*0.65,0)</f>
        <v>0</v>
      </c>
      <c r="F2955">
        <f>IF(Tabela1[[#This Row],[Rodzaj]]="B",Tabela1[[#This Row],[Powierzchnia]]*0.77,0)</f>
        <v>0</v>
      </c>
      <c r="G2955">
        <f>IF(Tabela1[[#This Row],[Rodzaj]]="S",Tabela1[[#This Row],[Powierzchnia]]*0.21,0)</f>
        <v>0</v>
      </c>
      <c r="H2955">
        <f>IF(Tabela1[[#This Row],[Rodzaj]]="L",Tabela1[[#This Row],[Powierzchnia]]*0.04,0)</f>
        <v>0</v>
      </c>
      <c r="I2955">
        <f>IF(Tabela1[[#This Row],[Rodzaj]]="X",Tabela1[[#This Row],[Powierzchnia]]*0.43,0)</f>
        <v>305.90629999999999</v>
      </c>
      <c r="J2955">
        <f>IF(Tabela1[[#This Row],[Ulga]]="A",SUM(E2955:I2955)*80%,0)</f>
        <v>0</v>
      </c>
      <c r="K2955">
        <f>IF(Tabela1[[#This Row],[Ulga]]="B",SUM(E2955:I2955)*50%,0)</f>
        <v>0</v>
      </c>
      <c r="L2955">
        <f>IF(Tabela1[[#This Row],[Ulga]]="C",SUM(E2955:I2955)*10%,0)</f>
        <v>30.590630000000001</v>
      </c>
      <c r="M2955">
        <f>IF(Tabela1[[#This Row],[Ulga]]="D",SUM(E2955:I2955)*100%,0)</f>
        <v>0</v>
      </c>
      <c r="N2955">
        <f t="shared" si="47"/>
        <v>30.590630000000001</v>
      </c>
    </row>
    <row r="2956" spans="1:14" x14ac:dyDescent="0.25">
      <c r="A2956" t="s">
        <v>2966</v>
      </c>
      <c r="B2956">
        <v>982.22</v>
      </c>
      <c r="C2956" t="s">
        <v>31</v>
      </c>
      <c r="D2956" t="s">
        <v>11</v>
      </c>
      <c r="E2956">
        <f>IF(Tabela1[[#This Row],[Rodzaj]]="R",Tabela1[[#This Row],[Powierzchnia]]*0.65,0)</f>
        <v>0</v>
      </c>
      <c r="F2956">
        <f>IF(Tabela1[[#This Row],[Rodzaj]]="B",Tabela1[[#This Row],[Powierzchnia]]*0.77,0)</f>
        <v>0</v>
      </c>
      <c r="G2956">
        <f>IF(Tabela1[[#This Row],[Rodzaj]]="S",Tabela1[[#This Row],[Powierzchnia]]*0.21,0)</f>
        <v>0</v>
      </c>
      <c r="H2956">
        <f>IF(Tabela1[[#This Row],[Rodzaj]]="L",Tabela1[[#This Row],[Powierzchnia]]*0.04,0)</f>
        <v>0</v>
      </c>
      <c r="I2956">
        <f>IF(Tabela1[[#This Row],[Rodzaj]]="X",Tabela1[[#This Row],[Powierzchnia]]*0.43,0)</f>
        <v>422.3546</v>
      </c>
      <c r="J2956">
        <f>IF(Tabela1[[#This Row],[Ulga]]="A",SUM(E2956:I2956)*80%,0)</f>
        <v>0</v>
      </c>
      <c r="K2956">
        <f>IF(Tabela1[[#This Row],[Ulga]]="B",SUM(E2956:I2956)*50%,0)</f>
        <v>0</v>
      </c>
      <c r="L2956">
        <f>IF(Tabela1[[#This Row],[Ulga]]="C",SUM(E2956:I2956)*10%,0)</f>
        <v>42.235460000000003</v>
      </c>
      <c r="M2956">
        <f>IF(Tabela1[[#This Row],[Ulga]]="D",SUM(E2956:I2956)*100%,0)</f>
        <v>0</v>
      </c>
      <c r="N2956">
        <f t="shared" si="47"/>
        <v>42.235460000000003</v>
      </c>
    </row>
    <row r="2957" spans="1:14" x14ac:dyDescent="0.25">
      <c r="A2957" t="s">
        <v>2967</v>
      </c>
      <c r="B2957">
        <v>595.20000000000005</v>
      </c>
      <c r="C2957" t="s">
        <v>5</v>
      </c>
      <c r="D2957" t="s">
        <v>7</v>
      </c>
      <c r="E2957">
        <f>IF(Tabela1[[#This Row],[Rodzaj]]="R",Tabela1[[#This Row],[Powierzchnia]]*0.65,0)</f>
        <v>0</v>
      </c>
      <c r="F2957">
        <f>IF(Tabela1[[#This Row],[Rodzaj]]="B",Tabela1[[#This Row],[Powierzchnia]]*0.77,0)</f>
        <v>458.30400000000003</v>
      </c>
      <c r="G2957">
        <f>IF(Tabela1[[#This Row],[Rodzaj]]="S",Tabela1[[#This Row],[Powierzchnia]]*0.21,0)</f>
        <v>0</v>
      </c>
      <c r="H2957">
        <f>IF(Tabela1[[#This Row],[Rodzaj]]="L",Tabela1[[#This Row],[Powierzchnia]]*0.04,0)</f>
        <v>0</v>
      </c>
      <c r="I2957">
        <f>IF(Tabela1[[#This Row],[Rodzaj]]="X",Tabela1[[#This Row],[Powierzchnia]]*0.43,0)</f>
        <v>0</v>
      </c>
      <c r="J2957">
        <f>IF(Tabela1[[#This Row],[Ulga]]="A",SUM(E2957:I2957)*80%,0)</f>
        <v>366.64320000000004</v>
      </c>
      <c r="K2957">
        <f>IF(Tabela1[[#This Row],[Ulga]]="B",SUM(E2957:I2957)*50%,0)</f>
        <v>0</v>
      </c>
      <c r="L2957">
        <f>IF(Tabela1[[#This Row],[Ulga]]="C",SUM(E2957:I2957)*10%,0)</f>
        <v>0</v>
      </c>
      <c r="M2957">
        <f>IF(Tabela1[[#This Row],[Ulga]]="D",SUM(E2957:I2957)*100%,0)</f>
        <v>0</v>
      </c>
      <c r="N2957">
        <f t="shared" si="47"/>
        <v>366.64320000000004</v>
      </c>
    </row>
    <row r="2958" spans="1:14" x14ac:dyDescent="0.25">
      <c r="A2958" t="s">
        <v>2968</v>
      </c>
      <c r="B2958">
        <v>693.48</v>
      </c>
      <c r="C2958" t="s">
        <v>52</v>
      </c>
      <c r="D2958" t="s">
        <v>11</v>
      </c>
      <c r="E2958">
        <f>IF(Tabela1[[#This Row],[Rodzaj]]="R",Tabela1[[#This Row],[Powierzchnia]]*0.65,0)</f>
        <v>0</v>
      </c>
      <c r="F2958">
        <f>IF(Tabela1[[#This Row],[Rodzaj]]="B",Tabela1[[#This Row],[Powierzchnia]]*0.77,0)</f>
        <v>0</v>
      </c>
      <c r="G2958">
        <f>IF(Tabela1[[#This Row],[Rodzaj]]="S",Tabela1[[#This Row],[Powierzchnia]]*0.21,0)</f>
        <v>145.63079999999999</v>
      </c>
      <c r="H2958">
        <f>IF(Tabela1[[#This Row],[Rodzaj]]="L",Tabela1[[#This Row],[Powierzchnia]]*0.04,0)</f>
        <v>0</v>
      </c>
      <c r="I2958">
        <f>IF(Tabela1[[#This Row],[Rodzaj]]="X",Tabela1[[#This Row],[Powierzchnia]]*0.43,0)</f>
        <v>0</v>
      </c>
      <c r="J2958">
        <f>IF(Tabela1[[#This Row],[Ulga]]="A",SUM(E2958:I2958)*80%,0)</f>
        <v>0</v>
      </c>
      <c r="K2958">
        <f>IF(Tabela1[[#This Row],[Ulga]]="B",SUM(E2958:I2958)*50%,0)</f>
        <v>0</v>
      </c>
      <c r="L2958">
        <f>IF(Tabela1[[#This Row],[Ulga]]="C",SUM(E2958:I2958)*10%,0)</f>
        <v>14.563079999999999</v>
      </c>
      <c r="M2958">
        <f>IF(Tabela1[[#This Row],[Ulga]]="D",SUM(E2958:I2958)*100%,0)</f>
        <v>0</v>
      </c>
      <c r="N2958">
        <f t="shared" si="47"/>
        <v>14.563079999999999</v>
      </c>
    </row>
    <row r="2959" spans="1:14" x14ac:dyDescent="0.25">
      <c r="A2959" t="s">
        <v>2969</v>
      </c>
      <c r="B2959">
        <v>909.01</v>
      </c>
      <c r="C2959" t="s">
        <v>31</v>
      </c>
      <c r="D2959" t="s">
        <v>5</v>
      </c>
      <c r="E2959">
        <f>IF(Tabela1[[#This Row],[Rodzaj]]="R",Tabela1[[#This Row],[Powierzchnia]]*0.65,0)</f>
        <v>0</v>
      </c>
      <c r="F2959">
        <f>IF(Tabela1[[#This Row],[Rodzaj]]="B",Tabela1[[#This Row],[Powierzchnia]]*0.77,0)</f>
        <v>0</v>
      </c>
      <c r="G2959">
        <f>IF(Tabela1[[#This Row],[Rodzaj]]="S",Tabela1[[#This Row],[Powierzchnia]]*0.21,0)</f>
        <v>0</v>
      </c>
      <c r="H2959">
        <f>IF(Tabela1[[#This Row],[Rodzaj]]="L",Tabela1[[#This Row],[Powierzchnia]]*0.04,0)</f>
        <v>0</v>
      </c>
      <c r="I2959">
        <f>IF(Tabela1[[#This Row],[Rodzaj]]="X",Tabela1[[#This Row],[Powierzchnia]]*0.43,0)</f>
        <v>390.87430000000001</v>
      </c>
      <c r="J2959">
        <f>IF(Tabela1[[#This Row],[Ulga]]="A",SUM(E2959:I2959)*80%,0)</f>
        <v>0</v>
      </c>
      <c r="K2959">
        <f>IF(Tabela1[[#This Row],[Ulga]]="B",SUM(E2959:I2959)*50%,0)</f>
        <v>195.43715</v>
      </c>
      <c r="L2959">
        <f>IF(Tabela1[[#This Row],[Ulga]]="C",SUM(E2959:I2959)*10%,0)</f>
        <v>0</v>
      </c>
      <c r="M2959">
        <f>IF(Tabela1[[#This Row],[Ulga]]="D",SUM(E2959:I2959)*100%,0)</f>
        <v>0</v>
      </c>
      <c r="N2959">
        <f t="shared" si="47"/>
        <v>195.43715</v>
      </c>
    </row>
    <row r="2960" spans="1:14" x14ac:dyDescent="0.25">
      <c r="A2960" t="s">
        <v>2970</v>
      </c>
      <c r="B2960">
        <v>597.51</v>
      </c>
      <c r="C2960" t="s">
        <v>5</v>
      </c>
      <c r="D2960" t="s">
        <v>5</v>
      </c>
      <c r="E2960">
        <f>IF(Tabela1[[#This Row],[Rodzaj]]="R",Tabela1[[#This Row],[Powierzchnia]]*0.65,0)</f>
        <v>0</v>
      </c>
      <c r="F2960">
        <f>IF(Tabela1[[#This Row],[Rodzaj]]="B",Tabela1[[#This Row],[Powierzchnia]]*0.77,0)</f>
        <v>460.08269999999999</v>
      </c>
      <c r="G2960">
        <f>IF(Tabela1[[#This Row],[Rodzaj]]="S",Tabela1[[#This Row],[Powierzchnia]]*0.21,0)</f>
        <v>0</v>
      </c>
      <c r="H2960">
        <f>IF(Tabela1[[#This Row],[Rodzaj]]="L",Tabela1[[#This Row],[Powierzchnia]]*0.04,0)</f>
        <v>0</v>
      </c>
      <c r="I2960">
        <f>IF(Tabela1[[#This Row],[Rodzaj]]="X",Tabela1[[#This Row],[Powierzchnia]]*0.43,0)</f>
        <v>0</v>
      </c>
      <c r="J2960">
        <f>IF(Tabela1[[#This Row],[Ulga]]="A",SUM(E2960:I2960)*80%,0)</f>
        <v>0</v>
      </c>
      <c r="K2960">
        <f>IF(Tabela1[[#This Row],[Ulga]]="B",SUM(E2960:I2960)*50%,0)</f>
        <v>230.04134999999999</v>
      </c>
      <c r="L2960">
        <f>IF(Tabela1[[#This Row],[Ulga]]="C",SUM(E2960:I2960)*10%,0)</f>
        <v>0</v>
      </c>
      <c r="M2960">
        <f>IF(Tabela1[[#This Row],[Ulga]]="D",SUM(E2960:I2960)*100%,0)</f>
        <v>0</v>
      </c>
      <c r="N2960">
        <f t="shared" si="47"/>
        <v>230.04134999999999</v>
      </c>
    </row>
    <row r="2961" spans="1:14" x14ac:dyDescent="0.25">
      <c r="A2961" t="s">
        <v>2971</v>
      </c>
      <c r="B2961">
        <v>1320.32</v>
      </c>
      <c r="C2961" t="s">
        <v>94</v>
      </c>
      <c r="D2961" t="s">
        <v>5</v>
      </c>
      <c r="E2961">
        <f>IF(Tabela1[[#This Row],[Rodzaj]]="R",Tabela1[[#This Row],[Powierzchnia]]*0.65,0)</f>
        <v>0</v>
      </c>
      <c r="F2961">
        <f>IF(Tabela1[[#This Row],[Rodzaj]]="B",Tabela1[[#This Row],[Powierzchnia]]*0.77,0)</f>
        <v>0</v>
      </c>
      <c r="G2961">
        <f>IF(Tabela1[[#This Row],[Rodzaj]]="S",Tabela1[[#This Row],[Powierzchnia]]*0.21,0)</f>
        <v>0</v>
      </c>
      <c r="H2961">
        <f>IF(Tabela1[[#This Row],[Rodzaj]]="L",Tabela1[[#This Row],[Powierzchnia]]*0.04,0)</f>
        <v>52.812799999999996</v>
      </c>
      <c r="I2961">
        <f>IF(Tabela1[[#This Row],[Rodzaj]]="X",Tabela1[[#This Row],[Powierzchnia]]*0.43,0)</f>
        <v>0</v>
      </c>
      <c r="J2961">
        <f>IF(Tabela1[[#This Row],[Ulga]]="A",SUM(E2961:I2961)*80%,0)</f>
        <v>0</v>
      </c>
      <c r="K2961">
        <f>IF(Tabela1[[#This Row],[Ulga]]="B",SUM(E2961:I2961)*50%,0)</f>
        <v>26.406399999999998</v>
      </c>
      <c r="L2961">
        <f>IF(Tabela1[[#This Row],[Ulga]]="C",SUM(E2961:I2961)*10%,0)</f>
        <v>0</v>
      </c>
      <c r="M2961">
        <f>IF(Tabela1[[#This Row],[Ulga]]="D",SUM(E2961:I2961)*100%,0)</f>
        <v>0</v>
      </c>
      <c r="N2961">
        <f t="shared" si="47"/>
        <v>26.406399999999998</v>
      </c>
    </row>
    <row r="2962" spans="1:14" x14ac:dyDescent="0.25">
      <c r="A2962" t="s">
        <v>2972</v>
      </c>
      <c r="B2962">
        <v>1048.56</v>
      </c>
      <c r="C2962" t="s">
        <v>5</v>
      </c>
      <c r="D2962" t="s">
        <v>11</v>
      </c>
      <c r="E2962">
        <f>IF(Tabela1[[#This Row],[Rodzaj]]="R",Tabela1[[#This Row],[Powierzchnia]]*0.65,0)</f>
        <v>0</v>
      </c>
      <c r="F2962">
        <f>IF(Tabela1[[#This Row],[Rodzaj]]="B",Tabela1[[#This Row],[Powierzchnia]]*0.77,0)</f>
        <v>807.39120000000003</v>
      </c>
      <c r="G2962">
        <f>IF(Tabela1[[#This Row],[Rodzaj]]="S",Tabela1[[#This Row],[Powierzchnia]]*0.21,0)</f>
        <v>0</v>
      </c>
      <c r="H2962">
        <f>IF(Tabela1[[#This Row],[Rodzaj]]="L",Tabela1[[#This Row],[Powierzchnia]]*0.04,0)</f>
        <v>0</v>
      </c>
      <c r="I2962">
        <f>IF(Tabela1[[#This Row],[Rodzaj]]="X",Tabela1[[#This Row],[Powierzchnia]]*0.43,0)</f>
        <v>0</v>
      </c>
      <c r="J2962">
        <f>IF(Tabela1[[#This Row],[Ulga]]="A",SUM(E2962:I2962)*80%,0)</f>
        <v>0</v>
      </c>
      <c r="K2962">
        <f>IF(Tabela1[[#This Row],[Ulga]]="B",SUM(E2962:I2962)*50%,0)</f>
        <v>0</v>
      </c>
      <c r="L2962">
        <f>IF(Tabela1[[#This Row],[Ulga]]="C",SUM(E2962:I2962)*10%,0)</f>
        <v>80.739120000000014</v>
      </c>
      <c r="M2962">
        <f>IF(Tabela1[[#This Row],[Ulga]]="D",SUM(E2962:I2962)*100%,0)</f>
        <v>0</v>
      </c>
      <c r="N2962">
        <f t="shared" si="47"/>
        <v>80.739120000000014</v>
      </c>
    </row>
    <row r="2963" spans="1:14" x14ac:dyDescent="0.25">
      <c r="A2963" t="s">
        <v>2973</v>
      </c>
      <c r="B2963">
        <v>1088.2</v>
      </c>
      <c r="C2963" t="s">
        <v>52</v>
      </c>
      <c r="D2963" t="s">
        <v>11</v>
      </c>
      <c r="E2963">
        <f>IF(Tabela1[[#This Row],[Rodzaj]]="R",Tabela1[[#This Row],[Powierzchnia]]*0.65,0)</f>
        <v>0</v>
      </c>
      <c r="F2963">
        <f>IF(Tabela1[[#This Row],[Rodzaj]]="B",Tabela1[[#This Row],[Powierzchnia]]*0.77,0)</f>
        <v>0</v>
      </c>
      <c r="G2963">
        <f>IF(Tabela1[[#This Row],[Rodzaj]]="S",Tabela1[[#This Row],[Powierzchnia]]*0.21,0)</f>
        <v>228.52199999999999</v>
      </c>
      <c r="H2963">
        <f>IF(Tabela1[[#This Row],[Rodzaj]]="L",Tabela1[[#This Row],[Powierzchnia]]*0.04,0)</f>
        <v>0</v>
      </c>
      <c r="I2963">
        <f>IF(Tabela1[[#This Row],[Rodzaj]]="X",Tabela1[[#This Row],[Powierzchnia]]*0.43,0)</f>
        <v>0</v>
      </c>
      <c r="J2963">
        <f>IF(Tabela1[[#This Row],[Ulga]]="A",SUM(E2963:I2963)*80%,0)</f>
        <v>0</v>
      </c>
      <c r="K2963">
        <f>IF(Tabela1[[#This Row],[Ulga]]="B",SUM(E2963:I2963)*50%,0)</f>
        <v>0</v>
      </c>
      <c r="L2963">
        <f>IF(Tabela1[[#This Row],[Ulga]]="C",SUM(E2963:I2963)*10%,0)</f>
        <v>22.8522</v>
      </c>
      <c r="M2963">
        <f>IF(Tabela1[[#This Row],[Ulga]]="D",SUM(E2963:I2963)*100%,0)</f>
        <v>0</v>
      </c>
      <c r="N2963">
        <f t="shared" si="47"/>
        <v>22.8522</v>
      </c>
    </row>
    <row r="2964" spans="1:14" x14ac:dyDescent="0.25">
      <c r="A2964" t="s">
        <v>2974</v>
      </c>
      <c r="B2964">
        <v>1391.01</v>
      </c>
      <c r="C2964" t="s">
        <v>31</v>
      </c>
      <c r="D2964" t="s">
        <v>21</v>
      </c>
      <c r="E2964">
        <f>IF(Tabela1[[#This Row],[Rodzaj]]="R",Tabela1[[#This Row],[Powierzchnia]]*0.65,0)</f>
        <v>0</v>
      </c>
      <c r="F2964">
        <f>IF(Tabela1[[#This Row],[Rodzaj]]="B",Tabela1[[#This Row],[Powierzchnia]]*0.77,0)</f>
        <v>0</v>
      </c>
      <c r="G2964">
        <f>IF(Tabela1[[#This Row],[Rodzaj]]="S",Tabela1[[#This Row],[Powierzchnia]]*0.21,0)</f>
        <v>0</v>
      </c>
      <c r="H2964">
        <f>IF(Tabela1[[#This Row],[Rodzaj]]="L",Tabela1[[#This Row],[Powierzchnia]]*0.04,0)</f>
        <v>0</v>
      </c>
      <c r="I2964">
        <f>IF(Tabela1[[#This Row],[Rodzaj]]="X",Tabela1[[#This Row],[Powierzchnia]]*0.43,0)</f>
        <v>598.13429999999994</v>
      </c>
      <c r="J2964">
        <f>IF(Tabela1[[#This Row],[Ulga]]="A",SUM(E2964:I2964)*80%,0)</f>
        <v>0</v>
      </c>
      <c r="K2964">
        <f>IF(Tabela1[[#This Row],[Ulga]]="B",SUM(E2964:I2964)*50%,0)</f>
        <v>0</v>
      </c>
      <c r="L2964">
        <f>IF(Tabela1[[#This Row],[Ulga]]="C",SUM(E2964:I2964)*10%,0)</f>
        <v>0</v>
      </c>
      <c r="M2964">
        <f>IF(Tabela1[[#This Row],[Ulga]]="D",SUM(E2964:I2964)*100%,0)</f>
        <v>598.13429999999994</v>
      </c>
      <c r="N2964">
        <f t="shared" si="47"/>
        <v>598.13429999999994</v>
      </c>
    </row>
    <row r="2965" spans="1:14" x14ac:dyDescent="0.25">
      <c r="A2965" t="s">
        <v>2975</v>
      </c>
      <c r="B2965">
        <v>1333.48</v>
      </c>
      <c r="C2965" t="s">
        <v>94</v>
      </c>
      <c r="D2965" t="s">
        <v>11</v>
      </c>
      <c r="E2965">
        <f>IF(Tabela1[[#This Row],[Rodzaj]]="R",Tabela1[[#This Row],[Powierzchnia]]*0.65,0)</f>
        <v>0</v>
      </c>
      <c r="F2965">
        <f>IF(Tabela1[[#This Row],[Rodzaj]]="B",Tabela1[[#This Row],[Powierzchnia]]*0.77,0)</f>
        <v>0</v>
      </c>
      <c r="G2965">
        <f>IF(Tabela1[[#This Row],[Rodzaj]]="S",Tabela1[[#This Row],[Powierzchnia]]*0.21,0)</f>
        <v>0</v>
      </c>
      <c r="H2965">
        <f>IF(Tabela1[[#This Row],[Rodzaj]]="L",Tabela1[[#This Row],[Powierzchnia]]*0.04,0)</f>
        <v>53.339200000000005</v>
      </c>
      <c r="I2965">
        <f>IF(Tabela1[[#This Row],[Rodzaj]]="X",Tabela1[[#This Row],[Powierzchnia]]*0.43,0)</f>
        <v>0</v>
      </c>
      <c r="J2965">
        <f>IF(Tabela1[[#This Row],[Ulga]]="A",SUM(E2965:I2965)*80%,0)</f>
        <v>0</v>
      </c>
      <c r="K2965">
        <f>IF(Tabela1[[#This Row],[Ulga]]="B",SUM(E2965:I2965)*50%,0)</f>
        <v>0</v>
      </c>
      <c r="L2965">
        <f>IF(Tabela1[[#This Row],[Ulga]]="C",SUM(E2965:I2965)*10%,0)</f>
        <v>5.3339200000000009</v>
      </c>
      <c r="M2965">
        <f>IF(Tabela1[[#This Row],[Ulga]]="D",SUM(E2965:I2965)*100%,0)</f>
        <v>0</v>
      </c>
      <c r="N2965">
        <f t="shared" si="47"/>
        <v>5.3339200000000009</v>
      </c>
    </row>
    <row r="2966" spans="1:14" x14ac:dyDescent="0.25">
      <c r="A2966" t="s">
        <v>2976</v>
      </c>
      <c r="B2966">
        <v>1294.77</v>
      </c>
      <c r="C2966" t="s">
        <v>52</v>
      </c>
      <c r="D2966" t="s">
        <v>5</v>
      </c>
      <c r="E2966">
        <f>IF(Tabela1[[#This Row],[Rodzaj]]="R",Tabela1[[#This Row],[Powierzchnia]]*0.65,0)</f>
        <v>0</v>
      </c>
      <c r="F2966">
        <f>IF(Tabela1[[#This Row],[Rodzaj]]="B",Tabela1[[#This Row],[Powierzchnia]]*0.77,0)</f>
        <v>0</v>
      </c>
      <c r="G2966">
        <f>IF(Tabela1[[#This Row],[Rodzaj]]="S",Tabela1[[#This Row],[Powierzchnia]]*0.21,0)</f>
        <v>271.90170000000001</v>
      </c>
      <c r="H2966">
        <f>IF(Tabela1[[#This Row],[Rodzaj]]="L",Tabela1[[#This Row],[Powierzchnia]]*0.04,0)</f>
        <v>0</v>
      </c>
      <c r="I2966">
        <f>IF(Tabela1[[#This Row],[Rodzaj]]="X",Tabela1[[#This Row],[Powierzchnia]]*0.43,0)</f>
        <v>0</v>
      </c>
      <c r="J2966">
        <f>IF(Tabela1[[#This Row],[Ulga]]="A",SUM(E2966:I2966)*80%,0)</f>
        <v>0</v>
      </c>
      <c r="K2966">
        <f>IF(Tabela1[[#This Row],[Ulga]]="B",SUM(E2966:I2966)*50%,0)</f>
        <v>135.95085</v>
      </c>
      <c r="L2966">
        <f>IF(Tabela1[[#This Row],[Ulga]]="C",SUM(E2966:I2966)*10%,0)</f>
        <v>0</v>
      </c>
      <c r="M2966">
        <f>IF(Tabela1[[#This Row],[Ulga]]="D",SUM(E2966:I2966)*100%,0)</f>
        <v>0</v>
      </c>
      <c r="N2966">
        <f t="shared" si="47"/>
        <v>135.95085</v>
      </c>
    </row>
    <row r="2967" spans="1:14" x14ac:dyDescent="0.25">
      <c r="A2967" t="s">
        <v>2977</v>
      </c>
      <c r="B2967">
        <v>1155.8900000000001</v>
      </c>
      <c r="C2967" t="s">
        <v>94</v>
      </c>
      <c r="D2967" t="s">
        <v>11</v>
      </c>
      <c r="E2967">
        <f>IF(Tabela1[[#This Row],[Rodzaj]]="R",Tabela1[[#This Row],[Powierzchnia]]*0.65,0)</f>
        <v>0</v>
      </c>
      <c r="F2967">
        <f>IF(Tabela1[[#This Row],[Rodzaj]]="B",Tabela1[[#This Row],[Powierzchnia]]*0.77,0)</f>
        <v>0</v>
      </c>
      <c r="G2967">
        <f>IF(Tabela1[[#This Row],[Rodzaj]]="S",Tabela1[[#This Row],[Powierzchnia]]*0.21,0)</f>
        <v>0</v>
      </c>
      <c r="H2967">
        <f>IF(Tabela1[[#This Row],[Rodzaj]]="L",Tabela1[[#This Row],[Powierzchnia]]*0.04,0)</f>
        <v>46.235600000000005</v>
      </c>
      <c r="I2967">
        <f>IF(Tabela1[[#This Row],[Rodzaj]]="X",Tabela1[[#This Row],[Powierzchnia]]*0.43,0)</f>
        <v>0</v>
      </c>
      <c r="J2967">
        <f>IF(Tabela1[[#This Row],[Ulga]]="A",SUM(E2967:I2967)*80%,0)</f>
        <v>0</v>
      </c>
      <c r="K2967">
        <f>IF(Tabela1[[#This Row],[Ulga]]="B",SUM(E2967:I2967)*50%,0)</f>
        <v>0</v>
      </c>
      <c r="L2967">
        <f>IF(Tabela1[[#This Row],[Ulga]]="C",SUM(E2967:I2967)*10%,0)</f>
        <v>4.6235600000000003</v>
      </c>
      <c r="M2967">
        <f>IF(Tabela1[[#This Row],[Ulga]]="D",SUM(E2967:I2967)*100%,0)</f>
        <v>0</v>
      </c>
      <c r="N2967">
        <f t="shared" si="47"/>
        <v>4.6235600000000003</v>
      </c>
    </row>
    <row r="2968" spans="1:14" x14ac:dyDescent="0.25">
      <c r="A2968" t="s">
        <v>2978</v>
      </c>
      <c r="B2968">
        <v>1171.81</v>
      </c>
      <c r="C2968" t="s">
        <v>9</v>
      </c>
      <c r="D2968" t="s">
        <v>5</v>
      </c>
      <c r="E2968">
        <f>IF(Tabela1[[#This Row],[Rodzaj]]="R",Tabela1[[#This Row],[Powierzchnia]]*0.65,0)</f>
        <v>761.67650000000003</v>
      </c>
      <c r="F2968">
        <f>IF(Tabela1[[#This Row],[Rodzaj]]="B",Tabela1[[#This Row],[Powierzchnia]]*0.77,0)</f>
        <v>0</v>
      </c>
      <c r="G2968">
        <f>IF(Tabela1[[#This Row],[Rodzaj]]="S",Tabela1[[#This Row],[Powierzchnia]]*0.21,0)</f>
        <v>0</v>
      </c>
      <c r="H2968">
        <f>IF(Tabela1[[#This Row],[Rodzaj]]="L",Tabela1[[#This Row],[Powierzchnia]]*0.04,0)</f>
        <v>0</v>
      </c>
      <c r="I2968">
        <f>IF(Tabela1[[#This Row],[Rodzaj]]="X",Tabela1[[#This Row],[Powierzchnia]]*0.43,0)</f>
        <v>0</v>
      </c>
      <c r="J2968">
        <f>IF(Tabela1[[#This Row],[Ulga]]="A",SUM(E2968:I2968)*80%,0)</f>
        <v>0</v>
      </c>
      <c r="K2968">
        <f>IF(Tabela1[[#This Row],[Ulga]]="B",SUM(E2968:I2968)*50%,0)</f>
        <v>380.83825000000002</v>
      </c>
      <c r="L2968">
        <f>IF(Tabela1[[#This Row],[Ulga]]="C",SUM(E2968:I2968)*10%,0)</f>
        <v>0</v>
      </c>
      <c r="M2968">
        <f>IF(Tabela1[[#This Row],[Ulga]]="D",SUM(E2968:I2968)*100%,0)</f>
        <v>0</v>
      </c>
      <c r="N2968">
        <f t="shared" si="47"/>
        <v>380.83825000000002</v>
      </c>
    </row>
    <row r="2969" spans="1:14" x14ac:dyDescent="0.25">
      <c r="A2969" t="s">
        <v>2979</v>
      </c>
      <c r="B2969">
        <v>529.30999999999995</v>
      </c>
      <c r="C2969" t="s">
        <v>31</v>
      </c>
      <c r="D2969" t="s">
        <v>5</v>
      </c>
      <c r="E2969">
        <f>IF(Tabela1[[#This Row],[Rodzaj]]="R",Tabela1[[#This Row],[Powierzchnia]]*0.65,0)</f>
        <v>0</v>
      </c>
      <c r="F2969">
        <f>IF(Tabela1[[#This Row],[Rodzaj]]="B",Tabela1[[#This Row],[Powierzchnia]]*0.77,0)</f>
        <v>0</v>
      </c>
      <c r="G2969">
        <f>IF(Tabela1[[#This Row],[Rodzaj]]="S",Tabela1[[#This Row],[Powierzchnia]]*0.21,0)</f>
        <v>0</v>
      </c>
      <c r="H2969">
        <f>IF(Tabela1[[#This Row],[Rodzaj]]="L",Tabela1[[#This Row],[Powierzchnia]]*0.04,0)</f>
        <v>0</v>
      </c>
      <c r="I2969">
        <f>IF(Tabela1[[#This Row],[Rodzaj]]="X",Tabela1[[#This Row],[Powierzchnia]]*0.43,0)</f>
        <v>227.60329999999996</v>
      </c>
      <c r="J2969">
        <f>IF(Tabela1[[#This Row],[Ulga]]="A",SUM(E2969:I2969)*80%,0)</f>
        <v>0</v>
      </c>
      <c r="K2969">
        <f>IF(Tabela1[[#This Row],[Ulga]]="B",SUM(E2969:I2969)*50%,0)</f>
        <v>113.80164999999998</v>
      </c>
      <c r="L2969">
        <f>IF(Tabela1[[#This Row],[Ulga]]="C",SUM(E2969:I2969)*10%,0)</f>
        <v>0</v>
      </c>
      <c r="M2969">
        <f>IF(Tabela1[[#This Row],[Ulga]]="D",SUM(E2969:I2969)*100%,0)</f>
        <v>0</v>
      </c>
      <c r="N2969">
        <f t="shared" si="47"/>
        <v>113.80164999999998</v>
      </c>
    </row>
    <row r="2970" spans="1:14" x14ac:dyDescent="0.25">
      <c r="A2970" t="s">
        <v>2980</v>
      </c>
      <c r="B2970">
        <v>556.34</v>
      </c>
      <c r="C2970" t="s">
        <v>5</v>
      </c>
      <c r="D2970" t="s">
        <v>21</v>
      </c>
      <c r="E2970">
        <f>IF(Tabela1[[#This Row],[Rodzaj]]="R",Tabela1[[#This Row],[Powierzchnia]]*0.65,0)</f>
        <v>0</v>
      </c>
      <c r="F2970">
        <f>IF(Tabela1[[#This Row],[Rodzaj]]="B",Tabela1[[#This Row],[Powierzchnia]]*0.77,0)</f>
        <v>428.38180000000006</v>
      </c>
      <c r="G2970">
        <f>IF(Tabela1[[#This Row],[Rodzaj]]="S",Tabela1[[#This Row],[Powierzchnia]]*0.21,0)</f>
        <v>0</v>
      </c>
      <c r="H2970">
        <f>IF(Tabela1[[#This Row],[Rodzaj]]="L",Tabela1[[#This Row],[Powierzchnia]]*0.04,0)</f>
        <v>0</v>
      </c>
      <c r="I2970">
        <f>IF(Tabela1[[#This Row],[Rodzaj]]="X",Tabela1[[#This Row],[Powierzchnia]]*0.43,0)</f>
        <v>0</v>
      </c>
      <c r="J2970">
        <f>IF(Tabela1[[#This Row],[Ulga]]="A",SUM(E2970:I2970)*80%,0)</f>
        <v>0</v>
      </c>
      <c r="K2970">
        <f>IF(Tabela1[[#This Row],[Ulga]]="B",SUM(E2970:I2970)*50%,0)</f>
        <v>0</v>
      </c>
      <c r="L2970">
        <f>IF(Tabela1[[#This Row],[Ulga]]="C",SUM(E2970:I2970)*10%,0)</f>
        <v>0</v>
      </c>
      <c r="M2970">
        <f>IF(Tabela1[[#This Row],[Ulga]]="D",SUM(E2970:I2970)*100%,0)</f>
        <v>428.38180000000006</v>
      </c>
      <c r="N2970">
        <f t="shared" si="47"/>
        <v>428.38180000000006</v>
      </c>
    </row>
    <row r="2971" spans="1:14" x14ac:dyDescent="0.25">
      <c r="A2971" t="s">
        <v>2981</v>
      </c>
      <c r="B2971">
        <v>978.1</v>
      </c>
      <c r="C2971" t="s">
        <v>5</v>
      </c>
      <c r="D2971" t="s">
        <v>5</v>
      </c>
      <c r="E2971">
        <f>IF(Tabela1[[#This Row],[Rodzaj]]="R",Tabela1[[#This Row],[Powierzchnia]]*0.65,0)</f>
        <v>0</v>
      </c>
      <c r="F2971">
        <f>IF(Tabela1[[#This Row],[Rodzaj]]="B",Tabela1[[#This Row],[Powierzchnia]]*0.77,0)</f>
        <v>753.13700000000006</v>
      </c>
      <c r="G2971">
        <f>IF(Tabela1[[#This Row],[Rodzaj]]="S",Tabela1[[#This Row],[Powierzchnia]]*0.21,0)</f>
        <v>0</v>
      </c>
      <c r="H2971">
        <f>IF(Tabela1[[#This Row],[Rodzaj]]="L",Tabela1[[#This Row],[Powierzchnia]]*0.04,0)</f>
        <v>0</v>
      </c>
      <c r="I2971">
        <f>IF(Tabela1[[#This Row],[Rodzaj]]="X",Tabela1[[#This Row],[Powierzchnia]]*0.43,0)</f>
        <v>0</v>
      </c>
      <c r="J2971">
        <f>IF(Tabela1[[#This Row],[Ulga]]="A",SUM(E2971:I2971)*80%,0)</f>
        <v>0</v>
      </c>
      <c r="K2971">
        <f>IF(Tabela1[[#This Row],[Ulga]]="B",SUM(E2971:I2971)*50%,0)</f>
        <v>376.56850000000003</v>
      </c>
      <c r="L2971">
        <f>IF(Tabela1[[#This Row],[Ulga]]="C",SUM(E2971:I2971)*10%,0)</f>
        <v>0</v>
      </c>
      <c r="M2971">
        <f>IF(Tabela1[[#This Row],[Ulga]]="D",SUM(E2971:I2971)*100%,0)</f>
        <v>0</v>
      </c>
      <c r="N2971">
        <f t="shared" si="47"/>
        <v>376.56850000000003</v>
      </c>
    </row>
    <row r="2972" spans="1:14" x14ac:dyDescent="0.25">
      <c r="A2972" t="s">
        <v>2982</v>
      </c>
      <c r="B2972">
        <v>1161.68</v>
      </c>
      <c r="C2972" t="s">
        <v>31</v>
      </c>
      <c r="D2972" t="s">
        <v>11</v>
      </c>
      <c r="E2972">
        <f>IF(Tabela1[[#This Row],[Rodzaj]]="R",Tabela1[[#This Row],[Powierzchnia]]*0.65,0)</f>
        <v>0</v>
      </c>
      <c r="F2972">
        <f>IF(Tabela1[[#This Row],[Rodzaj]]="B",Tabela1[[#This Row],[Powierzchnia]]*0.77,0)</f>
        <v>0</v>
      </c>
      <c r="G2972">
        <f>IF(Tabela1[[#This Row],[Rodzaj]]="S",Tabela1[[#This Row],[Powierzchnia]]*0.21,0)</f>
        <v>0</v>
      </c>
      <c r="H2972">
        <f>IF(Tabela1[[#This Row],[Rodzaj]]="L",Tabela1[[#This Row],[Powierzchnia]]*0.04,0)</f>
        <v>0</v>
      </c>
      <c r="I2972">
        <f>IF(Tabela1[[#This Row],[Rodzaj]]="X",Tabela1[[#This Row],[Powierzchnia]]*0.43,0)</f>
        <v>499.5224</v>
      </c>
      <c r="J2972">
        <f>IF(Tabela1[[#This Row],[Ulga]]="A",SUM(E2972:I2972)*80%,0)</f>
        <v>0</v>
      </c>
      <c r="K2972">
        <f>IF(Tabela1[[#This Row],[Ulga]]="B",SUM(E2972:I2972)*50%,0)</f>
        <v>0</v>
      </c>
      <c r="L2972">
        <f>IF(Tabela1[[#This Row],[Ulga]]="C",SUM(E2972:I2972)*10%,0)</f>
        <v>49.952240000000003</v>
      </c>
      <c r="M2972">
        <f>IF(Tabela1[[#This Row],[Ulga]]="D",SUM(E2972:I2972)*100%,0)</f>
        <v>0</v>
      </c>
      <c r="N2972">
        <f t="shared" si="47"/>
        <v>49.952240000000003</v>
      </c>
    </row>
    <row r="2973" spans="1:14" x14ac:dyDescent="0.25">
      <c r="A2973" t="s">
        <v>2983</v>
      </c>
      <c r="B2973">
        <v>1107.57</v>
      </c>
      <c r="C2973" t="s">
        <v>94</v>
      </c>
      <c r="D2973" t="s">
        <v>5</v>
      </c>
      <c r="E2973">
        <f>IF(Tabela1[[#This Row],[Rodzaj]]="R",Tabela1[[#This Row],[Powierzchnia]]*0.65,0)</f>
        <v>0</v>
      </c>
      <c r="F2973">
        <f>IF(Tabela1[[#This Row],[Rodzaj]]="B",Tabela1[[#This Row],[Powierzchnia]]*0.77,0)</f>
        <v>0</v>
      </c>
      <c r="G2973">
        <f>IF(Tabela1[[#This Row],[Rodzaj]]="S",Tabela1[[#This Row],[Powierzchnia]]*0.21,0)</f>
        <v>0</v>
      </c>
      <c r="H2973">
        <f>IF(Tabela1[[#This Row],[Rodzaj]]="L",Tabela1[[#This Row],[Powierzchnia]]*0.04,0)</f>
        <v>44.302799999999998</v>
      </c>
      <c r="I2973">
        <f>IF(Tabela1[[#This Row],[Rodzaj]]="X",Tabela1[[#This Row],[Powierzchnia]]*0.43,0)</f>
        <v>0</v>
      </c>
      <c r="J2973">
        <f>IF(Tabela1[[#This Row],[Ulga]]="A",SUM(E2973:I2973)*80%,0)</f>
        <v>0</v>
      </c>
      <c r="K2973">
        <f>IF(Tabela1[[#This Row],[Ulga]]="B",SUM(E2973:I2973)*50%,0)</f>
        <v>22.151399999999999</v>
      </c>
      <c r="L2973">
        <f>IF(Tabela1[[#This Row],[Ulga]]="C",SUM(E2973:I2973)*10%,0)</f>
        <v>0</v>
      </c>
      <c r="M2973">
        <f>IF(Tabela1[[#This Row],[Ulga]]="D",SUM(E2973:I2973)*100%,0)</f>
        <v>0</v>
      </c>
      <c r="N2973">
        <f t="shared" si="47"/>
        <v>22.151399999999999</v>
      </c>
    </row>
    <row r="2974" spans="1:14" x14ac:dyDescent="0.25">
      <c r="A2974" t="s">
        <v>2984</v>
      </c>
      <c r="B2974">
        <v>664.1</v>
      </c>
      <c r="C2974" t="s">
        <v>5</v>
      </c>
      <c r="D2974" t="s">
        <v>11</v>
      </c>
      <c r="E2974">
        <f>IF(Tabela1[[#This Row],[Rodzaj]]="R",Tabela1[[#This Row],[Powierzchnia]]*0.65,0)</f>
        <v>0</v>
      </c>
      <c r="F2974">
        <f>IF(Tabela1[[#This Row],[Rodzaj]]="B",Tabela1[[#This Row],[Powierzchnia]]*0.77,0)</f>
        <v>511.35700000000003</v>
      </c>
      <c r="G2974">
        <f>IF(Tabela1[[#This Row],[Rodzaj]]="S",Tabela1[[#This Row],[Powierzchnia]]*0.21,0)</f>
        <v>0</v>
      </c>
      <c r="H2974">
        <f>IF(Tabela1[[#This Row],[Rodzaj]]="L",Tabela1[[#This Row],[Powierzchnia]]*0.04,0)</f>
        <v>0</v>
      </c>
      <c r="I2974">
        <f>IF(Tabela1[[#This Row],[Rodzaj]]="X",Tabela1[[#This Row],[Powierzchnia]]*0.43,0)</f>
        <v>0</v>
      </c>
      <c r="J2974">
        <f>IF(Tabela1[[#This Row],[Ulga]]="A",SUM(E2974:I2974)*80%,0)</f>
        <v>0</v>
      </c>
      <c r="K2974">
        <f>IF(Tabela1[[#This Row],[Ulga]]="B",SUM(E2974:I2974)*50%,0)</f>
        <v>0</v>
      </c>
      <c r="L2974">
        <f>IF(Tabela1[[#This Row],[Ulga]]="C",SUM(E2974:I2974)*10%,0)</f>
        <v>51.135700000000007</v>
      </c>
      <c r="M2974">
        <f>IF(Tabela1[[#This Row],[Ulga]]="D",SUM(E2974:I2974)*100%,0)</f>
        <v>0</v>
      </c>
      <c r="N2974">
        <f t="shared" si="47"/>
        <v>51.135700000000007</v>
      </c>
    </row>
    <row r="2975" spans="1:14" x14ac:dyDescent="0.25">
      <c r="A2975" t="s">
        <v>2985</v>
      </c>
      <c r="B2975">
        <v>1349.6</v>
      </c>
      <c r="C2975" t="s">
        <v>9</v>
      </c>
      <c r="D2975" t="s">
        <v>21</v>
      </c>
      <c r="E2975">
        <f>IF(Tabela1[[#This Row],[Rodzaj]]="R",Tabela1[[#This Row],[Powierzchnia]]*0.65,0)</f>
        <v>877.24</v>
      </c>
      <c r="F2975">
        <f>IF(Tabela1[[#This Row],[Rodzaj]]="B",Tabela1[[#This Row],[Powierzchnia]]*0.77,0)</f>
        <v>0</v>
      </c>
      <c r="G2975">
        <f>IF(Tabela1[[#This Row],[Rodzaj]]="S",Tabela1[[#This Row],[Powierzchnia]]*0.21,0)</f>
        <v>0</v>
      </c>
      <c r="H2975">
        <f>IF(Tabela1[[#This Row],[Rodzaj]]="L",Tabela1[[#This Row],[Powierzchnia]]*0.04,0)</f>
        <v>0</v>
      </c>
      <c r="I2975">
        <f>IF(Tabela1[[#This Row],[Rodzaj]]="X",Tabela1[[#This Row],[Powierzchnia]]*0.43,0)</f>
        <v>0</v>
      </c>
      <c r="J2975">
        <f>IF(Tabela1[[#This Row],[Ulga]]="A",SUM(E2975:I2975)*80%,0)</f>
        <v>0</v>
      </c>
      <c r="K2975">
        <f>IF(Tabela1[[#This Row],[Ulga]]="B",SUM(E2975:I2975)*50%,0)</f>
        <v>0</v>
      </c>
      <c r="L2975">
        <f>IF(Tabela1[[#This Row],[Ulga]]="C",SUM(E2975:I2975)*10%,0)</f>
        <v>0</v>
      </c>
      <c r="M2975">
        <f>IF(Tabela1[[#This Row],[Ulga]]="D",SUM(E2975:I2975)*100%,0)</f>
        <v>877.24</v>
      </c>
      <c r="N2975">
        <f t="shared" si="47"/>
        <v>877.24</v>
      </c>
    </row>
    <row r="2976" spans="1:14" x14ac:dyDescent="0.25">
      <c r="A2976" t="s">
        <v>2986</v>
      </c>
      <c r="B2976">
        <v>603.66999999999996</v>
      </c>
      <c r="C2976" t="s">
        <v>5</v>
      </c>
      <c r="D2976" t="s">
        <v>21</v>
      </c>
      <c r="E2976">
        <f>IF(Tabela1[[#This Row],[Rodzaj]]="R",Tabela1[[#This Row],[Powierzchnia]]*0.65,0)</f>
        <v>0</v>
      </c>
      <c r="F2976">
        <f>IF(Tabela1[[#This Row],[Rodzaj]]="B",Tabela1[[#This Row],[Powierzchnia]]*0.77,0)</f>
        <v>464.82589999999999</v>
      </c>
      <c r="G2976">
        <f>IF(Tabela1[[#This Row],[Rodzaj]]="S",Tabela1[[#This Row],[Powierzchnia]]*0.21,0)</f>
        <v>0</v>
      </c>
      <c r="H2976">
        <f>IF(Tabela1[[#This Row],[Rodzaj]]="L",Tabela1[[#This Row],[Powierzchnia]]*0.04,0)</f>
        <v>0</v>
      </c>
      <c r="I2976">
        <f>IF(Tabela1[[#This Row],[Rodzaj]]="X",Tabela1[[#This Row],[Powierzchnia]]*0.43,0)</f>
        <v>0</v>
      </c>
      <c r="J2976">
        <f>IF(Tabela1[[#This Row],[Ulga]]="A",SUM(E2976:I2976)*80%,0)</f>
        <v>0</v>
      </c>
      <c r="K2976">
        <f>IF(Tabela1[[#This Row],[Ulga]]="B",SUM(E2976:I2976)*50%,0)</f>
        <v>0</v>
      </c>
      <c r="L2976">
        <f>IF(Tabela1[[#This Row],[Ulga]]="C",SUM(E2976:I2976)*10%,0)</f>
        <v>0</v>
      </c>
      <c r="M2976">
        <f>IF(Tabela1[[#This Row],[Ulga]]="D",SUM(E2976:I2976)*100%,0)</f>
        <v>464.82589999999999</v>
      </c>
      <c r="N2976">
        <f t="shared" si="47"/>
        <v>464.82589999999999</v>
      </c>
    </row>
    <row r="2977" spans="1:14" x14ac:dyDescent="0.25">
      <c r="A2977" t="s">
        <v>2987</v>
      </c>
      <c r="B2977">
        <v>886.87</v>
      </c>
      <c r="C2977" t="s">
        <v>5</v>
      </c>
      <c r="D2977" t="s">
        <v>21</v>
      </c>
      <c r="E2977">
        <f>IF(Tabela1[[#This Row],[Rodzaj]]="R",Tabela1[[#This Row],[Powierzchnia]]*0.65,0)</f>
        <v>0</v>
      </c>
      <c r="F2977">
        <f>IF(Tabela1[[#This Row],[Rodzaj]]="B",Tabela1[[#This Row],[Powierzchnia]]*0.77,0)</f>
        <v>682.88990000000001</v>
      </c>
      <c r="G2977">
        <f>IF(Tabela1[[#This Row],[Rodzaj]]="S",Tabela1[[#This Row],[Powierzchnia]]*0.21,0)</f>
        <v>0</v>
      </c>
      <c r="H2977">
        <f>IF(Tabela1[[#This Row],[Rodzaj]]="L",Tabela1[[#This Row],[Powierzchnia]]*0.04,0)</f>
        <v>0</v>
      </c>
      <c r="I2977">
        <f>IF(Tabela1[[#This Row],[Rodzaj]]="X",Tabela1[[#This Row],[Powierzchnia]]*0.43,0)</f>
        <v>0</v>
      </c>
      <c r="J2977">
        <f>IF(Tabela1[[#This Row],[Ulga]]="A",SUM(E2977:I2977)*80%,0)</f>
        <v>0</v>
      </c>
      <c r="K2977">
        <f>IF(Tabela1[[#This Row],[Ulga]]="B",SUM(E2977:I2977)*50%,0)</f>
        <v>0</v>
      </c>
      <c r="L2977">
        <f>IF(Tabela1[[#This Row],[Ulga]]="C",SUM(E2977:I2977)*10%,0)</f>
        <v>0</v>
      </c>
      <c r="M2977">
        <f>IF(Tabela1[[#This Row],[Ulga]]="D",SUM(E2977:I2977)*100%,0)</f>
        <v>682.88990000000001</v>
      </c>
      <c r="N2977">
        <f t="shared" si="47"/>
        <v>682.88990000000001</v>
      </c>
    </row>
    <row r="2978" spans="1:14" x14ac:dyDescent="0.25">
      <c r="A2978" t="s">
        <v>2988</v>
      </c>
      <c r="B2978">
        <v>1197.5</v>
      </c>
      <c r="C2978" t="s">
        <v>31</v>
      </c>
      <c r="D2978" t="s">
        <v>5</v>
      </c>
      <c r="E2978">
        <f>IF(Tabela1[[#This Row],[Rodzaj]]="R",Tabela1[[#This Row],[Powierzchnia]]*0.65,0)</f>
        <v>0</v>
      </c>
      <c r="F2978">
        <f>IF(Tabela1[[#This Row],[Rodzaj]]="B",Tabela1[[#This Row],[Powierzchnia]]*0.77,0)</f>
        <v>0</v>
      </c>
      <c r="G2978">
        <f>IF(Tabela1[[#This Row],[Rodzaj]]="S",Tabela1[[#This Row],[Powierzchnia]]*0.21,0)</f>
        <v>0</v>
      </c>
      <c r="H2978">
        <f>IF(Tabela1[[#This Row],[Rodzaj]]="L",Tabela1[[#This Row],[Powierzchnia]]*0.04,0)</f>
        <v>0</v>
      </c>
      <c r="I2978">
        <f>IF(Tabela1[[#This Row],[Rodzaj]]="X",Tabela1[[#This Row],[Powierzchnia]]*0.43,0)</f>
        <v>514.92499999999995</v>
      </c>
      <c r="J2978">
        <f>IF(Tabela1[[#This Row],[Ulga]]="A",SUM(E2978:I2978)*80%,0)</f>
        <v>0</v>
      </c>
      <c r="K2978">
        <f>IF(Tabela1[[#This Row],[Ulga]]="B",SUM(E2978:I2978)*50%,0)</f>
        <v>257.46249999999998</v>
      </c>
      <c r="L2978">
        <f>IF(Tabela1[[#This Row],[Ulga]]="C",SUM(E2978:I2978)*10%,0)</f>
        <v>0</v>
      </c>
      <c r="M2978">
        <f>IF(Tabela1[[#This Row],[Ulga]]="D",SUM(E2978:I2978)*100%,0)</f>
        <v>0</v>
      </c>
      <c r="N2978">
        <f t="shared" si="47"/>
        <v>257.46249999999998</v>
      </c>
    </row>
    <row r="2979" spans="1:14" x14ac:dyDescent="0.25">
      <c r="A2979" t="s">
        <v>2989</v>
      </c>
      <c r="B2979">
        <v>814.62</v>
      </c>
      <c r="C2979" t="s">
        <v>94</v>
      </c>
      <c r="D2979" t="s">
        <v>21</v>
      </c>
      <c r="E2979">
        <f>IF(Tabela1[[#This Row],[Rodzaj]]="R",Tabela1[[#This Row],[Powierzchnia]]*0.65,0)</f>
        <v>0</v>
      </c>
      <c r="F2979">
        <f>IF(Tabela1[[#This Row],[Rodzaj]]="B",Tabela1[[#This Row],[Powierzchnia]]*0.77,0)</f>
        <v>0</v>
      </c>
      <c r="G2979">
        <f>IF(Tabela1[[#This Row],[Rodzaj]]="S",Tabela1[[#This Row],[Powierzchnia]]*0.21,0)</f>
        <v>0</v>
      </c>
      <c r="H2979">
        <f>IF(Tabela1[[#This Row],[Rodzaj]]="L",Tabela1[[#This Row],[Powierzchnia]]*0.04,0)</f>
        <v>32.584800000000001</v>
      </c>
      <c r="I2979">
        <f>IF(Tabela1[[#This Row],[Rodzaj]]="X",Tabela1[[#This Row],[Powierzchnia]]*0.43,0)</f>
        <v>0</v>
      </c>
      <c r="J2979">
        <f>IF(Tabela1[[#This Row],[Ulga]]="A",SUM(E2979:I2979)*80%,0)</f>
        <v>0</v>
      </c>
      <c r="K2979">
        <f>IF(Tabela1[[#This Row],[Ulga]]="B",SUM(E2979:I2979)*50%,0)</f>
        <v>0</v>
      </c>
      <c r="L2979">
        <f>IF(Tabela1[[#This Row],[Ulga]]="C",SUM(E2979:I2979)*10%,0)</f>
        <v>0</v>
      </c>
      <c r="M2979">
        <f>IF(Tabela1[[#This Row],[Ulga]]="D",SUM(E2979:I2979)*100%,0)</f>
        <v>32.584800000000001</v>
      </c>
      <c r="N2979">
        <f t="shared" si="47"/>
        <v>32.584800000000001</v>
      </c>
    </row>
    <row r="2980" spans="1:14" x14ac:dyDescent="0.25">
      <c r="A2980" t="s">
        <v>2990</v>
      </c>
      <c r="B2980">
        <v>547.34</v>
      </c>
      <c r="C2980" t="s">
        <v>5</v>
      </c>
      <c r="D2980" t="s">
        <v>5</v>
      </c>
      <c r="E2980">
        <f>IF(Tabela1[[#This Row],[Rodzaj]]="R",Tabela1[[#This Row],[Powierzchnia]]*0.65,0)</f>
        <v>0</v>
      </c>
      <c r="F2980">
        <f>IF(Tabela1[[#This Row],[Rodzaj]]="B",Tabela1[[#This Row],[Powierzchnia]]*0.77,0)</f>
        <v>421.45180000000005</v>
      </c>
      <c r="G2980">
        <f>IF(Tabela1[[#This Row],[Rodzaj]]="S",Tabela1[[#This Row],[Powierzchnia]]*0.21,0)</f>
        <v>0</v>
      </c>
      <c r="H2980">
        <f>IF(Tabela1[[#This Row],[Rodzaj]]="L",Tabela1[[#This Row],[Powierzchnia]]*0.04,0)</f>
        <v>0</v>
      </c>
      <c r="I2980">
        <f>IF(Tabela1[[#This Row],[Rodzaj]]="X",Tabela1[[#This Row],[Powierzchnia]]*0.43,0)</f>
        <v>0</v>
      </c>
      <c r="J2980">
        <f>IF(Tabela1[[#This Row],[Ulga]]="A",SUM(E2980:I2980)*80%,0)</f>
        <v>0</v>
      </c>
      <c r="K2980">
        <f>IF(Tabela1[[#This Row],[Ulga]]="B",SUM(E2980:I2980)*50%,0)</f>
        <v>210.72590000000002</v>
      </c>
      <c r="L2980">
        <f>IF(Tabela1[[#This Row],[Ulga]]="C",SUM(E2980:I2980)*10%,0)</f>
        <v>0</v>
      </c>
      <c r="M2980">
        <f>IF(Tabela1[[#This Row],[Ulga]]="D",SUM(E2980:I2980)*100%,0)</f>
        <v>0</v>
      </c>
      <c r="N2980">
        <f t="shared" si="47"/>
        <v>210.72590000000002</v>
      </c>
    </row>
    <row r="2981" spans="1:14" x14ac:dyDescent="0.25">
      <c r="A2981" t="s">
        <v>2991</v>
      </c>
      <c r="B2981">
        <v>611.79</v>
      </c>
      <c r="C2981" t="s">
        <v>94</v>
      </c>
      <c r="D2981" t="s">
        <v>21</v>
      </c>
      <c r="E2981">
        <f>IF(Tabela1[[#This Row],[Rodzaj]]="R",Tabela1[[#This Row],[Powierzchnia]]*0.65,0)</f>
        <v>0</v>
      </c>
      <c r="F2981">
        <f>IF(Tabela1[[#This Row],[Rodzaj]]="B",Tabela1[[#This Row],[Powierzchnia]]*0.77,0)</f>
        <v>0</v>
      </c>
      <c r="G2981">
        <f>IF(Tabela1[[#This Row],[Rodzaj]]="S",Tabela1[[#This Row],[Powierzchnia]]*0.21,0)</f>
        <v>0</v>
      </c>
      <c r="H2981">
        <f>IF(Tabela1[[#This Row],[Rodzaj]]="L",Tabela1[[#This Row],[Powierzchnia]]*0.04,0)</f>
        <v>24.471599999999999</v>
      </c>
      <c r="I2981">
        <f>IF(Tabela1[[#This Row],[Rodzaj]]="X",Tabela1[[#This Row],[Powierzchnia]]*0.43,0)</f>
        <v>0</v>
      </c>
      <c r="J2981">
        <f>IF(Tabela1[[#This Row],[Ulga]]="A",SUM(E2981:I2981)*80%,0)</f>
        <v>0</v>
      </c>
      <c r="K2981">
        <f>IF(Tabela1[[#This Row],[Ulga]]="B",SUM(E2981:I2981)*50%,0)</f>
        <v>0</v>
      </c>
      <c r="L2981">
        <f>IF(Tabela1[[#This Row],[Ulga]]="C",SUM(E2981:I2981)*10%,0)</f>
        <v>0</v>
      </c>
      <c r="M2981">
        <f>IF(Tabela1[[#This Row],[Ulga]]="D",SUM(E2981:I2981)*100%,0)</f>
        <v>24.471599999999999</v>
      </c>
      <c r="N2981">
        <f t="shared" si="47"/>
        <v>24.471599999999999</v>
      </c>
    </row>
    <row r="2982" spans="1:14" x14ac:dyDescent="0.25">
      <c r="A2982" t="s">
        <v>2992</v>
      </c>
      <c r="B2982">
        <v>648.29999999999995</v>
      </c>
      <c r="C2982" t="s">
        <v>52</v>
      </c>
      <c r="D2982" t="s">
        <v>5</v>
      </c>
      <c r="E2982">
        <f>IF(Tabela1[[#This Row],[Rodzaj]]="R",Tabela1[[#This Row],[Powierzchnia]]*0.65,0)</f>
        <v>0</v>
      </c>
      <c r="F2982">
        <f>IF(Tabela1[[#This Row],[Rodzaj]]="B",Tabela1[[#This Row],[Powierzchnia]]*0.77,0)</f>
        <v>0</v>
      </c>
      <c r="G2982">
        <f>IF(Tabela1[[#This Row],[Rodzaj]]="S",Tabela1[[#This Row],[Powierzchnia]]*0.21,0)</f>
        <v>136.14299999999997</v>
      </c>
      <c r="H2982">
        <f>IF(Tabela1[[#This Row],[Rodzaj]]="L",Tabela1[[#This Row],[Powierzchnia]]*0.04,0)</f>
        <v>0</v>
      </c>
      <c r="I2982">
        <f>IF(Tabela1[[#This Row],[Rodzaj]]="X",Tabela1[[#This Row],[Powierzchnia]]*0.43,0)</f>
        <v>0</v>
      </c>
      <c r="J2982">
        <f>IF(Tabela1[[#This Row],[Ulga]]="A",SUM(E2982:I2982)*80%,0)</f>
        <v>0</v>
      </c>
      <c r="K2982">
        <f>IF(Tabela1[[#This Row],[Ulga]]="B",SUM(E2982:I2982)*50%,0)</f>
        <v>68.071499999999986</v>
      </c>
      <c r="L2982">
        <f>IF(Tabela1[[#This Row],[Ulga]]="C",SUM(E2982:I2982)*10%,0)</f>
        <v>0</v>
      </c>
      <c r="M2982">
        <f>IF(Tabela1[[#This Row],[Ulga]]="D",SUM(E2982:I2982)*100%,0)</f>
        <v>0</v>
      </c>
      <c r="N2982">
        <f t="shared" si="47"/>
        <v>68.071499999999986</v>
      </c>
    </row>
    <row r="2983" spans="1:14" x14ac:dyDescent="0.25">
      <c r="A2983" t="s">
        <v>2993</v>
      </c>
      <c r="B2983">
        <v>1175.5</v>
      </c>
      <c r="C2983" t="s">
        <v>52</v>
      </c>
      <c r="D2983" t="s">
        <v>11</v>
      </c>
      <c r="E2983">
        <f>IF(Tabela1[[#This Row],[Rodzaj]]="R",Tabela1[[#This Row],[Powierzchnia]]*0.65,0)</f>
        <v>0</v>
      </c>
      <c r="F2983">
        <f>IF(Tabela1[[#This Row],[Rodzaj]]="B",Tabela1[[#This Row],[Powierzchnia]]*0.77,0)</f>
        <v>0</v>
      </c>
      <c r="G2983">
        <f>IF(Tabela1[[#This Row],[Rodzaj]]="S",Tabela1[[#This Row],[Powierzchnia]]*0.21,0)</f>
        <v>246.85499999999999</v>
      </c>
      <c r="H2983">
        <f>IF(Tabela1[[#This Row],[Rodzaj]]="L",Tabela1[[#This Row],[Powierzchnia]]*0.04,0)</f>
        <v>0</v>
      </c>
      <c r="I2983">
        <f>IF(Tabela1[[#This Row],[Rodzaj]]="X",Tabela1[[#This Row],[Powierzchnia]]*0.43,0)</f>
        <v>0</v>
      </c>
      <c r="J2983">
        <f>IF(Tabela1[[#This Row],[Ulga]]="A",SUM(E2983:I2983)*80%,0)</f>
        <v>0</v>
      </c>
      <c r="K2983">
        <f>IF(Tabela1[[#This Row],[Ulga]]="B",SUM(E2983:I2983)*50%,0)</f>
        <v>0</v>
      </c>
      <c r="L2983">
        <f>IF(Tabela1[[#This Row],[Ulga]]="C",SUM(E2983:I2983)*10%,0)</f>
        <v>24.685500000000001</v>
      </c>
      <c r="M2983">
        <f>IF(Tabela1[[#This Row],[Ulga]]="D",SUM(E2983:I2983)*100%,0)</f>
        <v>0</v>
      </c>
      <c r="N2983">
        <f t="shared" si="47"/>
        <v>24.685500000000001</v>
      </c>
    </row>
    <row r="2984" spans="1:14" x14ac:dyDescent="0.25">
      <c r="A2984" t="s">
        <v>2994</v>
      </c>
      <c r="B2984">
        <v>826.13</v>
      </c>
      <c r="C2984" t="s">
        <v>5</v>
      </c>
      <c r="D2984" t="s">
        <v>11</v>
      </c>
      <c r="E2984">
        <f>IF(Tabela1[[#This Row],[Rodzaj]]="R",Tabela1[[#This Row],[Powierzchnia]]*0.65,0)</f>
        <v>0</v>
      </c>
      <c r="F2984">
        <f>IF(Tabela1[[#This Row],[Rodzaj]]="B",Tabela1[[#This Row],[Powierzchnia]]*0.77,0)</f>
        <v>636.12009999999998</v>
      </c>
      <c r="G2984">
        <f>IF(Tabela1[[#This Row],[Rodzaj]]="S",Tabela1[[#This Row],[Powierzchnia]]*0.21,0)</f>
        <v>0</v>
      </c>
      <c r="H2984">
        <f>IF(Tabela1[[#This Row],[Rodzaj]]="L",Tabela1[[#This Row],[Powierzchnia]]*0.04,0)</f>
        <v>0</v>
      </c>
      <c r="I2984">
        <f>IF(Tabela1[[#This Row],[Rodzaj]]="X",Tabela1[[#This Row],[Powierzchnia]]*0.43,0)</f>
        <v>0</v>
      </c>
      <c r="J2984">
        <f>IF(Tabela1[[#This Row],[Ulga]]="A",SUM(E2984:I2984)*80%,0)</f>
        <v>0</v>
      </c>
      <c r="K2984">
        <f>IF(Tabela1[[#This Row],[Ulga]]="B",SUM(E2984:I2984)*50%,0)</f>
        <v>0</v>
      </c>
      <c r="L2984">
        <f>IF(Tabela1[[#This Row],[Ulga]]="C",SUM(E2984:I2984)*10%,0)</f>
        <v>63.612009999999998</v>
      </c>
      <c r="M2984">
        <f>IF(Tabela1[[#This Row],[Ulga]]="D",SUM(E2984:I2984)*100%,0)</f>
        <v>0</v>
      </c>
      <c r="N2984">
        <f t="shared" si="47"/>
        <v>63.612009999999998</v>
      </c>
    </row>
    <row r="2985" spans="1:14" x14ac:dyDescent="0.25">
      <c r="A2985" t="s">
        <v>2995</v>
      </c>
      <c r="B2985">
        <v>606.38</v>
      </c>
      <c r="C2985" t="s">
        <v>5</v>
      </c>
      <c r="D2985" t="s">
        <v>5</v>
      </c>
      <c r="E2985">
        <f>IF(Tabela1[[#This Row],[Rodzaj]]="R",Tabela1[[#This Row],[Powierzchnia]]*0.65,0)</f>
        <v>0</v>
      </c>
      <c r="F2985">
        <f>IF(Tabela1[[#This Row],[Rodzaj]]="B",Tabela1[[#This Row],[Powierzchnia]]*0.77,0)</f>
        <v>466.9126</v>
      </c>
      <c r="G2985">
        <f>IF(Tabela1[[#This Row],[Rodzaj]]="S",Tabela1[[#This Row],[Powierzchnia]]*0.21,0)</f>
        <v>0</v>
      </c>
      <c r="H2985">
        <f>IF(Tabela1[[#This Row],[Rodzaj]]="L",Tabela1[[#This Row],[Powierzchnia]]*0.04,0)</f>
        <v>0</v>
      </c>
      <c r="I2985">
        <f>IF(Tabela1[[#This Row],[Rodzaj]]="X",Tabela1[[#This Row],[Powierzchnia]]*0.43,0)</f>
        <v>0</v>
      </c>
      <c r="J2985">
        <f>IF(Tabela1[[#This Row],[Ulga]]="A",SUM(E2985:I2985)*80%,0)</f>
        <v>0</v>
      </c>
      <c r="K2985">
        <f>IF(Tabela1[[#This Row],[Ulga]]="B",SUM(E2985:I2985)*50%,0)</f>
        <v>233.4563</v>
      </c>
      <c r="L2985">
        <f>IF(Tabela1[[#This Row],[Ulga]]="C",SUM(E2985:I2985)*10%,0)</f>
        <v>0</v>
      </c>
      <c r="M2985">
        <f>IF(Tabela1[[#This Row],[Ulga]]="D",SUM(E2985:I2985)*100%,0)</f>
        <v>0</v>
      </c>
      <c r="N2985">
        <f t="shared" si="47"/>
        <v>233.4563</v>
      </c>
    </row>
    <row r="2986" spans="1:14" x14ac:dyDescent="0.25">
      <c r="A2986" t="s">
        <v>2996</v>
      </c>
      <c r="B2986">
        <v>1475.73</v>
      </c>
      <c r="C2986" t="s">
        <v>9</v>
      </c>
      <c r="D2986" t="s">
        <v>11</v>
      </c>
      <c r="E2986">
        <f>IF(Tabela1[[#This Row],[Rodzaj]]="R",Tabela1[[#This Row],[Powierzchnia]]*0.65,0)</f>
        <v>959.22450000000003</v>
      </c>
      <c r="F2986">
        <f>IF(Tabela1[[#This Row],[Rodzaj]]="B",Tabela1[[#This Row],[Powierzchnia]]*0.77,0)</f>
        <v>0</v>
      </c>
      <c r="G2986">
        <f>IF(Tabela1[[#This Row],[Rodzaj]]="S",Tabela1[[#This Row],[Powierzchnia]]*0.21,0)</f>
        <v>0</v>
      </c>
      <c r="H2986">
        <f>IF(Tabela1[[#This Row],[Rodzaj]]="L",Tabela1[[#This Row],[Powierzchnia]]*0.04,0)</f>
        <v>0</v>
      </c>
      <c r="I2986">
        <f>IF(Tabela1[[#This Row],[Rodzaj]]="X",Tabela1[[#This Row],[Powierzchnia]]*0.43,0)</f>
        <v>0</v>
      </c>
      <c r="J2986">
        <f>IF(Tabela1[[#This Row],[Ulga]]="A",SUM(E2986:I2986)*80%,0)</f>
        <v>0</v>
      </c>
      <c r="K2986">
        <f>IF(Tabela1[[#This Row],[Ulga]]="B",SUM(E2986:I2986)*50%,0)</f>
        <v>0</v>
      </c>
      <c r="L2986">
        <f>IF(Tabela1[[#This Row],[Ulga]]="C",SUM(E2986:I2986)*10%,0)</f>
        <v>95.922450000000012</v>
      </c>
      <c r="M2986">
        <f>IF(Tabela1[[#This Row],[Ulga]]="D",SUM(E2986:I2986)*100%,0)</f>
        <v>0</v>
      </c>
      <c r="N2986">
        <f t="shared" si="47"/>
        <v>95.922450000000012</v>
      </c>
    </row>
    <row r="2987" spans="1:14" x14ac:dyDescent="0.25">
      <c r="A2987" t="s">
        <v>2997</v>
      </c>
      <c r="B2987">
        <v>1402.66</v>
      </c>
      <c r="C2987" t="s">
        <v>5</v>
      </c>
      <c r="D2987" t="s">
        <v>5</v>
      </c>
      <c r="E2987">
        <f>IF(Tabela1[[#This Row],[Rodzaj]]="R",Tabela1[[#This Row],[Powierzchnia]]*0.65,0)</f>
        <v>0</v>
      </c>
      <c r="F2987">
        <f>IF(Tabela1[[#This Row],[Rodzaj]]="B",Tabela1[[#This Row],[Powierzchnia]]*0.77,0)</f>
        <v>1080.0482000000002</v>
      </c>
      <c r="G2987">
        <f>IF(Tabela1[[#This Row],[Rodzaj]]="S",Tabela1[[#This Row],[Powierzchnia]]*0.21,0)</f>
        <v>0</v>
      </c>
      <c r="H2987">
        <f>IF(Tabela1[[#This Row],[Rodzaj]]="L",Tabela1[[#This Row],[Powierzchnia]]*0.04,0)</f>
        <v>0</v>
      </c>
      <c r="I2987">
        <f>IF(Tabela1[[#This Row],[Rodzaj]]="X",Tabela1[[#This Row],[Powierzchnia]]*0.43,0)</f>
        <v>0</v>
      </c>
      <c r="J2987">
        <f>IF(Tabela1[[#This Row],[Ulga]]="A",SUM(E2987:I2987)*80%,0)</f>
        <v>0</v>
      </c>
      <c r="K2987">
        <f>IF(Tabela1[[#This Row],[Ulga]]="B",SUM(E2987:I2987)*50%,0)</f>
        <v>540.02410000000009</v>
      </c>
      <c r="L2987">
        <f>IF(Tabela1[[#This Row],[Ulga]]="C",SUM(E2987:I2987)*10%,0)</f>
        <v>0</v>
      </c>
      <c r="M2987">
        <f>IF(Tabela1[[#This Row],[Ulga]]="D",SUM(E2987:I2987)*100%,0)</f>
        <v>0</v>
      </c>
      <c r="N2987">
        <f t="shared" si="47"/>
        <v>540.02410000000009</v>
      </c>
    </row>
    <row r="2988" spans="1:14" x14ac:dyDescent="0.25">
      <c r="A2988" t="s">
        <v>2998</v>
      </c>
      <c r="B2988">
        <v>736.04</v>
      </c>
      <c r="C2988" t="s">
        <v>52</v>
      </c>
      <c r="D2988" t="s">
        <v>11</v>
      </c>
      <c r="E2988">
        <f>IF(Tabela1[[#This Row],[Rodzaj]]="R",Tabela1[[#This Row],[Powierzchnia]]*0.65,0)</f>
        <v>0</v>
      </c>
      <c r="F2988">
        <f>IF(Tabela1[[#This Row],[Rodzaj]]="B",Tabela1[[#This Row],[Powierzchnia]]*0.77,0)</f>
        <v>0</v>
      </c>
      <c r="G2988">
        <f>IF(Tabela1[[#This Row],[Rodzaj]]="S",Tabela1[[#This Row],[Powierzchnia]]*0.21,0)</f>
        <v>154.5684</v>
      </c>
      <c r="H2988">
        <f>IF(Tabela1[[#This Row],[Rodzaj]]="L",Tabela1[[#This Row],[Powierzchnia]]*0.04,0)</f>
        <v>0</v>
      </c>
      <c r="I2988">
        <f>IF(Tabela1[[#This Row],[Rodzaj]]="X",Tabela1[[#This Row],[Powierzchnia]]*0.43,0)</f>
        <v>0</v>
      </c>
      <c r="J2988">
        <f>IF(Tabela1[[#This Row],[Ulga]]="A",SUM(E2988:I2988)*80%,0)</f>
        <v>0</v>
      </c>
      <c r="K2988">
        <f>IF(Tabela1[[#This Row],[Ulga]]="B",SUM(E2988:I2988)*50%,0)</f>
        <v>0</v>
      </c>
      <c r="L2988">
        <f>IF(Tabela1[[#This Row],[Ulga]]="C",SUM(E2988:I2988)*10%,0)</f>
        <v>15.45684</v>
      </c>
      <c r="M2988">
        <f>IF(Tabela1[[#This Row],[Ulga]]="D",SUM(E2988:I2988)*100%,0)</f>
        <v>0</v>
      </c>
      <c r="N2988">
        <f t="shared" si="47"/>
        <v>15.45684</v>
      </c>
    </row>
    <row r="2989" spans="1:14" x14ac:dyDescent="0.25">
      <c r="A2989" t="s">
        <v>2999</v>
      </c>
      <c r="B2989">
        <v>863.62</v>
      </c>
      <c r="C2989" t="s">
        <v>5</v>
      </c>
      <c r="D2989" t="s">
        <v>5</v>
      </c>
      <c r="E2989">
        <f>IF(Tabela1[[#This Row],[Rodzaj]]="R",Tabela1[[#This Row],[Powierzchnia]]*0.65,0)</f>
        <v>0</v>
      </c>
      <c r="F2989">
        <f>IF(Tabela1[[#This Row],[Rodzaj]]="B",Tabela1[[#This Row],[Powierzchnia]]*0.77,0)</f>
        <v>664.98739999999998</v>
      </c>
      <c r="G2989">
        <f>IF(Tabela1[[#This Row],[Rodzaj]]="S",Tabela1[[#This Row],[Powierzchnia]]*0.21,0)</f>
        <v>0</v>
      </c>
      <c r="H2989">
        <f>IF(Tabela1[[#This Row],[Rodzaj]]="L",Tabela1[[#This Row],[Powierzchnia]]*0.04,0)</f>
        <v>0</v>
      </c>
      <c r="I2989">
        <f>IF(Tabela1[[#This Row],[Rodzaj]]="X",Tabela1[[#This Row],[Powierzchnia]]*0.43,0)</f>
        <v>0</v>
      </c>
      <c r="J2989">
        <f>IF(Tabela1[[#This Row],[Ulga]]="A",SUM(E2989:I2989)*80%,0)</f>
        <v>0</v>
      </c>
      <c r="K2989">
        <f>IF(Tabela1[[#This Row],[Ulga]]="B",SUM(E2989:I2989)*50%,0)</f>
        <v>332.49369999999999</v>
      </c>
      <c r="L2989">
        <f>IF(Tabela1[[#This Row],[Ulga]]="C",SUM(E2989:I2989)*10%,0)</f>
        <v>0</v>
      </c>
      <c r="M2989">
        <f>IF(Tabela1[[#This Row],[Ulga]]="D",SUM(E2989:I2989)*100%,0)</f>
        <v>0</v>
      </c>
      <c r="N2989">
        <f t="shared" si="47"/>
        <v>332.49369999999999</v>
      </c>
    </row>
    <row r="2990" spans="1:14" x14ac:dyDescent="0.25">
      <c r="A2990" t="s">
        <v>3000</v>
      </c>
      <c r="B2990">
        <v>867.91</v>
      </c>
      <c r="C2990" t="s">
        <v>31</v>
      </c>
      <c r="D2990" t="s">
        <v>5</v>
      </c>
      <c r="E2990">
        <f>IF(Tabela1[[#This Row],[Rodzaj]]="R",Tabela1[[#This Row],[Powierzchnia]]*0.65,0)</f>
        <v>0</v>
      </c>
      <c r="F2990">
        <f>IF(Tabela1[[#This Row],[Rodzaj]]="B",Tabela1[[#This Row],[Powierzchnia]]*0.77,0)</f>
        <v>0</v>
      </c>
      <c r="G2990">
        <f>IF(Tabela1[[#This Row],[Rodzaj]]="S",Tabela1[[#This Row],[Powierzchnia]]*0.21,0)</f>
        <v>0</v>
      </c>
      <c r="H2990">
        <f>IF(Tabela1[[#This Row],[Rodzaj]]="L",Tabela1[[#This Row],[Powierzchnia]]*0.04,0)</f>
        <v>0</v>
      </c>
      <c r="I2990">
        <f>IF(Tabela1[[#This Row],[Rodzaj]]="X",Tabela1[[#This Row],[Powierzchnia]]*0.43,0)</f>
        <v>373.2013</v>
      </c>
      <c r="J2990">
        <f>IF(Tabela1[[#This Row],[Ulga]]="A",SUM(E2990:I2990)*80%,0)</f>
        <v>0</v>
      </c>
      <c r="K2990">
        <f>IF(Tabela1[[#This Row],[Ulga]]="B",SUM(E2990:I2990)*50%,0)</f>
        <v>186.60065</v>
      </c>
      <c r="L2990">
        <f>IF(Tabela1[[#This Row],[Ulga]]="C",SUM(E2990:I2990)*10%,0)</f>
        <v>0</v>
      </c>
      <c r="M2990">
        <f>IF(Tabela1[[#This Row],[Ulga]]="D",SUM(E2990:I2990)*100%,0)</f>
        <v>0</v>
      </c>
      <c r="N2990">
        <f t="shared" si="47"/>
        <v>186.60065</v>
      </c>
    </row>
    <row r="2991" spans="1:14" x14ac:dyDescent="0.25">
      <c r="A2991" t="s">
        <v>3001</v>
      </c>
      <c r="B2991">
        <v>931.95</v>
      </c>
      <c r="C2991" t="s">
        <v>5</v>
      </c>
      <c r="D2991" t="s">
        <v>7</v>
      </c>
      <c r="E2991">
        <f>IF(Tabela1[[#This Row],[Rodzaj]]="R",Tabela1[[#This Row],[Powierzchnia]]*0.65,0)</f>
        <v>0</v>
      </c>
      <c r="F2991">
        <f>IF(Tabela1[[#This Row],[Rodzaj]]="B",Tabela1[[#This Row],[Powierzchnia]]*0.77,0)</f>
        <v>717.6015000000001</v>
      </c>
      <c r="G2991">
        <f>IF(Tabela1[[#This Row],[Rodzaj]]="S",Tabela1[[#This Row],[Powierzchnia]]*0.21,0)</f>
        <v>0</v>
      </c>
      <c r="H2991">
        <f>IF(Tabela1[[#This Row],[Rodzaj]]="L",Tabela1[[#This Row],[Powierzchnia]]*0.04,0)</f>
        <v>0</v>
      </c>
      <c r="I2991">
        <f>IF(Tabela1[[#This Row],[Rodzaj]]="X",Tabela1[[#This Row],[Powierzchnia]]*0.43,0)</f>
        <v>0</v>
      </c>
      <c r="J2991">
        <f>IF(Tabela1[[#This Row],[Ulga]]="A",SUM(E2991:I2991)*80%,0)</f>
        <v>574.08120000000008</v>
      </c>
      <c r="K2991">
        <f>IF(Tabela1[[#This Row],[Ulga]]="B",SUM(E2991:I2991)*50%,0)</f>
        <v>0</v>
      </c>
      <c r="L2991">
        <f>IF(Tabela1[[#This Row],[Ulga]]="C",SUM(E2991:I2991)*10%,0)</f>
        <v>0</v>
      </c>
      <c r="M2991">
        <f>IF(Tabela1[[#This Row],[Ulga]]="D",SUM(E2991:I2991)*100%,0)</f>
        <v>0</v>
      </c>
      <c r="N2991">
        <f t="shared" si="47"/>
        <v>574.08120000000008</v>
      </c>
    </row>
    <row r="2992" spans="1:14" x14ac:dyDescent="0.25">
      <c r="A2992" t="s">
        <v>3002</v>
      </c>
      <c r="B2992">
        <v>904.92</v>
      </c>
      <c r="C2992" t="s">
        <v>31</v>
      </c>
      <c r="D2992" t="s">
        <v>11</v>
      </c>
      <c r="E2992">
        <f>IF(Tabela1[[#This Row],[Rodzaj]]="R",Tabela1[[#This Row],[Powierzchnia]]*0.65,0)</f>
        <v>0</v>
      </c>
      <c r="F2992">
        <f>IF(Tabela1[[#This Row],[Rodzaj]]="B",Tabela1[[#This Row],[Powierzchnia]]*0.77,0)</f>
        <v>0</v>
      </c>
      <c r="G2992">
        <f>IF(Tabela1[[#This Row],[Rodzaj]]="S",Tabela1[[#This Row],[Powierzchnia]]*0.21,0)</f>
        <v>0</v>
      </c>
      <c r="H2992">
        <f>IF(Tabela1[[#This Row],[Rodzaj]]="L",Tabela1[[#This Row],[Powierzchnia]]*0.04,0)</f>
        <v>0</v>
      </c>
      <c r="I2992">
        <f>IF(Tabela1[[#This Row],[Rodzaj]]="X",Tabela1[[#This Row],[Powierzchnia]]*0.43,0)</f>
        <v>389.11559999999997</v>
      </c>
      <c r="J2992">
        <f>IF(Tabela1[[#This Row],[Ulga]]="A",SUM(E2992:I2992)*80%,0)</f>
        <v>0</v>
      </c>
      <c r="K2992">
        <f>IF(Tabela1[[#This Row],[Ulga]]="B",SUM(E2992:I2992)*50%,0)</f>
        <v>0</v>
      </c>
      <c r="L2992">
        <f>IF(Tabela1[[#This Row],[Ulga]]="C",SUM(E2992:I2992)*10%,0)</f>
        <v>38.911560000000001</v>
      </c>
      <c r="M2992">
        <f>IF(Tabela1[[#This Row],[Ulga]]="D",SUM(E2992:I2992)*100%,0)</f>
        <v>0</v>
      </c>
      <c r="N2992">
        <f t="shared" si="47"/>
        <v>38.911560000000001</v>
      </c>
    </row>
    <row r="2993" spans="1:14" x14ac:dyDescent="0.25">
      <c r="A2993" t="s">
        <v>3003</v>
      </c>
      <c r="B2993">
        <v>1453.01</v>
      </c>
      <c r="C2993" t="s">
        <v>94</v>
      </c>
      <c r="D2993" t="s">
        <v>11</v>
      </c>
      <c r="E2993">
        <f>IF(Tabela1[[#This Row],[Rodzaj]]="R",Tabela1[[#This Row],[Powierzchnia]]*0.65,0)</f>
        <v>0</v>
      </c>
      <c r="F2993">
        <f>IF(Tabela1[[#This Row],[Rodzaj]]="B",Tabela1[[#This Row],[Powierzchnia]]*0.77,0)</f>
        <v>0</v>
      </c>
      <c r="G2993">
        <f>IF(Tabela1[[#This Row],[Rodzaj]]="S",Tabela1[[#This Row],[Powierzchnia]]*0.21,0)</f>
        <v>0</v>
      </c>
      <c r="H2993">
        <f>IF(Tabela1[[#This Row],[Rodzaj]]="L",Tabela1[[#This Row],[Powierzchnia]]*0.04,0)</f>
        <v>58.120400000000004</v>
      </c>
      <c r="I2993">
        <f>IF(Tabela1[[#This Row],[Rodzaj]]="X",Tabela1[[#This Row],[Powierzchnia]]*0.43,0)</f>
        <v>0</v>
      </c>
      <c r="J2993">
        <f>IF(Tabela1[[#This Row],[Ulga]]="A",SUM(E2993:I2993)*80%,0)</f>
        <v>0</v>
      </c>
      <c r="K2993">
        <f>IF(Tabela1[[#This Row],[Ulga]]="B",SUM(E2993:I2993)*50%,0)</f>
        <v>0</v>
      </c>
      <c r="L2993">
        <f>IF(Tabela1[[#This Row],[Ulga]]="C",SUM(E2993:I2993)*10%,0)</f>
        <v>5.8120400000000005</v>
      </c>
      <c r="M2993">
        <f>IF(Tabela1[[#This Row],[Ulga]]="D",SUM(E2993:I2993)*100%,0)</f>
        <v>0</v>
      </c>
      <c r="N2993">
        <f t="shared" si="47"/>
        <v>5.8120400000000005</v>
      </c>
    </row>
    <row r="2994" spans="1:14" x14ac:dyDescent="0.25">
      <c r="A2994" t="s">
        <v>3004</v>
      </c>
      <c r="B2994">
        <v>1270.18</v>
      </c>
      <c r="C2994" t="s">
        <v>9</v>
      </c>
      <c r="D2994" t="s">
        <v>11</v>
      </c>
      <c r="E2994">
        <f>IF(Tabela1[[#This Row],[Rodzaj]]="R",Tabela1[[#This Row],[Powierzchnia]]*0.65,0)</f>
        <v>825.61700000000008</v>
      </c>
      <c r="F2994">
        <f>IF(Tabela1[[#This Row],[Rodzaj]]="B",Tabela1[[#This Row],[Powierzchnia]]*0.77,0)</f>
        <v>0</v>
      </c>
      <c r="G2994">
        <f>IF(Tabela1[[#This Row],[Rodzaj]]="S",Tabela1[[#This Row],[Powierzchnia]]*0.21,0)</f>
        <v>0</v>
      </c>
      <c r="H2994">
        <f>IF(Tabela1[[#This Row],[Rodzaj]]="L",Tabela1[[#This Row],[Powierzchnia]]*0.04,0)</f>
        <v>0</v>
      </c>
      <c r="I2994">
        <f>IF(Tabela1[[#This Row],[Rodzaj]]="X",Tabela1[[#This Row],[Powierzchnia]]*0.43,0)</f>
        <v>0</v>
      </c>
      <c r="J2994">
        <f>IF(Tabela1[[#This Row],[Ulga]]="A",SUM(E2994:I2994)*80%,0)</f>
        <v>0</v>
      </c>
      <c r="K2994">
        <f>IF(Tabela1[[#This Row],[Ulga]]="B",SUM(E2994:I2994)*50%,0)</f>
        <v>0</v>
      </c>
      <c r="L2994">
        <f>IF(Tabela1[[#This Row],[Ulga]]="C",SUM(E2994:I2994)*10%,0)</f>
        <v>82.561700000000016</v>
      </c>
      <c r="M2994">
        <f>IF(Tabela1[[#This Row],[Ulga]]="D",SUM(E2994:I2994)*100%,0)</f>
        <v>0</v>
      </c>
      <c r="N2994">
        <f t="shared" si="47"/>
        <v>82.561700000000016</v>
      </c>
    </row>
    <row r="2995" spans="1:14" x14ac:dyDescent="0.25">
      <c r="A2995" t="s">
        <v>3005</v>
      </c>
      <c r="B2995">
        <v>638.35</v>
      </c>
      <c r="C2995" t="s">
        <v>9</v>
      </c>
      <c r="D2995" t="s">
        <v>7</v>
      </c>
      <c r="E2995">
        <f>IF(Tabela1[[#This Row],[Rodzaj]]="R",Tabela1[[#This Row],[Powierzchnia]]*0.65,0)</f>
        <v>414.92750000000001</v>
      </c>
      <c r="F2995">
        <f>IF(Tabela1[[#This Row],[Rodzaj]]="B",Tabela1[[#This Row],[Powierzchnia]]*0.77,0)</f>
        <v>0</v>
      </c>
      <c r="G2995">
        <f>IF(Tabela1[[#This Row],[Rodzaj]]="S",Tabela1[[#This Row],[Powierzchnia]]*0.21,0)</f>
        <v>0</v>
      </c>
      <c r="H2995">
        <f>IF(Tabela1[[#This Row],[Rodzaj]]="L",Tabela1[[#This Row],[Powierzchnia]]*0.04,0)</f>
        <v>0</v>
      </c>
      <c r="I2995">
        <f>IF(Tabela1[[#This Row],[Rodzaj]]="X",Tabela1[[#This Row],[Powierzchnia]]*0.43,0)</f>
        <v>0</v>
      </c>
      <c r="J2995">
        <f>IF(Tabela1[[#This Row],[Ulga]]="A",SUM(E2995:I2995)*80%,0)</f>
        <v>331.94200000000001</v>
      </c>
      <c r="K2995">
        <f>IF(Tabela1[[#This Row],[Ulga]]="B",SUM(E2995:I2995)*50%,0)</f>
        <v>0</v>
      </c>
      <c r="L2995">
        <f>IF(Tabela1[[#This Row],[Ulga]]="C",SUM(E2995:I2995)*10%,0)</f>
        <v>0</v>
      </c>
      <c r="M2995">
        <f>IF(Tabela1[[#This Row],[Ulga]]="D",SUM(E2995:I2995)*100%,0)</f>
        <v>0</v>
      </c>
      <c r="N2995">
        <f t="shared" si="47"/>
        <v>331.94200000000001</v>
      </c>
    </row>
    <row r="2996" spans="1:14" x14ac:dyDescent="0.25">
      <c r="A2996" t="s">
        <v>3006</v>
      </c>
      <c r="B2996">
        <v>1421.34</v>
      </c>
      <c r="C2996" t="s">
        <v>52</v>
      </c>
      <c r="D2996" t="s">
        <v>21</v>
      </c>
      <c r="E2996">
        <f>IF(Tabela1[[#This Row],[Rodzaj]]="R",Tabela1[[#This Row],[Powierzchnia]]*0.65,0)</f>
        <v>0</v>
      </c>
      <c r="F2996">
        <f>IF(Tabela1[[#This Row],[Rodzaj]]="B",Tabela1[[#This Row],[Powierzchnia]]*0.77,0)</f>
        <v>0</v>
      </c>
      <c r="G2996">
        <f>IF(Tabela1[[#This Row],[Rodzaj]]="S",Tabela1[[#This Row],[Powierzchnia]]*0.21,0)</f>
        <v>298.48139999999995</v>
      </c>
      <c r="H2996">
        <f>IF(Tabela1[[#This Row],[Rodzaj]]="L",Tabela1[[#This Row],[Powierzchnia]]*0.04,0)</f>
        <v>0</v>
      </c>
      <c r="I2996">
        <f>IF(Tabela1[[#This Row],[Rodzaj]]="X",Tabela1[[#This Row],[Powierzchnia]]*0.43,0)</f>
        <v>0</v>
      </c>
      <c r="J2996">
        <f>IF(Tabela1[[#This Row],[Ulga]]="A",SUM(E2996:I2996)*80%,0)</f>
        <v>0</v>
      </c>
      <c r="K2996">
        <f>IF(Tabela1[[#This Row],[Ulga]]="B",SUM(E2996:I2996)*50%,0)</f>
        <v>0</v>
      </c>
      <c r="L2996">
        <f>IF(Tabela1[[#This Row],[Ulga]]="C",SUM(E2996:I2996)*10%,0)</f>
        <v>0</v>
      </c>
      <c r="M2996">
        <f>IF(Tabela1[[#This Row],[Ulga]]="D",SUM(E2996:I2996)*100%,0)</f>
        <v>298.48139999999995</v>
      </c>
      <c r="N2996">
        <f t="shared" si="47"/>
        <v>298.48139999999995</v>
      </c>
    </row>
    <row r="2997" spans="1:14" x14ac:dyDescent="0.25">
      <c r="A2997" t="s">
        <v>3007</v>
      </c>
      <c r="B2997">
        <v>1221.8399999999999</v>
      </c>
      <c r="C2997" t="s">
        <v>52</v>
      </c>
      <c r="D2997" t="s">
        <v>11</v>
      </c>
      <c r="E2997">
        <f>IF(Tabela1[[#This Row],[Rodzaj]]="R",Tabela1[[#This Row],[Powierzchnia]]*0.65,0)</f>
        <v>0</v>
      </c>
      <c r="F2997">
        <f>IF(Tabela1[[#This Row],[Rodzaj]]="B",Tabela1[[#This Row],[Powierzchnia]]*0.77,0)</f>
        <v>0</v>
      </c>
      <c r="G2997">
        <f>IF(Tabela1[[#This Row],[Rodzaj]]="S",Tabela1[[#This Row],[Powierzchnia]]*0.21,0)</f>
        <v>256.58639999999997</v>
      </c>
      <c r="H2997">
        <f>IF(Tabela1[[#This Row],[Rodzaj]]="L",Tabela1[[#This Row],[Powierzchnia]]*0.04,0)</f>
        <v>0</v>
      </c>
      <c r="I2997">
        <f>IF(Tabela1[[#This Row],[Rodzaj]]="X",Tabela1[[#This Row],[Powierzchnia]]*0.43,0)</f>
        <v>0</v>
      </c>
      <c r="J2997">
        <f>IF(Tabela1[[#This Row],[Ulga]]="A",SUM(E2997:I2997)*80%,0)</f>
        <v>0</v>
      </c>
      <c r="K2997">
        <f>IF(Tabela1[[#This Row],[Ulga]]="B",SUM(E2997:I2997)*50%,0)</f>
        <v>0</v>
      </c>
      <c r="L2997">
        <f>IF(Tabela1[[#This Row],[Ulga]]="C",SUM(E2997:I2997)*10%,0)</f>
        <v>25.658639999999998</v>
      </c>
      <c r="M2997">
        <f>IF(Tabela1[[#This Row],[Ulga]]="D",SUM(E2997:I2997)*100%,0)</f>
        <v>0</v>
      </c>
      <c r="N2997">
        <f t="shared" si="47"/>
        <v>25.658639999999998</v>
      </c>
    </row>
    <row r="2998" spans="1:14" x14ac:dyDescent="0.25">
      <c r="A2998" t="s">
        <v>3008</v>
      </c>
      <c r="B2998">
        <v>934.9</v>
      </c>
      <c r="C2998" t="s">
        <v>9</v>
      </c>
      <c r="D2998" t="s">
        <v>11</v>
      </c>
      <c r="E2998">
        <f>IF(Tabela1[[#This Row],[Rodzaj]]="R",Tabela1[[#This Row],[Powierzchnia]]*0.65,0)</f>
        <v>607.68500000000006</v>
      </c>
      <c r="F2998">
        <f>IF(Tabela1[[#This Row],[Rodzaj]]="B",Tabela1[[#This Row],[Powierzchnia]]*0.77,0)</f>
        <v>0</v>
      </c>
      <c r="G2998">
        <f>IF(Tabela1[[#This Row],[Rodzaj]]="S",Tabela1[[#This Row],[Powierzchnia]]*0.21,0)</f>
        <v>0</v>
      </c>
      <c r="H2998">
        <f>IF(Tabela1[[#This Row],[Rodzaj]]="L",Tabela1[[#This Row],[Powierzchnia]]*0.04,0)</f>
        <v>0</v>
      </c>
      <c r="I2998">
        <f>IF(Tabela1[[#This Row],[Rodzaj]]="X",Tabela1[[#This Row],[Powierzchnia]]*0.43,0)</f>
        <v>0</v>
      </c>
      <c r="J2998">
        <f>IF(Tabela1[[#This Row],[Ulga]]="A",SUM(E2998:I2998)*80%,0)</f>
        <v>0</v>
      </c>
      <c r="K2998">
        <f>IF(Tabela1[[#This Row],[Ulga]]="B",SUM(E2998:I2998)*50%,0)</f>
        <v>0</v>
      </c>
      <c r="L2998">
        <f>IF(Tabela1[[#This Row],[Ulga]]="C",SUM(E2998:I2998)*10%,0)</f>
        <v>60.76850000000001</v>
      </c>
      <c r="M2998">
        <f>IF(Tabela1[[#This Row],[Ulga]]="D",SUM(E2998:I2998)*100%,0)</f>
        <v>0</v>
      </c>
      <c r="N2998">
        <f t="shared" si="47"/>
        <v>60.76850000000001</v>
      </c>
    </row>
    <row r="2999" spans="1:14" x14ac:dyDescent="0.25">
      <c r="A2999" t="s">
        <v>3009</v>
      </c>
      <c r="B2999">
        <v>822.15</v>
      </c>
      <c r="C2999" t="s">
        <v>5</v>
      </c>
      <c r="D2999" t="s">
        <v>11</v>
      </c>
      <c r="E2999">
        <f>IF(Tabela1[[#This Row],[Rodzaj]]="R",Tabela1[[#This Row],[Powierzchnia]]*0.65,0)</f>
        <v>0</v>
      </c>
      <c r="F2999">
        <f>IF(Tabela1[[#This Row],[Rodzaj]]="B",Tabela1[[#This Row],[Powierzchnia]]*0.77,0)</f>
        <v>633.05550000000005</v>
      </c>
      <c r="G2999">
        <f>IF(Tabela1[[#This Row],[Rodzaj]]="S",Tabela1[[#This Row],[Powierzchnia]]*0.21,0)</f>
        <v>0</v>
      </c>
      <c r="H2999">
        <f>IF(Tabela1[[#This Row],[Rodzaj]]="L",Tabela1[[#This Row],[Powierzchnia]]*0.04,0)</f>
        <v>0</v>
      </c>
      <c r="I2999">
        <f>IF(Tabela1[[#This Row],[Rodzaj]]="X",Tabela1[[#This Row],[Powierzchnia]]*0.43,0)</f>
        <v>0</v>
      </c>
      <c r="J2999">
        <f>IF(Tabela1[[#This Row],[Ulga]]="A",SUM(E2999:I2999)*80%,0)</f>
        <v>0</v>
      </c>
      <c r="K2999">
        <f>IF(Tabela1[[#This Row],[Ulga]]="B",SUM(E2999:I2999)*50%,0)</f>
        <v>0</v>
      </c>
      <c r="L2999">
        <f>IF(Tabela1[[#This Row],[Ulga]]="C",SUM(E2999:I2999)*10%,0)</f>
        <v>63.305550000000011</v>
      </c>
      <c r="M2999">
        <f>IF(Tabela1[[#This Row],[Ulga]]="D",SUM(E2999:I2999)*100%,0)</f>
        <v>0</v>
      </c>
      <c r="N2999">
        <f t="shared" si="47"/>
        <v>63.305550000000011</v>
      </c>
    </row>
    <row r="3000" spans="1:14" x14ac:dyDescent="0.25">
      <c r="A3000" t="s">
        <v>3010</v>
      </c>
      <c r="B3000">
        <v>542.94000000000005</v>
      </c>
      <c r="C3000" t="s">
        <v>52</v>
      </c>
      <c r="D3000" t="s">
        <v>11</v>
      </c>
      <c r="E3000">
        <f>IF(Tabela1[[#This Row],[Rodzaj]]="R",Tabela1[[#This Row],[Powierzchnia]]*0.65,0)</f>
        <v>0</v>
      </c>
      <c r="F3000">
        <f>IF(Tabela1[[#This Row],[Rodzaj]]="B",Tabela1[[#This Row],[Powierzchnia]]*0.77,0)</f>
        <v>0</v>
      </c>
      <c r="G3000">
        <f>IF(Tabela1[[#This Row],[Rodzaj]]="S",Tabela1[[#This Row],[Powierzchnia]]*0.21,0)</f>
        <v>114.01740000000001</v>
      </c>
      <c r="H3000">
        <f>IF(Tabela1[[#This Row],[Rodzaj]]="L",Tabela1[[#This Row],[Powierzchnia]]*0.04,0)</f>
        <v>0</v>
      </c>
      <c r="I3000">
        <f>IF(Tabela1[[#This Row],[Rodzaj]]="X",Tabela1[[#This Row],[Powierzchnia]]*0.43,0)</f>
        <v>0</v>
      </c>
      <c r="J3000">
        <f>IF(Tabela1[[#This Row],[Ulga]]="A",SUM(E3000:I3000)*80%,0)</f>
        <v>0</v>
      </c>
      <c r="K3000">
        <f>IF(Tabela1[[#This Row],[Ulga]]="B",SUM(E3000:I3000)*50%,0)</f>
        <v>0</v>
      </c>
      <c r="L3000">
        <f>IF(Tabela1[[#This Row],[Ulga]]="C",SUM(E3000:I3000)*10%,0)</f>
        <v>11.401740000000002</v>
      </c>
      <c r="M3000">
        <f>IF(Tabela1[[#This Row],[Ulga]]="D",SUM(E3000:I3000)*100%,0)</f>
        <v>0</v>
      </c>
      <c r="N3000">
        <f t="shared" si="47"/>
        <v>11.401740000000002</v>
      </c>
    </row>
    <row r="3001" spans="1:14" x14ac:dyDescent="0.25">
      <c r="A3001" t="s">
        <v>3011</v>
      </c>
      <c r="B3001">
        <v>1399.6</v>
      </c>
      <c r="C3001" t="s">
        <v>5</v>
      </c>
      <c r="D3001" t="s">
        <v>11</v>
      </c>
      <c r="E3001">
        <f>IF(Tabela1[[#This Row],[Rodzaj]]="R",Tabela1[[#This Row],[Powierzchnia]]*0.65,0)</f>
        <v>0</v>
      </c>
      <c r="F3001">
        <f>IF(Tabela1[[#This Row],[Rodzaj]]="B",Tabela1[[#This Row],[Powierzchnia]]*0.77,0)</f>
        <v>1077.692</v>
      </c>
      <c r="G3001">
        <f>IF(Tabela1[[#This Row],[Rodzaj]]="S",Tabela1[[#This Row],[Powierzchnia]]*0.21,0)</f>
        <v>0</v>
      </c>
      <c r="H3001">
        <f>IF(Tabela1[[#This Row],[Rodzaj]]="L",Tabela1[[#This Row],[Powierzchnia]]*0.04,0)</f>
        <v>0</v>
      </c>
      <c r="I3001">
        <f>IF(Tabela1[[#This Row],[Rodzaj]]="X",Tabela1[[#This Row],[Powierzchnia]]*0.43,0)</f>
        <v>0</v>
      </c>
      <c r="J3001">
        <f>IF(Tabela1[[#This Row],[Ulga]]="A",SUM(E3001:I3001)*80%,0)</f>
        <v>0</v>
      </c>
      <c r="K3001">
        <f>IF(Tabela1[[#This Row],[Ulga]]="B",SUM(E3001:I3001)*50%,0)</f>
        <v>0</v>
      </c>
      <c r="L3001">
        <f>IF(Tabela1[[#This Row],[Ulga]]="C",SUM(E3001:I3001)*10%,0)</f>
        <v>107.76920000000001</v>
      </c>
      <c r="M3001">
        <f>IF(Tabela1[[#This Row],[Ulga]]="D",SUM(E3001:I3001)*100%,0)</f>
        <v>0</v>
      </c>
      <c r="N3001">
        <f t="shared" si="47"/>
        <v>107.76920000000001</v>
      </c>
    </row>
    <row r="3002" spans="1:14" x14ac:dyDescent="0.25">
      <c r="A3002" t="s">
        <v>3012</v>
      </c>
      <c r="B3002">
        <v>681.29</v>
      </c>
      <c r="C3002" t="s">
        <v>5</v>
      </c>
      <c r="D3002" t="s">
        <v>5</v>
      </c>
      <c r="E3002">
        <f>IF(Tabela1[[#This Row],[Rodzaj]]="R",Tabela1[[#This Row],[Powierzchnia]]*0.65,0)</f>
        <v>0</v>
      </c>
      <c r="F3002">
        <f>IF(Tabela1[[#This Row],[Rodzaj]]="B",Tabela1[[#This Row],[Powierzchnia]]*0.77,0)</f>
        <v>524.5933</v>
      </c>
      <c r="G3002">
        <f>IF(Tabela1[[#This Row],[Rodzaj]]="S",Tabela1[[#This Row],[Powierzchnia]]*0.21,0)</f>
        <v>0</v>
      </c>
      <c r="H3002">
        <f>IF(Tabela1[[#This Row],[Rodzaj]]="L",Tabela1[[#This Row],[Powierzchnia]]*0.04,0)</f>
        <v>0</v>
      </c>
      <c r="I3002">
        <f>IF(Tabela1[[#This Row],[Rodzaj]]="X",Tabela1[[#This Row],[Powierzchnia]]*0.43,0)</f>
        <v>0</v>
      </c>
      <c r="J3002">
        <f>IF(Tabela1[[#This Row],[Ulga]]="A",SUM(E3002:I3002)*80%,0)</f>
        <v>0</v>
      </c>
      <c r="K3002">
        <f>IF(Tabela1[[#This Row],[Ulga]]="B",SUM(E3002:I3002)*50%,0)</f>
        <v>262.29665</v>
      </c>
      <c r="L3002">
        <f>IF(Tabela1[[#This Row],[Ulga]]="C",SUM(E3002:I3002)*10%,0)</f>
        <v>0</v>
      </c>
      <c r="M3002">
        <f>IF(Tabela1[[#This Row],[Ulga]]="D",SUM(E3002:I3002)*100%,0)</f>
        <v>0</v>
      </c>
      <c r="N3002">
        <f t="shared" si="47"/>
        <v>262.29665</v>
      </c>
    </row>
    <row r="3003" spans="1:14" x14ac:dyDescent="0.25">
      <c r="A3003" t="s">
        <v>3013</v>
      </c>
      <c r="B3003">
        <v>1171.23</v>
      </c>
      <c r="C3003" t="s">
        <v>52</v>
      </c>
      <c r="D3003" t="s">
        <v>21</v>
      </c>
      <c r="E3003">
        <f>IF(Tabela1[[#This Row],[Rodzaj]]="R",Tabela1[[#This Row],[Powierzchnia]]*0.65,0)</f>
        <v>0</v>
      </c>
      <c r="F3003">
        <f>IF(Tabela1[[#This Row],[Rodzaj]]="B",Tabela1[[#This Row],[Powierzchnia]]*0.77,0)</f>
        <v>0</v>
      </c>
      <c r="G3003">
        <f>IF(Tabela1[[#This Row],[Rodzaj]]="S",Tabela1[[#This Row],[Powierzchnia]]*0.21,0)</f>
        <v>245.95830000000001</v>
      </c>
      <c r="H3003">
        <f>IF(Tabela1[[#This Row],[Rodzaj]]="L",Tabela1[[#This Row],[Powierzchnia]]*0.04,0)</f>
        <v>0</v>
      </c>
      <c r="I3003">
        <f>IF(Tabela1[[#This Row],[Rodzaj]]="X",Tabela1[[#This Row],[Powierzchnia]]*0.43,0)</f>
        <v>0</v>
      </c>
      <c r="J3003">
        <f>IF(Tabela1[[#This Row],[Ulga]]="A",SUM(E3003:I3003)*80%,0)</f>
        <v>0</v>
      </c>
      <c r="K3003">
        <f>IF(Tabela1[[#This Row],[Ulga]]="B",SUM(E3003:I3003)*50%,0)</f>
        <v>0</v>
      </c>
      <c r="L3003">
        <f>IF(Tabela1[[#This Row],[Ulga]]="C",SUM(E3003:I3003)*10%,0)</f>
        <v>0</v>
      </c>
      <c r="M3003">
        <f>IF(Tabela1[[#This Row],[Ulga]]="D",SUM(E3003:I3003)*100%,0)</f>
        <v>245.95830000000001</v>
      </c>
      <c r="N3003">
        <f t="shared" si="47"/>
        <v>245.95830000000001</v>
      </c>
    </row>
    <row r="3004" spans="1:14" x14ac:dyDescent="0.25">
      <c r="A3004" t="s">
        <v>3014</v>
      </c>
      <c r="B3004">
        <v>827.99</v>
      </c>
      <c r="C3004" t="s">
        <v>5</v>
      </c>
      <c r="D3004" t="s">
        <v>5</v>
      </c>
      <c r="E3004">
        <f>IF(Tabela1[[#This Row],[Rodzaj]]="R",Tabela1[[#This Row],[Powierzchnia]]*0.65,0)</f>
        <v>0</v>
      </c>
      <c r="F3004">
        <f>IF(Tabela1[[#This Row],[Rodzaj]]="B",Tabela1[[#This Row],[Powierzchnia]]*0.77,0)</f>
        <v>637.55230000000006</v>
      </c>
      <c r="G3004">
        <f>IF(Tabela1[[#This Row],[Rodzaj]]="S",Tabela1[[#This Row],[Powierzchnia]]*0.21,0)</f>
        <v>0</v>
      </c>
      <c r="H3004">
        <f>IF(Tabela1[[#This Row],[Rodzaj]]="L",Tabela1[[#This Row],[Powierzchnia]]*0.04,0)</f>
        <v>0</v>
      </c>
      <c r="I3004">
        <f>IF(Tabela1[[#This Row],[Rodzaj]]="X",Tabela1[[#This Row],[Powierzchnia]]*0.43,0)</f>
        <v>0</v>
      </c>
      <c r="J3004">
        <f>IF(Tabela1[[#This Row],[Ulga]]="A",SUM(E3004:I3004)*80%,0)</f>
        <v>0</v>
      </c>
      <c r="K3004">
        <f>IF(Tabela1[[#This Row],[Ulga]]="B",SUM(E3004:I3004)*50%,0)</f>
        <v>318.77615000000003</v>
      </c>
      <c r="L3004">
        <f>IF(Tabela1[[#This Row],[Ulga]]="C",SUM(E3004:I3004)*10%,0)</f>
        <v>0</v>
      </c>
      <c r="M3004">
        <f>IF(Tabela1[[#This Row],[Ulga]]="D",SUM(E3004:I3004)*100%,0)</f>
        <v>0</v>
      </c>
      <c r="N3004">
        <f t="shared" si="47"/>
        <v>318.77615000000003</v>
      </c>
    </row>
    <row r="3005" spans="1:14" x14ac:dyDescent="0.25">
      <c r="A3005" t="s">
        <v>3015</v>
      </c>
      <c r="B3005">
        <v>923.97</v>
      </c>
      <c r="C3005" t="s">
        <v>31</v>
      </c>
      <c r="D3005" t="s">
        <v>7</v>
      </c>
      <c r="E3005">
        <f>IF(Tabela1[[#This Row],[Rodzaj]]="R",Tabela1[[#This Row],[Powierzchnia]]*0.65,0)</f>
        <v>0</v>
      </c>
      <c r="F3005">
        <f>IF(Tabela1[[#This Row],[Rodzaj]]="B",Tabela1[[#This Row],[Powierzchnia]]*0.77,0)</f>
        <v>0</v>
      </c>
      <c r="G3005">
        <f>IF(Tabela1[[#This Row],[Rodzaj]]="S",Tabela1[[#This Row],[Powierzchnia]]*0.21,0)</f>
        <v>0</v>
      </c>
      <c r="H3005">
        <f>IF(Tabela1[[#This Row],[Rodzaj]]="L",Tabela1[[#This Row],[Powierzchnia]]*0.04,0)</f>
        <v>0</v>
      </c>
      <c r="I3005">
        <f>IF(Tabela1[[#This Row],[Rodzaj]]="X",Tabela1[[#This Row],[Powierzchnia]]*0.43,0)</f>
        <v>397.30709999999999</v>
      </c>
      <c r="J3005">
        <f>IF(Tabela1[[#This Row],[Ulga]]="A",SUM(E3005:I3005)*80%,0)</f>
        <v>317.84568000000002</v>
      </c>
      <c r="K3005">
        <f>IF(Tabela1[[#This Row],[Ulga]]="B",SUM(E3005:I3005)*50%,0)</f>
        <v>0</v>
      </c>
      <c r="L3005">
        <f>IF(Tabela1[[#This Row],[Ulga]]="C",SUM(E3005:I3005)*10%,0)</f>
        <v>0</v>
      </c>
      <c r="M3005">
        <f>IF(Tabela1[[#This Row],[Ulga]]="D",SUM(E3005:I3005)*100%,0)</f>
        <v>0</v>
      </c>
      <c r="N3005">
        <f t="shared" si="47"/>
        <v>317.84568000000002</v>
      </c>
    </row>
    <row r="3006" spans="1:14" x14ac:dyDescent="0.25">
      <c r="A3006" t="s">
        <v>3016</v>
      </c>
      <c r="B3006">
        <v>543.15</v>
      </c>
      <c r="C3006" t="s">
        <v>9</v>
      </c>
      <c r="D3006" t="s">
        <v>11</v>
      </c>
      <c r="E3006">
        <f>IF(Tabela1[[#This Row],[Rodzaj]]="R",Tabela1[[#This Row],[Powierzchnia]]*0.65,0)</f>
        <v>353.04750000000001</v>
      </c>
      <c r="F3006">
        <f>IF(Tabela1[[#This Row],[Rodzaj]]="B",Tabela1[[#This Row],[Powierzchnia]]*0.77,0)</f>
        <v>0</v>
      </c>
      <c r="G3006">
        <f>IF(Tabela1[[#This Row],[Rodzaj]]="S",Tabela1[[#This Row],[Powierzchnia]]*0.21,0)</f>
        <v>0</v>
      </c>
      <c r="H3006">
        <f>IF(Tabela1[[#This Row],[Rodzaj]]="L",Tabela1[[#This Row],[Powierzchnia]]*0.04,0)</f>
        <v>0</v>
      </c>
      <c r="I3006">
        <f>IF(Tabela1[[#This Row],[Rodzaj]]="X",Tabela1[[#This Row],[Powierzchnia]]*0.43,0)</f>
        <v>0</v>
      </c>
      <c r="J3006">
        <f>IF(Tabela1[[#This Row],[Ulga]]="A",SUM(E3006:I3006)*80%,0)</f>
        <v>0</v>
      </c>
      <c r="K3006">
        <f>IF(Tabela1[[#This Row],[Ulga]]="B",SUM(E3006:I3006)*50%,0)</f>
        <v>0</v>
      </c>
      <c r="L3006">
        <f>IF(Tabela1[[#This Row],[Ulga]]="C",SUM(E3006:I3006)*10%,0)</f>
        <v>35.304750000000006</v>
      </c>
      <c r="M3006">
        <f>IF(Tabela1[[#This Row],[Ulga]]="D",SUM(E3006:I3006)*100%,0)</f>
        <v>0</v>
      </c>
      <c r="N3006">
        <f t="shared" si="47"/>
        <v>35.304750000000006</v>
      </c>
    </row>
    <row r="3007" spans="1:14" x14ac:dyDescent="0.25">
      <c r="A3007" t="s">
        <v>3017</v>
      </c>
      <c r="B3007">
        <v>1446.23</v>
      </c>
      <c r="C3007" t="s">
        <v>5</v>
      </c>
      <c r="D3007" t="s">
        <v>11</v>
      </c>
      <c r="E3007">
        <f>IF(Tabela1[[#This Row],[Rodzaj]]="R",Tabela1[[#This Row],[Powierzchnia]]*0.65,0)</f>
        <v>0</v>
      </c>
      <c r="F3007">
        <f>IF(Tabela1[[#This Row],[Rodzaj]]="B",Tabela1[[#This Row],[Powierzchnia]]*0.77,0)</f>
        <v>1113.5971</v>
      </c>
      <c r="G3007">
        <f>IF(Tabela1[[#This Row],[Rodzaj]]="S",Tabela1[[#This Row],[Powierzchnia]]*0.21,0)</f>
        <v>0</v>
      </c>
      <c r="H3007">
        <f>IF(Tabela1[[#This Row],[Rodzaj]]="L",Tabela1[[#This Row],[Powierzchnia]]*0.04,0)</f>
        <v>0</v>
      </c>
      <c r="I3007">
        <f>IF(Tabela1[[#This Row],[Rodzaj]]="X",Tabela1[[#This Row],[Powierzchnia]]*0.43,0)</f>
        <v>0</v>
      </c>
      <c r="J3007">
        <f>IF(Tabela1[[#This Row],[Ulga]]="A",SUM(E3007:I3007)*80%,0)</f>
        <v>0</v>
      </c>
      <c r="K3007">
        <f>IF(Tabela1[[#This Row],[Ulga]]="B",SUM(E3007:I3007)*50%,0)</f>
        <v>0</v>
      </c>
      <c r="L3007">
        <f>IF(Tabela1[[#This Row],[Ulga]]="C",SUM(E3007:I3007)*10%,0)</f>
        <v>111.35971000000001</v>
      </c>
      <c r="M3007">
        <f>IF(Tabela1[[#This Row],[Ulga]]="D",SUM(E3007:I3007)*100%,0)</f>
        <v>0</v>
      </c>
      <c r="N3007">
        <f t="shared" si="47"/>
        <v>111.35971000000001</v>
      </c>
    </row>
    <row r="3008" spans="1:14" x14ac:dyDescent="0.25">
      <c r="A3008" t="s">
        <v>3018</v>
      </c>
      <c r="B3008">
        <v>599.91999999999996</v>
      </c>
      <c r="C3008" t="s">
        <v>52</v>
      </c>
      <c r="D3008" t="s">
        <v>11</v>
      </c>
      <c r="E3008">
        <f>IF(Tabela1[[#This Row],[Rodzaj]]="R",Tabela1[[#This Row],[Powierzchnia]]*0.65,0)</f>
        <v>0</v>
      </c>
      <c r="F3008">
        <f>IF(Tabela1[[#This Row],[Rodzaj]]="B",Tabela1[[#This Row],[Powierzchnia]]*0.77,0)</f>
        <v>0</v>
      </c>
      <c r="G3008">
        <f>IF(Tabela1[[#This Row],[Rodzaj]]="S",Tabela1[[#This Row],[Powierzchnia]]*0.21,0)</f>
        <v>125.98319999999998</v>
      </c>
      <c r="H3008">
        <f>IF(Tabela1[[#This Row],[Rodzaj]]="L",Tabela1[[#This Row],[Powierzchnia]]*0.04,0)</f>
        <v>0</v>
      </c>
      <c r="I3008">
        <f>IF(Tabela1[[#This Row],[Rodzaj]]="X",Tabela1[[#This Row],[Powierzchnia]]*0.43,0)</f>
        <v>0</v>
      </c>
      <c r="J3008">
        <f>IF(Tabela1[[#This Row],[Ulga]]="A",SUM(E3008:I3008)*80%,0)</f>
        <v>0</v>
      </c>
      <c r="K3008">
        <f>IF(Tabela1[[#This Row],[Ulga]]="B",SUM(E3008:I3008)*50%,0)</f>
        <v>0</v>
      </c>
      <c r="L3008">
        <f>IF(Tabela1[[#This Row],[Ulga]]="C",SUM(E3008:I3008)*10%,0)</f>
        <v>12.598319999999999</v>
      </c>
      <c r="M3008">
        <f>IF(Tabela1[[#This Row],[Ulga]]="D",SUM(E3008:I3008)*100%,0)</f>
        <v>0</v>
      </c>
      <c r="N3008">
        <f t="shared" si="47"/>
        <v>12.598319999999999</v>
      </c>
    </row>
    <row r="3009" spans="1:14" x14ac:dyDescent="0.25">
      <c r="A3009" t="s">
        <v>3019</v>
      </c>
      <c r="B3009">
        <v>977.05</v>
      </c>
      <c r="C3009" t="s">
        <v>31</v>
      </c>
      <c r="D3009" t="s">
        <v>11</v>
      </c>
      <c r="E3009">
        <f>IF(Tabela1[[#This Row],[Rodzaj]]="R",Tabela1[[#This Row],[Powierzchnia]]*0.65,0)</f>
        <v>0</v>
      </c>
      <c r="F3009">
        <f>IF(Tabela1[[#This Row],[Rodzaj]]="B",Tabela1[[#This Row],[Powierzchnia]]*0.77,0)</f>
        <v>0</v>
      </c>
      <c r="G3009">
        <f>IF(Tabela1[[#This Row],[Rodzaj]]="S",Tabela1[[#This Row],[Powierzchnia]]*0.21,0)</f>
        <v>0</v>
      </c>
      <c r="H3009">
        <f>IF(Tabela1[[#This Row],[Rodzaj]]="L",Tabela1[[#This Row],[Powierzchnia]]*0.04,0)</f>
        <v>0</v>
      </c>
      <c r="I3009">
        <f>IF(Tabela1[[#This Row],[Rodzaj]]="X",Tabela1[[#This Row],[Powierzchnia]]*0.43,0)</f>
        <v>420.13149999999996</v>
      </c>
      <c r="J3009">
        <f>IF(Tabela1[[#This Row],[Ulga]]="A",SUM(E3009:I3009)*80%,0)</f>
        <v>0</v>
      </c>
      <c r="K3009">
        <f>IF(Tabela1[[#This Row],[Ulga]]="B",SUM(E3009:I3009)*50%,0)</f>
        <v>0</v>
      </c>
      <c r="L3009">
        <f>IF(Tabela1[[#This Row],[Ulga]]="C",SUM(E3009:I3009)*10%,0)</f>
        <v>42.013149999999996</v>
      </c>
      <c r="M3009">
        <f>IF(Tabela1[[#This Row],[Ulga]]="D",SUM(E3009:I3009)*100%,0)</f>
        <v>0</v>
      </c>
      <c r="N3009">
        <f t="shared" si="47"/>
        <v>42.013149999999996</v>
      </c>
    </row>
    <row r="3010" spans="1:14" x14ac:dyDescent="0.25">
      <c r="A3010" t="s">
        <v>3020</v>
      </c>
      <c r="B3010">
        <v>805.96</v>
      </c>
      <c r="C3010" t="s">
        <v>52</v>
      </c>
      <c r="D3010" t="s">
        <v>21</v>
      </c>
      <c r="E3010">
        <f>IF(Tabela1[[#This Row],[Rodzaj]]="R",Tabela1[[#This Row],[Powierzchnia]]*0.65,0)</f>
        <v>0</v>
      </c>
      <c r="F3010">
        <f>IF(Tabela1[[#This Row],[Rodzaj]]="B",Tabela1[[#This Row],[Powierzchnia]]*0.77,0)</f>
        <v>0</v>
      </c>
      <c r="G3010">
        <f>IF(Tabela1[[#This Row],[Rodzaj]]="S",Tabela1[[#This Row],[Powierzchnia]]*0.21,0)</f>
        <v>169.2516</v>
      </c>
      <c r="H3010">
        <f>IF(Tabela1[[#This Row],[Rodzaj]]="L",Tabela1[[#This Row],[Powierzchnia]]*0.04,0)</f>
        <v>0</v>
      </c>
      <c r="I3010">
        <f>IF(Tabela1[[#This Row],[Rodzaj]]="X",Tabela1[[#This Row],[Powierzchnia]]*0.43,0)</f>
        <v>0</v>
      </c>
      <c r="J3010">
        <f>IF(Tabela1[[#This Row],[Ulga]]="A",SUM(E3010:I3010)*80%,0)</f>
        <v>0</v>
      </c>
      <c r="K3010">
        <f>IF(Tabela1[[#This Row],[Ulga]]="B",SUM(E3010:I3010)*50%,0)</f>
        <v>0</v>
      </c>
      <c r="L3010">
        <f>IF(Tabela1[[#This Row],[Ulga]]="C",SUM(E3010:I3010)*10%,0)</f>
        <v>0</v>
      </c>
      <c r="M3010">
        <f>IF(Tabela1[[#This Row],[Ulga]]="D",SUM(E3010:I3010)*100%,0)</f>
        <v>169.2516</v>
      </c>
      <c r="N3010">
        <f t="shared" si="47"/>
        <v>169.2516</v>
      </c>
    </row>
    <row r="3011" spans="1:14" x14ac:dyDescent="0.25">
      <c r="A3011" t="s">
        <v>3021</v>
      </c>
      <c r="B3011">
        <v>591.03</v>
      </c>
      <c r="C3011" t="s">
        <v>52</v>
      </c>
      <c r="D3011" t="s">
        <v>11</v>
      </c>
      <c r="E3011">
        <f>IF(Tabela1[[#This Row],[Rodzaj]]="R",Tabela1[[#This Row],[Powierzchnia]]*0.65,0)</f>
        <v>0</v>
      </c>
      <c r="F3011">
        <f>IF(Tabela1[[#This Row],[Rodzaj]]="B",Tabela1[[#This Row],[Powierzchnia]]*0.77,0)</f>
        <v>0</v>
      </c>
      <c r="G3011">
        <f>IF(Tabela1[[#This Row],[Rodzaj]]="S",Tabela1[[#This Row],[Powierzchnia]]*0.21,0)</f>
        <v>124.1163</v>
      </c>
      <c r="H3011">
        <f>IF(Tabela1[[#This Row],[Rodzaj]]="L",Tabela1[[#This Row],[Powierzchnia]]*0.04,0)</f>
        <v>0</v>
      </c>
      <c r="I3011">
        <f>IF(Tabela1[[#This Row],[Rodzaj]]="X",Tabela1[[#This Row],[Powierzchnia]]*0.43,0)</f>
        <v>0</v>
      </c>
      <c r="J3011">
        <f>IF(Tabela1[[#This Row],[Ulga]]="A",SUM(E3011:I3011)*80%,0)</f>
        <v>0</v>
      </c>
      <c r="K3011">
        <f>IF(Tabela1[[#This Row],[Ulga]]="B",SUM(E3011:I3011)*50%,0)</f>
        <v>0</v>
      </c>
      <c r="L3011">
        <f>IF(Tabela1[[#This Row],[Ulga]]="C",SUM(E3011:I3011)*10%,0)</f>
        <v>12.411630000000001</v>
      </c>
      <c r="M3011">
        <f>IF(Tabela1[[#This Row],[Ulga]]="D",SUM(E3011:I3011)*100%,0)</f>
        <v>0</v>
      </c>
      <c r="N3011">
        <f t="shared" ref="N3011:N3074" si="48">SUM(J3011:M3011)</f>
        <v>12.411630000000001</v>
      </c>
    </row>
    <row r="3012" spans="1:14" x14ac:dyDescent="0.25">
      <c r="A3012" t="s">
        <v>3022</v>
      </c>
      <c r="B3012">
        <v>688.76</v>
      </c>
      <c r="C3012" t="s">
        <v>31</v>
      </c>
      <c r="D3012" t="s">
        <v>5</v>
      </c>
      <c r="E3012">
        <f>IF(Tabela1[[#This Row],[Rodzaj]]="R",Tabela1[[#This Row],[Powierzchnia]]*0.65,0)</f>
        <v>0</v>
      </c>
      <c r="F3012">
        <f>IF(Tabela1[[#This Row],[Rodzaj]]="B",Tabela1[[#This Row],[Powierzchnia]]*0.77,0)</f>
        <v>0</v>
      </c>
      <c r="G3012">
        <f>IF(Tabela1[[#This Row],[Rodzaj]]="S",Tabela1[[#This Row],[Powierzchnia]]*0.21,0)</f>
        <v>0</v>
      </c>
      <c r="H3012">
        <f>IF(Tabela1[[#This Row],[Rodzaj]]="L",Tabela1[[#This Row],[Powierzchnia]]*0.04,0)</f>
        <v>0</v>
      </c>
      <c r="I3012">
        <f>IF(Tabela1[[#This Row],[Rodzaj]]="X",Tabela1[[#This Row],[Powierzchnia]]*0.43,0)</f>
        <v>296.16679999999997</v>
      </c>
      <c r="J3012">
        <f>IF(Tabela1[[#This Row],[Ulga]]="A",SUM(E3012:I3012)*80%,0)</f>
        <v>0</v>
      </c>
      <c r="K3012">
        <f>IF(Tabela1[[#This Row],[Ulga]]="B",SUM(E3012:I3012)*50%,0)</f>
        <v>148.08339999999998</v>
      </c>
      <c r="L3012">
        <f>IF(Tabela1[[#This Row],[Ulga]]="C",SUM(E3012:I3012)*10%,0)</f>
        <v>0</v>
      </c>
      <c r="M3012">
        <f>IF(Tabela1[[#This Row],[Ulga]]="D",SUM(E3012:I3012)*100%,0)</f>
        <v>0</v>
      </c>
      <c r="N3012">
        <f t="shared" si="48"/>
        <v>148.08339999999998</v>
      </c>
    </row>
    <row r="3013" spans="1:14" x14ac:dyDescent="0.25">
      <c r="A3013" t="s">
        <v>3023</v>
      </c>
      <c r="B3013">
        <v>1489.01</v>
      </c>
      <c r="C3013" t="s">
        <v>9</v>
      </c>
      <c r="D3013" t="s">
        <v>7</v>
      </c>
      <c r="E3013">
        <f>IF(Tabela1[[#This Row],[Rodzaj]]="R",Tabela1[[#This Row],[Powierzchnia]]*0.65,0)</f>
        <v>967.85649999999998</v>
      </c>
      <c r="F3013">
        <f>IF(Tabela1[[#This Row],[Rodzaj]]="B",Tabela1[[#This Row],[Powierzchnia]]*0.77,0)</f>
        <v>0</v>
      </c>
      <c r="G3013">
        <f>IF(Tabela1[[#This Row],[Rodzaj]]="S",Tabela1[[#This Row],[Powierzchnia]]*0.21,0)</f>
        <v>0</v>
      </c>
      <c r="H3013">
        <f>IF(Tabela1[[#This Row],[Rodzaj]]="L",Tabela1[[#This Row],[Powierzchnia]]*0.04,0)</f>
        <v>0</v>
      </c>
      <c r="I3013">
        <f>IF(Tabela1[[#This Row],[Rodzaj]]="X",Tabela1[[#This Row],[Powierzchnia]]*0.43,0)</f>
        <v>0</v>
      </c>
      <c r="J3013">
        <f>IF(Tabela1[[#This Row],[Ulga]]="A",SUM(E3013:I3013)*80%,0)</f>
        <v>774.28520000000003</v>
      </c>
      <c r="K3013">
        <f>IF(Tabela1[[#This Row],[Ulga]]="B",SUM(E3013:I3013)*50%,0)</f>
        <v>0</v>
      </c>
      <c r="L3013">
        <f>IF(Tabela1[[#This Row],[Ulga]]="C",SUM(E3013:I3013)*10%,0)</f>
        <v>0</v>
      </c>
      <c r="M3013">
        <f>IF(Tabela1[[#This Row],[Ulga]]="D",SUM(E3013:I3013)*100%,0)</f>
        <v>0</v>
      </c>
      <c r="N3013">
        <f t="shared" si="48"/>
        <v>774.28520000000003</v>
      </c>
    </row>
    <row r="3014" spans="1:14" x14ac:dyDescent="0.25">
      <c r="A3014" t="s">
        <v>3024</v>
      </c>
      <c r="B3014">
        <v>774.94</v>
      </c>
      <c r="C3014" t="s">
        <v>9</v>
      </c>
      <c r="D3014" t="s">
        <v>11</v>
      </c>
      <c r="E3014">
        <f>IF(Tabela1[[#This Row],[Rodzaj]]="R",Tabela1[[#This Row],[Powierzchnia]]*0.65,0)</f>
        <v>503.71100000000007</v>
      </c>
      <c r="F3014">
        <f>IF(Tabela1[[#This Row],[Rodzaj]]="B",Tabela1[[#This Row],[Powierzchnia]]*0.77,0)</f>
        <v>0</v>
      </c>
      <c r="G3014">
        <f>IF(Tabela1[[#This Row],[Rodzaj]]="S",Tabela1[[#This Row],[Powierzchnia]]*0.21,0)</f>
        <v>0</v>
      </c>
      <c r="H3014">
        <f>IF(Tabela1[[#This Row],[Rodzaj]]="L",Tabela1[[#This Row],[Powierzchnia]]*0.04,0)</f>
        <v>0</v>
      </c>
      <c r="I3014">
        <f>IF(Tabela1[[#This Row],[Rodzaj]]="X",Tabela1[[#This Row],[Powierzchnia]]*0.43,0)</f>
        <v>0</v>
      </c>
      <c r="J3014">
        <f>IF(Tabela1[[#This Row],[Ulga]]="A",SUM(E3014:I3014)*80%,0)</f>
        <v>0</v>
      </c>
      <c r="K3014">
        <f>IF(Tabela1[[#This Row],[Ulga]]="B",SUM(E3014:I3014)*50%,0)</f>
        <v>0</v>
      </c>
      <c r="L3014">
        <f>IF(Tabela1[[#This Row],[Ulga]]="C",SUM(E3014:I3014)*10%,0)</f>
        <v>50.371100000000013</v>
      </c>
      <c r="M3014">
        <f>IF(Tabela1[[#This Row],[Ulga]]="D",SUM(E3014:I3014)*100%,0)</f>
        <v>0</v>
      </c>
      <c r="N3014">
        <f t="shared" si="48"/>
        <v>50.371100000000013</v>
      </c>
    </row>
    <row r="3015" spans="1:14" x14ac:dyDescent="0.25">
      <c r="A3015" t="s">
        <v>3025</v>
      </c>
      <c r="B3015">
        <v>867.14</v>
      </c>
      <c r="C3015" t="s">
        <v>31</v>
      </c>
      <c r="D3015" t="s">
        <v>11</v>
      </c>
      <c r="E3015">
        <f>IF(Tabela1[[#This Row],[Rodzaj]]="R",Tabela1[[#This Row],[Powierzchnia]]*0.65,0)</f>
        <v>0</v>
      </c>
      <c r="F3015">
        <f>IF(Tabela1[[#This Row],[Rodzaj]]="B",Tabela1[[#This Row],[Powierzchnia]]*0.77,0)</f>
        <v>0</v>
      </c>
      <c r="G3015">
        <f>IF(Tabela1[[#This Row],[Rodzaj]]="S",Tabela1[[#This Row],[Powierzchnia]]*0.21,0)</f>
        <v>0</v>
      </c>
      <c r="H3015">
        <f>IF(Tabela1[[#This Row],[Rodzaj]]="L",Tabela1[[#This Row],[Powierzchnia]]*0.04,0)</f>
        <v>0</v>
      </c>
      <c r="I3015">
        <f>IF(Tabela1[[#This Row],[Rodzaj]]="X",Tabela1[[#This Row],[Powierzchnia]]*0.43,0)</f>
        <v>372.87020000000001</v>
      </c>
      <c r="J3015">
        <f>IF(Tabela1[[#This Row],[Ulga]]="A",SUM(E3015:I3015)*80%,0)</f>
        <v>0</v>
      </c>
      <c r="K3015">
        <f>IF(Tabela1[[#This Row],[Ulga]]="B",SUM(E3015:I3015)*50%,0)</f>
        <v>0</v>
      </c>
      <c r="L3015">
        <f>IF(Tabela1[[#This Row],[Ulga]]="C",SUM(E3015:I3015)*10%,0)</f>
        <v>37.287020000000005</v>
      </c>
      <c r="M3015">
        <f>IF(Tabela1[[#This Row],[Ulga]]="D",SUM(E3015:I3015)*100%,0)</f>
        <v>0</v>
      </c>
      <c r="N3015">
        <f t="shared" si="48"/>
        <v>37.287020000000005</v>
      </c>
    </row>
    <row r="3016" spans="1:14" x14ac:dyDescent="0.25">
      <c r="A3016" t="s">
        <v>3026</v>
      </c>
      <c r="B3016">
        <v>1357.63</v>
      </c>
      <c r="C3016" t="s">
        <v>31</v>
      </c>
      <c r="D3016" t="s">
        <v>21</v>
      </c>
      <c r="E3016">
        <f>IF(Tabela1[[#This Row],[Rodzaj]]="R",Tabela1[[#This Row],[Powierzchnia]]*0.65,0)</f>
        <v>0</v>
      </c>
      <c r="F3016">
        <f>IF(Tabela1[[#This Row],[Rodzaj]]="B",Tabela1[[#This Row],[Powierzchnia]]*0.77,0)</f>
        <v>0</v>
      </c>
      <c r="G3016">
        <f>IF(Tabela1[[#This Row],[Rodzaj]]="S",Tabela1[[#This Row],[Powierzchnia]]*0.21,0)</f>
        <v>0</v>
      </c>
      <c r="H3016">
        <f>IF(Tabela1[[#This Row],[Rodzaj]]="L",Tabela1[[#This Row],[Powierzchnia]]*0.04,0)</f>
        <v>0</v>
      </c>
      <c r="I3016">
        <f>IF(Tabela1[[#This Row],[Rodzaj]]="X",Tabela1[[#This Row],[Powierzchnia]]*0.43,0)</f>
        <v>583.78090000000009</v>
      </c>
      <c r="J3016">
        <f>IF(Tabela1[[#This Row],[Ulga]]="A",SUM(E3016:I3016)*80%,0)</f>
        <v>0</v>
      </c>
      <c r="K3016">
        <f>IF(Tabela1[[#This Row],[Ulga]]="B",SUM(E3016:I3016)*50%,0)</f>
        <v>0</v>
      </c>
      <c r="L3016">
        <f>IF(Tabela1[[#This Row],[Ulga]]="C",SUM(E3016:I3016)*10%,0)</f>
        <v>0</v>
      </c>
      <c r="M3016">
        <f>IF(Tabela1[[#This Row],[Ulga]]="D",SUM(E3016:I3016)*100%,0)</f>
        <v>583.78090000000009</v>
      </c>
      <c r="N3016">
        <f t="shared" si="48"/>
        <v>583.78090000000009</v>
      </c>
    </row>
    <row r="3017" spans="1:14" x14ac:dyDescent="0.25">
      <c r="A3017" t="s">
        <v>3027</v>
      </c>
      <c r="B3017">
        <v>1465.09</v>
      </c>
      <c r="C3017" t="s">
        <v>52</v>
      </c>
      <c r="D3017" t="s">
        <v>5</v>
      </c>
      <c r="E3017">
        <f>IF(Tabela1[[#This Row],[Rodzaj]]="R",Tabela1[[#This Row],[Powierzchnia]]*0.65,0)</f>
        <v>0</v>
      </c>
      <c r="F3017">
        <f>IF(Tabela1[[#This Row],[Rodzaj]]="B",Tabela1[[#This Row],[Powierzchnia]]*0.77,0)</f>
        <v>0</v>
      </c>
      <c r="G3017">
        <f>IF(Tabela1[[#This Row],[Rodzaj]]="S",Tabela1[[#This Row],[Powierzchnia]]*0.21,0)</f>
        <v>307.66889999999995</v>
      </c>
      <c r="H3017">
        <f>IF(Tabela1[[#This Row],[Rodzaj]]="L",Tabela1[[#This Row],[Powierzchnia]]*0.04,0)</f>
        <v>0</v>
      </c>
      <c r="I3017">
        <f>IF(Tabela1[[#This Row],[Rodzaj]]="X",Tabela1[[#This Row],[Powierzchnia]]*0.43,0)</f>
        <v>0</v>
      </c>
      <c r="J3017">
        <f>IF(Tabela1[[#This Row],[Ulga]]="A",SUM(E3017:I3017)*80%,0)</f>
        <v>0</v>
      </c>
      <c r="K3017">
        <f>IF(Tabela1[[#This Row],[Ulga]]="B",SUM(E3017:I3017)*50%,0)</f>
        <v>153.83444999999998</v>
      </c>
      <c r="L3017">
        <f>IF(Tabela1[[#This Row],[Ulga]]="C",SUM(E3017:I3017)*10%,0)</f>
        <v>0</v>
      </c>
      <c r="M3017">
        <f>IF(Tabela1[[#This Row],[Ulga]]="D",SUM(E3017:I3017)*100%,0)</f>
        <v>0</v>
      </c>
      <c r="N3017">
        <f t="shared" si="48"/>
        <v>153.83444999999998</v>
      </c>
    </row>
    <row r="3018" spans="1:14" x14ac:dyDescent="0.25">
      <c r="A3018" t="s">
        <v>3028</v>
      </c>
      <c r="B3018">
        <v>838.72</v>
      </c>
      <c r="C3018" t="s">
        <v>5</v>
      </c>
      <c r="D3018" t="s">
        <v>11</v>
      </c>
      <c r="E3018">
        <f>IF(Tabela1[[#This Row],[Rodzaj]]="R",Tabela1[[#This Row],[Powierzchnia]]*0.65,0)</f>
        <v>0</v>
      </c>
      <c r="F3018">
        <f>IF(Tabela1[[#This Row],[Rodzaj]]="B",Tabela1[[#This Row],[Powierzchnia]]*0.77,0)</f>
        <v>645.81440000000009</v>
      </c>
      <c r="G3018">
        <f>IF(Tabela1[[#This Row],[Rodzaj]]="S",Tabela1[[#This Row],[Powierzchnia]]*0.21,0)</f>
        <v>0</v>
      </c>
      <c r="H3018">
        <f>IF(Tabela1[[#This Row],[Rodzaj]]="L",Tabela1[[#This Row],[Powierzchnia]]*0.04,0)</f>
        <v>0</v>
      </c>
      <c r="I3018">
        <f>IF(Tabela1[[#This Row],[Rodzaj]]="X",Tabela1[[#This Row],[Powierzchnia]]*0.43,0)</f>
        <v>0</v>
      </c>
      <c r="J3018">
        <f>IF(Tabela1[[#This Row],[Ulga]]="A",SUM(E3018:I3018)*80%,0)</f>
        <v>0</v>
      </c>
      <c r="K3018">
        <f>IF(Tabela1[[#This Row],[Ulga]]="B",SUM(E3018:I3018)*50%,0)</f>
        <v>0</v>
      </c>
      <c r="L3018">
        <f>IF(Tabela1[[#This Row],[Ulga]]="C",SUM(E3018:I3018)*10%,0)</f>
        <v>64.581440000000015</v>
      </c>
      <c r="M3018">
        <f>IF(Tabela1[[#This Row],[Ulga]]="D",SUM(E3018:I3018)*100%,0)</f>
        <v>0</v>
      </c>
      <c r="N3018">
        <f t="shared" si="48"/>
        <v>64.581440000000015</v>
      </c>
    </row>
    <row r="3019" spans="1:14" x14ac:dyDescent="0.25">
      <c r="A3019" t="s">
        <v>3029</v>
      </c>
      <c r="B3019">
        <v>1246.46</v>
      </c>
      <c r="C3019" t="s">
        <v>52</v>
      </c>
      <c r="D3019" t="s">
        <v>5</v>
      </c>
      <c r="E3019">
        <f>IF(Tabela1[[#This Row],[Rodzaj]]="R",Tabela1[[#This Row],[Powierzchnia]]*0.65,0)</f>
        <v>0</v>
      </c>
      <c r="F3019">
        <f>IF(Tabela1[[#This Row],[Rodzaj]]="B",Tabela1[[#This Row],[Powierzchnia]]*0.77,0)</f>
        <v>0</v>
      </c>
      <c r="G3019">
        <f>IF(Tabela1[[#This Row],[Rodzaj]]="S",Tabela1[[#This Row],[Powierzchnia]]*0.21,0)</f>
        <v>261.75659999999999</v>
      </c>
      <c r="H3019">
        <f>IF(Tabela1[[#This Row],[Rodzaj]]="L",Tabela1[[#This Row],[Powierzchnia]]*0.04,0)</f>
        <v>0</v>
      </c>
      <c r="I3019">
        <f>IF(Tabela1[[#This Row],[Rodzaj]]="X",Tabela1[[#This Row],[Powierzchnia]]*0.43,0)</f>
        <v>0</v>
      </c>
      <c r="J3019">
        <f>IF(Tabela1[[#This Row],[Ulga]]="A",SUM(E3019:I3019)*80%,0)</f>
        <v>0</v>
      </c>
      <c r="K3019">
        <f>IF(Tabela1[[#This Row],[Ulga]]="B",SUM(E3019:I3019)*50%,0)</f>
        <v>130.8783</v>
      </c>
      <c r="L3019">
        <f>IF(Tabela1[[#This Row],[Ulga]]="C",SUM(E3019:I3019)*10%,0)</f>
        <v>0</v>
      </c>
      <c r="M3019">
        <f>IF(Tabela1[[#This Row],[Ulga]]="D",SUM(E3019:I3019)*100%,0)</f>
        <v>0</v>
      </c>
      <c r="N3019">
        <f t="shared" si="48"/>
        <v>130.8783</v>
      </c>
    </row>
    <row r="3020" spans="1:14" x14ac:dyDescent="0.25">
      <c r="A3020" t="s">
        <v>3030</v>
      </c>
      <c r="B3020">
        <v>718.63</v>
      </c>
      <c r="C3020" t="s">
        <v>5</v>
      </c>
      <c r="D3020" t="s">
        <v>11</v>
      </c>
      <c r="E3020">
        <f>IF(Tabela1[[#This Row],[Rodzaj]]="R",Tabela1[[#This Row],[Powierzchnia]]*0.65,0)</f>
        <v>0</v>
      </c>
      <c r="F3020">
        <f>IF(Tabela1[[#This Row],[Rodzaj]]="B",Tabela1[[#This Row],[Powierzchnia]]*0.77,0)</f>
        <v>553.3451</v>
      </c>
      <c r="G3020">
        <f>IF(Tabela1[[#This Row],[Rodzaj]]="S",Tabela1[[#This Row],[Powierzchnia]]*0.21,0)</f>
        <v>0</v>
      </c>
      <c r="H3020">
        <f>IF(Tabela1[[#This Row],[Rodzaj]]="L",Tabela1[[#This Row],[Powierzchnia]]*0.04,0)</f>
        <v>0</v>
      </c>
      <c r="I3020">
        <f>IF(Tabela1[[#This Row],[Rodzaj]]="X",Tabela1[[#This Row],[Powierzchnia]]*0.43,0)</f>
        <v>0</v>
      </c>
      <c r="J3020">
        <f>IF(Tabela1[[#This Row],[Ulga]]="A",SUM(E3020:I3020)*80%,0)</f>
        <v>0</v>
      </c>
      <c r="K3020">
        <f>IF(Tabela1[[#This Row],[Ulga]]="B",SUM(E3020:I3020)*50%,0)</f>
        <v>0</v>
      </c>
      <c r="L3020">
        <f>IF(Tabela1[[#This Row],[Ulga]]="C",SUM(E3020:I3020)*10%,0)</f>
        <v>55.334510000000002</v>
      </c>
      <c r="M3020">
        <f>IF(Tabela1[[#This Row],[Ulga]]="D",SUM(E3020:I3020)*100%,0)</f>
        <v>0</v>
      </c>
      <c r="N3020">
        <f t="shared" si="48"/>
        <v>55.334510000000002</v>
      </c>
    </row>
    <row r="3021" spans="1:14" x14ac:dyDescent="0.25">
      <c r="A3021" t="s">
        <v>3031</v>
      </c>
      <c r="B3021">
        <v>898.78</v>
      </c>
      <c r="C3021" t="s">
        <v>52</v>
      </c>
      <c r="D3021" t="s">
        <v>11</v>
      </c>
      <c r="E3021">
        <f>IF(Tabela1[[#This Row],[Rodzaj]]="R",Tabela1[[#This Row],[Powierzchnia]]*0.65,0)</f>
        <v>0</v>
      </c>
      <c r="F3021">
        <f>IF(Tabela1[[#This Row],[Rodzaj]]="B",Tabela1[[#This Row],[Powierzchnia]]*0.77,0)</f>
        <v>0</v>
      </c>
      <c r="G3021">
        <f>IF(Tabela1[[#This Row],[Rodzaj]]="S",Tabela1[[#This Row],[Powierzchnia]]*0.21,0)</f>
        <v>188.74379999999999</v>
      </c>
      <c r="H3021">
        <f>IF(Tabela1[[#This Row],[Rodzaj]]="L",Tabela1[[#This Row],[Powierzchnia]]*0.04,0)</f>
        <v>0</v>
      </c>
      <c r="I3021">
        <f>IF(Tabela1[[#This Row],[Rodzaj]]="X",Tabela1[[#This Row],[Powierzchnia]]*0.43,0)</f>
        <v>0</v>
      </c>
      <c r="J3021">
        <f>IF(Tabela1[[#This Row],[Ulga]]="A",SUM(E3021:I3021)*80%,0)</f>
        <v>0</v>
      </c>
      <c r="K3021">
        <f>IF(Tabela1[[#This Row],[Ulga]]="B",SUM(E3021:I3021)*50%,0)</f>
        <v>0</v>
      </c>
      <c r="L3021">
        <f>IF(Tabela1[[#This Row],[Ulga]]="C",SUM(E3021:I3021)*10%,0)</f>
        <v>18.874379999999999</v>
      </c>
      <c r="M3021">
        <f>IF(Tabela1[[#This Row],[Ulga]]="D",SUM(E3021:I3021)*100%,0)</f>
        <v>0</v>
      </c>
      <c r="N3021">
        <f t="shared" si="48"/>
        <v>18.874379999999999</v>
      </c>
    </row>
    <row r="3022" spans="1:14" x14ac:dyDescent="0.25">
      <c r="A3022" t="s">
        <v>3032</v>
      </c>
      <c r="B3022">
        <v>1127.8800000000001</v>
      </c>
      <c r="C3022" t="s">
        <v>5</v>
      </c>
      <c r="D3022" t="s">
        <v>5</v>
      </c>
      <c r="E3022">
        <f>IF(Tabela1[[#This Row],[Rodzaj]]="R",Tabela1[[#This Row],[Powierzchnia]]*0.65,0)</f>
        <v>0</v>
      </c>
      <c r="F3022">
        <f>IF(Tabela1[[#This Row],[Rodzaj]]="B",Tabela1[[#This Row],[Powierzchnia]]*0.77,0)</f>
        <v>868.46760000000006</v>
      </c>
      <c r="G3022">
        <f>IF(Tabela1[[#This Row],[Rodzaj]]="S",Tabela1[[#This Row],[Powierzchnia]]*0.21,0)</f>
        <v>0</v>
      </c>
      <c r="H3022">
        <f>IF(Tabela1[[#This Row],[Rodzaj]]="L",Tabela1[[#This Row],[Powierzchnia]]*0.04,0)</f>
        <v>0</v>
      </c>
      <c r="I3022">
        <f>IF(Tabela1[[#This Row],[Rodzaj]]="X",Tabela1[[#This Row],[Powierzchnia]]*0.43,0)</f>
        <v>0</v>
      </c>
      <c r="J3022">
        <f>IF(Tabela1[[#This Row],[Ulga]]="A",SUM(E3022:I3022)*80%,0)</f>
        <v>0</v>
      </c>
      <c r="K3022">
        <f>IF(Tabela1[[#This Row],[Ulga]]="B",SUM(E3022:I3022)*50%,0)</f>
        <v>434.23380000000003</v>
      </c>
      <c r="L3022">
        <f>IF(Tabela1[[#This Row],[Ulga]]="C",SUM(E3022:I3022)*10%,0)</f>
        <v>0</v>
      </c>
      <c r="M3022">
        <f>IF(Tabela1[[#This Row],[Ulga]]="D",SUM(E3022:I3022)*100%,0)</f>
        <v>0</v>
      </c>
      <c r="N3022">
        <f t="shared" si="48"/>
        <v>434.23380000000003</v>
      </c>
    </row>
    <row r="3023" spans="1:14" x14ac:dyDescent="0.25">
      <c r="A3023" t="s">
        <v>3033</v>
      </c>
      <c r="B3023">
        <v>1138.07</v>
      </c>
      <c r="C3023" t="s">
        <v>31</v>
      </c>
      <c r="D3023" t="s">
        <v>11</v>
      </c>
      <c r="E3023">
        <f>IF(Tabela1[[#This Row],[Rodzaj]]="R",Tabela1[[#This Row],[Powierzchnia]]*0.65,0)</f>
        <v>0</v>
      </c>
      <c r="F3023">
        <f>IF(Tabela1[[#This Row],[Rodzaj]]="B",Tabela1[[#This Row],[Powierzchnia]]*0.77,0)</f>
        <v>0</v>
      </c>
      <c r="G3023">
        <f>IF(Tabela1[[#This Row],[Rodzaj]]="S",Tabela1[[#This Row],[Powierzchnia]]*0.21,0)</f>
        <v>0</v>
      </c>
      <c r="H3023">
        <f>IF(Tabela1[[#This Row],[Rodzaj]]="L",Tabela1[[#This Row],[Powierzchnia]]*0.04,0)</f>
        <v>0</v>
      </c>
      <c r="I3023">
        <f>IF(Tabela1[[#This Row],[Rodzaj]]="X",Tabela1[[#This Row],[Powierzchnia]]*0.43,0)</f>
        <v>489.37009999999998</v>
      </c>
      <c r="J3023">
        <f>IF(Tabela1[[#This Row],[Ulga]]="A",SUM(E3023:I3023)*80%,0)</f>
        <v>0</v>
      </c>
      <c r="K3023">
        <f>IF(Tabela1[[#This Row],[Ulga]]="B",SUM(E3023:I3023)*50%,0)</f>
        <v>0</v>
      </c>
      <c r="L3023">
        <f>IF(Tabela1[[#This Row],[Ulga]]="C",SUM(E3023:I3023)*10%,0)</f>
        <v>48.937010000000001</v>
      </c>
      <c r="M3023">
        <f>IF(Tabela1[[#This Row],[Ulga]]="D",SUM(E3023:I3023)*100%,0)</f>
        <v>0</v>
      </c>
      <c r="N3023">
        <f t="shared" si="48"/>
        <v>48.937010000000001</v>
      </c>
    </row>
    <row r="3024" spans="1:14" x14ac:dyDescent="0.25">
      <c r="A3024" t="s">
        <v>3034</v>
      </c>
      <c r="B3024">
        <v>1183.6500000000001</v>
      </c>
      <c r="C3024" t="s">
        <v>52</v>
      </c>
      <c r="D3024" t="s">
        <v>11</v>
      </c>
      <c r="E3024">
        <f>IF(Tabela1[[#This Row],[Rodzaj]]="R",Tabela1[[#This Row],[Powierzchnia]]*0.65,0)</f>
        <v>0</v>
      </c>
      <c r="F3024">
        <f>IF(Tabela1[[#This Row],[Rodzaj]]="B",Tabela1[[#This Row],[Powierzchnia]]*0.77,0)</f>
        <v>0</v>
      </c>
      <c r="G3024">
        <f>IF(Tabela1[[#This Row],[Rodzaj]]="S",Tabela1[[#This Row],[Powierzchnia]]*0.21,0)</f>
        <v>248.56650000000002</v>
      </c>
      <c r="H3024">
        <f>IF(Tabela1[[#This Row],[Rodzaj]]="L",Tabela1[[#This Row],[Powierzchnia]]*0.04,0)</f>
        <v>0</v>
      </c>
      <c r="I3024">
        <f>IF(Tabela1[[#This Row],[Rodzaj]]="X",Tabela1[[#This Row],[Powierzchnia]]*0.43,0)</f>
        <v>0</v>
      </c>
      <c r="J3024">
        <f>IF(Tabela1[[#This Row],[Ulga]]="A",SUM(E3024:I3024)*80%,0)</f>
        <v>0</v>
      </c>
      <c r="K3024">
        <f>IF(Tabela1[[#This Row],[Ulga]]="B",SUM(E3024:I3024)*50%,0)</f>
        <v>0</v>
      </c>
      <c r="L3024">
        <f>IF(Tabela1[[#This Row],[Ulga]]="C",SUM(E3024:I3024)*10%,0)</f>
        <v>24.856650000000002</v>
      </c>
      <c r="M3024">
        <f>IF(Tabela1[[#This Row],[Ulga]]="D",SUM(E3024:I3024)*100%,0)</f>
        <v>0</v>
      </c>
      <c r="N3024">
        <f t="shared" si="48"/>
        <v>24.856650000000002</v>
      </c>
    </row>
    <row r="3025" spans="1:14" x14ac:dyDescent="0.25">
      <c r="A3025" t="s">
        <v>3035</v>
      </c>
      <c r="B3025">
        <v>820.2</v>
      </c>
      <c r="C3025" t="s">
        <v>9</v>
      </c>
      <c r="D3025" t="s">
        <v>7</v>
      </c>
      <c r="E3025">
        <f>IF(Tabela1[[#This Row],[Rodzaj]]="R",Tabela1[[#This Row],[Powierzchnia]]*0.65,0)</f>
        <v>533.13</v>
      </c>
      <c r="F3025">
        <f>IF(Tabela1[[#This Row],[Rodzaj]]="B",Tabela1[[#This Row],[Powierzchnia]]*0.77,0)</f>
        <v>0</v>
      </c>
      <c r="G3025">
        <f>IF(Tabela1[[#This Row],[Rodzaj]]="S",Tabela1[[#This Row],[Powierzchnia]]*0.21,0)</f>
        <v>0</v>
      </c>
      <c r="H3025">
        <f>IF(Tabela1[[#This Row],[Rodzaj]]="L",Tabela1[[#This Row],[Powierzchnia]]*0.04,0)</f>
        <v>0</v>
      </c>
      <c r="I3025">
        <f>IF(Tabela1[[#This Row],[Rodzaj]]="X",Tabela1[[#This Row],[Powierzchnia]]*0.43,0)</f>
        <v>0</v>
      </c>
      <c r="J3025">
        <f>IF(Tabela1[[#This Row],[Ulga]]="A",SUM(E3025:I3025)*80%,0)</f>
        <v>426.50400000000002</v>
      </c>
      <c r="K3025">
        <f>IF(Tabela1[[#This Row],[Ulga]]="B",SUM(E3025:I3025)*50%,0)</f>
        <v>0</v>
      </c>
      <c r="L3025">
        <f>IF(Tabela1[[#This Row],[Ulga]]="C",SUM(E3025:I3025)*10%,0)</f>
        <v>0</v>
      </c>
      <c r="M3025">
        <f>IF(Tabela1[[#This Row],[Ulga]]="D",SUM(E3025:I3025)*100%,0)</f>
        <v>0</v>
      </c>
      <c r="N3025">
        <f t="shared" si="48"/>
        <v>426.50400000000002</v>
      </c>
    </row>
    <row r="3026" spans="1:14" x14ac:dyDescent="0.25">
      <c r="A3026" t="s">
        <v>3036</v>
      </c>
      <c r="B3026">
        <v>1404.21</v>
      </c>
      <c r="C3026" t="s">
        <v>5</v>
      </c>
      <c r="D3026" t="s">
        <v>5</v>
      </c>
      <c r="E3026">
        <f>IF(Tabela1[[#This Row],[Rodzaj]]="R",Tabela1[[#This Row],[Powierzchnia]]*0.65,0)</f>
        <v>0</v>
      </c>
      <c r="F3026">
        <f>IF(Tabela1[[#This Row],[Rodzaj]]="B",Tabela1[[#This Row],[Powierzchnia]]*0.77,0)</f>
        <v>1081.2417</v>
      </c>
      <c r="G3026">
        <f>IF(Tabela1[[#This Row],[Rodzaj]]="S",Tabela1[[#This Row],[Powierzchnia]]*0.21,0)</f>
        <v>0</v>
      </c>
      <c r="H3026">
        <f>IF(Tabela1[[#This Row],[Rodzaj]]="L",Tabela1[[#This Row],[Powierzchnia]]*0.04,0)</f>
        <v>0</v>
      </c>
      <c r="I3026">
        <f>IF(Tabela1[[#This Row],[Rodzaj]]="X",Tabela1[[#This Row],[Powierzchnia]]*0.43,0)</f>
        <v>0</v>
      </c>
      <c r="J3026">
        <f>IF(Tabela1[[#This Row],[Ulga]]="A",SUM(E3026:I3026)*80%,0)</f>
        <v>0</v>
      </c>
      <c r="K3026">
        <f>IF(Tabela1[[#This Row],[Ulga]]="B",SUM(E3026:I3026)*50%,0)</f>
        <v>540.62085000000002</v>
      </c>
      <c r="L3026">
        <f>IF(Tabela1[[#This Row],[Ulga]]="C",SUM(E3026:I3026)*10%,0)</f>
        <v>0</v>
      </c>
      <c r="M3026">
        <f>IF(Tabela1[[#This Row],[Ulga]]="D",SUM(E3026:I3026)*100%,0)</f>
        <v>0</v>
      </c>
      <c r="N3026">
        <f t="shared" si="48"/>
        <v>540.62085000000002</v>
      </c>
    </row>
    <row r="3027" spans="1:14" x14ac:dyDescent="0.25">
      <c r="A3027" t="s">
        <v>3037</v>
      </c>
      <c r="B3027">
        <v>938.91</v>
      </c>
      <c r="C3027" t="s">
        <v>9</v>
      </c>
      <c r="D3027" t="s">
        <v>11</v>
      </c>
      <c r="E3027">
        <f>IF(Tabela1[[#This Row],[Rodzaj]]="R",Tabela1[[#This Row],[Powierzchnia]]*0.65,0)</f>
        <v>610.29150000000004</v>
      </c>
      <c r="F3027">
        <f>IF(Tabela1[[#This Row],[Rodzaj]]="B",Tabela1[[#This Row],[Powierzchnia]]*0.77,0)</f>
        <v>0</v>
      </c>
      <c r="G3027">
        <f>IF(Tabela1[[#This Row],[Rodzaj]]="S",Tabela1[[#This Row],[Powierzchnia]]*0.21,0)</f>
        <v>0</v>
      </c>
      <c r="H3027">
        <f>IF(Tabela1[[#This Row],[Rodzaj]]="L",Tabela1[[#This Row],[Powierzchnia]]*0.04,0)</f>
        <v>0</v>
      </c>
      <c r="I3027">
        <f>IF(Tabela1[[#This Row],[Rodzaj]]="X",Tabela1[[#This Row],[Powierzchnia]]*0.43,0)</f>
        <v>0</v>
      </c>
      <c r="J3027">
        <f>IF(Tabela1[[#This Row],[Ulga]]="A",SUM(E3027:I3027)*80%,0)</f>
        <v>0</v>
      </c>
      <c r="K3027">
        <f>IF(Tabela1[[#This Row],[Ulga]]="B",SUM(E3027:I3027)*50%,0)</f>
        <v>0</v>
      </c>
      <c r="L3027">
        <f>IF(Tabela1[[#This Row],[Ulga]]="C",SUM(E3027:I3027)*10%,0)</f>
        <v>61.029150000000008</v>
      </c>
      <c r="M3027">
        <f>IF(Tabela1[[#This Row],[Ulga]]="D",SUM(E3027:I3027)*100%,0)</f>
        <v>0</v>
      </c>
      <c r="N3027">
        <f t="shared" si="48"/>
        <v>61.029150000000008</v>
      </c>
    </row>
    <row r="3028" spans="1:14" x14ac:dyDescent="0.25">
      <c r="A3028" t="s">
        <v>3038</v>
      </c>
      <c r="B3028">
        <v>1230.0899999999999</v>
      </c>
      <c r="C3028" t="s">
        <v>52</v>
      </c>
      <c r="D3028" t="s">
        <v>7</v>
      </c>
      <c r="E3028">
        <f>IF(Tabela1[[#This Row],[Rodzaj]]="R",Tabela1[[#This Row],[Powierzchnia]]*0.65,0)</f>
        <v>0</v>
      </c>
      <c r="F3028">
        <f>IF(Tabela1[[#This Row],[Rodzaj]]="B",Tabela1[[#This Row],[Powierzchnia]]*0.77,0)</f>
        <v>0</v>
      </c>
      <c r="G3028">
        <f>IF(Tabela1[[#This Row],[Rodzaj]]="S",Tabela1[[#This Row],[Powierzchnia]]*0.21,0)</f>
        <v>258.31889999999999</v>
      </c>
      <c r="H3028">
        <f>IF(Tabela1[[#This Row],[Rodzaj]]="L",Tabela1[[#This Row],[Powierzchnia]]*0.04,0)</f>
        <v>0</v>
      </c>
      <c r="I3028">
        <f>IF(Tabela1[[#This Row],[Rodzaj]]="X",Tabela1[[#This Row],[Powierzchnia]]*0.43,0)</f>
        <v>0</v>
      </c>
      <c r="J3028">
        <f>IF(Tabela1[[#This Row],[Ulga]]="A",SUM(E3028:I3028)*80%,0)</f>
        <v>206.65512000000001</v>
      </c>
      <c r="K3028">
        <f>IF(Tabela1[[#This Row],[Ulga]]="B",SUM(E3028:I3028)*50%,0)</f>
        <v>0</v>
      </c>
      <c r="L3028">
        <f>IF(Tabela1[[#This Row],[Ulga]]="C",SUM(E3028:I3028)*10%,0)</f>
        <v>0</v>
      </c>
      <c r="M3028">
        <f>IF(Tabela1[[#This Row],[Ulga]]="D",SUM(E3028:I3028)*100%,0)</f>
        <v>0</v>
      </c>
      <c r="N3028">
        <f t="shared" si="48"/>
        <v>206.65512000000001</v>
      </c>
    </row>
    <row r="3029" spans="1:14" x14ac:dyDescent="0.25">
      <c r="A3029" t="s">
        <v>3039</v>
      </c>
      <c r="B3029">
        <v>963.96</v>
      </c>
      <c r="C3029" t="s">
        <v>5</v>
      </c>
      <c r="D3029" t="s">
        <v>11</v>
      </c>
      <c r="E3029">
        <f>IF(Tabela1[[#This Row],[Rodzaj]]="R",Tabela1[[#This Row],[Powierzchnia]]*0.65,0)</f>
        <v>0</v>
      </c>
      <c r="F3029">
        <f>IF(Tabela1[[#This Row],[Rodzaj]]="B",Tabela1[[#This Row],[Powierzchnia]]*0.77,0)</f>
        <v>742.24920000000009</v>
      </c>
      <c r="G3029">
        <f>IF(Tabela1[[#This Row],[Rodzaj]]="S",Tabela1[[#This Row],[Powierzchnia]]*0.21,0)</f>
        <v>0</v>
      </c>
      <c r="H3029">
        <f>IF(Tabela1[[#This Row],[Rodzaj]]="L",Tabela1[[#This Row],[Powierzchnia]]*0.04,0)</f>
        <v>0</v>
      </c>
      <c r="I3029">
        <f>IF(Tabela1[[#This Row],[Rodzaj]]="X",Tabela1[[#This Row],[Powierzchnia]]*0.43,0)</f>
        <v>0</v>
      </c>
      <c r="J3029">
        <f>IF(Tabela1[[#This Row],[Ulga]]="A",SUM(E3029:I3029)*80%,0)</f>
        <v>0</v>
      </c>
      <c r="K3029">
        <f>IF(Tabela1[[#This Row],[Ulga]]="B",SUM(E3029:I3029)*50%,0)</f>
        <v>0</v>
      </c>
      <c r="L3029">
        <f>IF(Tabela1[[#This Row],[Ulga]]="C",SUM(E3029:I3029)*10%,0)</f>
        <v>74.224920000000012</v>
      </c>
      <c r="M3029">
        <f>IF(Tabela1[[#This Row],[Ulga]]="D",SUM(E3029:I3029)*100%,0)</f>
        <v>0</v>
      </c>
      <c r="N3029">
        <f t="shared" si="48"/>
        <v>74.224920000000012</v>
      </c>
    </row>
    <row r="3030" spans="1:14" x14ac:dyDescent="0.25">
      <c r="A3030" t="s">
        <v>3040</v>
      </c>
      <c r="B3030">
        <v>1273.1600000000001</v>
      </c>
      <c r="C3030" t="s">
        <v>5</v>
      </c>
      <c r="D3030" t="s">
        <v>11</v>
      </c>
      <c r="E3030">
        <f>IF(Tabela1[[#This Row],[Rodzaj]]="R",Tabela1[[#This Row],[Powierzchnia]]*0.65,0)</f>
        <v>0</v>
      </c>
      <c r="F3030">
        <f>IF(Tabela1[[#This Row],[Rodzaj]]="B",Tabela1[[#This Row],[Powierzchnia]]*0.77,0)</f>
        <v>980.33320000000003</v>
      </c>
      <c r="G3030">
        <f>IF(Tabela1[[#This Row],[Rodzaj]]="S",Tabela1[[#This Row],[Powierzchnia]]*0.21,0)</f>
        <v>0</v>
      </c>
      <c r="H3030">
        <f>IF(Tabela1[[#This Row],[Rodzaj]]="L",Tabela1[[#This Row],[Powierzchnia]]*0.04,0)</f>
        <v>0</v>
      </c>
      <c r="I3030">
        <f>IF(Tabela1[[#This Row],[Rodzaj]]="X",Tabela1[[#This Row],[Powierzchnia]]*0.43,0)</f>
        <v>0</v>
      </c>
      <c r="J3030">
        <f>IF(Tabela1[[#This Row],[Ulga]]="A",SUM(E3030:I3030)*80%,0)</f>
        <v>0</v>
      </c>
      <c r="K3030">
        <f>IF(Tabela1[[#This Row],[Ulga]]="B",SUM(E3030:I3030)*50%,0)</f>
        <v>0</v>
      </c>
      <c r="L3030">
        <f>IF(Tabela1[[#This Row],[Ulga]]="C",SUM(E3030:I3030)*10%,0)</f>
        <v>98.033320000000003</v>
      </c>
      <c r="M3030">
        <f>IF(Tabela1[[#This Row],[Ulga]]="D",SUM(E3030:I3030)*100%,0)</f>
        <v>0</v>
      </c>
      <c r="N3030">
        <f t="shared" si="48"/>
        <v>98.033320000000003</v>
      </c>
    </row>
    <row r="3031" spans="1:14" x14ac:dyDescent="0.25">
      <c r="A3031" t="s">
        <v>3041</v>
      </c>
      <c r="B3031">
        <v>938.48</v>
      </c>
      <c r="C3031" t="s">
        <v>31</v>
      </c>
      <c r="D3031" t="s">
        <v>11</v>
      </c>
      <c r="E3031">
        <f>IF(Tabela1[[#This Row],[Rodzaj]]="R",Tabela1[[#This Row],[Powierzchnia]]*0.65,0)</f>
        <v>0</v>
      </c>
      <c r="F3031">
        <f>IF(Tabela1[[#This Row],[Rodzaj]]="B",Tabela1[[#This Row],[Powierzchnia]]*0.77,0)</f>
        <v>0</v>
      </c>
      <c r="G3031">
        <f>IF(Tabela1[[#This Row],[Rodzaj]]="S",Tabela1[[#This Row],[Powierzchnia]]*0.21,0)</f>
        <v>0</v>
      </c>
      <c r="H3031">
        <f>IF(Tabela1[[#This Row],[Rodzaj]]="L",Tabela1[[#This Row],[Powierzchnia]]*0.04,0)</f>
        <v>0</v>
      </c>
      <c r="I3031">
        <f>IF(Tabela1[[#This Row],[Rodzaj]]="X",Tabela1[[#This Row],[Powierzchnia]]*0.43,0)</f>
        <v>403.54640000000001</v>
      </c>
      <c r="J3031">
        <f>IF(Tabela1[[#This Row],[Ulga]]="A",SUM(E3031:I3031)*80%,0)</f>
        <v>0</v>
      </c>
      <c r="K3031">
        <f>IF(Tabela1[[#This Row],[Ulga]]="B",SUM(E3031:I3031)*50%,0)</f>
        <v>0</v>
      </c>
      <c r="L3031">
        <f>IF(Tabela1[[#This Row],[Ulga]]="C",SUM(E3031:I3031)*10%,0)</f>
        <v>40.354640000000003</v>
      </c>
      <c r="M3031">
        <f>IF(Tabela1[[#This Row],[Ulga]]="D",SUM(E3031:I3031)*100%,0)</f>
        <v>0</v>
      </c>
      <c r="N3031">
        <f t="shared" si="48"/>
        <v>40.354640000000003</v>
      </c>
    </row>
    <row r="3032" spans="1:14" x14ac:dyDescent="0.25">
      <c r="A3032" t="s">
        <v>3042</v>
      </c>
      <c r="B3032">
        <v>1060.83</v>
      </c>
      <c r="C3032" t="s">
        <v>5</v>
      </c>
      <c r="D3032" t="s">
        <v>7</v>
      </c>
      <c r="E3032">
        <f>IF(Tabela1[[#This Row],[Rodzaj]]="R",Tabela1[[#This Row],[Powierzchnia]]*0.65,0)</f>
        <v>0</v>
      </c>
      <c r="F3032">
        <f>IF(Tabela1[[#This Row],[Rodzaj]]="B",Tabela1[[#This Row],[Powierzchnia]]*0.77,0)</f>
        <v>816.83909999999992</v>
      </c>
      <c r="G3032">
        <f>IF(Tabela1[[#This Row],[Rodzaj]]="S",Tabela1[[#This Row],[Powierzchnia]]*0.21,0)</f>
        <v>0</v>
      </c>
      <c r="H3032">
        <f>IF(Tabela1[[#This Row],[Rodzaj]]="L",Tabela1[[#This Row],[Powierzchnia]]*0.04,0)</f>
        <v>0</v>
      </c>
      <c r="I3032">
        <f>IF(Tabela1[[#This Row],[Rodzaj]]="X",Tabela1[[#This Row],[Powierzchnia]]*0.43,0)</f>
        <v>0</v>
      </c>
      <c r="J3032">
        <f>IF(Tabela1[[#This Row],[Ulga]]="A",SUM(E3032:I3032)*80%,0)</f>
        <v>653.47127999999998</v>
      </c>
      <c r="K3032">
        <f>IF(Tabela1[[#This Row],[Ulga]]="B",SUM(E3032:I3032)*50%,0)</f>
        <v>0</v>
      </c>
      <c r="L3032">
        <f>IF(Tabela1[[#This Row],[Ulga]]="C",SUM(E3032:I3032)*10%,0)</f>
        <v>0</v>
      </c>
      <c r="M3032">
        <f>IF(Tabela1[[#This Row],[Ulga]]="D",SUM(E3032:I3032)*100%,0)</f>
        <v>0</v>
      </c>
      <c r="N3032">
        <f t="shared" si="48"/>
        <v>653.47127999999998</v>
      </c>
    </row>
    <row r="3033" spans="1:14" x14ac:dyDescent="0.25">
      <c r="A3033" t="s">
        <v>3043</v>
      </c>
      <c r="B3033">
        <v>619.30999999999995</v>
      </c>
      <c r="C3033" t="s">
        <v>9</v>
      </c>
      <c r="D3033" t="s">
        <v>5</v>
      </c>
      <c r="E3033">
        <f>IF(Tabela1[[#This Row],[Rodzaj]]="R",Tabela1[[#This Row],[Powierzchnia]]*0.65,0)</f>
        <v>402.55149999999998</v>
      </c>
      <c r="F3033">
        <f>IF(Tabela1[[#This Row],[Rodzaj]]="B",Tabela1[[#This Row],[Powierzchnia]]*0.77,0)</f>
        <v>0</v>
      </c>
      <c r="G3033">
        <f>IF(Tabela1[[#This Row],[Rodzaj]]="S",Tabela1[[#This Row],[Powierzchnia]]*0.21,0)</f>
        <v>0</v>
      </c>
      <c r="H3033">
        <f>IF(Tabela1[[#This Row],[Rodzaj]]="L",Tabela1[[#This Row],[Powierzchnia]]*0.04,0)</f>
        <v>0</v>
      </c>
      <c r="I3033">
        <f>IF(Tabela1[[#This Row],[Rodzaj]]="X",Tabela1[[#This Row],[Powierzchnia]]*0.43,0)</f>
        <v>0</v>
      </c>
      <c r="J3033">
        <f>IF(Tabela1[[#This Row],[Ulga]]="A",SUM(E3033:I3033)*80%,0)</f>
        <v>0</v>
      </c>
      <c r="K3033">
        <f>IF(Tabela1[[#This Row],[Ulga]]="B",SUM(E3033:I3033)*50%,0)</f>
        <v>201.27574999999999</v>
      </c>
      <c r="L3033">
        <f>IF(Tabela1[[#This Row],[Ulga]]="C",SUM(E3033:I3033)*10%,0)</f>
        <v>0</v>
      </c>
      <c r="M3033">
        <f>IF(Tabela1[[#This Row],[Ulga]]="D",SUM(E3033:I3033)*100%,0)</f>
        <v>0</v>
      </c>
      <c r="N3033">
        <f t="shared" si="48"/>
        <v>201.27574999999999</v>
      </c>
    </row>
    <row r="3034" spans="1:14" x14ac:dyDescent="0.25">
      <c r="A3034" t="s">
        <v>3044</v>
      </c>
      <c r="B3034">
        <v>503.24</v>
      </c>
      <c r="C3034" t="s">
        <v>5</v>
      </c>
      <c r="D3034" t="s">
        <v>11</v>
      </c>
      <c r="E3034">
        <f>IF(Tabela1[[#This Row],[Rodzaj]]="R",Tabela1[[#This Row],[Powierzchnia]]*0.65,0)</f>
        <v>0</v>
      </c>
      <c r="F3034">
        <f>IF(Tabela1[[#This Row],[Rodzaj]]="B",Tabela1[[#This Row],[Powierzchnia]]*0.77,0)</f>
        <v>387.4948</v>
      </c>
      <c r="G3034">
        <f>IF(Tabela1[[#This Row],[Rodzaj]]="S",Tabela1[[#This Row],[Powierzchnia]]*0.21,0)</f>
        <v>0</v>
      </c>
      <c r="H3034">
        <f>IF(Tabela1[[#This Row],[Rodzaj]]="L",Tabela1[[#This Row],[Powierzchnia]]*0.04,0)</f>
        <v>0</v>
      </c>
      <c r="I3034">
        <f>IF(Tabela1[[#This Row],[Rodzaj]]="X",Tabela1[[#This Row],[Powierzchnia]]*0.43,0)</f>
        <v>0</v>
      </c>
      <c r="J3034">
        <f>IF(Tabela1[[#This Row],[Ulga]]="A",SUM(E3034:I3034)*80%,0)</f>
        <v>0</v>
      </c>
      <c r="K3034">
        <f>IF(Tabela1[[#This Row],[Ulga]]="B",SUM(E3034:I3034)*50%,0)</f>
        <v>0</v>
      </c>
      <c r="L3034">
        <f>IF(Tabela1[[#This Row],[Ulga]]="C",SUM(E3034:I3034)*10%,0)</f>
        <v>38.749480000000005</v>
      </c>
      <c r="M3034">
        <f>IF(Tabela1[[#This Row],[Ulga]]="D",SUM(E3034:I3034)*100%,0)</f>
        <v>0</v>
      </c>
      <c r="N3034">
        <f t="shared" si="48"/>
        <v>38.749480000000005</v>
      </c>
    </row>
    <row r="3035" spans="1:14" x14ac:dyDescent="0.25">
      <c r="A3035" t="s">
        <v>3045</v>
      </c>
      <c r="B3035">
        <v>555.62</v>
      </c>
      <c r="C3035" t="s">
        <v>9</v>
      </c>
      <c r="D3035" t="s">
        <v>21</v>
      </c>
      <c r="E3035">
        <f>IF(Tabela1[[#This Row],[Rodzaj]]="R",Tabela1[[#This Row],[Powierzchnia]]*0.65,0)</f>
        <v>361.15300000000002</v>
      </c>
      <c r="F3035">
        <f>IF(Tabela1[[#This Row],[Rodzaj]]="B",Tabela1[[#This Row],[Powierzchnia]]*0.77,0)</f>
        <v>0</v>
      </c>
      <c r="G3035">
        <f>IF(Tabela1[[#This Row],[Rodzaj]]="S",Tabela1[[#This Row],[Powierzchnia]]*0.21,0)</f>
        <v>0</v>
      </c>
      <c r="H3035">
        <f>IF(Tabela1[[#This Row],[Rodzaj]]="L",Tabela1[[#This Row],[Powierzchnia]]*0.04,0)</f>
        <v>0</v>
      </c>
      <c r="I3035">
        <f>IF(Tabela1[[#This Row],[Rodzaj]]="X",Tabela1[[#This Row],[Powierzchnia]]*0.43,0)</f>
        <v>0</v>
      </c>
      <c r="J3035">
        <f>IF(Tabela1[[#This Row],[Ulga]]="A",SUM(E3035:I3035)*80%,0)</f>
        <v>0</v>
      </c>
      <c r="K3035">
        <f>IF(Tabela1[[#This Row],[Ulga]]="B",SUM(E3035:I3035)*50%,0)</f>
        <v>0</v>
      </c>
      <c r="L3035">
        <f>IF(Tabela1[[#This Row],[Ulga]]="C",SUM(E3035:I3035)*10%,0)</f>
        <v>0</v>
      </c>
      <c r="M3035">
        <f>IF(Tabela1[[#This Row],[Ulga]]="D",SUM(E3035:I3035)*100%,0)</f>
        <v>361.15300000000002</v>
      </c>
      <c r="N3035">
        <f t="shared" si="48"/>
        <v>361.15300000000002</v>
      </c>
    </row>
    <row r="3036" spans="1:14" x14ac:dyDescent="0.25">
      <c r="A3036" t="s">
        <v>3046</v>
      </c>
      <c r="B3036">
        <v>934.46</v>
      </c>
      <c r="C3036" t="s">
        <v>9</v>
      </c>
      <c r="D3036" t="s">
        <v>21</v>
      </c>
      <c r="E3036">
        <f>IF(Tabela1[[#This Row],[Rodzaj]]="R",Tabela1[[#This Row],[Powierzchnia]]*0.65,0)</f>
        <v>607.399</v>
      </c>
      <c r="F3036">
        <f>IF(Tabela1[[#This Row],[Rodzaj]]="B",Tabela1[[#This Row],[Powierzchnia]]*0.77,0)</f>
        <v>0</v>
      </c>
      <c r="G3036">
        <f>IF(Tabela1[[#This Row],[Rodzaj]]="S",Tabela1[[#This Row],[Powierzchnia]]*0.21,0)</f>
        <v>0</v>
      </c>
      <c r="H3036">
        <f>IF(Tabela1[[#This Row],[Rodzaj]]="L",Tabela1[[#This Row],[Powierzchnia]]*0.04,0)</f>
        <v>0</v>
      </c>
      <c r="I3036">
        <f>IF(Tabela1[[#This Row],[Rodzaj]]="X",Tabela1[[#This Row],[Powierzchnia]]*0.43,0)</f>
        <v>0</v>
      </c>
      <c r="J3036">
        <f>IF(Tabela1[[#This Row],[Ulga]]="A",SUM(E3036:I3036)*80%,0)</f>
        <v>0</v>
      </c>
      <c r="K3036">
        <f>IF(Tabela1[[#This Row],[Ulga]]="B",SUM(E3036:I3036)*50%,0)</f>
        <v>0</v>
      </c>
      <c r="L3036">
        <f>IF(Tabela1[[#This Row],[Ulga]]="C",SUM(E3036:I3036)*10%,0)</f>
        <v>0</v>
      </c>
      <c r="M3036">
        <f>IF(Tabela1[[#This Row],[Ulga]]="D",SUM(E3036:I3036)*100%,0)</f>
        <v>607.399</v>
      </c>
      <c r="N3036">
        <f t="shared" si="48"/>
        <v>607.399</v>
      </c>
    </row>
    <row r="3037" spans="1:14" x14ac:dyDescent="0.25">
      <c r="A3037" t="s">
        <v>3047</v>
      </c>
      <c r="B3037">
        <v>573.65</v>
      </c>
      <c r="C3037" t="s">
        <v>31</v>
      </c>
      <c r="D3037" t="s">
        <v>21</v>
      </c>
      <c r="E3037">
        <f>IF(Tabela1[[#This Row],[Rodzaj]]="R",Tabela1[[#This Row],[Powierzchnia]]*0.65,0)</f>
        <v>0</v>
      </c>
      <c r="F3037">
        <f>IF(Tabela1[[#This Row],[Rodzaj]]="B",Tabela1[[#This Row],[Powierzchnia]]*0.77,0)</f>
        <v>0</v>
      </c>
      <c r="G3037">
        <f>IF(Tabela1[[#This Row],[Rodzaj]]="S",Tabela1[[#This Row],[Powierzchnia]]*0.21,0)</f>
        <v>0</v>
      </c>
      <c r="H3037">
        <f>IF(Tabela1[[#This Row],[Rodzaj]]="L",Tabela1[[#This Row],[Powierzchnia]]*0.04,0)</f>
        <v>0</v>
      </c>
      <c r="I3037">
        <f>IF(Tabela1[[#This Row],[Rodzaj]]="X",Tabela1[[#This Row],[Powierzchnia]]*0.43,0)</f>
        <v>246.6695</v>
      </c>
      <c r="J3037">
        <f>IF(Tabela1[[#This Row],[Ulga]]="A",SUM(E3037:I3037)*80%,0)</f>
        <v>0</v>
      </c>
      <c r="K3037">
        <f>IF(Tabela1[[#This Row],[Ulga]]="B",SUM(E3037:I3037)*50%,0)</f>
        <v>0</v>
      </c>
      <c r="L3037">
        <f>IF(Tabela1[[#This Row],[Ulga]]="C",SUM(E3037:I3037)*10%,0)</f>
        <v>0</v>
      </c>
      <c r="M3037">
        <f>IF(Tabela1[[#This Row],[Ulga]]="D",SUM(E3037:I3037)*100%,0)</f>
        <v>246.6695</v>
      </c>
      <c r="N3037">
        <f t="shared" si="48"/>
        <v>246.6695</v>
      </c>
    </row>
    <row r="3038" spans="1:14" x14ac:dyDescent="0.25">
      <c r="A3038" t="s">
        <v>3048</v>
      </c>
      <c r="B3038">
        <v>1026.21</v>
      </c>
      <c r="C3038" t="s">
        <v>5</v>
      </c>
      <c r="D3038" t="s">
        <v>5</v>
      </c>
      <c r="E3038">
        <f>IF(Tabela1[[#This Row],[Rodzaj]]="R",Tabela1[[#This Row],[Powierzchnia]]*0.65,0)</f>
        <v>0</v>
      </c>
      <c r="F3038">
        <f>IF(Tabela1[[#This Row],[Rodzaj]]="B",Tabela1[[#This Row],[Powierzchnia]]*0.77,0)</f>
        <v>790.18170000000009</v>
      </c>
      <c r="G3038">
        <f>IF(Tabela1[[#This Row],[Rodzaj]]="S",Tabela1[[#This Row],[Powierzchnia]]*0.21,0)</f>
        <v>0</v>
      </c>
      <c r="H3038">
        <f>IF(Tabela1[[#This Row],[Rodzaj]]="L",Tabela1[[#This Row],[Powierzchnia]]*0.04,0)</f>
        <v>0</v>
      </c>
      <c r="I3038">
        <f>IF(Tabela1[[#This Row],[Rodzaj]]="X",Tabela1[[#This Row],[Powierzchnia]]*0.43,0)</f>
        <v>0</v>
      </c>
      <c r="J3038">
        <f>IF(Tabela1[[#This Row],[Ulga]]="A",SUM(E3038:I3038)*80%,0)</f>
        <v>0</v>
      </c>
      <c r="K3038">
        <f>IF(Tabela1[[#This Row],[Ulga]]="B",SUM(E3038:I3038)*50%,0)</f>
        <v>395.09085000000005</v>
      </c>
      <c r="L3038">
        <f>IF(Tabela1[[#This Row],[Ulga]]="C",SUM(E3038:I3038)*10%,0)</f>
        <v>0</v>
      </c>
      <c r="M3038">
        <f>IF(Tabela1[[#This Row],[Ulga]]="D",SUM(E3038:I3038)*100%,0)</f>
        <v>0</v>
      </c>
      <c r="N3038">
        <f t="shared" si="48"/>
        <v>395.09085000000005</v>
      </c>
    </row>
    <row r="3039" spans="1:14" x14ac:dyDescent="0.25">
      <c r="A3039" t="s">
        <v>3049</v>
      </c>
      <c r="B3039">
        <v>613.52</v>
      </c>
      <c r="C3039" t="s">
        <v>31</v>
      </c>
      <c r="D3039" t="s">
        <v>7</v>
      </c>
      <c r="E3039">
        <f>IF(Tabela1[[#This Row],[Rodzaj]]="R",Tabela1[[#This Row],[Powierzchnia]]*0.65,0)</f>
        <v>0</v>
      </c>
      <c r="F3039">
        <f>IF(Tabela1[[#This Row],[Rodzaj]]="B",Tabela1[[#This Row],[Powierzchnia]]*0.77,0)</f>
        <v>0</v>
      </c>
      <c r="G3039">
        <f>IF(Tabela1[[#This Row],[Rodzaj]]="S",Tabela1[[#This Row],[Powierzchnia]]*0.21,0)</f>
        <v>0</v>
      </c>
      <c r="H3039">
        <f>IF(Tabela1[[#This Row],[Rodzaj]]="L",Tabela1[[#This Row],[Powierzchnia]]*0.04,0)</f>
        <v>0</v>
      </c>
      <c r="I3039">
        <f>IF(Tabela1[[#This Row],[Rodzaj]]="X",Tabela1[[#This Row],[Powierzchnia]]*0.43,0)</f>
        <v>263.81360000000001</v>
      </c>
      <c r="J3039">
        <f>IF(Tabela1[[#This Row],[Ulga]]="A",SUM(E3039:I3039)*80%,0)</f>
        <v>211.05088000000001</v>
      </c>
      <c r="K3039">
        <f>IF(Tabela1[[#This Row],[Ulga]]="B",SUM(E3039:I3039)*50%,0)</f>
        <v>0</v>
      </c>
      <c r="L3039">
        <f>IF(Tabela1[[#This Row],[Ulga]]="C",SUM(E3039:I3039)*10%,0)</f>
        <v>0</v>
      </c>
      <c r="M3039">
        <f>IF(Tabela1[[#This Row],[Ulga]]="D",SUM(E3039:I3039)*100%,0)</f>
        <v>0</v>
      </c>
      <c r="N3039">
        <f t="shared" si="48"/>
        <v>211.05088000000001</v>
      </c>
    </row>
    <row r="3040" spans="1:14" x14ac:dyDescent="0.25">
      <c r="A3040" t="s">
        <v>3050</v>
      </c>
      <c r="B3040">
        <v>578.35</v>
      </c>
      <c r="C3040" t="s">
        <v>31</v>
      </c>
      <c r="D3040" t="s">
        <v>11</v>
      </c>
      <c r="E3040">
        <f>IF(Tabela1[[#This Row],[Rodzaj]]="R",Tabela1[[#This Row],[Powierzchnia]]*0.65,0)</f>
        <v>0</v>
      </c>
      <c r="F3040">
        <f>IF(Tabela1[[#This Row],[Rodzaj]]="B",Tabela1[[#This Row],[Powierzchnia]]*0.77,0)</f>
        <v>0</v>
      </c>
      <c r="G3040">
        <f>IF(Tabela1[[#This Row],[Rodzaj]]="S",Tabela1[[#This Row],[Powierzchnia]]*0.21,0)</f>
        <v>0</v>
      </c>
      <c r="H3040">
        <f>IF(Tabela1[[#This Row],[Rodzaj]]="L",Tabela1[[#This Row],[Powierzchnia]]*0.04,0)</f>
        <v>0</v>
      </c>
      <c r="I3040">
        <f>IF(Tabela1[[#This Row],[Rodzaj]]="X",Tabela1[[#This Row],[Powierzchnia]]*0.43,0)</f>
        <v>248.69050000000001</v>
      </c>
      <c r="J3040">
        <f>IF(Tabela1[[#This Row],[Ulga]]="A",SUM(E3040:I3040)*80%,0)</f>
        <v>0</v>
      </c>
      <c r="K3040">
        <f>IF(Tabela1[[#This Row],[Ulga]]="B",SUM(E3040:I3040)*50%,0)</f>
        <v>0</v>
      </c>
      <c r="L3040">
        <f>IF(Tabela1[[#This Row],[Ulga]]="C",SUM(E3040:I3040)*10%,0)</f>
        <v>24.869050000000001</v>
      </c>
      <c r="M3040">
        <f>IF(Tabela1[[#This Row],[Ulga]]="D",SUM(E3040:I3040)*100%,0)</f>
        <v>0</v>
      </c>
      <c r="N3040">
        <f t="shared" si="48"/>
        <v>24.869050000000001</v>
      </c>
    </row>
    <row r="3041" spans="1:14" x14ac:dyDescent="0.25">
      <c r="A3041" t="s">
        <v>3051</v>
      </c>
      <c r="B3041">
        <v>1192.0999999999999</v>
      </c>
      <c r="C3041" t="s">
        <v>31</v>
      </c>
      <c r="D3041" t="s">
        <v>11</v>
      </c>
      <c r="E3041">
        <f>IF(Tabela1[[#This Row],[Rodzaj]]="R",Tabela1[[#This Row],[Powierzchnia]]*0.65,0)</f>
        <v>0</v>
      </c>
      <c r="F3041">
        <f>IF(Tabela1[[#This Row],[Rodzaj]]="B",Tabela1[[#This Row],[Powierzchnia]]*0.77,0)</f>
        <v>0</v>
      </c>
      <c r="G3041">
        <f>IF(Tabela1[[#This Row],[Rodzaj]]="S",Tabela1[[#This Row],[Powierzchnia]]*0.21,0)</f>
        <v>0</v>
      </c>
      <c r="H3041">
        <f>IF(Tabela1[[#This Row],[Rodzaj]]="L",Tabela1[[#This Row],[Powierzchnia]]*0.04,0)</f>
        <v>0</v>
      </c>
      <c r="I3041">
        <f>IF(Tabela1[[#This Row],[Rodzaj]]="X",Tabela1[[#This Row],[Powierzchnia]]*0.43,0)</f>
        <v>512.60299999999995</v>
      </c>
      <c r="J3041">
        <f>IF(Tabela1[[#This Row],[Ulga]]="A",SUM(E3041:I3041)*80%,0)</f>
        <v>0</v>
      </c>
      <c r="K3041">
        <f>IF(Tabela1[[#This Row],[Ulga]]="B",SUM(E3041:I3041)*50%,0)</f>
        <v>0</v>
      </c>
      <c r="L3041">
        <f>IF(Tabela1[[#This Row],[Ulga]]="C",SUM(E3041:I3041)*10%,0)</f>
        <v>51.260300000000001</v>
      </c>
      <c r="M3041">
        <f>IF(Tabela1[[#This Row],[Ulga]]="D",SUM(E3041:I3041)*100%,0)</f>
        <v>0</v>
      </c>
      <c r="N3041">
        <f t="shared" si="48"/>
        <v>51.260300000000001</v>
      </c>
    </row>
    <row r="3042" spans="1:14" x14ac:dyDescent="0.25">
      <c r="A3042" t="s">
        <v>3052</v>
      </c>
      <c r="B3042">
        <v>810.26</v>
      </c>
      <c r="C3042" t="s">
        <v>5</v>
      </c>
      <c r="D3042" t="s">
        <v>7</v>
      </c>
      <c r="E3042">
        <f>IF(Tabela1[[#This Row],[Rodzaj]]="R",Tabela1[[#This Row],[Powierzchnia]]*0.65,0)</f>
        <v>0</v>
      </c>
      <c r="F3042">
        <f>IF(Tabela1[[#This Row],[Rodzaj]]="B",Tabela1[[#This Row],[Powierzchnia]]*0.77,0)</f>
        <v>623.90020000000004</v>
      </c>
      <c r="G3042">
        <f>IF(Tabela1[[#This Row],[Rodzaj]]="S",Tabela1[[#This Row],[Powierzchnia]]*0.21,0)</f>
        <v>0</v>
      </c>
      <c r="H3042">
        <f>IF(Tabela1[[#This Row],[Rodzaj]]="L",Tabela1[[#This Row],[Powierzchnia]]*0.04,0)</f>
        <v>0</v>
      </c>
      <c r="I3042">
        <f>IF(Tabela1[[#This Row],[Rodzaj]]="X",Tabela1[[#This Row],[Powierzchnia]]*0.43,0)</f>
        <v>0</v>
      </c>
      <c r="J3042">
        <f>IF(Tabela1[[#This Row],[Ulga]]="A",SUM(E3042:I3042)*80%,0)</f>
        <v>499.12016000000006</v>
      </c>
      <c r="K3042">
        <f>IF(Tabela1[[#This Row],[Ulga]]="B",SUM(E3042:I3042)*50%,0)</f>
        <v>0</v>
      </c>
      <c r="L3042">
        <f>IF(Tabela1[[#This Row],[Ulga]]="C",SUM(E3042:I3042)*10%,0)</f>
        <v>0</v>
      </c>
      <c r="M3042">
        <f>IF(Tabela1[[#This Row],[Ulga]]="D",SUM(E3042:I3042)*100%,0)</f>
        <v>0</v>
      </c>
      <c r="N3042">
        <f t="shared" si="48"/>
        <v>499.12016000000006</v>
      </c>
    </row>
    <row r="3043" spans="1:14" x14ac:dyDescent="0.25">
      <c r="A3043" t="s">
        <v>3053</v>
      </c>
      <c r="B3043">
        <v>808.42</v>
      </c>
      <c r="C3043" t="s">
        <v>5</v>
      </c>
      <c r="D3043" t="s">
        <v>5</v>
      </c>
      <c r="E3043">
        <f>IF(Tabela1[[#This Row],[Rodzaj]]="R",Tabela1[[#This Row],[Powierzchnia]]*0.65,0)</f>
        <v>0</v>
      </c>
      <c r="F3043">
        <f>IF(Tabela1[[#This Row],[Rodzaj]]="B",Tabela1[[#This Row],[Powierzchnia]]*0.77,0)</f>
        <v>622.48339999999996</v>
      </c>
      <c r="G3043">
        <f>IF(Tabela1[[#This Row],[Rodzaj]]="S",Tabela1[[#This Row],[Powierzchnia]]*0.21,0)</f>
        <v>0</v>
      </c>
      <c r="H3043">
        <f>IF(Tabela1[[#This Row],[Rodzaj]]="L",Tabela1[[#This Row],[Powierzchnia]]*0.04,0)</f>
        <v>0</v>
      </c>
      <c r="I3043">
        <f>IF(Tabela1[[#This Row],[Rodzaj]]="X",Tabela1[[#This Row],[Powierzchnia]]*0.43,0)</f>
        <v>0</v>
      </c>
      <c r="J3043">
        <f>IF(Tabela1[[#This Row],[Ulga]]="A",SUM(E3043:I3043)*80%,0)</f>
        <v>0</v>
      </c>
      <c r="K3043">
        <f>IF(Tabela1[[#This Row],[Ulga]]="B",SUM(E3043:I3043)*50%,0)</f>
        <v>311.24169999999998</v>
      </c>
      <c r="L3043">
        <f>IF(Tabela1[[#This Row],[Ulga]]="C",SUM(E3043:I3043)*10%,0)</f>
        <v>0</v>
      </c>
      <c r="M3043">
        <f>IF(Tabela1[[#This Row],[Ulga]]="D",SUM(E3043:I3043)*100%,0)</f>
        <v>0</v>
      </c>
      <c r="N3043">
        <f t="shared" si="48"/>
        <v>311.24169999999998</v>
      </c>
    </row>
    <row r="3044" spans="1:14" x14ac:dyDescent="0.25">
      <c r="A3044" t="s">
        <v>3054</v>
      </c>
      <c r="B3044">
        <v>745.33</v>
      </c>
      <c r="C3044" t="s">
        <v>5</v>
      </c>
      <c r="D3044" t="s">
        <v>7</v>
      </c>
      <c r="E3044">
        <f>IF(Tabela1[[#This Row],[Rodzaj]]="R",Tabela1[[#This Row],[Powierzchnia]]*0.65,0)</f>
        <v>0</v>
      </c>
      <c r="F3044">
        <f>IF(Tabela1[[#This Row],[Rodzaj]]="B",Tabela1[[#This Row],[Powierzchnia]]*0.77,0)</f>
        <v>573.90410000000008</v>
      </c>
      <c r="G3044">
        <f>IF(Tabela1[[#This Row],[Rodzaj]]="S",Tabela1[[#This Row],[Powierzchnia]]*0.21,0)</f>
        <v>0</v>
      </c>
      <c r="H3044">
        <f>IF(Tabela1[[#This Row],[Rodzaj]]="L",Tabela1[[#This Row],[Powierzchnia]]*0.04,0)</f>
        <v>0</v>
      </c>
      <c r="I3044">
        <f>IF(Tabela1[[#This Row],[Rodzaj]]="X",Tabela1[[#This Row],[Powierzchnia]]*0.43,0)</f>
        <v>0</v>
      </c>
      <c r="J3044">
        <f>IF(Tabela1[[#This Row],[Ulga]]="A",SUM(E3044:I3044)*80%,0)</f>
        <v>459.12328000000008</v>
      </c>
      <c r="K3044">
        <f>IF(Tabela1[[#This Row],[Ulga]]="B",SUM(E3044:I3044)*50%,0)</f>
        <v>0</v>
      </c>
      <c r="L3044">
        <f>IF(Tabela1[[#This Row],[Ulga]]="C",SUM(E3044:I3044)*10%,0)</f>
        <v>0</v>
      </c>
      <c r="M3044">
        <f>IF(Tabela1[[#This Row],[Ulga]]="D",SUM(E3044:I3044)*100%,0)</f>
        <v>0</v>
      </c>
      <c r="N3044">
        <f t="shared" si="48"/>
        <v>459.12328000000008</v>
      </c>
    </row>
    <row r="3045" spans="1:14" x14ac:dyDescent="0.25">
      <c r="A3045" t="s">
        <v>3055</v>
      </c>
      <c r="B3045">
        <v>1096.04</v>
      </c>
      <c r="C3045" t="s">
        <v>5</v>
      </c>
      <c r="D3045" t="s">
        <v>5</v>
      </c>
      <c r="E3045">
        <f>IF(Tabela1[[#This Row],[Rodzaj]]="R",Tabela1[[#This Row],[Powierzchnia]]*0.65,0)</f>
        <v>0</v>
      </c>
      <c r="F3045">
        <f>IF(Tabela1[[#This Row],[Rodzaj]]="B",Tabela1[[#This Row],[Powierzchnia]]*0.77,0)</f>
        <v>843.95079999999996</v>
      </c>
      <c r="G3045">
        <f>IF(Tabela1[[#This Row],[Rodzaj]]="S",Tabela1[[#This Row],[Powierzchnia]]*0.21,0)</f>
        <v>0</v>
      </c>
      <c r="H3045">
        <f>IF(Tabela1[[#This Row],[Rodzaj]]="L",Tabela1[[#This Row],[Powierzchnia]]*0.04,0)</f>
        <v>0</v>
      </c>
      <c r="I3045">
        <f>IF(Tabela1[[#This Row],[Rodzaj]]="X",Tabela1[[#This Row],[Powierzchnia]]*0.43,0)</f>
        <v>0</v>
      </c>
      <c r="J3045">
        <f>IF(Tabela1[[#This Row],[Ulga]]="A",SUM(E3045:I3045)*80%,0)</f>
        <v>0</v>
      </c>
      <c r="K3045">
        <f>IF(Tabela1[[#This Row],[Ulga]]="B",SUM(E3045:I3045)*50%,0)</f>
        <v>421.97539999999998</v>
      </c>
      <c r="L3045">
        <f>IF(Tabela1[[#This Row],[Ulga]]="C",SUM(E3045:I3045)*10%,0)</f>
        <v>0</v>
      </c>
      <c r="M3045">
        <f>IF(Tabela1[[#This Row],[Ulga]]="D",SUM(E3045:I3045)*100%,0)</f>
        <v>0</v>
      </c>
      <c r="N3045">
        <f t="shared" si="48"/>
        <v>421.97539999999998</v>
      </c>
    </row>
    <row r="3046" spans="1:14" x14ac:dyDescent="0.25">
      <c r="A3046" t="s">
        <v>3056</v>
      </c>
      <c r="B3046">
        <v>1462.26</v>
      </c>
      <c r="C3046" t="s">
        <v>31</v>
      </c>
      <c r="D3046" t="s">
        <v>11</v>
      </c>
      <c r="E3046">
        <f>IF(Tabela1[[#This Row],[Rodzaj]]="R",Tabela1[[#This Row],[Powierzchnia]]*0.65,0)</f>
        <v>0</v>
      </c>
      <c r="F3046">
        <f>IF(Tabela1[[#This Row],[Rodzaj]]="B",Tabela1[[#This Row],[Powierzchnia]]*0.77,0)</f>
        <v>0</v>
      </c>
      <c r="G3046">
        <f>IF(Tabela1[[#This Row],[Rodzaj]]="S",Tabela1[[#This Row],[Powierzchnia]]*0.21,0)</f>
        <v>0</v>
      </c>
      <c r="H3046">
        <f>IF(Tabela1[[#This Row],[Rodzaj]]="L",Tabela1[[#This Row],[Powierzchnia]]*0.04,0)</f>
        <v>0</v>
      </c>
      <c r="I3046">
        <f>IF(Tabela1[[#This Row],[Rodzaj]]="X",Tabela1[[#This Row],[Powierzchnia]]*0.43,0)</f>
        <v>628.77179999999998</v>
      </c>
      <c r="J3046">
        <f>IF(Tabela1[[#This Row],[Ulga]]="A",SUM(E3046:I3046)*80%,0)</f>
        <v>0</v>
      </c>
      <c r="K3046">
        <f>IF(Tabela1[[#This Row],[Ulga]]="B",SUM(E3046:I3046)*50%,0)</f>
        <v>0</v>
      </c>
      <c r="L3046">
        <f>IF(Tabela1[[#This Row],[Ulga]]="C",SUM(E3046:I3046)*10%,0)</f>
        <v>62.877180000000003</v>
      </c>
      <c r="M3046">
        <f>IF(Tabela1[[#This Row],[Ulga]]="D",SUM(E3046:I3046)*100%,0)</f>
        <v>0</v>
      </c>
      <c r="N3046">
        <f t="shared" si="48"/>
        <v>62.877180000000003</v>
      </c>
    </row>
    <row r="3047" spans="1:14" x14ac:dyDescent="0.25">
      <c r="A3047" t="s">
        <v>3057</v>
      </c>
      <c r="B3047">
        <v>1023.06</v>
      </c>
      <c r="C3047" t="s">
        <v>52</v>
      </c>
      <c r="D3047" t="s">
        <v>5</v>
      </c>
      <c r="E3047">
        <f>IF(Tabela1[[#This Row],[Rodzaj]]="R",Tabela1[[#This Row],[Powierzchnia]]*0.65,0)</f>
        <v>0</v>
      </c>
      <c r="F3047">
        <f>IF(Tabela1[[#This Row],[Rodzaj]]="B",Tabela1[[#This Row],[Powierzchnia]]*0.77,0)</f>
        <v>0</v>
      </c>
      <c r="G3047">
        <f>IF(Tabela1[[#This Row],[Rodzaj]]="S",Tabela1[[#This Row],[Powierzchnia]]*0.21,0)</f>
        <v>214.84259999999998</v>
      </c>
      <c r="H3047">
        <f>IF(Tabela1[[#This Row],[Rodzaj]]="L",Tabela1[[#This Row],[Powierzchnia]]*0.04,0)</f>
        <v>0</v>
      </c>
      <c r="I3047">
        <f>IF(Tabela1[[#This Row],[Rodzaj]]="X",Tabela1[[#This Row],[Powierzchnia]]*0.43,0)</f>
        <v>0</v>
      </c>
      <c r="J3047">
        <f>IF(Tabela1[[#This Row],[Ulga]]="A",SUM(E3047:I3047)*80%,0)</f>
        <v>0</v>
      </c>
      <c r="K3047">
        <f>IF(Tabela1[[#This Row],[Ulga]]="B",SUM(E3047:I3047)*50%,0)</f>
        <v>107.42129999999999</v>
      </c>
      <c r="L3047">
        <f>IF(Tabela1[[#This Row],[Ulga]]="C",SUM(E3047:I3047)*10%,0)</f>
        <v>0</v>
      </c>
      <c r="M3047">
        <f>IF(Tabela1[[#This Row],[Ulga]]="D",SUM(E3047:I3047)*100%,0)</f>
        <v>0</v>
      </c>
      <c r="N3047">
        <f t="shared" si="48"/>
        <v>107.42129999999999</v>
      </c>
    </row>
    <row r="3048" spans="1:14" x14ac:dyDescent="0.25">
      <c r="A3048" t="s">
        <v>3058</v>
      </c>
      <c r="B3048">
        <v>716.84</v>
      </c>
      <c r="C3048" t="s">
        <v>5</v>
      </c>
      <c r="D3048" t="s">
        <v>5</v>
      </c>
      <c r="E3048">
        <f>IF(Tabela1[[#This Row],[Rodzaj]]="R",Tabela1[[#This Row],[Powierzchnia]]*0.65,0)</f>
        <v>0</v>
      </c>
      <c r="F3048">
        <f>IF(Tabela1[[#This Row],[Rodzaj]]="B",Tabela1[[#This Row],[Powierzchnia]]*0.77,0)</f>
        <v>551.96680000000003</v>
      </c>
      <c r="G3048">
        <f>IF(Tabela1[[#This Row],[Rodzaj]]="S",Tabela1[[#This Row],[Powierzchnia]]*0.21,0)</f>
        <v>0</v>
      </c>
      <c r="H3048">
        <f>IF(Tabela1[[#This Row],[Rodzaj]]="L",Tabela1[[#This Row],[Powierzchnia]]*0.04,0)</f>
        <v>0</v>
      </c>
      <c r="I3048">
        <f>IF(Tabela1[[#This Row],[Rodzaj]]="X",Tabela1[[#This Row],[Powierzchnia]]*0.43,0)</f>
        <v>0</v>
      </c>
      <c r="J3048">
        <f>IF(Tabela1[[#This Row],[Ulga]]="A",SUM(E3048:I3048)*80%,0)</f>
        <v>0</v>
      </c>
      <c r="K3048">
        <f>IF(Tabela1[[#This Row],[Ulga]]="B",SUM(E3048:I3048)*50%,0)</f>
        <v>275.98340000000002</v>
      </c>
      <c r="L3048">
        <f>IF(Tabela1[[#This Row],[Ulga]]="C",SUM(E3048:I3048)*10%,0)</f>
        <v>0</v>
      </c>
      <c r="M3048">
        <f>IF(Tabela1[[#This Row],[Ulga]]="D",SUM(E3048:I3048)*100%,0)</f>
        <v>0</v>
      </c>
      <c r="N3048">
        <f t="shared" si="48"/>
        <v>275.98340000000002</v>
      </c>
    </row>
    <row r="3049" spans="1:14" x14ac:dyDescent="0.25">
      <c r="A3049" t="s">
        <v>3059</v>
      </c>
      <c r="B3049">
        <v>1310.1199999999999</v>
      </c>
      <c r="C3049" t="s">
        <v>31</v>
      </c>
      <c r="D3049" t="s">
        <v>5</v>
      </c>
      <c r="E3049">
        <f>IF(Tabela1[[#This Row],[Rodzaj]]="R",Tabela1[[#This Row],[Powierzchnia]]*0.65,0)</f>
        <v>0</v>
      </c>
      <c r="F3049">
        <f>IF(Tabela1[[#This Row],[Rodzaj]]="B",Tabela1[[#This Row],[Powierzchnia]]*0.77,0)</f>
        <v>0</v>
      </c>
      <c r="G3049">
        <f>IF(Tabela1[[#This Row],[Rodzaj]]="S",Tabela1[[#This Row],[Powierzchnia]]*0.21,0)</f>
        <v>0</v>
      </c>
      <c r="H3049">
        <f>IF(Tabela1[[#This Row],[Rodzaj]]="L",Tabela1[[#This Row],[Powierzchnia]]*0.04,0)</f>
        <v>0</v>
      </c>
      <c r="I3049">
        <f>IF(Tabela1[[#This Row],[Rodzaj]]="X",Tabela1[[#This Row],[Powierzchnia]]*0.43,0)</f>
        <v>563.35159999999996</v>
      </c>
      <c r="J3049">
        <f>IF(Tabela1[[#This Row],[Ulga]]="A",SUM(E3049:I3049)*80%,0)</f>
        <v>0</v>
      </c>
      <c r="K3049">
        <f>IF(Tabela1[[#This Row],[Ulga]]="B",SUM(E3049:I3049)*50%,0)</f>
        <v>281.67579999999998</v>
      </c>
      <c r="L3049">
        <f>IF(Tabela1[[#This Row],[Ulga]]="C",SUM(E3049:I3049)*10%,0)</f>
        <v>0</v>
      </c>
      <c r="M3049">
        <f>IF(Tabela1[[#This Row],[Ulga]]="D",SUM(E3049:I3049)*100%,0)</f>
        <v>0</v>
      </c>
      <c r="N3049">
        <f t="shared" si="48"/>
        <v>281.67579999999998</v>
      </c>
    </row>
    <row r="3050" spans="1:14" x14ac:dyDescent="0.25">
      <c r="A3050" t="s">
        <v>3060</v>
      </c>
      <c r="B3050">
        <v>926.94</v>
      </c>
      <c r="C3050" t="s">
        <v>52</v>
      </c>
      <c r="D3050" t="s">
        <v>21</v>
      </c>
      <c r="E3050">
        <f>IF(Tabela1[[#This Row],[Rodzaj]]="R",Tabela1[[#This Row],[Powierzchnia]]*0.65,0)</f>
        <v>0</v>
      </c>
      <c r="F3050">
        <f>IF(Tabela1[[#This Row],[Rodzaj]]="B",Tabela1[[#This Row],[Powierzchnia]]*0.77,0)</f>
        <v>0</v>
      </c>
      <c r="G3050">
        <f>IF(Tabela1[[#This Row],[Rodzaj]]="S",Tabela1[[#This Row],[Powierzchnia]]*0.21,0)</f>
        <v>194.6574</v>
      </c>
      <c r="H3050">
        <f>IF(Tabela1[[#This Row],[Rodzaj]]="L",Tabela1[[#This Row],[Powierzchnia]]*0.04,0)</f>
        <v>0</v>
      </c>
      <c r="I3050">
        <f>IF(Tabela1[[#This Row],[Rodzaj]]="X",Tabela1[[#This Row],[Powierzchnia]]*0.43,0)</f>
        <v>0</v>
      </c>
      <c r="J3050">
        <f>IF(Tabela1[[#This Row],[Ulga]]="A",SUM(E3050:I3050)*80%,0)</f>
        <v>0</v>
      </c>
      <c r="K3050">
        <f>IF(Tabela1[[#This Row],[Ulga]]="B",SUM(E3050:I3050)*50%,0)</f>
        <v>0</v>
      </c>
      <c r="L3050">
        <f>IF(Tabela1[[#This Row],[Ulga]]="C",SUM(E3050:I3050)*10%,0)</f>
        <v>0</v>
      </c>
      <c r="M3050">
        <f>IF(Tabela1[[#This Row],[Ulga]]="D",SUM(E3050:I3050)*100%,0)</f>
        <v>194.6574</v>
      </c>
      <c r="N3050">
        <f t="shared" si="48"/>
        <v>194.6574</v>
      </c>
    </row>
    <row r="3051" spans="1:14" x14ac:dyDescent="0.25">
      <c r="A3051" t="s">
        <v>3061</v>
      </c>
      <c r="B3051">
        <v>695.68</v>
      </c>
      <c r="C3051" t="s">
        <v>9</v>
      </c>
      <c r="D3051" t="s">
        <v>21</v>
      </c>
      <c r="E3051">
        <f>IF(Tabela1[[#This Row],[Rodzaj]]="R",Tabela1[[#This Row],[Powierzchnia]]*0.65,0)</f>
        <v>452.19200000000001</v>
      </c>
      <c r="F3051">
        <f>IF(Tabela1[[#This Row],[Rodzaj]]="B",Tabela1[[#This Row],[Powierzchnia]]*0.77,0)</f>
        <v>0</v>
      </c>
      <c r="G3051">
        <f>IF(Tabela1[[#This Row],[Rodzaj]]="S",Tabela1[[#This Row],[Powierzchnia]]*0.21,0)</f>
        <v>0</v>
      </c>
      <c r="H3051">
        <f>IF(Tabela1[[#This Row],[Rodzaj]]="L",Tabela1[[#This Row],[Powierzchnia]]*0.04,0)</f>
        <v>0</v>
      </c>
      <c r="I3051">
        <f>IF(Tabela1[[#This Row],[Rodzaj]]="X",Tabela1[[#This Row],[Powierzchnia]]*0.43,0)</f>
        <v>0</v>
      </c>
      <c r="J3051">
        <f>IF(Tabela1[[#This Row],[Ulga]]="A",SUM(E3051:I3051)*80%,0)</f>
        <v>0</v>
      </c>
      <c r="K3051">
        <f>IF(Tabela1[[#This Row],[Ulga]]="B",SUM(E3051:I3051)*50%,0)</f>
        <v>0</v>
      </c>
      <c r="L3051">
        <f>IF(Tabela1[[#This Row],[Ulga]]="C",SUM(E3051:I3051)*10%,0)</f>
        <v>0</v>
      </c>
      <c r="M3051">
        <f>IF(Tabela1[[#This Row],[Ulga]]="D",SUM(E3051:I3051)*100%,0)</f>
        <v>452.19200000000001</v>
      </c>
      <c r="N3051">
        <f t="shared" si="48"/>
        <v>452.19200000000001</v>
      </c>
    </row>
    <row r="3052" spans="1:14" x14ac:dyDescent="0.25">
      <c r="A3052" t="s">
        <v>3062</v>
      </c>
      <c r="B3052">
        <v>1439.7</v>
      </c>
      <c r="C3052" t="s">
        <v>31</v>
      </c>
      <c r="D3052" t="s">
        <v>5</v>
      </c>
      <c r="E3052">
        <f>IF(Tabela1[[#This Row],[Rodzaj]]="R",Tabela1[[#This Row],[Powierzchnia]]*0.65,0)</f>
        <v>0</v>
      </c>
      <c r="F3052">
        <f>IF(Tabela1[[#This Row],[Rodzaj]]="B",Tabela1[[#This Row],[Powierzchnia]]*0.77,0)</f>
        <v>0</v>
      </c>
      <c r="G3052">
        <f>IF(Tabela1[[#This Row],[Rodzaj]]="S",Tabela1[[#This Row],[Powierzchnia]]*0.21,0)</f>
        <v>0</v>
      </c>
      <c r="H3052">
        <f>IF(Tabela1[[#This Row],[Rodzaj]]="L",Tabela1[[#This Row],[Powierzchnia]]*0.04,0)</f>
        <v>0</v>
      </c>
      <c r="I3052">
        <f>IF(Tabela1[[#This Row],[Rodzaj]]="X",Tabela1[[#This Row],[Powierzchnia]]*0.43,0)</f>
        <v>619.07100000000003</v>
      </c>
      <c r="J3052">
        <f>IF(Tabela1[[#This Row],[Ulga]]="A",SUM(E3052:I3052)*80%,0)</f>
        <v>0</v>
      </c>
      <c r="K3052">
        <f>IF(Tabela1[[#This Row],[Ulga]]="B",SUM(E3052:I3052)*50%,0)</f>
        <v>309.53550000000001</v>
      </c>
      <c r="L3052">
        <f>IF(Tabela1[[#This Row],[Ulga]]="C",SUM(E3052:I3052)*10%,0)</f>
        <v>0</v>
      </c>
      <c r="M3052">
        <f>IF(Tabela1[[#This Row],[Ulga]]="D",SUM(E3052:I3052)*100%,0)</f>
        <v>0</v>
      </c>
      <c r="N3052">
        <f t="shared" si="48"/>
        <v>309.53550000000001</v>
      </c>
    </row>
    <row r="3053" spans="1:14" x14ac:dyDescent="0.25">
      <c r="A3053" t="s">
        <v>3063</v>
      </c>
      <c r="B3053">
        <v>510.25</v>
      </c>
      <c r="C3053" t="s">
        <v>31</v>
      </c>
      <c r="D3053" t="s">
        <v>5</v>
      </c>
      <c r="E3053">
        <f>IF(Tabela1[[#This Row],[Rodzaj]]="R",Tabela1[[#This Row],[Powierzchnia]]*0.65,0)</f>
        <v>0</v>
      </c>
      <c r="F3053">
        <f>IF(Tabela1[[#This Row],[Rodzaj]]="B",Tabela1[[#This Row],[Powierzchnia]]*0.77,0)</f>
        <v>0</v>
      </c>
      <c r="G3053">
        <f>IF(Tabela1[[#This Row],[Rodzaj]]="S",Tabela1[[#This Row],[Powierzchnia]]*0.21,0)</f>
        <v>0</v>
      </c>
      <c r="H3053">
        <f>IF(Tabela1[[#This Row],[Rodzaj]]="L",Tabela1[[#This Row],[Powierzchnia]]*0.04,0)</f>
        <v>0</v>
      </c>
      <c r="I3053">
        <f>IF(Tabela1[[#This Row],[Rodzaj]]="X",Tabela1[[#This Row],[Powierzchnia]]*0.43,0)</f>
        <v>219.4075</v>
      </c>
      <c r="J3053">
        <f>IF(Tabela1[[#This Row],[Ulga]]="A",SUM(E3053:I3053)*80%,0)</f>
        <v>0</v>
      </c>
      <c r="K3053">
        <f>IF(Tabela1[[#This Row],[Ulga]]="B",SUM(E3053:I3053)*50%,0)</f>
        <v>109.70375</v>
      </c>
      <c r="L3053">
        <f>IF(Tabela1[[#This Row],[Ulga]]="C",SUM(E3053:I3053)*10%,0)</f>
        <v>0</v>
      </c>
      <c r="M3053">
        <f>IF(Tabela1[[#This Row],[Ulga]]="D",SUM(E3053:I3053)*100%,0)</f>
        <v>0</v>
      </c>
      <c r="N3053">
        <f t="shared" si="48"/>
        <v>109.70375</v>
      </c>
    </row>
    <row r="3054" spans="1:14" x14ac:dyDescent="0.25">
      <c r="A3054" t="s">
        <v>3064</v>
      </c>
      <c r="B3054">
        <v>1327.83</v>
      </c>
      <c r="C3054" t="s">
        <v>52</v>
      </c>
      <c r="D3054" t="s">
        <v>11</v>
      </c>
      <c r="E3054">
        <f>IF(Tabela1[[#This Row],[Rodzaj]]="R",Tabela1[[#This Row],[Powierzchnia]]*0.65,0)</f>
        <v>0</v>
      </c>
      <c r="F3054">
        <f>IF(Tabela1[[#This Row],[Rodzaj]]="B",Tabela1[[#This Row],[Powierzchnia]]*0.77,0)</f>
        <v>0</v>
      </c>
      <c r="G3054">
        <f>IF(Tabela1[[#This Row],[Rodzaj]]="S",Tabela1[[#This Row],[Powierzchnia]]*0.21,0)</f>
        <v>278.84429999999998</v>
      </c>
      <c r="H3054">
        <f>IF(Tabela1[[#This Row],[Rodzaj]]="L",Tabela1[[#This Row],[Powierzchnia]]*0.04,0)</f>
        <v>0</v>
      </c>
      <c r="I3054">
        <f>IF(Tabela1[[#This Row],[Rodzaj]]="X",Tabela1[[#This Row],[Powierzchnia]]*0.43,0)</f>
        <v>0</v>
      </c>
      <c r="J3054">
        <f>IF(Tabela1[[#This Row],[Ulga]]="A",SUM(E3054:I3054)*80%,0)</f>
        <v>0</v>
      </c>
      <c r="K3054">
        <f>IF(Tabela1[[#This Row],[Ulga]]="B",SUM(E3054:I3054)*50%,0)</f>
        <v>0</v>
      </c>
      <c r="L3054">
        <f>IF(Tabela1[[#This Row],[Ulga]]="C",SUM(E3054:I3054)*10%,0)</f>
        <v>27.884429999999998</v>
      </c>
      <c r="M3054">
        <f>IF(Tabela1[[#This Row],[Ulga]]="D",SUM(E3054:I3054)*100%,0)</f>
        <v>0</v>
      </c>
      <c r="N3054">
        <f t="shared" si="48"/>
        <v>27.884429999999998</v>
      </c>
    </row>
    <row r="3055" spans="1:14" x14ac:dyDescent="0.25">
      <c r="A3055" t="s">
        <v>3065</v>
      </c>
      <c r="B3055">
        <v>872.02</v>
      </c>
      <c r="C3055" t="s">
        <v>31</v>
      </c>
      <c r="D3055" t="s">
        <v>21</v>
      </c>
      <c r="E3055">
        <f>IF(Tabela1[[#This Row],[Rodzaj]]="R",Tabela1[[#This Row],[Powierzchnia]]*0.65,0)</f>
        <v>0</v>
      </c>
      <c r="F3055">
        <f>IF(Tabela1[[#This Row],[Rodzaj]]="B",Tabela1[[#This Row],[Powierzchnia]]*0.77,0)</f>
        <v>0</v>
      </c>
      <c r="G3055">
        <f>IF(Tabela1[[#This Row],[Rodzaj]]="S",Tabela1[[#This Row],[Powierzchnia]]*0.21,0)</f>
        <v>0</v>
      </c>
      <c r="H3055">
        <f>IF(Tabela1[[#This Row],[Rodzaj]]="L",Tabela1[[#This Row],[Powierzchnia]]*0.04,0)</f>
        <v>0</v>
      </c>
      <c r="I3055">
        <f>IF(Tabela1[[#This Row],[Rodzaj]]="X",Tabela1[[#This Row],[Powierzchnia]]*0.43,0)</f>
        <v>374.96859999999998</v>
      </c>
      <c r="J3055">
        <f>IF(Tabela1[[#This Row],[Ulga]]="A",SUM(E3055:I3055)*80%,0)</f>
        <v>0</v>
      </c>
      <c r="K3055">
        <f>IF(Tabela1[[#This Row],[Ulga]]="B",SUM(E3055:I3055)*50%,0)</f>
        <v>0</v>
      </c>
      <c r="L3055">
        <f>IF(Tabela1[[#This Row],[Ulga]]="C",SUM(E3055:I3055)*10%,0)</f>
        <v>0</v>
      </c>
      <c r="M3055">
        <f>IF(Tabela1[[#This Row],[Ulga]]="D",SUM(E3055:I3055)*100%,0)</f>
        <v>374.96859999999998</v>
      </c>
      <c r="N3055">
        <f t="shared" si="48"/>
        <v>374.96859999999998</v>
      </c>
    </row>
    <row r="3056" spans="1:14" x14ac:dyDescent="0.25">
      <c r="A3056" t="s">
        <v>3066</v>
      </c>
      <c r="B3056">
        <v>1366.5</v>
      </c>
      <c r="C3056" t="s">
        <v>31</v>
      </c>
      <c r="D3056" t="s">
        <v>11</v>
      </c>
      <c r="E3056">
        <f>IF(Tabela1[[#This Row],[Rodzaj]]="R",Tabela1[[#This Row],[Powierzchnia]]*0.65,0)</f>
        <v>0</v>
      </c>
      <c r="F3056">
        <f>IF(Tabela1[[#This Row],[Rodzaj]]="B",Tabela1[[#This Row],[Powierzchnia]]*0.77,0)</f>
        <v>0</v>
      </c>
      <c r="G3056">
        <f>IF(Tabela1[[#This Row],[Rodzaj]]="S",Tabela1[[#This Row],[Powierzchnia]]*0.21,0)</f>
        <v>0</v>
      </c>
      <c r="H3056">
        <f>IF(Tabela1[[#This Row],[Rodzaj]]="L",Tabela1[[#This Row],[Powierzchnia]]*0.04,0)</f>
        <v>0</v>
      </c>
      <c r="I3056">
        <f>IF(Tabela1[[#This Row],[Rodzaj]]="X",Tabela1[[#This Row],[Powierzchnia]]*0.43,0)</f>
        <v>587.59500000000003</v>
      </c>
      <c r="J3056">
        <f>IF(Tabela1[[#This Row],[Ulga]]="A",SUM(E3056:I3056)*80%,0)</f>
        <v>0</v>
      </c>
      <c r="K3056">
        <f>IF(Tabela1[[#This Row],[Ulga]]="B",SUM(E3056:I3056)*50%,0)</f>
        <v>0</v>
      </c>
      <c r="L3056">
        <f>IF(Tabela1[[#This Row],[Ulga]]="C",SUM(E3056:I3056)*10%,0)</f>
        <v>58.759500000000003</v>
      </c>
      <c r="M3056">
        <f>IF(Tabela1[[#This Row],[Ulga]]="D",SUM(E3056:I3056)*100%,0)</f>
        <v>0</v>
      </c>
      <c r="N3056">
        <f t="shared" si="48"/>
        <v>58.759500000000003</v>
      </c>
    </row>
    <row r="3057" spans="1:14" x14ac:dyDescent="0.25">
      <c r="A3057" t="s">
        <v>3067</v>
      </c>
      <c r="B3057">
        <v>656.71</v>
      </c>
      <c r="C3057" t="s">
        <v>9</v>
      </c>
      <c r="D3057" t="s">
        <v>11</v>
      </c>
      <c r="E3057">
        <f>IF(Tabela1[[#This Row],[Rodzaj]]="R",Tabela1[[#This Row],[Powierzchnia]]*0.65,0)</f>
        <v>426.86150000000004</v>
      </c>
      <c r="F3057">
        <f>IF(Tabela1[[#This Row],[Rodzaj]]="B",Tabela1[[#This Row],[Powierzchnia]]*0.77,0)</f>
        <v>0</v>
      </c>
      <c r="G3057">
        <f>IF(Tabela1[[#This Row],[Rodzaj]]="S",Tabela1[[#This Row],[Powierzchnia]]*0.21,0)</f>
        <v>0</v>
      </c>
      <c r="H3057">
        <f>IF(Tabela1[[#This Row],[Rodzaj]]="L",Tabela1[[#This Row],[Powierzchnia]]*0.04,0)</f>
        <v>0</v>
      </c>
      <c r="I3057">
        <f>IF(Tabela1[[#This Row],[Rodzaj]]="X",Tabela1[[#This Row],[Powierzchnia]]*0.43,0)</f>
        <v>0</v>
      </c>
      <c r="J3057">
        <f>IF(Tabela1[[#This Row],[Ulga]]="A",SUM(E3057:I3057)*80%,0)</f>
        <v>0</v>
      </c>
      <c r="K3057">
        <f>IF(Tabela1[[#This Row],[Ulga]]="B",SUM(E3057:I3057)*50%,0)</f>
        <v>0</v>
      </c>
      <c r="L3057">
        <f>IF(Tabela1[[#This Row],[Ulga]]="C",SUM(E3057:I3057)*10%,0)</f>
        <v>42.686150000000005</v>
      </c>
      <c r="M3057">
        <f>IF(Tabela1[[#This Row],[Ulga]]="D",SUM(E3057:I3057)*100%,0)</f>
        <v>0</v>
      </c>
      <c r="N3057">
        <f t="shared" si="48"/>
        <v>42.686150000000005</v>
      </c>
    </row>
    <row r="3058" spans="1:14" x14ac:dyDescent="0.25">
      <c r="A3058" t="s">
        <v>3068</v>
      </c>
      <c r="B3058">
        <v>759.7</v>
      </c>
      <c r="C3058" t="s">
        <v>31</v>
      </c>
      <c r="D3058" t="s">
        <v>7</v>
      </c>
      <c r="E3058">
        <f>IF(Tabela1[[#This Row],[Rodzaj]]="R",Tabela1[[#This Row],[Powierzchnia]]*0.65,0)</f>
        <v>0</v>
      </c>
      <c r="F3058">
        <f>IF(Tabela1[[#This Row],[Rodzaj]]="B",Tabela1[[#This Row],[Powierzchnia]]*0.77,0)</f>
        <v>0</v>
      </c>
      <c r="G3058">
        <f>IF(Tabela1[[#This Row],[Rodzaj]]="S",Tabela1[[#This Row],[Powierzchnia]]*0.21,0)</f>
        <v>0</v>
      </c>
      <c r="H3058">
        <f>IF(Tabela1[[#This Row],[Rodzaj]]="L",Tabela1[[#This Row],[Powierzchnia]]*0.04,0)</f>
        <v>0</v>
      </c>
      <c r="I3058">
        <f>IF(Tabela1[[#This Row],[Rodzaj]]="X",Tabela1[[#This Row],[Powierzchnia]]*0.43,0)</f>
        <v>326.67099999999999</v>
      </c>
      <c r="J3058">
        <f>IF(Tabela1[[#This Row],[Ulga]]="A",SUM(E3058:I3058)*80%,0)</f>
        <v>261.33679999999998</v>
      </c>
      <c r="K3058">
        <f>IF(Tabela1[[#This Row],[Ulga]]="B",SUM(E3058:I3058)*50%,0)</f>
        <v>0</v>
      </c>
      <c r="L3058">
        <f>IF(Tabela1[[#This Row],[Ulga]]="C",SUM(E3058:I3058)*10%,0)</f>
        <v>0</v>
      </c>
      <c r="M3058">
        <f>IF(Tabela1[[#This Row],[Ulga]]="D",SUM(E3058:I3058)*100%,0)</f>
        <v>0</v>
      </c>
      <c r="N3058">
        <f t="shared" si="48"/>
        <v>261.33679999999998</v>
      </c>
    </row>
    <row r="3059" spans="1:14" x14ac:dyDescent="0.25">
      <c r="A3059" t="s">
        <v>3069</v>
      </c>
      <c r="B3059">
        <v>1264.1300000000001</v>
      </c>
      <c r="C3059" t="s">
        <v>9</v>
      </c>
      <c r="D3059" t="s">
        <v>11</v>
      </c>
      <c r="E3059">
        <f>IF(Tabela1[[#This Row],[Rodzaj]]="R",Tabela1[[#This Row],[Powierzchnia]]*0.65,0)</f>
        <v>821.68450000000007</v>
      </c>
      <c r="F3059">
        <f>IF(Tabela1[[#This Row],[Rodzaj]]="B",Tabela1[[#This Row],[Powierzchnia]]*0.77,0)</f>
        <v>0</v>
      </c>
      <c r="G3059">
        <f>IF(Tabela1[[#This Row],[Rodzaj]]="S",Tabela1[[#This Row],[Powierzchnia]]*0.21,0)</f>
        <v>0</v>
      </c>
      <c r="H3059">
        <f>IF(Tabela1[[#This Row],[Rodzaj]]="L",Tabela1[[#This Row],[Powierzchnia]]*0.04,0)</f>
        <v>0</v>
      </c>
      <c r="I3059">
        <f>IF(Tabela1[[#This Row],[Rodzaj]]="X",Tabela1[[#This Row],[Powierzchnia]]*0.43,0)</f>
        <v>0</v>
      </c>
      <c r="J3059">
        <f>IF(Tabela1[[#This Row],[Ulga]]="A",SUM(E3059:I3059)*80%,0)</f>
        <v>0</v>
      </c>
      <c r="K3059">
        <f>IF(Tabela1[[#This Row],[Ulga]]="B",SUM(E3059:I3059)*50%,0)</f>
        <v>0</v>
      </c>
      <c r="L3059">
        <f>IF(Tabela1[[#This Row],[Ulga]]="C",SUM(E3059:I3059)*10%,0)</f>
        <v>82.168450000000007</v>
      </c>
      <c r="M3059">
        <f>IF(Tabela1[[#This Row],[Ulga]]="D",SUM(E3059:I3059)*100%,0)</f>
        <v>0</v>
      </c>
      <c r="N3059">
        <f t="shared" si="48"/>
        <v>82.168450000000007</v>
      </c>
    </row>
    <row r="3060" spans="1:14" x14ac:dyDescent="0.25">
      <c r="A3060" t="s">
        <v>3070</v>
      </c>
      <c r="B3060">
        <v>1185.78</v>
      </c>
      <c r="C3060" t="s">
        <v>9</v>
      </c>
      <c r="D3060" t="s">
        <v>21</v>
      </c>
      <c r="E3060">
        <f>IF(Tabela1[[#This Row],[Rodzaj]]="R",Tabela1[[#This Row],[Powierzchnia]]*0.65,0)</f>
        <v>770.75700000000006</v>
      </c>
      <c r="F3060">
        <f>IF(Tabela1[[#This Row],[Rodzaj]]="B",Tabela1[[#This Row],[Powierzchnia]]*0.77,0)</f>
        <v>0</v>
      </c>
      <c r="G3060">
        <f>IF(Tabela1[[#This Row],[Rodzaj]]="S",Tabela1[[#This Row],[Powierzchnia]]*0.21,0)</f>
        <v>0</v>
      </c>
      <c r="H3060">
        <f>IF(Tabela1[[#This Row],[Rodzaj]]="L",Tabela1[[#This Row],[Powierzchnia]]*0.04,0)</f>
        <v>0</v>
      </c>
      <c r="I3060">
        <f>IF(Tabela1[[#This Row],[Rodzaj]]="X",Tabela1[[#This Row],[Powierzchnia]]*0.43,0)</f>
        <v>0</v>
      </c>
      <c r="J3060">
        <f>IF(Tabela1[[#This Row],[Ulga]]="A",SUM(E3060:I3060)*80%,0)</f>
        <v>0</v>
      </c>
      <c r="K3060">
        <f>IF(Tabela1[[#This Row],[Ulga]]="B",SUM(E3060:I3060)*50%,0)</f>
        <v>0</v>
      </c>
      <c r="L3060">
        <f>IF(Tabela1[[#This Row],[Ulga]]="C",SUM(E3060:I3060)*10%,0)</f>
        <v>0</v>
      </c>
      <c r="M3060">
        <f>IF(Tabela1[[#This Row],[Ulga]]="D",SUM(E3060:I3060)*100%,0)</f>
        <v>770.75700000000006</v>
      </c>
      <c r="N3060">
        <f t="shared" si="48"/>
        <v>770.75700000000006</v>
      </c>
    </row>
    <row r="3061" spans="1:14" x14ac:dyDescent="0.25">
      <c r="A3061" t="s">
        <v>3071</v>
      </c>
      <c r="B3061">
        <v>793.19</v>
      </c>
      <c r="C3061" t="s">
        <v>5</v>
      </c>
      <c r="D3061" t="s">
        <v>21</v>
      </c>
      <c r="E3061">
        <f>IF(Tabela1[[#This Row],[Rodzaj]]="R",Tabela1[[#This Row],[Powierzchnia]]*0.65,0)</f>
        <v>0</v>
      </c>
      <c r="F3061">
        <f>IF(Tabela1[[#This Row],[Rodzaj]]="B",Tabela1[[#This Row],[Powierzchnia]]*0.77,0)</f>
        <v>610.75630000000001</v>
      </c>
      <c r="G3061">
        <f>IF(Tabela1[[#This Row],[Rodzaj]]="S",Tabela1[[#This Row],[Powierzchnia]]*0.21,0)</f>
        <v>0</v>
      </c>
      <c r="H3061">
        <f>IF(Tabela1[[#This Row],[Rodzaj]]="L",Tabela1[[#This Row],[Powierzchnia]]*0.04,0)</f>
        <v>0</v>
      </c>
      <c r="I3061">
        <f>IF(Tabela1[[#This Row],[Rodzaj]]="X",Tabela1[[#This Row],[Powierzchnia]]*0.43,0)</f>
        <v>0</v>
      </c>
      <c r="J3061">
        <f>IF(Tabela1[[#This Row],[Ulga]]="A",SUM(E3061:I3061)*80%,0)</f>
        <v>0</v>
      </c>
      <c r="K3061">
        <f>IF(Tabela1[[#This Row],[Ulga]]="B",SUM(E3061:I3061)*50%,0)</f>
        <v>0</v>
      </c>
      <c r="L3061">
        <f>IF(Tabela1[[#This Row],[Ulga]]="C",SUM(E3061:I3061)*10%,0)</f>
        <v>0</v>
      </c>
      <c r="M3061">
        <f>IF(Tabela1[[#This Row],[Ulga]]="D",SUM(E3061:I3061)*100%,0)</f>
        <v>610.75630000000001</v>
      </c>
      <c r="N3061">
        <f t="shared" si="48"/>
        <v>610.75630000000001</v>
      </c>
    </row>
    <row r="3062" spans="1:14" x14ac:dyDescent="0.25">
      <c r="A3062" t="s">
        <v>3072</v>
      </c>
      <c r="B3062">
        <v>1084.1300000000001</v>
      </c>
      <c r="C3062" t="s">
        <v>52</v>
      </c>
      <c r="D3062" t="s">
        <v>7</v>
      </c>
      <c r="E3062">
        <f>IF(Tabela1[[#This Row],[Rodzaj]]="R",Tabela1[[#This Row],[Powierzchnia]]*0.65,0)</f>
        <v>0</v>
      </c>
      <c r="F3062">
        <f>IF(Tabela1[[#This Row],[Rodzaj]]="B",Tabela1[[#This Row],[Powierzchnia]]*0.77,0)</f>
        <v>0</v>
      </c>
      <c r="G3062">
        <f>IF(Tabela1[[#This Row],[Rodzaj]]="S",Tabela1[[#This Row],[Powierzchnia]]*0.21,0)</f>
        <v>227.66730000000001</v>
      </c>
      <c r="H3062">
        <f>IF(Tabela1[[#This Row],[Rodzaj]]="L",Tabela1[[#This Row],[Powierzchnia]]*0.04,0)</f>
        <v>0</v>
      </c>
      <c r="I3062">
        <f>IF(Tabela1[[#This Row],[Rodzaj]]="X",Tabela1[[#This Row],[Powierzchnia]]*0.43,0)</f>
        <v>0</v>
      </c>
      <c r="J3062">
        <f>IF(Tabela1[[#This Row],[Ulga]]="A",SUM(E3062:I3062)*80%,0)</f>
        <v>182.13384000000002</v>
      </c>
      <c r="K3062">
        <f>IF(Tabela1[[#This Row],[Ulga]]="B",SUM(E3062:I3062)*50%,0)</f>
        <v>0</v>
      </c>
      <c r="L3062">
        <f>IF(Tabela1[[#This Row],[Ulga]]="C",SUM(E3062:I3062)*10%,0)</f>
        <v>0</v>
      </c>
      <c r="M3062">
        <f>IF(Tabela1[[#This Row],[Ulga]]="D",SUM(E3062:I3062)*100%,0)</f>
        <v>0</v>
      </c>
      <c r="N3062">
        <f t="shared" si="48"/>
        <v>182.13384000000002</v>
      </c>
    </row>
    <row r="3063" spans="1:14" x14ac:dyDescent="0.25">
      <c r="A3063" t="s">
        <v>3073</v>
      </c>
      <c r="B3063">
        <v>1417.43</v>
      </c>
      <c r="C3063" t="s">
        <v>5</v>
      </c>
      <c r="D3063" t="s">
        <v>5</v>
      </c>
      <c r="E3063">
        <f>IF(Tabela1[[#This Row],[Rodzaj]]="R",Tabela1[[#This Row],[Powierzchnia]]*0.65,0)</f>
        <v>0</v>
      </c>
      <c r="F3063">
        <f>IF(Tabela1[[#This Row],[Rodzaj]]="B",Tabela1[[#This Row],[Powierzchnia]]*0.77,0)</f>
        <v>1091.4211</v>
      </c>
      <c r="G3063">
        <f>IF(Tabela1[[#This Row],[Rodzaj]]="S",Tabela1[[#This Row],[Powierzchnia]]*0.21,0)</f>
        <v>0</v>
      </c>
      <c r="H3063">
        <f>IF(Tabela1[[#This Row],[Rodzaj]]="L",Tabela1[[#This Row],[Powierzchnia]]*0.04,0)</f>
        <v>0</v>
      </c>
      <c r="I3063">
        <f>IF(Tabela1[[#This Row],[Rodzaj]]="X",Tabela1[[#This Row],[Powierzchnia]]*0.43,0)</f>
        <v>0</v>
      </c>
      <c r="J3063">
        <f>IF(Tabela1[[#This Row],[Ulga]]="A",SUM(E3063:I3063)*80%,0)</f>
        <v>0</v>
      </c>
      <c r="K3063">
        <f>IF(Tabela1[[#This Row],[Ulga]]="B",SUM(E3063:I3063)*50%,0)</f>
        <v>545.71055000000001</v>
      </c>
      <c r="L3063">
        <f>IF(Tabela1[[#This Row],[Ulga]]="C",SUM(E3063:I3063)*10%,0)</f>
        <v>0</v>
      </c>
      <c r="M3063">
        <f>IF(Tabela1[[#This Row],[Ulga]]="D",SUM(E3063:I3063)*100%,0)</f>
        <v>0</v>
      </c>
      <c r="N3063">
        <f t="shared" si="48"/>
        <v>545.71055000000001</v>
      </c>
    </row>
    <row r="3064" spans="1:14" x14ac:dyDescent="0.25">
      <c r="A3064" t="s">
        <v>3074</v>
      </c>
      <c r="B3064">
        <v>746.89</v>
      </c>
      <c r="C3064" t="s">
        <v>5</v>
      </c>
      <c r="D3064" t="s">
        <v>7</v>
      </c>
      <c r="E3064">
        <f>IF(Tabela1[[#This Row],[Rodzaj]]="R",Tabela1[[#This Row],[Powierzchnia]]*0.65,0)</f>
        <v>0</v>
      </c>
      <c r="F3064">
        <f>IF(Tabela1[[#This Row],[Rodzaj]]="B",Tabela1[[#This Row],[Powierzchnia]]*0.77,0)</f>
        <v>575.10530000000006</v>
      </c>
      <c r="G3064">
        <f>IF(Tabela1[[#This Row],[Rodzaj]]="S",Tabela1[[#This Row],[Powierzchnia]]*0.21,0)</f>
        <v>0</v>
      </c>
      <c r="H3064">
        <f>IF(Tabela1[[#This Row],[Rodzaj]]="L",Tabela1[[#This Row],[Powierzchnia]]*0.04,0)</f>
        <v>0</v>
      </c>
      <c r="I3064">
        <f>IF(Tabela1[[#This Row],[Rodzaj]]="X",Tabela1[[#This Row],[Powierzchnia]]*0.43,0)</f>
        <v>0</v>
      </c>
      <c r="J3064">
        <f>IF(Tabela1[[#This Row],[Ulga]]="A",SUM(E3064:I3064)*80%,0)</f>
        <v>460.08424000000008</v>
      </c>
      <c r="K3064">
        <f>IF(Tabela1[[#This Row],[Ulga]]="B",SUM(E3064:I3064)*50%,0)</f>
        <v>0</v>
      </c>
      <c r="L3064">
        <f>IF(Tabela1[[#This Row],[Ulga]]="C",SUM(E3064:I3064)*10%,0)</f>
        <v>0</v>
      </c>
      <c r="M3064">
        <f>IF(Tabela1[[#This Row],[Ulga]]="D",SUM(E3064:I3064)*100%,0)</f>
        <v>0</v>
      </c>
      <c r="N3064">
        <f t="shared" si="48"/>
        <v>460.08424000000008</v>
      </c>
    </row>
    <row r="3065" spans="1:14" x14ac:dyDescent="0.25">
      <c r="A3065" t="s">
        <v>3075</v>
      </c>
      <c r="B3065">
        <v>1411.58</v>
      </c>
      <c r="C3065" t="s">
        <v>9</v>
      </c>
      <c r="D3065" t="s">
        <v>11</v>
      </c>
      <c r="E3065">
        <f>IF(Tabela1[[#This Row],[Rodzaj]]="R",Tabela1[[#This Row],[Powierzchnia]]*0.65,0)</f>
        <v>917.52699999999993</v>
      </c>
      <c r="F3065">
        <f>IF(Tabela1[[#This Row],[Rodzaj]]="B",Tabela1[[#This Row],[Powierzchnia]]*0.77,0)</f>
        <v>0</v>
      </c>
      <c r="G3065">
        <f>IF(Tabela1[[#This Row],[Rodzaj]]="S",Tabela1[[#This Row],[Powierzchnia]]*0.21,0)</f>
        <v>0</v>
      </c>
      <c r="H3065">
        <f>IF(Tabela1[[#This Row],[Rodzaj]]="L",Tabela1[[#This Row],[Powierzchnia]]*0.04,0)</f>
        <v>0</v>
      </c>
      <c r="I3065">
        <f>IF(Tabela1[[#This Row],[Rodzaj]]="X",Tabela1[[#This Row],[Powierzchnia]]*0.43,0)</f>
        <v>0</v>
      </c>
      <c r="J3065">
        <f>IF(Tabela1[[#This Row],[Ulga]]="A",SUM(E3065:I3065)*80%,0)</f>
        <v>0</v>
      </c>
      <c r="K3065">
        <f>IF(Tabela1[[#This Row],[Ulga]]="B",SUM(E3065:I3065)*50%,0)</f>
        <v>0</v>
      </c>
      <c r="L3065">
        <f>IF(Tabela1[[#This Row],[Ulga]]="C",SUM(E3065:I3065)*10%,0)</f>
        <v>91.752700000000004</v>
      </c>
      <c r="M3065">
        <f>IF(Tabela1[[#This Row],[Ulga]]="D",SUM(E3065:I3065)*100%,0)</f>
        <v>0</v>
      </c>
      <c r="N3065">
        <f t="shared" si="48"/>
        <v>91.752700000000004</v>
      </c>
    </row>
    <row r="3066" spans="1:14" x14ac:dyDescent="0.25">
      <c r="A3066" t="s">
        <v>3076</v>
      </c>
      <c r="B3066">
        <v>1316.85</v>
      </c>
      <c r="C3066" t="s">
        <v>52</v>
      </c>
      <c r="D3066" t="s">
        <v>5</v>
      </c>
      <c r="E3066">
        <f>IF(Tabela1[[#This Row],[Rodzaj]]="R",Tabela1[[#This Row],[Powierzchnia]]*0.65,0)</f>
        <v>0</v>
      </c>
      <c r="F3066">
        <f>IF(Tabela1[[#This Row],[Rodzaj]]="B",Tabela1[[#This Row],[Powierzchnia]]*0.77,0)</f>
        <v>0</v>
      </c>
      <c r="G3066">
        <f>IF(Tabela1[[#This Row],[Rodzaj]]="S",Tabela1[[#This Row],[Powierzchnia]]*0.21,0)</f>
        <v>276.5385</v>
      </c>
      <c r="H3066">
        <f>IF(Tabela1[[#This Row],[Rodzaj]]="L",Tabela1[[#This Row],[Powierzchnia]]*0.04,0)</f>
        <v>0</v>
      </c>
      <c r="I3066">
        <f>IF(Tabela1[[#This Row],[Rodzaj]]="X",Tabela1[[#This Row],[Powierzchnia]]*0.43,0)</f>
        <v>0</v>
      </c>
      <c r="J3066">
        <f>IF(Tabela1[[#This Row],[Ulga]]="A",SUM(E3066:I3066)*80%,0)</f>
        <v>0</v>
      </c>
      <c r="K3066">
        <f>IF(Tabela1[[#This Row],[Ulga]]="B",SUM(E3066:I3066)*50%,0)</f>
        <v>138.26925</v>
      </c>
      <c r="L3066">
        <f>IF(Tabela1[[#This Row],[Ulga]]="C",SUM(E3066:I3066)*10%,0)</f>
        <v>0</v>
      </c>
      <c r="M3066">
        <f>IF(Tabela1[[#This Row],[Ulga]]="D",SUM(E3066:I3066)*100%,0)</f>
        <v>0</v>
      </c>
      <c r="N3066">
        <f t="shared" si="48"/>
        <v>138.26925</v>
      </c>
    </row>
    <row r="3067" spans="1:14" x14ac:dyDescent="0.25">
      <c r="A3067" t="s">
        <v>3077</v>
      </c>
      <c r="B3067">
        <v>1003.4</v>
      </c>
      <c r="C3067" t="s">
        <v>9</v>
      </c>
      <c r="D3067" t="s">
        <v>21</v>
      </c>
      <c r="E3067">
        <f>IF(Tabela1[[#This Row],[Rodzaj]]="R",Tabela1[[#This Row],[Powierzchnia]]*0.65,0)</f>
        <v>652.21</v>
      </c>
      <c r="F3067">
        <f>IF(Tabela1[[#This Row],[Rodzaj]]="B",Tabela1[[#This Row],[Powierzchnia]]*0.77,0)</f>
        <v>0</v>
      </c>
      <c r="G3067">
        <f>IF(Tabela1[[#This Row],[Rodzaj]]="S",Tabela1[[#This Row],[Powierzchnia]]*0.21,0)</f>
        <v>0</v>
      </c>
      <c r="H3067">
        <f>IF(Tabela1[[#This Row],[Rodzaj]]="L",Tabela1[[#This Row],[Powierzchnia]]*0.04,0)</f>
        <v>0</v>
      </c>
      <c r="I3067">
        <f>IF(Tabela1[[#This Row],[Rodzaj]]="X",Tabela1[[#This Row],[Powierzchnia]]*0.43,0)</f>
        <v>0</v>
      </c>
      <c r="J3067">
        <f>IF(Tabela1[[#This Row],[Ulga]]="A",SUM(E3067:I3067)*80%,0)</f>
        <v>0</v>
      </c>
      <c r="K3067">
        <f>IF(Tabela1[[#This Row],[Ulga]]="B",SUM(E3067:I3067)*50%,0)</f>
        <v>0</v>
      </c>
      <c r="L3067">
        <f>IF(Tabela1[[#This Row],[Ulga]]="C",SUM(E3067:I3067)*10%,0)</f>
        <v>0</v>
      </c>
      <c r="M3067">
        <f>IF(Tabela1[[#This Row],[Ulga]]="D",SUM(E3067:I3067)*100%,0)</f>
        <v>652.21</v>
      </c>
      <c r="N3067">
        <f t="shared" si="48"/>
        <v>652.21</v>
      </c>
    </row>
    <row r="3068" spans="1:14" x14ac:dyDescent="0.25">
      <c r="A3068" t="s">
        <v>3078</v>
      </c>
      <c r="B3068">
        <v>573.79</v>
      </c>
      <c r="C3068" t="s">
        <v>9</v>
      </c>
      <c r="D3068" t="s">
        <v>5</v>
      </c>
      <c r="E3068">
        <f>IF(Tabela1[[#This Row],[Rodzaj]]="R",Tabela1[[#This Row],[Powierzchnia]]*0.65,0)</f>
        <v>372.96350000000001</v>
      </c>
      <c r="F3068">
        <f>IF(Tabela1[[#This Row],[Rodzaj]]="B",Tabela1[[#This Row],[Powierzchnia]]*0.77,0)</f>
        <v>0</v>
      </c>
      <c r="G3068">
        <f>IF(Tabela1[[#This Row],[Rodzaj]]="S",Tabela1[[#This Row],[Powierzchnia]]*0.21,0)</f>
        <v>0</v>
      </c>
      <c r="H3068">
        <f>IF(Tabela1[[#This Row],[Rodzaj]]="L",Tabela1[[#This Row],[Powierzchnia]]*0.04,0)</f>
        <v>0</v>
      </c>
      <c r="I3068">
        <f>IF(Tabela1[[#This Row],[Rodzaj]]="X",Tabela1[[#This Row],[Powierzchnia]]*0.43,0)</f>
        <v>0</v>
      </c>
      <c r="J3068">
        <f>IF(Tabela1[[#This Row],[Ulga]]="A",SUM(E3068:I3068)*80%,0)</f>
        <v>0</v>
      </c>
      <c r="K3068">
        <f>IF(Tabela1[[#This Row],[Ulga]]="B",SUM(E3068:I3068)*50%,0)</f>
        <v>186.48175000000001</v>
      </c>
      <c r="L3068">
        <f>IF(Tabela1[[#This Row],[Ulga]]="C",SUM(E3068:I3068)*10%,0)</f>
        <v>0</v>
      </c>
      <c r="M3068">
        <f>IF(Tabela1[[#This Row],[Ulga]]="D",SUM(E3068:I3068)*100%,0)</f>
        <v>0</v>
      </c>
      <c r="N3068">
        <f t="shared" si="48"/>
        <v>186.48175000000001</v>
      </c>
    </row>
    <row r="3069" spans="1:14" x14ac:dyDescent="0.25">
      <c r="A3069" t="s">
        <v>3079</v>
      </c>
      <c r="B3069">
        <v>1411.44</v>
      </c>
      <c r="C3069" t="s">
        <v>9</v>
      </c>
      <c r="D3069" t="s">
        <v>11</v>
      </c>
      <c r="E3069">
        <f>IF(Tabela1[[#This Row],[Rodzaj]]="R",Tabela1[[#This Row],[Powierzchnia]]*0.65,0)</f>
        <v>917.43600000000004</v>
      </c>
      <c r="F3069">
        <f>IF(Tabela1[[#This Row],[Rodzaj]]="B",Tabela1[[#This Row],[Powierzchnia]]*0.77,0)</f>
        <v>0</v>
      </c>
      <c r="G3069">
        <f>IF(Tabela1[[#This Row],[Rodzaj]]="S",Tabela1[[#This Row],[Powierzchnia]]*0.21,0)</f>
        <v>0</v>
      </c>
      <c r="H3069">
        <f>IF(Tabela1[[#This Row],[Rodzaj]]="L",Tabela1[[#This Row],[Powierzchnia]]*0.04,0)</f>
        <v>0</v>
      </c>
      <c r="I3069">
        <f>IF(Tabela1[[#This Row],[Rodzaj]]="X",Tabela1[[#This Row],[Powierzchnia]]*0.43,0)</f>
        <v>0</v>
      </c>
      <c r="J3069">
        <f>IF(Tabela1[[#This Row],[Ulga]]="A",SUM(E3069:I3069)*80%,0)</f>
        <v>0</v>
      </c>
      <c r="K3069">
        <f>IF(Tabela1[[#This Row],[Ulga]]="B",SUM(E3069:I3069)*50%,0)</f>
        <v>0</v>
      </c>
      <c r="L3069">
        <f>IF(Tabela1[[#This Row],[Ulga]]="C",SUM(E3069:I3069)*10%,0)</f>
        <v>91.743600000000015</v>
      </c>
      <c r="M3069">
        <f>IF(Tabela1[[#This Row],[Ulga]]="D",SUM(E3069:I3069)*100%,0)</f>
        <v>0</v>
      </c>
      <c r="N3069">
        <f t="shared" si="48"/>
        <v>91.743600000000015</v>
      </c>
    </row>
    <row r="3070" spans="1:14" x14ac:dyDescent="0.25">
      <c r="A3070" t="s">
        <v>3080</v>
      </c>
      <c r="B3070">
        <v>928.32</v>
      </c>
      <c r="C3070" t="s">
        <v>9</v>
      </c>
      <c r="D3070" t="s">
        <v>5</v>
      </c>
      <c r="E3070">
        <f>IF(Tabela1[[#This Row],[Rodzaj]]="R",Tabela1[[#This Row],[Powierzchnia]]*0.65,0)</f>
        <v>603.40800000000002</v>
      </c>
      <c r="F3070">
        <f>IF(Tabela1[[#This Row],[Rodzaj]]="B",Tabela1[[#This Row],[Powierzchnia]]*0.77,0)</f>
        <v>0</v>
      </c>
      <c r="G3070">
        <f>IF(Tabela1[[#This Row],[Rodzaj]]="S",Tabela1[[#This Row],[Powierzchnia]]*0.21,0)</f>
        <v>0</v>
      </c>
      <c r="H3070">
        <f>IF(Tabela1[[#This Row],[Rodzaj]]="L",Tabela1[[#This Row],[Powierzchnia]]*0.04,0)</f>
        <v>0</v>
      </c>
      <c r="I3070">
        <f>IF(Tabela1[[#This Row],[Rodzaj]]="X",Tabela1[[#This Row],[Powierzchnia]]*0.43,0)</f>
        <v>0</v>
      </c>
      <c r="J3070">
        <f>IF(Tabela1[[#This Row],[Ulga]]="A",SUM(E3070:I3070)*80%,0)</f>
        <v>0</v>
      </c>
      <c r="K3070">
        <f>IF(Tabela1[[#This Row],[Ulga]]="B",SUM(E3070:I3070)*50%,0)</f>
        <v>301.70400000000001</v>
      </c>
      <c r="L3070">
        <f>IF(Tabela1[[#This Row],[Ulga]]="C",SUM(E3070:I3070)*10%,0)</f>
        <v>0</v>
      </c>
      <c r="M3070">
        <f>IF(Tabela1[[#This Row],[Ulga]]="D",SUM(E3070:I3070)*100%,0)</f>
        <v>0</v>
      </c>
      <c r="N3070">
        <f t="shared" si="48"/>
        <v>301.70400000000001</v>
      </c>
    </row>
    <row r="3071" spans="1:14" x14ac:dyDescent="0.25">
      <c r="A3071" t="s">
        <v>3081</v>
      </c>
      <c r="B3071">
        <v>1225.8499999999999</v>
      </c>
      <c r="C3071" t="s">
        <v>5</v>
      </c>
      <c r="D3071" t="s">
        <v>5</v>
      </c>
      <c r="E3071">
        <f>IF(Tabela1[[#This Row],[Rodzaj]]="R",Tabela1[[#This Row],[Powierzchnia]]*0.65,0)</f>
        <v>0</v>
      </c>
      <c r="F3071">
        <f>IF(Tabela1[[#This Row],[Rodzaj]]="B",Tabela1[[#This Row],[Powierzchnia]]*0.77,0)</f>
        <v>943.90449999999998</v>
      </c>
      <c r="G3071">
        <f>IF(Tabela1[[#This Row],[Rodzaj]]="S",Tabela1[[#This Row],[Powierzchnia]]*0.21,0)</f>
        <v>0</v>
      </c>
      <c r="H3071">
        <f>IF(Tabela1[[#This Row],[Rodzaj]]="L",Tabela1[[#This Row],[Powierzchnia]]*0.04,0)</f>
        <v>0</v>
      </c>
      <c r="I3071">
        <f>IF(Tabela1[[#This Row],[Rodzaj]]="X",Tabela1[[#This Row],[Powierzchnia]]*0.43,0)</f>
        <v>0</v>
      </c>
      <c r="J3071">
        <f>IF(Tabela1[[#This Row],[Ulga]]="A",SUM(E3071:I3071)*80%,0)</f>
        <v>0</v>
      </c>
      <c r="K3071">
        <f>IF(Tabela1[[#This Row],[Ulga]]="B",SUM(E3071:I3071)*50%,0)</f>
        <v>471.95224999999999</v>
      </c>
      <c r="L3071">
        <f>IF(Tabela1[[#This Row],[Ulga]]="C",SUM(E3071:I3071)*10%,0)</f>
        <v>0</v>
      </c>
      <c r="M3071">
        <f>IF(Tabela1[[#This Row],[Ulga]]="D",SUM(E3071:I3071)*100%,0)</f>
        <v>0</v>
      </c>
      <c r="N3071">
        <f t="shared" si="48"/>
        <v>471.95224999999999</v>
      </c>
    </row>
    <row r="3072" spans="1:14" x14ac:dyDescent="0.25">
      <c r="A3072" t="s">
        <v>3082</v>
      </c>
      <c r="B3072">
        <v>1262.71</v>
      </c>
      <c r="C3072" t="s">
        <v>9</v>
      </c>
      <c r="D3072" t="s">
        <v>11</v>
      </c>
      <c r="E3072">
        <f>IF(Tabela1[[#This Row],[Rodzaj]]="R",Tabela1[[#This Row],[Powierzchnia]]*0.65,0)</f>
        <v>820.76150000000007</v>
      </c>
      <c r="F3072">
        <f>IF(Tabela1[[#This Row],[Rodzaj]]="B",Tabela1[[#This Row],[Powierzchnia]]*0.77,0)</f>
        <v>0</v>
      </c>
      <c r="G3072">
        <f>IF(Tabela1[[#This Row],[Rodzaj]]="S",Tabela1[[#This Row],[Powierzchnia]]*0.21,0)</f>
        <v>0</v>
      </c>
      <c r="H3072">
        <f>IF(Tabela1[[#This Row],[Rodzaj]]="L",Tabela1[[#This Row],[Powierzchnia]]*0.04,0)</f>
        <v>0</v>
      </c>
      <c r="I3072">
        <f>IF(Tabela1[[#This Row],[Rodzaj]]="X",Tabela1[[#This Row],[Powierzchnia]]*0.43,0)</f>
        <v>0</v>
      </c>
      <c r="J3072">
        <f>IF(Tabela1[[#This Row],[Ulga]]="A",SUM(E3072:I3072)*80%,0)</f>
        <v>0</v>
      </c>
      <c r="K3072">
        <f>IF(Tabela1[[#This Row],[Ulga]]="B",SUM(E3072:I3072)*50%,0)</f>
        <v>0</v>
      </c>
      <c r="L3072">
        <f>IF(Tabela1[[#This Row],[Ulga]]="C",SUM(E3072:I3072)*10%,0)</f>
        <v>82.076150000000013</v>
      </c>
      <c r="M3072">
        <f>IF(Tabela1[[#This Row],[Ulga]]="D",SUM(E3072:I3072)*100%,0)</f>
        <v>0</v>
      </c>
      <c r="N3072">
        <f t="shared" si="48"/>
        <v>82.076150000000013</v>
      </c>
    </row>
    <row r="3073" spans="1:14" x14ac:dyDescent="0.25">
      <c r="A3073" t="s">
        <v>3083</v>
      </c>
      <c r="B3073">
        <v>1271.3599999999999</v>
      </c>
      <c r="C3073" t="s">
        <v>9</v>
      </c>
      <c r="D3073" t="s">
        <v>21</v>
      </c>
      <c r="E3073">
        <f>IF(Tabela1[[#This Row],[Rodzaj]]="R",Tabela1[[#This Row],[Powierzchnia]]*0.65,0)</f>
        <v>826.38400000000001</v>
      </c>
      <c r="F3073">
        <f>IF(Tabela1[[#This Row],[Rodzaj]]="B",Tabela1[[#This Row],[Powierzchnia]]*0.77,0)</f>
        <v>0</v>
      </c>
      <c r="G3073">
        <f>IF(Tabela1[[#This Row],[Rodzaj]]="S",Tabela1[[#This Row],[Powierzchnia]]*0.21,0)</f>
        <v>0</v>
      </c>
      <c r="H3073">
        <f>IF(Tabela1[[#This Row],[Rodzaj]]="L",Tabela1[[#This Row],[Powierzchnia]]*0.04,0)</f>
        <v>0</v>
      </c>
      <c r="I3073">
        <f>IF(Tabela1[[#This Row],[Rodzaj]]="X",Tabela1[[#This Row],[Powierzchnia]]*0.43,0)</f>
        <v>0</v>
      </c>
      <c r="J3073">
        <f>IF(Tabela1[[#This Row],[Ulga]]="A",SUM(E3073:I3073)*80%,0)</f>
        <v>0</v>
      </c>
      <c r="K3073">
        <f>IF(Tabela1[[#This Row],[Ulga]]="B",SUM(E3073:I3073)*50%,0)</f>
        <v>0</v>
      </c>
      <c r="L3073">
        <f>IF(Tabela1[[#This Row],[Ulga]]="C",SUM(E3073:I3073)*10%,0)</f>
        <v>0</v>
      </c>
      <c r="M3073">
        <f>IF(Tabela1[[#This Row],[Ulga]]="D",SUM(E3073:I3073)*100%,0)</f>
        <v>826.38400000000001</v>
      </c>
      <c r="N3073">
        <f t="shared" si="48"/>
        <v>826.38400000000001</v>
      </c>
    </row>
    <row r="3074" spans="1:14" x14ac:dyDescent="0.25">
      <c r="A3074" t="s">
        <v>3084</v>
      </c>
      <c r="B3074">
        <v>1237.81</v>
      </c>
      <c r="C3074" t="s">
        <v>9</v>
      </c>
      <c r="D3074" t="s">
        <v>7</v>
      </c>
      <c r="E3074">
        <f>IF(Tabela1[[#This Row],[Rodzaj]]="R",Tabela1[[#This Row],[Powierzchnia]]*0.65,0)</f>
        <v>804.57650000000001</v>
      </c>
      <c r="F3074">
        <f>IF(Tabela1[[#This Row],[Rodzaj]]="B",Tabela1[[#This Row],[Powierzchnia]]*0.77,0)</f>
        <v>0</v>
      </c>
      <c r="G3074">
        <f>IF(Tabela1[[#This Row],[Rodzaj]]="S",Tabela1[[#This Row],[Powierzchnia]]*0.21,0)</f>
        <v>0</v>
      </c>
      <c r="H3074">
        <f>IF(Tabela1[[#This Row],[Rodzaj]]="L",Tabela1[[#This Row],[Powierzchnia]]*0.04,0)</f>
        <v>0</v>
      </c>
      <c r="I3074">
        <f>IF(Tabela1[[#This Row],[Rodzaj]]="X",Tabela1[[#This Row],[Powierzchnia]]*0.43,0)</f>
        <v>0</v>
      </c>
      <c r="J3074">
        <f>IF(Tabela1[[#This Row],[Ulga]]="A",SUM(E3074:I3074)*80%,0)</f>
        <v>643.66120000000001</v>
      </c>
      <c r="K3074">
        <f>IF(Tabela1[[#This Row],[Ulga]]="B",SUM(E3074:I3074)*50%,0)</f>
        <v>0</v>
      </c>
      <c r="L3074">
        <f>IF(Tabela1[[#This Row],[Ulga]]="C",SUM(E3074:I3074)*10%,0)</f>
        <v>0</v>
      </c>
      <c r="M3074">
        <f>IF(Tabela1[[#This Row],[Ulga]]="D",SUM(E3074:I3074)*100%,0)</f>
        <v>0</v>
      </c>
      <c r="N3074">
        <f t="shared" si="48"/>
        <v>643.66120000000001</v>
      </c>
    </row>
    <row r="3075" spans="1:14" x14ac:dyDescent="0.25">
      <c r="A3075" t="s">
        <v>3085</v>
      </c>
      <c r="B3075">
        <v>695.86</v>
      </c>
      <c r="C3075" t="s">
        <v>31</v>
      </c>
      <c r="D3075" t="s">
        <v>5</v>
      </c>
      <c r="E3075">
        <f>IF(Tabela1[[#This Row],[Rodzaj]]="R",Tabela1[[#This Row],[Powierzchnia]]*0.65,0)</f>
        <v>0</v>
      </c>
      <c r="F3075">
        <f>IF(Tabela1[[#This Row],[Rodzaj]]="B",Tabela1[[#This Row],[Powierzchnia]]*0.77,0)</f>
        <v>0</v>
      </c>
      <c r="G3075">
        <f>IF(Tabela1[[#This Row],[Rodzaj]]="S",Tabela1[[#This Row],[Powierzchnia]]*0.21,0)</f>
        <v>0</v>
      </c>
      <c r="H3075">
        <f>IF(Tabela1[[#This Row],[Rodzaj]]="L",Tabela1[[#This Row],[Powierzchnia]]*0.04,0)</f>
        <v>0</v>
      </c>
      <c r="I3075">
        <f>IF(Tabela1[[#This Row],[Rodzaj]]="X",Tabela1[[#This Row],[Powierzchnia]]*0.43,0)</f>
        <v>299.21980000000002</v>
      </c>
      <c r="J3075">
        <f>IF(Tabela1[[#This Row],[Ulga]]="A",SUM(E3075:I3075)*80%,0)</f>
        <v>0</v>
      </c>
      <c r="K3075">
        <f>IF(Tabela1[[#This Row],[Ulga]]="B",SUM(E3075:I3075)*50%,0)</f>
        <v>149.60990000000001</v>
      </c>
      <c r="L3075">
        <f>IF(Tabela1[[#This Row],[Ulga]]="C",SUM(E3075:I3075)*10%,0)</f>
        <v>0</v>
      </c>
      <c r="M3075">
        <f>IF(Tabela1[[#This Row],[Ulga]]="D",SUM(E3075:I3075)*100%,0)</f>
        <v>0</v>
      </c>
      <c r="N3075">
        <f t="shared" ref="N3075:N3138" si="49">SUM(J3075:M3075)</f>
        <v>149.60990000000001</v>
      </c>
    </row>
    <row r="3076" spans="1:14" x14ac:dyDescent="0.25">
      <c r="A3076" t="s">
        <v>3086</v>
      </c>
      <c r="B3076">
        <v>1227.5999999999999</v>
      </c>
      <c r="C3076" t="s">
        <v>5</v>
      </c>
      <c r="D3076" t="s">
        <v>11</v>
      </c>
      <c r="E3076">
        <f>IF(Tabela1[[#This Row],[Rodzaj]]="R",Tabela1[[#This Row],[Powierzchnia]]*0.65,0)</f>
        <v>0</v>
      </c>
      <c r="F3076">
        <f>IF(Tabela1[[#This Row],[Rodzaj]]="B",Tabela1[[#This Row],[Powierzchnia]]*0.77,0)</f>
        <v>945.25199999999995</v>
      </c>
      <c r="G3076">
        <f>IF(Tabela1[[#This Row],[Rodzaj]]="S",Tabela1[[#This Row],[Powierzchnia]]*0.21,0)</f>
        <v>0</v>
      </c>
      <c r="H3076">
        <f>IF(Tabela1[[#This Row],[Rodzaj]]="L",Tabela1[[#This Row],[Powierzchnia]]*0.04,0)</f>
        <v>0</v>
      </c>
      <c r="I3076">
        <f>IF(Tabela1[[#This Row],[Rodzaj]]="X",Tabela1[[#This Row],[Powierzchnia]]*0.43,0)</f>
        <v>0</v>
      </c>
      <c r="J3076">
        <f>IF(Tabela1[[#This Row],[Ulga]]="A",SUM(E3076:I3076)*80%,0)</f>
        <v>0</v>
      </c>
      <c r="K3076">
        <f>IF(Tabela1[[#This Row],[Ulga]]="B",SUM(E3076:I3076)*50%,0)</f>
        <v>0</v>
      </c>
      <c r="L3076">
        <f>IF(Tabela1[[#This Row],[Ulga]]="C",SUM(E3076:I3076)*10%,0)</f>
        <v>94.525199999999998</v>
      </c>
      <c r="M3076">
        <f>IF(Tabela1[[#This Row],[Ulga]]="D",SUM(E3076:I3076)*100%,0)</f>
        <v>0</v>
      </c>
      <c r="N3076">
        <f t="shared" si="49"/>
        <v>94.525199999999998</v>
      </c>
    </row>
    <row r="3077" spans="1:14" x14ac:dyDescent="0.25">
      <c r="A3077" t="s">
        <v>3087</v>
      </c>
      <c r="B3077">
        <v>1461.36</v>
      </c>
      <c r="C3077" t="s">
        <v>31</v>
      </c>
      <c r="D3077" t="s">
        <v>21</v>
      </c>
      <c r="E3077">
        <f>IF(Tabela1[[#This Row],[Rodzaj]]="R",Tabela1[[#This Row],[Powierzchnia]]*0.65,0)</f>
        <v>0</v>
      </c>
      <c r="F3077">
        <f>IF(Tabela1[[#This Row],[Rodzaj]]="B",Tabela1[[#This Row],[Powierzchnia]]*0.77,0)</f>
        <v>0</v>
      </c>
      <c r="G3077">
        <f>IF(Tabela1[[#This Row],[Rodzaj]]="S",Tabela1[[#This Row],[Powierzchnia]]*0.21,0)</f>
        <v>0</v>
      </c>
      <c r="H3077">
        <f>IF(Tabela1[[#This Row],[Rodzaj]]="L",Tabela1[[#This Row],[Powierzchnia]]*0.04,0)</f>
        <v>0</v>
      </c>
      <c r="I3077">
        <f>IF(Tabela1[[#This Row],[Rodzaj]]="X",Tabela1[[#This Row],[Powierzchnia]]*0.43,0)</f>
        <v>628.38479999999993</v>
      </c>
      <c r="J3077">
        <f>IF(Tabela1[[#This Row],[Ulga]]="A",SUM(E3077:I3077)*80%,0)</f>
        <v>0</v>
      </c>
      <c r="K3077">
        <f>IF(Tabela1[[#This Row],[Ulga]]="B",SUM(E3077:I3077)*50%,0)</f>
        <v>0</v>
      </c>
      <c r="L3077">
        <f>IF(Tabela1[[#This Row],[Ulga]]="C",SUM(E3077:I3077)*10%,0)</f>
        <v>0</v>
      </c>
      <c r="M3077">
        <f>IF(Tabela1[[#This Row],[Ulga]]="D",SUM(E3077:I3077)*100%,0)</f>
        <v>628.38479999999993</v>
      </c>
      <c r="N3077">
        <f t="shared" si="49"/>
        <v>628.38479999999993</v>
      </c>
    </row>
    <row r="3078" spans="1:14" x14ac:dyDescent="0.25">
      <c r="A3078" t="s">
        <v>3088</v>
      </c>
      <c r="B3078">
        <v>1265.3800000000001</v>
      </c>
      <c r="C3078" t="s">
        <v>9</v>
      </c>
      <c r="D3078" t="s">
        <v>11</v>
      </c>
      <c r="E3078">
        <f>IF(Tabela1[[#This Row],[Rodzaj]]="R",Tabela1[[#This Row],[Powierzchnia]]*0.65,0)</f>
        <v>822.49700000000007</v>
      </c>
      <c r="F3078">
        <f>IF(Tabela1[[#This Row],[Rodzaj]]="B",Tabela1[[#This Row],[Powierzchnia]]*0.77,0)</f>
        <v>0</v>
      </c>
      <c r="G3078">
        <f>IF(Tabela1[[#This Row],[Rodzaj]]="S",Tabela1[[#This Row],[Powierzchnia]]*0.21,0)</f>
        <v>0</v>
      </c>
      <c r="H3078">
        <f>IF(Tabela1[[#This Row],[Rodzaj]]="L",Tabela1[[#This Row],[Powierzchnia]]*0.04,0)</f>
        <v>0</v>
      </c>
      <c r="I3078">
        <f>IF(Tabela1[[#This Row],[Rodzaj]]="X",Tabela1[[#This Row],[Powierzchnia]]*0.43,0)</f>
        <v>0</v>
      </c>
      <c r="J3078">
        <f>IF(Tabela1[[#This Row],[Ulga]]="A",SUM(E3078:I3078)*80%,0)</f>
        <v>0</v>
      </c>
      <c r="K3078">
        <f>IF(Tabela1[[#This Row],[Ulga]]="B",SUM(E3078:I3078)*50%,0)</f>
        <v>0</v>
      </c>
      <c r="L3078">
        <f>IF(Tabela1[[#This Row],[Ulga]]="C",SUM(E3078:I3078)*10%,0)</f>
        <v>82.249700000000018</v>
      </c>
      <c r="M3078">
        <f>IF(Tabela1[[#This Row],[Ulga]]="D",SUM(E3078:I3078)*100%,0)</f>
        <v>0</v>
      </c>
      <c r="N3078">
        <f t="shared" si="49"/>
        <v>82.249700000000018</v>
      </c>
    </row>
    <row r="3079" spans="1:14" x14ac:dyDescent="0.25">
      <c r="A3079" t="s">
        <v>3089</v>
      </c>
      <c r="B3079">
        <v>533.4</v>
      </c>
      <c r="C3079" t="s">
        <v>52</v>
      </c>
      <c r="D3079" t="s">
        <v>5</v>
      </c>
      <c r="E3079">
        <f>IF(Tabela1[[#This Row],[Rodzaj]]="R",Tabela1[[#This Row],[Powierzchnia]]*0.65,0)</f>
        <v>0</v>
      </c>
      <c r="F3079">
        <f>IF(Tabela1[[#This Row],[Rodzaj]]="B",Tabela1[[#This Row],[Powierzchnia]]*0.77,0)</f>
        <v>0</v>
      </c>
      <c r="G3079">
        <f>IF(Tabela1[[#This Row],[Rodzaj]]="S",Tabela1[[#This Row],[Powierzchnia]]*0.21,0)</f>
        <v>112.014</v>
      </c>
      <c r="H3079">
        <f>IF(Tabela1[[#This Row],[Rodzaj]]="L",Tabela1[[#This Row],[Powierzchnia]]*0.04,0)</f>
        <v>0</v>
      </c>
      <c r="I3079">
        <f>IF(Tabela1[[#This Row],[Rodzaj]]="X",Tabela1[[#This Row],[Powierzchnia]]*0.43,0)</f>
        <v>0</v>
      </c>
      <c r="J3079">
        <f>IF(Tabela1[[#This Row],[Ulga]]="A",SUM(E3079:I3079)*80%,0)</f>
        <v>0</v>
      </c>
      <c r="K3079">
        <f>IF(Tabela1[[#This Row],[Ulga]]="B",SUM(E3079:I3079)*50%,0)</f>
        <v>56.006999999999998</v>
      </c>
      <c r="L3079">
        <f>IF(Tabela1[[#This Row],[Ulga]]="C",SUM(E3079:I3079)*10%,0)</f>
        <v>0</v>
      </c>
      <c r="M3079">
        <f>IF(Tabela1[[#This Row],[Ulga]]="D",SUM(E3079:I3079)*100%,0)</f>
        <v>0</v>
      </c>
      <c r="N3079">
        <f t="shared" si="49"/>
        <v>56.006999999999998</v>
      </c>
    </row>
    <row r="3080" spans="1:14" x14ac:dyDescent="0.25">
      <c r="A3080" t="s">
        <v>3090</v>
      </c>
      <c r="B3080">
        <v>748.28</v>
      </c>
      <c r="C3080" t="s">
        <v>52</v>
      </c>
      <c r="D3080" t="s">
        <v>21</v>
      </c>
      <c r="E3080">
        <f>IF(Tabela1[[#This Row],[Rodzaj]]="R",Tabela1[[#This Row],[Powierzchnia]]*0.65,0)</f>
        <v>0</v>
      </c>
      <c r="F3080">
        <f>IF(Tabela1[[#This Row],[Rodzaj]]="B",Tabela1[[#This Row],[Powierzchnia]]*0.77,0)</f>
        <v>0</v>
      </c>
      <c r="G3080">
        <f>IF(Tabela1[[#This Row],[Rodzaj]]="S",Tabela1[[#This Row],[Powierzchnia]]*0.21,0)</f>
        <v>157.13879999999997</v>
      </c>
      <c r="H3080">
        <f>IF(Tabela1[[#This Row],[Rodzaj]]="L",Tabela1[[#This Row],[Powierzchnia]]*0.04,0)</f>
        <v>0</v>
      </c>
      <c r="I3080">
        <f>IF(Tabela1[[#This Row],[Rodzaj]]="X",Tabela1[[#This Row],[Powierzchnia]]*0.43,0)</f>
        <v>0</v>
      </c>
      <c r="J3080">
        <f>IF(Tabela1[[#This Row],[Ulga]]="A",SUM(E3080:I3080)*80%,0)</f>
        <v>0</v>
      </c>
      <c r="K3080">
        <f>IF(Tabela1[[#This Row],[Ulga]]="B",SUM(E3080:I3080)*50%,0)</f>
        <v>0</v>
      </c>
      <c r="L3080">
        <f>IF(Tabela1[[#This Row],[Ulga]]="C",SUM(E3080:I3080)*10%,0)</f>
        <v>0</v>
      </c>
      <c r="M3080">
        <f>IF(Tabela1[[#This Row],[Ulga]]="D",SUM(E3080:I3080)*100%,0)</f>
        <v>157.13879999999997</v>
      </c>
      <c r="N3080">
        <f t="shared" si="49"/>
        <v>157.13879999999997</v>
      </c>
    </row>
    <row r="3081" spans="1:14" x14ac:dyDescent="0.25">
      <c r="A3081" t="s">
        <v>3091</v>
      </c>
      <c r="B3081">
        <v>1108.17</v>
      </c>
      <c r="C3081" t="s">
        <v>5</v>
      </c>
      <c r="D3081" t="s">
        <v>11</v>
      </c>
      <c r="E3081">
        <f>IF(Tabela1[[#This Row],[Rodzaj]]="R",Tabela1[[#This Row],[Powierzchnia]]*0.65,0)</f>
        <v>0</v>
      </c>
      <c r="F3081">
        <f>IF(Tabela1[[#This Row],[Rodzaj]]="B",Tabela1[[#This Row],[Powierzchnia]]*0.77,0)</f>
        <v>853.29090000000008</v>
      </c>
      <c r="G3081">
        <f>IF(Tabela1[[#This Row],[Rodzaj]]="S",Tabela1[[#This Row],[Powierzchnia]]*0.21,0)</f>
        <v>0</v>
      </c>
      <c r="H3081">
        <f>IF(Tabela1[[#This Row],[Rodzaj]]="L",Tabela1[[#This Row],[Powierzchnia]]*0.04,0)</f>
        <v>0</v>
      </c>
      <c r="I3081">
        <f>IF(Tabela1[[#This Row],[Rodzaj]]="X",Tabela1[[#This Row],[Powierzchnia]]*0.43,0)</f>
        <v>0</v>
      </c>
      <c r="J3081">
        <f>IF(Tabela1[[#This Row],[Ulga]]="A",SUM(E3081:I3081)*80%,0)</f>
        <v>0</v>
      </c>
      <c r="K3081">
        <f>IF(Tabela1[[#This Row],[Ulga]]="B",SUM(E3081:I3081)*50%,0)</f>
        <v>0</v>
      </c>
      <c r="L3081">
        <f>IF(Tabela1[[#This Row],[Ulga]]="C",SUM(E3081:I3081)*10%,0)</f>
        <v>85.329090000000008</v>
      </c>
      <c r="M3081">
        <f>IF(Tabela1[[#This Row],[Ulga]]="D",SUM(E3081:I3081)*100%,0)</f>
        <v>0</v>
      </c>
      <c r="N3081">
        <f t="shared" si="49"/>
        <v>85.329090000000008</v>
      </c>
    </row>
    <row r="3082" spans="1:14" x14ac:dyDescent="0.25">
      <c r="A3082" t="s">
        <v>3092</v>
      </c>
      <c r="B3082">
        <v>587.47</v>
      </c>
      <c r="C3082" t="s">
        <v>5</v>
      </c>
      <c r="D3082" t="s">
        <v>7</v>
      </c>
      <c r="E3082">
        <f>IF(Tabela1[[#This Row],[Rodzaj]]="R",Tabela1[[#This Row],[Powierzchnia]]*0.65,0)</f>
        <v>0</v>
      </c>
      <c r="F3082">
        <f>IF(Tabela1[[#This Row],[Rodzaj]]="B",Tabela1[[#This Row],[Powierzchnia]]*0.77,0)</f>
        <v>452.35190000000006</v>
      </c>
      <c r="G3082">
        <f>IF(Tabela1[[#This Row],[Rodzaj]]="S",Tabela1[[#This Row],[Powierzchnia]]*0.21,0)</f>
        <v>0</v>
      </c>
      <c r="H3082">
        <f>IF(Tabela1[[#This Row],[Rodzaj]]="L",Tabela1[[#This Row],[Powierzchnia]]*0.04,0)</f>
        <v>0</v>
      </c>
      <c r="I3082">
        <f>IF(Tabela1[[#This Row],[Rodzaj]]="X",Tabela1[[#This Row],[Powierzchnia]]*0.43,0)</f>
        <v>0</v>
      </c>
      <c r="J3082">
        <f>IF(Tabela1[[#This Row],[Ulga]]="A",SUM(E3082:I3082)*80%,0)</f>
        <v>361.88152000000008</v>
      </c>
      <c r="K3082">
        <f>IF(Tabela1[[#This Row],[Ulga]]="B",SUM(E3082:I3082)*50%,0)</f>
        <v>0</v>
      </c>
      <c r="L3082">
        <f>IF(Tabela1[[#This Row],[Ulga]]="C",SUM(E3082:I3082)*10%,0)</f>
        <v>0</v>
      </c>
      <c r="M3082">
        <f>IF(Tabela1[[#This Row],[Ulga]]="D",SUM(E3082:I3082)*100%,0)</f>
        <v>0</v>
      </c>
      <c r="N3082">
        <f t="shared" si="49"/>
        <v>361.88152000000008</v>
      </c>
    </row>
    <row r="3083" spans="1:14" x14ac:dyDescent="0.25">
      <c r="A3083" t="s">
        <v>3093</v>
      </c>
      <c r="B3083">
        <v>744.41</v>
      </c>
      <c r="C3083" t="s">
        <v>31</v>
      </c>
      <c r="D3083" t="s">
        <v>5</v>
      </c>
      <c r="E3083">
        <f>IF(Tabela1[[#This Row],[Rodzaj]]="R",Tabela1[[#This Row],[Powierzchnia]]*0.65,0)</f>
        <v>0</v>
      </c>
      <c r="F3083">
        <f>IF(Tabela1[[#This Row],[Rodzaj]]="B",Tabela1[[#This Row],[Powierzchnia]]*0.77,0)</f>
        <v>0</v>
      </c>
      <c r="G3083">
        <f>IF(Tabela1[[#This Row],[Rodzaj]]="S",Tabela1[[#This Row],[Powierzchnia]]*0.21,0)</f>
        <v>0</v>
      </c>
      <c r="H3083">
        <f>IF(Tabela1[[#This Row],[Rodzaj]]="L",Tabela1[[#This Row],[Powierzchnia]]*0.04,0)</f>
        <v>0</v>
      </c>
      <c r="I3083">
        <f>IF(Tabela1[[#This Row],[Rodzaj]]="X",Tabela1[[#This Row],[Powierzchnia]]*0.43,0)</f>
        <v>320.09629999999999</v>
      </c>
      <c r="J3083">
        <f>IF(Tabela1[[#This Row],[Ulga]]="A",SUM(E3083:I3083)*80%,0)</f>
        <v>0</v>
      </c>
      <c r="K3083">
        <f>IF(Tabela1[[#This Row],[Ulga]]="B",SUM(E3083:I3083)*50%,0)</f>
        <v>160.04814999999999</v>
      </c>
      <c r="L3083">
        <f>IF(Tabela1[[#This Row],[Ulga]]="C",SUM(E3083:I3083)*10%,0)</f>
        <v>0</v>
      </c>
      <c r="M3083">
        <f>IF(Tabela1[[#This Row],[Ulga]]="D",SUM(E3083:I3083)*100%,0)</f>
        <v>0</v>
      </c>
      <c r="N3083">
        <f t="shared" si="49"/>
        <v>160.04814999999999</v>
      </c>
    </row>
    <row r="3084" spans="1:14" x14ac:dyDescent="0.25">
      <c r="A3084" t="s">
        <v>3094</v>
      </c>
      <c r="B3084">
        <v>1081.8399999999999</v>
      </c>
      <c r="C3084" t="s">
        <v>9</v>
      </c>
      <c r="D3084" t="s">
        <v>11</v>
      </c>
      <c r="E3084">
        <f>IF(Tabela1[[#This Row],[Rodzaj]]="R",Tabela1[[#This Row],[Powierzchnia]]*0.65,0)</f>
        <v>703.19600000000003</v>
      </c>
      <c r="F3084">
        <f>IF(Tabela1[[#This Row],[Rodzaj]]="B",Tabela1[[#This Row],[Powierzchnia]]*0.77,0)</f>
        <v>0</v>
      </c>
      <c r="G3084">
        <f>IF(Tabela1[[#This Row],[Rodzaj]]="S",Tabela1[[#This Row],[Powierzchnia]]*0.21,0)</f>
        <v>0</v>
      </c>
      <c r="H3084">
        <f>IF(Tabela1[[#This Row],[Rodzaj]]="L",Tabela1[[#This Row],[Powierzchnia]]*0.04,0)</f>
        <v>0</v>
      </c>
      <c r="I3084">
        <f>IF(Tabela1[[#This Row],[Rodzaj]]="X",Tabela1[[#This Row],[Powierzchnia]]*0.43,0)</f>
        <v>0</v>
      </c>
      <c r="J3084">
        <f>IF(Tabela1[[#This Row],[Ulga]]="A",SUM(E3084:I3084)*80%,0)</f>
        <v>0</v>
      </c>
      <c r="K3084">
        <f>IF(Tabela1[[#This Row],[Ulga]]="B",SUM(E3084:I3084)*50%,0)</f>
        <v>0</v>
      </c>
      <c r="L3084">
        <f>IF(Tabela1[[#This Row],[Ulga]]="C",SUM(E3084:I3084)*10%,0)</f>
        <v>70.319600000000008</v>
      </c>
      <c r="M3084">
        <f>IF(Tabela1[[#This Row],[Ulga]]="D",SUM(E3084:I3084)*100%,0)</f>
        <v>0</v>
      </c>
      <c r="N3084">
        <f t="shared" si="49"/>
        <v>70.319600000000008</v>
      </c>
    </row>
    <row r="3085" spans="1:14" x14ac:dyDescent="0.25">
      <c r="A3085" t="s">
        <v>3095</v>
      </c>
      <c r="B3085">
        <v>934.88</v>
      </c>
      <c r="C3085" t="s">
        <v>52</v>
      </c>
      <c r="D3085" t="s">
        <v>21</v>
      </c>
      <c r="E3085">
        <f>IF(Tabela1[[#This Row],[Rodzaj]]="R",Tabela1[[#This Row],[Powierzchnia]]*0.65,0)</f>
        <v>0</v>
      </c>
      <c r="F3085">
        <f>IF(Tabela1[[#This Row],[Rodzaj]]="B",Tabela1[[#This Row],[Powierzchnia]]*0.77,0)</f>
        <v>0</v>
      </c>
      <c r="G3085">
        <f>IF(Tabela1[[#This Row],[Rodzaj]]="S",Tabela1[[#This Row],[Powierzchnia]]*0.21,0)</f>
        <v>196.32479999999998</v>
      </c>
      <c r="H3085">
        <f>IF(Tabela1[[#This Row],[Rodzaj]]="L",Tabela1[[#This Row],[Powierzchnia]]*0.04,0)</f>
        <v>0</v>
      </c>
      <c r="I3085">
        <f>IF(Tabela1[[#This Row],[Rodzaj]]="X",Tabela1[[#This Row],[Powierzchnia]]*0.43,0)</f>
        <v>0</v>
      </c>
      <c r="J3085">
        <f>IF(Tabela1[[#This Row],[Ulga]]="A",SUM(E3085:I3085)*80%,0)</f>
        <v>0</v>
      </c>
      <c r="K3085">
        <f>IF(Tabela1[[#This Row],[Ulga]]="B",SUM(E3085:I3085)*50%,0)</f>
        <v>0</v>
      </c>
      <c r="L3085">
        <f>IF(Tabela1[[#This Row],[Ulga]]="C",SUM(E3085:I3085)*10%,0)</f>
        <v>0</v>
      </c>
      <c r="M3085">
        <f>IF(Tabela1[[#This Row],[Ulga]]="D",SUM(E3085:I3085)*100%,0)</f>
        <v>196.32479999999998</v>
      </c>
      <c r="N3085">
        <f t="shared" si="49"/>
        <v>196.32479999999998</v>
      </c>
    </row>
    <row r="3086" spans="1:14" x14ac:dyDescent="0.25">
      <c r="A3086" t="s">
        <v>3096</v>
      </c>
      <c r="B3086">
        <v>659.12</v>
      </c>
      <c r="C3086" t="s">
        <v>52</v>
      </c>
      <c r="D3086" t="s">
        <v>11</v>
      </c>
      <c r="E3086">
        <f>IF(Tabela1[[#This Row],[Rodzaj]]="R",Tabela1[[#This Row],[Powierzchnia]]*0.65,0)</f>
        <v>0</v>
      </c>
      <c r="F3086">
        <f>IF(Tabela1[[#This Row],[Rodzaj]]="B",Tabela1[[#This Row],[Powierzchnia]]*0.77,0)</f>
        <v>0</v>
      </c>
      <c r="G3086">
        <f>IF(Tabela1[[#This Row],[Rodzaj]]="S",Tabela1[[#This Row],[Powierzchnia]]*0.21,0)</f>
        <v>138.4152</v>
      </c>
      <c r="H3086">
        <f>IF(Tabela1[[#This Row],[Rodzaj]]="L",Tabela1[[#This Row],[Powierzchnia]]*0.04,0)</f>
        <v>0</v>
      </c>
      <c r="I3086">
        <f>IF(Tabela1[[#This Row],[Rodzaj]]="X",Tabela1[[#This Row],[Powierzchnia]]*0.43,0)</f>
        <v>0</v>
      </c>
      <c r="J3086">
        <f>IF(Tabela1[[#This Row],[Ulga]]="A",SUM(E3086:I3086)*80%,0)</f>
        <v>0</v>
      </c>
      <c r="K3086">
        <f>IF(Tabela1[[#This Row],[Ulga]]="B",SUM(E3086:I3086)*50%,0)</f>
        <v>0</v>
      </c>
      <c r="L3086">
        <f>IF(Tabela1[[#This Row],[Ulga]]="C",SUM(E3086:I3086)*10%,0)</f>
        <v>13.841520000000001</v>
      </c>
      <c r="M3086">
        <f>IF(Tabela1[[#This Row],[Ulga]]="D",SUM(E3086:I3086)*100%,0)</f>
        <v>0</v>
      </c>
      <c r="N3086">
        <f t="shared" si="49"/>
        <v>13.841520000000001</v>
      </c>
    </row>
    <row r="3087" spans="1:14" x14ac:dyDescent="0.25">
      <c r="A3087" t="s">
        <v>3097</v>
      </c>
      <c r="B3087">
        <v>1459.22</v>
      </c>
      <c r="C3087" t="s">
        <v>9</v>
      </c>
      <c r="D3087" t="s">
        <v>5</v>
      </c>
      <c r="E3087">
        <f>IF(Tabela1[[#This Row],[Rodzaj]]="R",Tabela1[[#This Row],[Powierzchnia]]*0.65,0)</f>
        <v>948.49300000000005</v>
      </c>
      <c r="F3087">
        <f>IF(Tabela1[[#This Row],[Rodzaj]]="B",Tabela1[[#This Row],[Powierzchnia]]*0.77,0)</f>
        <v>0</v>
      </c>
      <c r="G3087">
        <f>IF(Tabela1[[#This Row],[Rodzaj]]="S",Tabela1[[#This Row],[Powierzchnia]]*0.21,0)</f>
        <v>0</v>
      </c>
      <c r="H3087">
        <f>IF(Tabela1[[#This Row],[Rodzaj]]="L",Tabela1[[#This Row],[Powierzchnia]]*0.04,0)</f>
        <v>0</v>
      </c>
      <c r="I3087">
        <f>IF(Tabela1[[#This Row],[Rodzaj]]="X",Tabela1[[#This Row],[Powierzchnia]]*0.43,0)</f>
        <v>0</v>
      </c>
      <c r="J3087">
        <f>IF(Tabela1[[#This Row],[Ulga]]="A",SUM(E3087:I3087)*80%,0)</f>
        <v>0</v>
      </c>
      <c r="K3087">
        <f>IF(Tabela1[[#This Row],[Ulga]]="B",SUM(E3087:I3087)*50%,0)</f>
        <v>474.24650000000003</v>
      </c>
      <c r="L3087">
        <f>IF(Tabela1[[#This Row],[Ulga]]="C",SUM(E3087:I3087)*10%,0)</f>
        <v>0</v>
      </c>
      <c r="M3087">
        <f>IF(Tabela1[[#This Row],[Ulga]]="D",SUM(E3087:I3087)*100%,0)</f>
        <v>0</v>
      </c>
      <c r="N3087">
        <f t="shared" si="49"/>
        <v>474.24650000000003</v>
      </c>
    </row>
    <row r="3088" spans="1:14" x14ac:dyDescent="0.25">
      <c r="A3088" t="s">
        <v>3098</v>
      </c>
      <c r="B3088">
        <v>1185.24</v>
      </c>
      <c r="C3088" t="s">
        <v>5</v>
      </c>
      <c r="D3088" t="s">
        <v>5</v>
      </c>
      <c r="E3088">
        <f>IF(Tabela1[[#This Row],[Rodzaj]]="R",Tabela1[[#This Row],[Powierzchnia]]*0.65,0)</f>
        <v>0</v>
      </c>
      <c r="F3088">
        <f>IF(Tabela1[[#This Row],[Rodzaj]]="B",Tabela1[[#This Row],[Powierzchnia]]*0.77,0)</f>
        <v>912.63480000000004</v>
      </c>
      <c r="G3088">
        <f>IF(Tabela1[[#This Row],[Rodzaj]]="S",Tabela1[[#This Row],[Powierzchnia]]*0.21,0)</f>
        <v>0</v>
      </c>
      <c r="H3088">
        <f>IF(Tabela1[[#This Row],[Rodzaj]]="L",Tabela1[[#This Row],[Powierzchnia]]*0.04,0)</f>
        <v>0</v>
      </c>
      <c r="I3088">
        <f>IF(Tabela1[[#This Row],[Rodzaj]]="X",Tabela1[[#This Row],[Powierzchnia]]*0.43,0)</f>
        <v>0</v>
      </c>
      <c r="J3088">
        <f>IF(Tabela1[[#This Row],[Ulga]]="A",SUM(E3088:I3088)*80%,0)</f>
        <v>0</v>
      </c>
      <c r="K3088">
        <f>IF(Tabela1[[#This Row],[Ulga]]="B",SUM(E3088:I3088)*50%,0)</f>
        <v>456.31740000000002</v>
      </c>
      <c r="L3088">
        <f>IF(Tabela1[[#This Row],[Ulga]]="C",SUM(E3088:I3088)*10%,0)</f>
        <v>0</v>
      </c>
      <c r="M3088">
        <f>IF(Tabela1[[#This Row],[Ulga]]="D",SUM(E3088:I3088)*100%,0)</f>
        <v>0</v>
      </c>
      <c r="N3088">
        <f t="shared" si="49"/>
        <v>456.31740000000002</v>
      </c>
    </row>
    <row r="3089" spans="1:14" x14ac:dyDescent="0.25">
      <c r="A3089" t="s">
        <v>3099</v>
      </c>
      <c r="B3089">
        <v>1494.24</v>
      </c>
      <c r="C3089" t="s">
        <v>52</v>
      </c>
      <c r="D3089" t="s">
        <v>11</v>
      </c>
      <c r="E3089">
        <f>IF(Tabela1[[#This Row],[Rodzaj]]="R",Tabela1[[#This Row],[Powierzchnia]]*0.65,0)</f>
        <v>0</v>
      </c>
      <c r="F3089">
        <f>IF(Tabela1[[#This Row],[Rodzaj]]="B",Tabela1[[#This Row],[Powierzchnia]]*0.77,0)</f>
        <v>0</v>
      </c>
      <c r="G3089">
        <f>IF(Tabela1[[#This Row],[Rodzaj]]="S",Tabela1[[#This Row],[Powierzchnia]]*0.21,0)</f>
        <v>313.79039999999998</v>
      </c>
      <c r="H3089">
        <f>IF(Tabela1[[#This Row],[Rodzaj]]="L",Tabela1[[#This Row],[Powierzchnia]]*0.04,0)</f>
        <v>0</v>
      </c>
      <c r="I3089">
        <f>IF(Tabela1[[#This Row],[Rodzaj]]="X",Tabela1[[#This Row],[Powierzchnia]]*0.43,0)</f>
        <v>0</v>
      </c>
      <c r="J3089">
        <f>IF(Tabela1[[#This Row],[Ulga]]="A",SUM(E3089:I3089)*80%,0)</f>
        <v>0</v>
      </c>
      <c r="K3089">
        <f>IF(Tabela1[[#This Row],[Ulga]]="B",SUM(E3089:I3089)*50%,0)</f>
        <v>0</v>
      </c>
      <c r="L3089">
        <f>IF(Tabela1[[#This Row],[Ulga]]="C",SUM(E3089:I3089)*10%,0)</f>
        <v>31.37904</v>
      </c>
      <c r="M3089">
        <f>IF(Tabela1[[#This Row],[Ulga]]="D",SUM(E3089:I3089)*100%,0)</f>
        <v>0</v>
      </c>
      <c r="N3089">
        <f t="shared" si="49"/>
        <v>31.37904</v>
      </c>
    </row>
    <row r="3090" spans="1:14" x14ac:dyDescent="0.25">
      <c r="A3090" t="s">
        <v>3100</v>
      </c>
      <c r="B3090">
        <v>1158.81</v>
      </c>
      <c r="C3090" t="s">
        <v>9</v>
      </c>
      <c r="D3090" t="s">
        <v>5</v>
      </c>
      <c r="E3090">
        <f>IF(Tabela1[[#This Row],[Rodzaj]]="R",Tabela1[[#This Row],[Powierzchnia]]*0.65,0)</f>
        <v>753.22649999999999</v>
      </c>
      <c r="F3090">
        <f>IF(Tabela1[[#This Row],[Rodzaj]]="B",Tabela1[[#This Row],[Powierzchnia]]*0.77,0)</f>
        <v>0</v>
      </c>
      <c r="G3090">
        <f>IF(Tabela1[[#This Row],[Rodzaj]]="S",Tabela1[[#This Row],[Powierzchnia]]*0.21,0)</f>
        <v>0</v>
      </c>
      <c r="H3090">
        <f>IF(Tabela1[[#This Row],[Rodzaj]]="L",Tabela1[[#This Row],[Powierzchnia]]*0.04,0)</f>
        <v>0</v>
      </c>
      <c r="I3090">
        <f>IF(Tabela1[[#This Row],[Rodzaj]]="X",Tabela1[[#This Row],[Powierzchnia]]*0.43,0)</f>
        <v>0</v>
      </c>
      <c r="J3090">
        <f>IF(Tabela1[[#This Row],[Ulga]]="A",SUM(E3090:I3090)*80%,0)</f>
        <v>0</v>
      </c>
      <c r="K3090">
        <f>IF(Tabela1[[#This Row],[Ulga]]="B",SUM(E3090:I3090)*50%,0)</f>
        <v>376.61324999999999</v>
      </c>
      <c r="L3090">
        <f>IF(Tabela1[[#This Row],[Ulga]]="C",SUM(E3090:I3090)*10%,0)</f>
        <v>0</v>
      </c>
      <c r="M3090">
        <f>IF(Tabela1[[#This Row],[Ulga]]="D",SUM(E3090:I3090)*100%,0)</f>
        <v>0</v>
      </c>
      <c r="N3090">
        <f t="shared" si="49"/>
        <v>376.61324999999999</v>
      </c>
    </row>
    <row r="3091" spans="1:14" x14ac:dyDescent="0.25">
      <c r="A3091" t="s">
        <v>3101</v>
      </c>
      <c r="B3091">
        <v>876.57</v>
      </c>
      <c r="C3091" t="s">
        <v>31</v>
      </c>
      <c r="D3091" t="s">
        <v>7</v>
      </c>
      <c r="E3091">
        <f>IF(Tabela1[[#This Row],[Rodzaj]]="R",Tabela1[[#This Row],[Powierzchnia]]*0.65,0)</f>
        <v>0</v>
      </c>
      <c r="F3091">
        <f>IF(Tabela1[[#This Row],[Rodzaj]]="B",Tabela1[[#This Row],[Powierzchnia]]*0.77,0)</f>
        <v>0</v>
      </c>
      <c r="G3091">
        <f>IF(Tabela1[[#This Row],[Rodzaj]]="S",Tabela1[[#This Row],[Powierzchnia]]*0.21,0)</f>
        <v>0</v>
      </c>
      <c r="H3091">
        <f>IF(Tabela1[[#This Row],[Rodzaj]]="L",Tabela1[[#This Row],[Powierzchnia]]*0.04,0)</f>
        <v>0</v>
      </c>
      <c r="I3091">
        <f>IF(Tabela1[[#This Row],[Rodzaj]]="X",Tabela1[[#This Row],[Powierzchnia]]*0.43,0)</f>
        <v>376.92510000000004</v>
      </c>
      <c r="J3091">
        <f>IF(Tabela1[[#This Row],[Ulga]]="A",SUM(E3091:I3091)*80%,0)</f>
        <v>301.54008000000005</v>
      </c>
      <c r="K3091">
        <f>IF(Tabela1[[#This Row],[Ulga]]="B",SUM(E3091:I3091)*50%,0)</f>
        <v>0</v>
      </c>
      <c r="L3091">
        <f>IF(Tabela1[[#This Row],[Ulga]]="C",SUM(E3091:I3091)*10%,0)</f>
        <v>0</v>
      </c>
      <c r="M3091">
        <f>IF(Tabela1[[#This Row],[Ulga]]="D",SUM(E3091:I3091)*100%,0)</f>
        <v>0</v>
      </c>
      <c r="N3091">
        <f t="shared" si="49"/>
        <v>301.54008000000005</v>
      </c>
    </row>
    <row r="3092" spans="1:14" x14ac:dyDescent="0.25">
      <c r="A3092" t="s">
        <v>3102</v>
      </c>
      <c r="B3092">
        <v>1000.18</v>
      </c>
      <c r="C3092" t="s">
        <v>5</v>
      </c>
      <c r="D3092" t="s">
        <v>11</v>
      </c>
      <c r="E3092">
        <f>IF(Tabela1[[#This Row],[Rodzaj]]="R",Tabela1[[#This Row],[Powierzchnia]]*0.65,0)</f>
        <v>0</v>
      </c>
      <c r="F3092">
        <f>IF(Tabela1[[#This Row],[Rodzaj]]="B",Tabela1[[#This Row],[Powierzchnia]]*0.77,0)</f>
        <v>770.1386</v>
      </c>
      <c r="G3092">
        <f>IF(Tabela1[[#This Row],[Rodzaj]]="S",Tabela1[[#This Row],[Powierzchnia]]*0.21,0)</f>
        <v>0</v>
      </c>
      <c r="H3092">
        <f>IF(Tabela1[[#This Row],[Rodzaj]]="L",Tabela1[[#This Row],[Powierzchnia]]*0.04,0)</f>
        <v>0</v>
      </c>
      <c r="I3092">
        <f>IF(Tabela1[[#This Row],[Rodzaj]]="X",Tabela1[[#This Row],[Powierzchnia]]*0.43,0)</f>
        <v>0</v>
      </c>
      <c r="J3092">
        <f>IF(Tabela1[[#This Row],[Ulga]]="A",SUM(E3092:I3092)*80%,0)</f>
        <v>0</v>
      </c>
      <c r="K3092">
        <f>IF(Tabela1[[#This Row],[Ulga]]="B",SUM(E3092:I3092)*50%,0)</f>
        <v>0</v>
      </c>
      <c r="L3092">
        <f>IF(Tabela1[[#This Row],[Ulga]]="C",SUM(E3092:I3092)*10%,0)</f>
        <v>77.013860000000008</v>
      </c>
      <c r="M3092">
        <f>IF(Tabela1[[#This Row],[Ulga]]="D",SUM(E3092:I3092)*100%,0)</f>
        <v>0</v>
      </c>
      <c r="N3092">
        <f t="shared" si="49"/>
        <v>77.013860000000008</v>
      </c>
    </row>
    <row r="3093" spans="1:14" x14ac:dyDescent="0.25">
      <c r="A3093" t="s">
        <v>3103</v>
      </c>
      <c r="B3093">
        <v>1020.97</v>
      </c>
      <c r="C3093" t="s">
        <v>31</v>
      </c>
      <c r="D3093" t="s">
        <v>5</v>
      </c>
      <c r="E3093">
        <f>IF(Tabela1[[#This Row],[Rodzaj]]="R",Tabela1[[#This Row],[Powierzchnia]]*0.65,0)</f>
        <v>0</v>
      </c>
      <c r="F3093">
        <f>IF(Tabela1[[#This Row],[Rodzaj]]="B",Tabela1[[#This Row],[Powierzchnia]]*0.77,0)</f>
        <v>0</v>
      </c>
      <c r="G3093">
        <f>IF(Tabela1[[#This Row],[Rodzaj]]="S",Tabela1[[#This Row],[Powierzchnia]]*0.21,0)</f>
        <v>0</v>
      </c>
      <c r="H3093">
        <f>IF(Tabela1[[#This Row],[Rodzaj]]="L",Tabela1[[#This Row],[Powierzchnia]]*0.04,0)</f>
        <v>0</v>
      </c>
      <c r="I3093">
        <f>IF(Tabela1[[#This Row],[Rodzaj]]="X",Tabela1[[#This Row],[Powierzchnia]]*0.43,0)</f>
        <v>439.01710000000003</v>
      </c>
      <c r="J3093">
        <f>IF(Tabela1[[#This Row],[Ulga]]="A",SUM(E3093:I3093)*80%,0)</f>
        <v>0</v>
      </c>
      <c r="K3093">
        <f>IF(Tabela1[[#This Row],[Ulga]]="B",SUM(E3093:I3093)*50%,0)</f>
        <v>219.50855000000001</v>
      </c>
      <c r="L3093">
        <f>IF(Tabela1[[#This Row],[Ulga]]="C",SUM(E3093:I3093)*10%,0)</f>
        <v>0</v>
      </c>
      <c r="M3093">
        <f>IF(Tabela1[[#This Row],[Ulga]]="D",SUM(E3093:I3093)*100%,0)</f>
        <v>0</v>
      </c>
      <c r="N3093">
        <f t="shared" si="49"/>
        <v>219.50855000000001</v>
      </c>
    </row>
    <row r="3094" spans="1:14" x14ac:dyDescent="0.25">
      <c r="A3094" t="s">
        <v>3104</v>
      </c>
      <c r="B3094">
        <v>1204.3399999999999</v>
      </c>
      <c r="C3094" t="s">
        <v>5</v>
      </c>
      <c r="D3094" t="s">
        <v>5</v>
      </c>
      <c r="E3094">
        <f>IF(Tabela1[[#This Row],[Rodzaj]]="R",Tabela1[[#This Row],[Powierzchnia]]*0.65,0)</f>
        <v>0</v>
      </c>
      <c r="F3094">
        <f>IF(Tabela1[[#This Row],[Rodzaj]]="B",Tabela1[[#This Row],[Powierzchnia]]*0.77,0)</f>
        <v>927.34179999999992</v>
      </c>
      <c r="G3094">
        <f>IF(Tabela1[[#This Row],[Rodzaj]]="S",Tabela1[[#This Row],[Powierzchnia]]*0.21,0)</f>
        <v>0</v>
      </c>
      <c r="H3094">
        <f>IF(Tabela1[[#This Row],[Rodzaj]]="L",Tabela1[[#This Row],[Powierzchnia]]*0.04,0)</f>
        <v>0</v>
      </c>
      <c r="I3094">
        <f>IF(Tabela1[[#This Row],[Rodzaj]]="X",Tabela1[[#This Row],[Powierzchnia]]*0.43,0)</f>
        <v>0</v>
      </c>
      <c r="J3094">
        <f>IF(Tabela1[[#This Row],[Ulga]]="A",SUM(E3094:I3094)*80%,0)</f>
        <v>0</v>
      </c>
      <c r="K3094">
        <f>IF(Tabela1[[#This Row],[Ulga]]="B",SUM(E3094:I3094)*50%,0)</f>
        <v>463.67089999999996</v>
      </c>
      <c r="L3094">
        <f>IF(Tabela1[[#This Row],[Ulga]]="C",SUM(E3094:I3094)*10%,0)</f>
        <v>0</v>
      </c>
      <c r="M3094">
        <f>IF(Tabela1[[#This Row],[Ulga]]="D",SUM(E3094:I3094)*100%,0)</f>
        <v>0</v>
      </c>
      <c r="N3094">
        <f t="shared" si="49"/>
        <v>463.67089999999996</v>
      </c>
    </row>
    <row r="3095" spans="1:14" x14ac:dyDescent="0.25">
      <c r="A3095" t="s">
        <v>3105</v>
      </c>
      <c r="B3095">
        <v>996.18</v>
      </c>
      <c r="C3095" t="s">
        <v>9</v>
      </c>
      <c r="D3095" t="s">
        <v>11</v>
      </c>
      <c r="E3095">
        <f>IF(Tabela1[[#This Row],[Rodzaj]]="R",Tabela1[[#This Row],[Powierzchnia]]*0.65,0)</f>
        <v>647.51699999999994</v>
      </c>
      <c r="F3095">
        <f>IF(Tabela1[[#This Row],[Rodzaj]]="B",Tabela1[[#This Row],[Powierzchnia]]*0.77,0)</f>
        <v>0</v>
      </c>
      <c r="G3095">
        <f>IF(Tabela1[[#This Row],[Rodzaj]]="S",Tabela1[[#This Row],[Powierzchnia]]*0.21,0)</f>
        <v>0</v>
      </c>
      <c r="H3095">
        <f>IF(Tabela1[[#This Row],[Rodzaj]]="L",Tabela1[[#This Row],[Powierzchnia]]*0.04,0)</f>
        <v>0</v>
      </c>
      <c r="I3095">
        <f>IF(Tabela1[[#This Row],[Rodzaj]]="X",Tabela1[[#This Row],[Powierzchnia]]*0.43,0)</f>
        <v>0</v>
      </c>
      <c r="J3095">
        <f>IF(Tabela1[[#This Row],[Ulga]]="A",SUM(E3095:I3095)*80%,0)</f>
        <v>0</v>
      </c>
      <c r="K3095">
        <f>IF(Tabela1[[#This Row],[Ulga]]="B",SUM(E3095:I3095)*50%,0)</f>
        <v>0</v>
      </c>
      <c r="L3095">
        <f>IF(Tabela1[[#This Row],[Ulga]]="C",SUM(E3095:I3095)*10%,0)</f>
        <v>64.7517</v>
      </c>
      <c r="M3095">
        <f>IF(Tabela1[[#This Row],[Ulga]]="D",SUM(E3095:I3095)*100%,0)</f>
        <v>0</v>
      </c>
      <c r="N3095">
        <f t="shared" si="49"/>
        <v>64.7517</v>
      </c>
    </row>
    <row r="3096" spans="1:14" x14ac:dyDescent="0.25">
      <c r="A3096" t="s">
        <v>3106</v>
      </c>
      <c r="B3096">
        <v>740.49</v>
      </c>
      <c r="C3096" t="s">
        <v>31</v>
      </c>
      <c r="D3096" t="s">
        <v>11</v>
      </c>
      <c r="E3096">
        <f>IF(Tabela1[[#This Row],[Rodzaj]]="R",Tabela1[[#This Row],[Powierzchnia]]*0.65,0)</f>
        <v>0</v>
      </c>
      <c r="F3096">
        <f>IF(Tabela1[[#This Row],[Rodzaj]]="B",Tabela1[[#This Row],[Powierzchnia]]*0.77,0)</f>
        <v>0</v>
      </c>
      <c r="G3096">
        <f>IF(Tabela1[[#This Row],[Rodzaj]]="S",Tabela1[[#This Row],[Powierzchnia]]*0.21,0)</f>
        <v>0</v>
      </c>
      <c r="H3096">
        <f>IF(Tabela1[[#This Row],[Rodzaj]]="L",Tabela1[[#This Row],[Powierzchnia]]*0.04,0)</f>
        <v>0</v>
      </c>
      <c r="I3096">
        <f>IF(Tabela1[[#This Row],[Rodzaj]]="X",Tabela1[[#This Row],[Powierzchnia]]*0.43,0)</f>
        <v>318.41070000000002</v>
      </c>
      <c r="J3096">
        <f>IF(Tabela1[[#This Row],[Ulga]]="A",SUM(E3096:I3096)*80%,0)</f>
        <v>0</v>
      </c>
      <c r="K3096">
        <f>IF(Tabela1[[#This Row],[Ulga]]="B",SUM(E3096:I3096)*50%,0)</f>
        <v>0</v>
      </c>
      <c r="L3096">
        <f>IF(Tabela1[[#This Row],[Ulga]]="C",SUM(E3096:I3096)*10%,0)</f>
        <v>31.841070000000002</v>
      </c>
      <c r="M3096">
        <f>IF(Tabela1[[#This Row],[Ulga]]="D",SUM(E3096:I3096)*100%,0)</f>
        <v>0</v>
      </c>
      <c r="N3096">
        <f t="shared" si="49"/>
        <v>31.841070000000002</v>
      </c>
    </row>
    <row r="3097" spans="1:14" x14ac:dyDescent="0.25">
      <c r="A3097" t="s">
        <v>3107</v>
      </c>
      <c r="B3097">
        <v>520.64</v>
      </c>
      <c r="C3097" t="s">
        <v>52</v>
      </c>
      <c r="D3097" t="s">
        <v>5</v>
      </c>
      <c r="E3097">
        <f>IF(Tabela1[[#This Row],[Rodzaj]]="R",Tabela1[[#This Row],[Powierzchnia]]*0.65,0)</f>
        <v>0</v>
      </c>
      <c r="F3097">
        <f>IF(Tabela1[[#This Row],[Rodzaj]]="B",Tabela1[[#This Row],[Powierzchnia]]*0.77,0)</f>
        <v>0</v>
      </c>
      <c r="G3097">
        <f>IF(Tabela1[[#This Row],[Rodzaj]]="S",Tabela1[[#This Row],[Powierzchnia]]*0.21,0)</f>
        <v>109.33439999999999</v>
      </c>
      <c r="H3097">
        <f>IF(Tabela1[[#This Row],[Rodzaj]]="L",Tabela1[[#This Row],[Powierzchnia]]*0.04,0)</f>
        <v>0</v>
      </c>
      <c r="I3097">
        <f>IF(Tabela1[[#This Row],[Rodzaj]]="X",Tabela1[[#This Row],[Powierzchnia]]*0.43,0)</f>
        <v>0</v>
      </c>
      <c r="J3097">
        <f>IF(Tabela1[[#This Row],[Ulga]]="A",SUM(E3097:I3097)*80%,0)</f>
        <v>0</v>
      </c>
      <c r="K3097">
        <f>IF(Tabela1[[#This Row],[Ulga]]="B",SUM(E3097:I3097)*50%,0)</f>
        <v>54.667199999999994</v>
      </c>
      <c r="L3097">
        <f>IF(Tabela1[[#This Row],[Ulga]]="C",SUM(E3097:I3097)*10%,0)</f>
        <v>0</v>
      </c>
      <c r="M3097">
        <f>IF(Tabela1[[#This Row],[Ulga]]="D",SUM(E3097:I3097)*100%,0)</f>
        <v>0</v>
      </c>
      <c r="N3097">
        <f t="shared" si="49"/>
        <v>54.667199999999994</v>
      </c>
    </row>
    <row r="3098" spans="1:14" x14ac:dyDescent="0.25">
      <c r="A3098" t="s">
        <v>3108</v>
      </c>
      <c r="B3098">
        <v>1438.24</v>
      </c>
      <c r="C3098" t="s">
        <v>9</v>
      </c>
      <c r="D3098" t="s">
        <v>11</v>
      </c>
      <c r="E3098">
        <f>IF(Tabela1[[#This Row],[Rodzaj]]="R",Tabela1[[#This Row],[Powierzchnia]]*0.65,0)</f>
        <v>934.85599999999999</v>
      </c>
      <c r="F3098">
        <f>IF(Tabela1[[#This Row],[Rodzaj]]="B",Tabela1[[#This Row],[Powierzchnia]]*0.77,0)</f>
        <v>0</v>
      </c>
      <c r="G3098">
        <f>IF(Tabela1[[#This Row],[Rodzaj]]="S",Tabela1[[#This Row],[Powierzchnia]]*0.21,0)</f>
        <v>0</v>
      </c>
      <c r="H3098">
        <f>IF(Tabela1[[#This Row],[Rodzaj]]="L",Tabela1[[#This Row],[Powierzchnia]]*0.04,0)</f>
        <v>0</v>
      </c>
      <c r="I3098">
        <f>IF(Tabela1[[#This Row],[Rodzaj]]="X",Tabela1[[#This Row],[Powierzchnia]]*0.43,0)</f>
        <v>0</v>
      </c>
      <c r="J3098">
        <f>IF(Tabela1[[#This Row],[Ulga]]="A",SUM(E3098:I3098)*80%,0)</f>
        <v>0</v>
      </c>
      <c r="K3098">
        <f>IF(Tabela1[[#This Row],[Ulga]]="B",SUM(E3098:I3098)*50%,0)</f>
        <v>0</v>
      </c>
      <c r="L3098">
        <f>IF(Tabela1[[#This Row],[Ulga]]="C",SUM(E3098:I3098)*10%,0)</f>
        <v>93.485600000000005</v>
      </c>
      <c r="M3098">
        <f>IF(Tabela1[[#This Row],[Ulga]]="D",SUM(E3098:I3098)*100%,0)</f>
        <v>0</v>
      </c>
      <c r="N3098">
        <f t="shared" si="49"/>
        <v>93.485600000000005</v>
      </c>
    </row>
    <row r="3099" spans="1:14" x14ac:dyDescent="0.25">
      <c r="A3099" t="s">
        <v>3109</v>
      </c>
      <c r="B3099">
        <v>1150.53</v>
      </c>
      <c r="C3099" t="s">
        <v>31</v>
      </c>
      <c r="D3099" t="s">
        <v>7</v>
      </c>
      <c r="E3099">
        <f>IF(Tabela1[[#This Row],[Rodzaj]]="R",Tabela1[[#This Row],[Powierzchnia]]*0.65,0)</f>
        <v>0</v>
      </c>
      <c r="F3099">
        <f>IF(Tabela1[[#This Row],[Rodzaj]]="B",Tabela1[[#This Row],[Powierzchnia]]*0.77,0)</f>
        <v>0</v>
      </c>
      <c r="G3099">
        <f>IF(Tabela1[[#This Row],[Rodzaj]]="S",Tabela1[[#This Row],[Powierzchnia]]*0.21,0)</f>
        <v>0</v>
      </c>
      <c r="H3099">
        <f>IF(Tabela1[[#This Row],[Rodzaj]]="L",Tabela1[[#This Row],[Powierzchnia]]*0.04,0)</f>
        <v>0</v>
      </c>
      <c r="I3099">
        <f>IF(Tabela1[[#This Row],[Rodzaj]]="X",Tabela1[[#This Row],[Powierzchnia]]*0.43,0)</f>
        <v>494.72789999999998</v>
      </c>
      <c r="J3099">
        <f>IF(Tabela1[[#This Row],[Ulga]]="A",SUM(E3099:I3099)*80%,0)</f>
        <v>395.78232000000003</v>
      </c>
      <c r="K3099">
        <f>IF(Tabela1[[#This Row],[Ulga]]="B",SUM(E3099:I3099)*50%,0)</f>
        <v>0</v>
      </c>
      <c r="L3099">
        <f>IF(Tabela1[[#This Row],[Ulga]]="C",SUM(E3099:I3099)*10%,0)</f>
        <v>0</v>
      </c>
      <c r="M3099">
        <f>IF(Tabela1[[#This Row],[Ulga]]="D",SUM(E3099:I3099)*100%,0)</f>
        <v>0</v>
      </c>
      <c r="N3099">
        <f t="shared" si="49"/>
        <v>395.78232000000003</v>
      </c>
    </row>
    <row r="3100" spans="1:14" x14ac:dyDescent="0.25">
      <c r="A3100" t="s">
        <v>3110</v>
      </c>
      <c r="B3100">
        <v>522.55999999999995</v>
      </c>
      <c r="C3100" t="s">
        <v>52</v>
      </c>
      <c r="D3100" t="s">
        <v>5</v>
      </c>
      <c r="E3100">
        <f>IF(Tabela1[[#This Row],[Rodzaj]]="R",Tabela1[[#This Row],[Powierzchnia]]*0.65,0)</f>
        <v>0</v>
      </c>
      <c r="F3100">
        <f>IF(Tabela1[[#This Row],[Rodzaj]]="B",Tabela1[[#This Row],[Powierzchnia]]*0.77,0)</f>
        <v>0</v>
      </c>
      <c r="G3100">
        <f>IF(Tabela1[[#This Row],[Rodzaj]]="S",Tabela1[[#This Row],[Powierzchnia]]*0.21,0)</f>
        <v>109.73759999999999</v>
      </c>
      <c r="H3100">
        <f>IF(Tabela1[[#This Row],[Rodzaj]]="L",Tabela1[[#This Row],[Powierzchnia]]*0.04,0)</f>
        <v>0</v>
      </c>
      <c r="I3100">
        <f>IF(Tabela1[[#This Row],[Rodzaj]]="X",Tabela1[[#This Row],[Powierzchnia]]*0.43,0)</f>
        <v>0</v>
      </c>
      <c r="J3100">
        <f>IF(Tabela1[[#This Row],[Ulga]]="A",SUM(E3100:I3100)*80%,0)</f>
        <v>0</v>
      </c>
      <c r="K3100">
        <f>IF(Tabela1[[#This Row],[Ulga]]="B",SUM(E3100:I3100)*50%,0)</f>
        <v>54.868799999999993</v>
      </c>
      <c r="L3100">
        <f>IF(Tabela1[[#This Row],[Ulga]]="C",SUM(E3100:I3100)*10%,0)</f>
        <v>0</v>
      </c>
      <c r="M3100">
        <f>IF(Tabela1[[#This Row],[Ulga]]="D",SUM(E3100:I3100)*100%,0)</f>
        <v>0</v>
      </c>
      <c r="N3100">
        <f t="shared" si="49"/>
        <v>54.868799999999993</v>
      </c>
    </row>
    <row r="3101" spans="1:14" x14ac:dyDescent="0.25">
      <c r="A3101" t="s">
        <v>3111</v>
      </c>
      <c r="B3101">
        <v>1287.1199999999999</v>
      </c>
      <c r="C3101" t="s">
        <v>5</v>
      </c>
      <c r="D3101" t="s">
        <v>7</v>
      </c>
      <c r="E3101">
        <f>IF(Tabela1[[#This Row],[Rodzaj]]="R",Tabela1[[#This Row],[Powierzchnia]]*0.65,0)</f>
        <v>0</v>
      </c>
      <c r="F3101">
        <f>IF(Tabela1[[#This Row],[Rodzaj]]="B",Tabela1[[#This Row],[Powierzchnia]]*0.77,0)</f>
        <v>991.08239999999989</v>
      </c>
      <c r="G3101">
        <f>IF(Tabela1[[#This Row],[Rodzaj]]="S",Tabela1[[#This Row],[Powierzchnia]]*0.21,0)</f>
        <v>0</v>
      </c>
      <c r="H3101">
        <f>IF(Tabela1[[#This Row],[Rodzaj]]="L",Tabela1[[#This Row],[Powierzchnia]]*0.04,0)</f>
        <v>0</v>
      </c>
      <c r="I3101">
        <f>IF(Tabela1[[#This Row],[Rodzaj]]="X",Tabela1[[#This Row],[Powierzchnia]]*0.43,0)</f>
        <v>0</v>
      </c>
      <c r="J3101">
        <f>IF(Tabela1[[#This Row],[Ulga]]="A",SUM(E3101:I3101)*80%,0)</f>
        <v>792.86591999999996</v>
      </c>
      <c r="K3101">
        <f>IF(Tabela1[[#This Row],[Ulga]]="B",SUM(E3101:I3101)*50%,0)</f>
        <v>0</v>
      </c>
      <c r="L3101">
        <f>IF(Tabela1[[#This Row],[Ulga]]="C",SUM(E3101:I3101)*10%,0)</f>
        <v>0</v>
      </c>
      <c r="M3101">
        <f>IF(Tabela1[[#This Row],[Ulga]]="D",SUM(E3101:I3101)*100%,0)</f>
        <v>0</v>
      </c>
      <c r="N3101">
        <f t="shared" si="49"/>
        <v>792.86591999999996</v>
      </c>
    </row>
    <row r="3102" spans="1:14" x14ac:dyDescent="0.25">
      <c r="A3102" t="s">
        <v>3112</v>
      </c>
      <c r="B3102">
        <v>1054.03</v>
      </c>
      <c r="C3102" t="s">
        <v>5</v>
      </c>
      <c r="D3102" t="s">
        <v>11</v>
      </c>
      <c r="E3102">
        <f>IF(Tabela1[[#This Row],[Rodzaj]]="R",Tabela1[[#This Row],[Powierzchnia]]*0.65,0)</f>
        <v>0</v>
      </c>
      <c r="F3102">
        <f>IF(Tabela1[[#This Row],[Rodzaj]]="B",Tabela1[[#This Row],[Powierzchnia]]*0.77,0)</f>
        <v>811.60310000000004</v>
      </c>
      <c r="G3102">
        <f>IF(Tabela1[[#This Row],[Rodzaj]]="S",Tabela1[[#This Row],[Powierzchnia]]*0.21,0)</f>
        <v>0</v>
      </c>
      <c r="H3102">
        <f>IF(Tabela1[[#This Row],[Rodzaj]]="L",Tabela1[[#This Row],[Powierzchnia]]*0.04,0)</f>
        <v>0</v>
      </c>
      <c r="I3102">
        <f>IF(Tabela1[[#This Row],[Rodzaj]]="X",Tabela1[[#This Row],[Powierzchnia]]*0.43,0)</f>
        <v>0</v>
      </c>
      <c r="J3102">
        <f>IF(Tabela1[[#This Row],[Ulga]]="A",SUM(E3102:I3102)*80%,0)</f>
        <v>0</v>
      </c>
      <c r="K3102">
        <f>IF(Tabela1[[#This Row],[Ulga]]="B",SUM(E3102:I3102)*50%,0)</f>
        <v>0</v>
      </c>
      <c r="L3102">
        <f>IF(Tabela1[[#This Row],[Ulga]]="C",SUM(E3102:I3102)*10%,0)</f>
        <v>81.16031000000001</v>
      </c>
      <c r="M3102">
        <f>IF(Tabela1[[#This Row],[Ulga]]="D",SUM(E3102:I3102)*100%,0)</f>
        <v>0</v>
      </c>
      <c r="N3102">
        <f t="shared" si="49"/>
        <v>81.16031000000001</v>
      </c>
    </row>
    <row r="3103" spans="1:14" x14ac:dyDescent="0.25">
      <c r="A3103" t="s">
        <v>3113</v>
      </c>
      <c r="B3103">
        <v>791.81</v>
      </c>
      <c r="C3103" t="s">
        <v>31</v>
      </c>
      <c r="D3103" t="s">
        <v>11</v>
      </c>
      <c r="E3103">
        <f>IF(Tabela1[[#This Row],[Rodzaj]]="R",Tabela1[[#This Row],[Powierzchnia]]*0.65,0)</f>
        <v>0</v>
      </c>
      <c r="F3103">
        <f>IF(Tabela1[[#This Row],[Rodzaj]]="B",Tabela1[[#This Row],[Powierzchnia]]*0.77,0)</f>
        <v>0</v>
      </c>
      <c r="G3103">
        <f>IF(Tabela1[[#This Row],[Rodzaj]]="S",Tabela1[[#This Row],[Powierzchnia]]*0.21,0)</f>
        <v>0</v>
      </c>
      <c r="H3103">
        <f>IF(Tabela1[[#This Row],[Rodzaj]]="L",Tabela1[[#This Row],[Powierzchnia]]*0.04,0)</f>
        <v>0</v>
      </c>
      <c r="I3103">
        <f>IF(Tabela1[[#This Row],[Rodzaj]]="X",Tabela1[[#This Row],[Powierzchnia]]*0.43,0)</f>
        <v>340.47829999999999</v>
      </c>
      <c r="J3103">
        <f>IF(Tabela1[[#This Row],[Ulga]]="A",SUM(E3103:I3103)*80%,0)</f>
        <v>0</v>
      </c>
      <c r="K3103">
        <f>IF(Tabela1[[#This Row],[Ulga]]="B",SUM(E3103:I3103)*50%,0)</f>
        <v>0</v>
      </c>
      <c r="L3103">
        <f>IF(Tabela1[[#This Row],[Ulga]]="C",SUM(E3103:I3103)*10%,0)</f>
        <v>34.047829999999998</v>
      </c>
      <c r="M3103">
        <f>IF(Tabela1[[#This Row],[Ulga]]="D",SUM(E3103:I3103)*100%,0)</f>
        <v>0</v>
      </c>
      <c r="N3103">
        <f t="shared" si="49"/>
        <v>34.047829999999998</v>
      </c>
    </row>
    <row r="3104" spans="1:14" x14ac:dyDescent="0.25">
      <c r="A3104" t="s">
        <v>3114</v>
      </c>
      <c r="B3104">
        <v>577.05999999999995</v>
      </c>
      <c r="C3104" t="s">
        <v>5</v>
      </c>
      <c r="D3104" t="s">
        <v>11</v>
      </c>
      <c r="E3104">
        <f>IF(Tabela1[[#This Row],[Rodzaj]]="R",Tabela1[[#This Row],[Powierzchnia]]*0.65,0)</f>
        <v>0</v>
      </c>
      <c r="F3104">
        <f>IF(Tabela1[[#This Row],[Rodzaj]]="B",Tabela1[[#This Row],[Powierzchnia]]*0.77,0)</f>
        <v>444.33619999999996</v>
      </c>
      <c r="G3104">
        <f>IF(Tabela1[[#This Row],[Rodzaj]]="S",Tabela1[[#This Row],[Powierzchnia]]*0.21,0)</f>
        <v>0</v>
      </c>
      <c r="H3104">
        <f>IF(Tabela1[[#This Row],[Rodzaj]]="L",Tabela1[[#This Row],[Powierzchnia]]*0.04,0)</f>
        <v>0</v>
      </c>
      <c r="I3104">
        <f>IF(Tabela1[[#This Row],[Rodzaj]]="X",Tabela1[[#This Row],[Powierzchnia]]*0.43,0)</f>
        <v>0</v>
      </c>
      <c r="J3104">
        <f>IF(Tabela1[[#This Row],[Ulga]]="A",SUM(E3104:I3104)*80%,0)</f>
        <v>0</v>
      </c>
      <c r="K3104">
        <f>IF(Tabela1[[#This Row],[Ulga]]="B",SUM(E3104:I3104)*50%,0)</f>
        <v>0</v>
      </c>
      <c r="L3104">
        <f>IF(Tabela1[[#This Row],[Ulga]]="C",SUM(E3104:I3104)*10%,0)</f>
        <v>44.433619999999998</v>
      </c>
      <c r="M3104">
        <f>IF(Tabela1[[#This Row],[Ulga]]="D",SUM(E3104:I3104)*100%,0)</f>
        <v>0</v>
      </c>
      <c r="N3104">
        <f t="shared" si="49"/>
        <v>44.433619999999998</v>
      </c>
    </row>
    <row r="3105" spans="1:14" x14ac:dyDescent="0.25">
      <c r="A3105" t="s">
        <v>3115</v>
      </c>
      <c r="B3105">
        <v>505.17</v>
      </c>
      <c r="C3105" t="s">
        <v>5</v>
      </c>
      <c r="D3105" t="s">
        <v>11</v>
      </c>
      <c r="E3105">
        <f>IF(Tabela1[[#This Row],[Rodzaj]]="R",Tabela1[[#This Row],[Powierzchnia]]*0.65,0)</f>
        <v>0</v>
      </c>
      <c r="F3105">
        <f>IF(Tabela1[[#This Row],[Rodzaj]]="B",Tabela1[[#This Row],[Powierzchnia]]*0.77,0)</f>
        <v>388.98090000000002</v>
      </c>
      <c r="G3105">
        <f>IF(Tabela1[[#This Row],[Rodzaj]]="S",Tabela1[[#This Row],[Powierzchnia]]*0.21,0)</f>
        <v>0</v>
      </c>
      <c r="H3105">
        <f>IF(Tabela1[[#This Row],[Rodzaj]]="L",Tabela1[[#This Row],[Powierzchnia]]*0.04,0)</f>
        <v>0</v>
      </c>
      <c r="I3105">
        <f>IF(Tabela1[[#This Row],[Rodzaj]]="X",Tabela1[[#This Row],[Powierzchnia]]*0.43,0)</f>
        <v>0</v>
      </c>
      <c r="J3105">
        <f>IF(Tabela1[[#This Row],[Ulga]]="A",SUM(E3105:I3105)*80%,0)</f>
        <v>0</v>
      </c>
      <c r="K3105">
        <f>IF(Tabela1[[#This Row],[Ulga]]="B",SUM(E3105:I3105)*50%,0)</f>
        <v>0</v>
      </c>
      <c r="L3105">
        <f>IF(Tabela1[[#This Row],[Ulga]]="C",SUM(E3105:I3105)*10%,0)</f>
        <v>38.898090000000003</v>
      </c>
      <c r="M3105">
        <f>IF(Tabela1[[#This Row],[Ulga]]="D",SUM(E3105:I3105)*100%,0)</f>
        <v>0</v>
      </c>
      <c r="N3105">
        <f t="shared" si="49"/>
        <v>38.898090000000003</v>
      </c>
    </row>
    <row r="3106" spans="1:14" x14ac:dyDescent="0.25">
      <c r="A3106" t="s">
        <v>3116</v>
      </c>
      <c r="B3106">
        <v>1500</v>
      </c>
      <c r="C3106" t="s">
        <v>31</v>
      </c>
      <c r="D3106" t="s">
        <v>7</v>
      </c>
      <c r="E3106">
        <f>IF(Tabela1[[#This Row],[Rodzaj]]="R",Tabela1[[#This Row],[Powierzchnia]]*0.65,0)</f>
        <v>0</v>
      </c>
      <c r="F3106">
        <f>IF(Tabela1[[#This Row],[Rodzaj]]="B",Tabela1[[#This Row],[Powierzchnia]]*0.77,0)</f>
        <v>0</v>
      </c>
      <c r="G3106">
        <f>IF(Tabela1[[#This Row],[Rodzaj]]="S",Tabela1[[#This Row],[Powierzchnia]]*0.21,0)</f>
        <v>0</v>
      </c>
      <c r="H3106">
        <f>IF(Tabela1[[#This Row],[Rodzaj]]="L",Tabela1[[#This Row],[Powierzchnia]]*0.04,0)</f>
        <v>0</v>
      </c>
      <c r="I3106">
        <f>IF(Tabela1[[#This Row],[Rodzaj]]="X",Tabela1[[#This Row],[Powierzchnia]]*0.43,0)</f>
        <v>645</v>
      </c>
      <c r="J3106">
        <f>IF(Tabela1[[#This Row],[Ulga]]="A",SUM(E3106:I3106)*80%,0)</f>
        <v>516</v>
      </c>
      <c r="K3106">
        <f>IF(Tabela1[[#This Row],[Ulga]]="B",SUM(E3106:I3106)*50%,0)</f>
        <v>0</v>
      </c>
      <c r="L3106">
        <f>IF(Tabela1[[#This Row],[Ulga]]="C",SUM(E3106:I3106)*10%,0)</f>
        <v>0</v>
      </c>
      <c r="M3106">
        <f>IF(Tabela1[[#This Row],[Ulga]]="D",SUM(E3106:I3106)*100%,0)</f>
        <v>0</v>
      </c>
      <c r="N3106">
        <f t="shared" si="49"/>
        <v>516</v>
      </c>
    </row>
    <row r="3107" spans="1:14" x14ac:dyDescent="0.25">
      <c r="A3107" t="s">
        <v>3117</v>
      </c>
      <c r="B3107">
        <v>665.03</v>
      </c>
      <c r="C3107" t="s">
        <v>9</v>
      </c>
      <c r="D3107" t="s">
        <v>5</v>
      </c>
      <c r="E3107">
        <f>IF(Tabela1[[#This Row],[Rodzaj]]="R",Tabela1[[#This Row],[Powierzchnia]]*0.65,0)</f>
        <v>432.26949999999999</v>
      </c>
      <c r="F3107">
        <f>IF(Tabela1[[#This Row],[Rodzaj]]="B",Tabela1[[#This Row],[Powierzchnia]]*0.77,0)</f>
        <v>0</v>
      </c>
      <c r="G3107">
        <f>IF(Tabela1[[#This Row],[Rodzaj]]="S",Tabela1[[#This Row],[Powierzchnia]]*0.21,0)</f>
        <v>0</v>
      </c>
      <c r="H3107">
        <f>IF(Tabela1[[#This Row],[Rodzaj]]="L",Tabela1[[#This Row],[Powierzchnia]]*0.04,0)</f>
        <v>0</v>
      </c>
      <c r="I3107">
        <f>IF(Tabela1[[#This Row],[Rodzaj]]="X",Tabela1[[#This Row],[Powierzchnia]]*0.43,0)</f>
        <v>0</v>
      </c>
      <c r="J3107">
        <f>IF(Tabela1[[#This Row],[Ulga]]="A",SUM(E3107:I3107)*80%,0)</f>
        <v>0</v>
      </c>
      <c r="K3107">
        <f>IF(Tabela1[[#This Row],[Ulga]]="B",SUM(E3107:I3107)*50%,0)</f>
        <v>216.13475</v>
      </c>
      <c r="L3107">
        <f>IF(Tabela1[[#This Row],[Ulga]]="C",SUM(E3107:I3107)*10%,0)</f>
        <v>0</v>
      </c>
      <c r="M3107">
        <f>IF(Tabela1[[#This Row],[Ulga]]="D",SUM(E3107:I3107)*100%,0)</f>
        <v>0</v>
      </c>
      <c r="N3107">
        <f t="shared" si="49"/>
        <v>216.13475</v>
      </c>
    </row>
    <row r="3108" spans="1:14" x14ac:dyDescent="0.25">
      <c r="A3108" t="s">
        <v>3118</v>
      </c>
      <c r="B3108">
        <v>1480.03</v>
      </c>
      <c r="C3108" t="s">
        <v>52</v>
      </c>
      <c r="D3108" t="s">
        <v>5</v>
      </c>
      <c r="E3108">
        <f>IF(Tabela1[[#This Row],[Rodzaj]]="R",Tabela1[[#This Row],[Powierzchnia]]*0.65,0)</f>
        <v>0</v>
      </c>
      <c r="F3108">
        <f>IF(Tabela1[[#This Row],[Rodzaj]]="B",Tabela1[[#This Row],[Powierzchnia]]*0.77,0)</f>
        <v>0</v>
      </c>
      <c r="G3108">
        <f>IF(Tabela1[[#This Row],[Rodzaj]]="S",Tabela1[[#This Row],[Powierzchnia]]*0.21,0)</f>
        <v>310.80629999999996</v>
      </c>
      <c r="H3108">
        <f>IF(Tabela1[[#This Row],[Rodzaj]]="L",Tabela1[[#This Row],[Powierzchnia]]*0.04,0)</f>
        <v>0</v>
      </c>
      <c r="I3108">
        <f>IF(Tabela1[[#This Row],[Rodzaj]]="X",Tabela1[[#This Row],[Powierzchnia]]*0.43,0)</f>
        <v>0</v>
      </c>
      <c r="J3108">
        <f>IF(Tabela1[[#This Row],[Ulga]]="A",SUM(E3108:I3108)*80%,0)</f>
        <v>0</v>
      </c>
      <c r="K3108">
        <f>IF(Tabela1[[#This Row],[Ulga]]="B",SUM(E3108:I3108)*50%,0)</f>
        <v>155.40314999999998</v>
      </c>
      <c r="L3108">
        <f>IF(Tabela1[[#This Row],[Ulga]]="C",SUM(E3108:I3108)*10%,0)</f>
        <v>0</v>
      </c>
      <c r="M3108">
        <f>IF(Tabela1[[#This Row],[Ulga]]="D",SUM(E3108:I3108)*100%,0)</f>
        <v>0</v>
      </c>
      <c r="N3108">
        <f t="shared" si="49"/>
        <v>155.40314999999998</v>
      </c>
    </row>
    <row r="3109" spans="1:14" x14ac:dyDescent="0.25">
      <c r="A3109" t="s">
        <v>3119</v>
      </c>
      <c r="B3109">
        <v>603.36</v>
      </c>
      <c r="C3109" t="s">
        <v>31</v>
      </c>
      <c r="D3109" t="s">
        <v>11</v>
      </c>
      <c r="E3109">
        <f>IF(Tabela1[[#This Row],[Rodzaj]]="R",Tabela1[[#This Row],[Powierzchnia]]*0.65,0)</f>
        <v>0</v>
      </c>
      <c r="F3109">
        <f>IF(Tabela1[[#This Row],[Rodzaj]]="B",Tabela1[[#This Row],[Powierzchnia]]*0.77,0)</f>
        <v>0</v>
      </c>
      <c r="G3109">
        <f>IF(Tabela1[[#This Row],[Rodzaj]]="S",Tabela1[[#This Row],[Powierzchnia]]*0.21,0)</f>
        <v>0</v>
      </c>
      <c r="H3109">
        <f>IF(Tabela1[[#This Row],[Rodzaj]]="L",Tabela1[[#This Row],[Powierzchnia]]*0.04,0)</f>
        <v>0</v>
      </c>
      <c r="I3109">
        <f>IF(Tabela1[[#This Row],[Rodzaj]]="X",Tabela1[[#This Row],[Powierzchnia]]*0.43,0)</f>
        <v>259.44479999999999</v>
      </c>
      <c r="J3109">
        <f>IF(Tabela1[[#This Row],[Ulga]]="A",SUM(E3109:I3109)*80%,0)</f>
        <v>0</v>
      </c>
      <c r="K3109">
        <f>IF(Tabela1[[#This Row],[Ulga]]="B",SUM(E3109:I3109)*50%,0)</f>
        <v>0</v>
      </c>
      <c r="L3109">
        <f>IF(Tabela1[[#This Row],[Ulga]]="C",SUM(E3109:I3109)*10%,0)</f>
        <v>25.944479999999999</v>
      </c>
      <c r="M3109">
        <f>IF(Tabela1[[#This Row],[Ulga]]="D",SUM(E3109:I3109)*100%,0)</f>
        <v>0</v>
      </c>
      <c r="N3109">
        <f t="shared" si="49"/>
        <v>25.944479999999999</v>
      </c>
    </row>
    <row r="3110" spans="1:14" x14ac:dyDescent="0.25">
      <c r="A3110" t="s">
        <v>3120</v>
      </c>
      <c r="B3110">
        <v>841.67</v>
      </c>
      <c r="C3110" t="s">
        <v>52</v>
      </c>
      <c r="D3110" t="s">
        <v>11</v>
      </c>
      <c r="E3110">
        <f>IF(Tabela1[[#This Row],[Rodzaj]]="R",Tabela1[[#This Row],[Powierzchnia]]*0.65,0)</f>
        <v>0</v>
      </c>
      <c r="F3110">
        <f>IF(Tabela1[[#This Row],[Rodzaj]]="B",Tabela1[[#This Row],[Powierzchnia]]*0.77,0)</f>
        <v>0</v>
      </c>
      <c r="G3110">
        <f>IF(Tabela1[[#This Row],[Rodzaj]]="S",Tabela1[[#This Row],[Powierzchnia]]*0.21,0)</f>
        <v>176.75069999999999</v>
      </c>
      <c r="H3110">
        <f>IF(Tabela1[[#This Row],[Rodzaj]]="L",Tabela1[[#This Row],[Powierzchnia]]*0.04,0)</f>
        <v>0</v>
      </c>
      <c r="I3110">
        <f>IF(Tabela1[[#This Row],[Rodzaj]]="X",Tabela1[[#This Row],[Powierzchnia]]*0.43,0)</f>
        <v>0</v>
      </c>
      <c r="J3110">
        <f>IF(Tabela1[[#This Row],[Ulga]]="A",SUM(E3110:I3110)*80%,0)</f>
        <v>0</v>
      </c>
      <c r="K3110">
        <f>IF(Tabela1[[#This Row],[Ulga]]="B",SUM(E3110:I3110)*50%,0)</f>
        <v>0</v>
      </c>
      <c r="L3110">
        <f>IF(Tabela1[[#This Row],[Ulga]]="C",SUM(E3110:I3110)*10%,0)</f>
        <v>17.675070000000002</v>
      </c>
      <c r="M3110">
        <f>IF(Tabela1[[#This Row],[Ulga]]="D",SUM(E3110:I3110)*100%,0)</f>
        <v>0</v>
      </c>
      <c r="N3110">
        <f t="shared" si="49"/>
        <v>17.675070000000002</v>
      </c>
    </row>
    <row r="3111" spans="1:14" x14ac:dyDescent="0.25">
      <c r="A3111" t="s">
        <v>3121</v>
      </c>
      <c r="B3111">
        <v>1227.8599999999999</v>
      </c>
      <c r="C3111" t="s">
        <v>31</v>
      </c>
      <c r="D3111" t="s">
        <v>11</v>
      </c>
      <c r="E3111">
        <f>IF(Tabela1[[#This Row],[Rodzaj]]="R",Tabela1[[#This Row],[Powierzchnia]]*0.65,0)</f>
        <v>0</v>
      </c>
      <c r="F3111">
        <f>IF(Tabela1[[#This Row],[Rodzaj]]="B",Tabela1[[#This Row],[Powierzchnia]]*0.77,0)</f>
        <v>0</v>
      </c>
      <c r="G3111">
        <f>IF(Tabela1[[#This Row],[Rodzaj]]="S",Tabela1[[#This Row],[Powierzchnia]]*0.21,0)</f>
        <v>0</v>
      </c>
      <c r="H3111">
        <f>IF(Tabela1[[#This Row],[Rodzaj]]="L",Tabela1[[#This Row],[Powierzchnia]]*0.04,0)</f>
        <v>0</v>
      </c>
      <c r="I3111">
        <f>IF(Tabela1[[#This Row],[Rodzaj]]="X",Tabela1[[#This Row],[Powierzchnia]]*0.43,0)</f>
        <v>527.97979999999995</v>
      </c>
      <c r="J3111">
        <f>IF(Tabela1[[#This Row],[Ulga]]="A",SUM(E3111:I3111)*80%,0)</f>
        <v>0</v>
      </c>
      <c r="K3111">
        <f>IF(Tabela1[[#This Row],[Ulga]]="B",SUM(E3111:I3111)*50%,0)</f>
        <v>0</v>
      </c>
      <c r="L3111">
        <f>IF(Tabela1[[#This Row],[Ulga]]="C",SUM(E3111:I3111)*10%,0)</f>
        <v>52.797979999999995</v>
      </c>
      <c r="M3111">
        <f>IF(Tabela1[[#This Row],[Ulga]]="D",SUM(E3111:I3111)*100%,0)</f>
        <v>0</v>
      </c>
      <c r="N3111">
        <f t="shared" si="49"/>
        <v>52.797979999999995</v>
      </c>
    </row>
    <row r="3112" spans="1:14" x14ac:dyDescent="0.25">
      <c r="A3112" t="s">
        <v>3122</v>
      </c>
      <c r="B3112">
        <v>1027.99</v>
      </c>
      <c r="C3112" t="s">
        <v>94</v>
      </c>
      <c r="D3112" t="s">
        <v>11</v>
      </c>
      <c r="E3112">
        <f>IF(Tabela1[[#This Row],[Rodzaj]]="R",Tabela1[[#This Row],[Powierzchnia]]*0.65,0)</f>
        <v>0</v>
      </c>
      <c r="F3112">
        <f>IF(Tabela1[[#This Row],[Rodzaj]]="B",Tabela1[[#This Row],[Powierzchnia]]*0.77,0)</f>
        <v>0</v>
      </c>
      <c r="G3112">
        <f>IF(Tabela1[[#This Row],[Rodzaj]]="S",Tabela1[[#This Row],[Powierzchnia]]*0.21,0)</f>
        <v>0</v>
      </c>
      <c r="H3112">
        <f>IF(Tabela1[[#This Row],[Rodzaj]]="L",Tabela1[[#This Row],[Powierzchnia]]*0.04,0)</f>
        <v>41.119599999999998</v>
      </c>
      <c r="I3112">
        <f>IF(Tabela1[[#This Row],[Rodzaj]]="X",Tabela1[[#This Row],[Powierzchnia]]*0.43,0)</f>
        <v>0</v>
      </c>
      <c r="J3112">
        <f>IF(Tabela1[[#This Row],[Ulga]]="A",SUM(E3112:I3112)*80%,0)</f>
        <v>0</v>
      </c>
      <c r="K3112">
        <f>IF(Tabela1[[#This Row],[Ulga]]="B",SUM(E3112:I3112)*50%,0)</f>
        <v>0</v>
      </c>
      <c r="L3112">
        <f>IF(Tabela1[[#This Row],[Ulga]]="C",SUM(E3112:I3112)*10%,0)</f>
        <v>4.1119599999999998</v>
      </c>
      <c r="M3112">
        <f>IF(Tabela1[[#This Row],[Ulga]]="D",SUM(E3112:I3112)*100%,0)</f>
        <v>0</v>
      </c>
      <c r="N3112">
        <f t="shared" si="49"/>
        <v>4.1119599999999998</v>
      </c>
    </row>
    <row r="3113" spans="1:14" x14ac:dyDescent="0.25">
      <c r="A3113" t="s">
        <v>3123</v>
      </c>
      <c r="B3113">
        <v>1081.99</v>
      </c>
      <c r="C3113" t="s">
        <v>94</v>
      </c>
      <c r="D3113" t="s">
        <v>21</v>
      </c>
      <c r="E3113">
        <f>IF(Tabela1[[#This Row],[Rodzaj]]="R",Tabela1[[#This Row],[Powierzchnia]]*0.65,0)</f>
        <v>0</v>
      </c>
      <c r="F3113">
        <f>IF(Tabela1[[#This Row],[Rodzaj]]="B",Tabela1[[#This Row],[Powierzchnia]]*0.77,0)</f>
        <v>0</v>
      </c>
      <c r="G3113">
        <f>IF(Tabela1[[#This Row],[Rodzaj]]="S",Tabela1[[#This Row],[Powierzchnia]]*0.21,0)</f>
        <v>0</v>
      </c>
      <c r="H3113">
        <f>IF(Tabela1[[#This Row],[Rodzaj]]="L",Tabela1[[#This Row],[Powierzchnia]]*0.04,0)</f>
        <v>43.279600000000002</v>
      </c>
      <c r="I3113">
        <f>IF(Tabela1[[#This Row],[Rodzaj]]="X",Tabela1[[#This Row],[Powierzchnia]]*0.43,0)</f>
        <v>0</v>
      </c>
      <c r="J3113">
        <f>IF(Tabela1[[#This Row],[Ulga]]="A",SUM(E3113:I3113)*80%,0)</f>
        <v>0</v>
      </c>
      <c r="K3113">
        <f>IF(Tabela1[[#This Row],[Ulga]]="B",SUM(E3113:I3113)*50%,0)</f>
        <v>0</v>
      </c>
      <c r="L3113">
        <f>IF(Tabela1[[#This Row],[Ulga]]="C",SUM(E3113:I3113)*10%,0)</f>
        <v>0</v>
      </c>
      <c r="M3113">
        <f>IF(Tabela1[[#This Row],[Ulga]]="D",SUM(E3113:I3113)*100%,0)</f>
        <v>43.279600000000002</v>
      </c>
      <c r="N3113">
        <f t="shared" si="49"/>
        <v>43.279600000000002</v>
      </c>
    </row>
    <row r="3114" spans="1:14" x14ac:dyDescent="0.25">
      <c r="A3114" t="s">
        <v>3124</v>
      </c>
      <c r="B3114">
        <v>1405.11</v>
      </c>
      <c r="C3114" t="s">
        <v>5</v>
      </c>
      <c r="D3114" t="s">
        <v>5</v>
      </c>
      <c r="E3114">
        <f>IF(Tabela1[[#This Row],[Rodzaj]]="R",Tabela1[[#This Row],[Powierzchnia]]*0.65,0)</f>
        <v>0</v>
      </c>
      <c r="F3114">
        <f>IF(Tabela1[[#This Row],[Rodzaj]]="B",Tabela1[[#This Row],[Powierzchnia]]*0.77,0)</f>
        <v>1081.9347</v>
      </c>
      <c r="G3114">
        <f>IF(Tabela1[[#This Row],[Rodzaj]]="S",Tabela1[[#This Row],[Powierzchnia]]*0.21,0)</f>
        <v>0</v>
      </c>
      <c r="H3114">
        <f>IF(Tabela1[[#This Row],[Rodzaj]]="L",Tabela1[[#This Row],[Powierzchnia]]*0.04,0)</f>
        <v>0</v>
      </c>
      <c r="I3114">
        <f>IF(Tabela1[[#This Row],[Rodzaj]]="X",Tabela1[[#This Row],[Powierzchnia]]*0.43,0)</f>
        <v>0</v>
      </c>
      <c r="J3114">
        <f>IF(Tabela1[[#This Row],[Ulga]]="A",SUM(E3114:I3114)*80%,0)</f>
        <v>0</v>
      </c>
      <c r="K3114">
        <f>IF(Tabela1[[#This Row],[Ulga]]="B",SUM(E3114:I3114)*50%,0)</f>
        <v>540.96735000000001</v>
      </c>
      <c r="L3114">
        <f>IF(Tabela1[[#This Row],[Ulga]]="C",SUM(E3114:I3114)*10%,0)</f>
        <v>0</v>
      </c>
      <c r="M3114">
        <f>IF(Tabela1[[#This Row],[Ulga]]="D",SUM(E3114:I3114)*100%,0)</f>
        <v>0</v>
      </c>
      <c r="N3114">
        <f t="shared" si="49"/>
        <v>540.96735000000001</v>
      </c>
    </row>
    <row r="3115" spans="1:14" x14ac:dyDescent="0.25">
      <c r="A3115" t="s">
        <v>3125</v>
      </c>
      <c r="B3115">
        <v>760.32</v>
      </c>
      <c r="C3115" t="s">
        <v>5</v>
      </c>
      <c r="D3115" t="s">
        <v>7</v>
      </c>
      <c r="E3115">
        <f>IF(Tabela1[[#This Row],[Rodzaj]]="R",Tabela1[[#This Row],[Powierzchnia]]*0.65,0)</f>
        <v>0</v>
      </c>
      <c r="F3115">
        <f>IF(Tabela1[[#This Row],[Rodzaj]]="B",Tabela1[[#This Row],[Powierzchnia]]*0.77,0)</f>
        <v>585.44640000000004</v>
      </c>
      <c r="G3115">
        <f>IF(Tabela1[[#This Row],[Rodzaj]]="S",Tabela1[[#This Row],[Powierzchnia]]*0.21,0)</f>
        <v>0</v>
      </c>
      <c r="H3115">
        <f>IF(Tabela1[[#This Row],[Rodzaj]]="L",Tabela1[[#This Row],[Powierzchnia]]*0.04,0)</f>
        <v>0</v>
      </c>
      <c r="I3115">
        <f>IF(Tabela1[[#This Row],[Rodzaj]]="X",Tabela1[[#This Row],[Powierzchnia]]*0.43,0)</f>
        <v>0</v>
      </c>
      <c r="J3115">
        <f>IF(Tabela1[[#This Row],[Ulga]]="A",SUM(E3115:I3115)*80%,0)</f>
        <v>468.35712000000007</v>
      </c>
      <c r="K3115">
        <f>IF(Tabela1[[#This Row],[Ulga]]="B",SUM(E3115:I3115)*50%,0)</f>
        <v>0</v>
      </c>
      <c r="L3115">
        <f>IF(Tabela1[[#This Row],[Ulga]]="C",SUM(E3115:I3115)*10%,0)</f>
        <v>0</v>
      </c>
      <c r="M3115">
        <f>IF(Tabela1[[#This Row],[Ulga]]="D",SUM(E3115:I3115)*100%,0)</f>
        <v>0</v>
      </c>
      <c r="N3115">
        <f t="shared" si="49"/>
        <v>468.35712000000007</v>
      </c>
    </row>
    <row r="3116" spans="1:14" x14ac:dyDescent="0.25">
      <c r="A3116" t="s">
        <v>3126</v>
      </c>
      <c r="B3116">
        <v>1328.81</v>
      </c>
      <c r="C3116" t="s">
        <v>5</v>
      </c>
      <c r="D3116" t="s">
        <v>7</v>
      </c>
      <c r="E3116">
        <f>IF(Tabela1[[#This Row],[Rodzaj]]="R",Tabela1[[#This Row],[Powierzchnia]]*0.65,0)</f>
        <v>0</v>
      </c>
      <c r="F3116">
        <f>IF(Tabela1[[#This Row],[Rodzaj]]="B",Tabela1[[#This Row],[Powierzchnia]]*0.77,0)</f>
        <v>1023.1836999999999</v>
      </c>
      <c r="G3116">
        <f>IF(Tabela1[[#This Row],[Rodzaj]]="S",Tabela1[[#This Row],[Powierzchnia]]*0.21,0)</f>
        <v>0</v>
      </c>
      <c r="H3116">
        <f>IF(Tabela1[[#This Row],[Rodzaj]]="L",Tabela1[[#This Row],[Powierzchnia]]*0.04,0)</f>
        <v>0</v>
      </c>
      <c r="I3116">
        <f>IF(Tabela1[[#This Row],[Rodzaj]]="X",Tabela1[[#This Row],[Powierzchnia]]*0.43,0)</f>
        <v>0</v>
      </c>
      <c r="J3116">
        <f>IF(Tabela1[[#This Row],[Ulga]]="A",SUM(E3116:I3116)*80%,0)</f>
        <v>818.54696000000001</v>
      </c>
      <c r="K3116">
        <f>IF(Tabela1[[#This Row],[Ulga]]="B",SUM(E3116:I3116)*50%,0)</f>
        <v>0</v>
      </c>
      <c r="L3116">
        <f>IF(Tabela1[[#This Row],[Ulga]]="C",SUM(E3116:I3116)*10%,0)</f>
        <v>0</v>
      </c>
      <c r="M3116">
        <f>IF(Tabela1[[#This Row],[Ulga]]="D",SUM(E3116:I3116)*100%,0)</f>
        <v>0</v>
      </c>
      <c r="N3116">
        <f t="shared" si="49"/>
        <v>818.54696000000001</v>
      </c>
    </row>
    <row r="3117" spans="1:14" x14ac:dyDescent="0.25">
      <c r="A3117" t="s">
        <v>3127</v>
      </c>
      <c r="B3117">
        <v>1492.15</v>
      </c>
      <c r="C3117" t="s">
        <v>94</v>
      </c>
      <c r="D3117" t="s">
        <v>11</v>
      </c>
      <c r="E3117">
        <f>IF(Tabela1[[#This Row],[Rodzaj]]="R",Tabela1[[#This Row],[Powierzchnia]]*0.65,0)</f>
        <v>0</v>
      </c>
      <c r="F3117">
        <f>IF(Tabela1[[#This Row],[Rodzaj]]="B",Tabela1[[#This Row],[Powierzchnia]]*0.77,0)</f>
        <v>0</v>
      </c>
      <c r="G3117">
        <f>IF(Tabela1[[#This Row],[Rodzaj]]="S",Tabela1[[#This Row],[Powierzchnia]]*0.21,0)</f>
        <v>0</v>
      </c>
      <c r="H3117">
        <f>IF(Tabela1[[#This Row],[Rodzaj]]="L",Tabela1[[#This Row],[Powierzchnia]]*0.04,0)</f>
        <v>59.686000000000007</v>
      </c>
      <c r="I3117">
        <f>IF(Tabela1[[#This Row],[Rodzaj]]="X",Tabela1[[#This Row],[Powierzchnia]]*0.43,0)</f>
        <v>0</v>
      </c>
      <c r="J3117">
        <f>IF(Tabela1[[#This Row],[Ulga]]="A",SUM(E3117:I3117)*80%,0)</f>
        <v>0</v>
      </c>
      <c r="K3117">
        <f>IF(Tabela1[[#This Row],[Ulga]]="B",SUM(E3117:I3117)*50%,0)</f>
        <v>0</v>
      </c>
      <c r="L3117">
        <f>IF(Tabela1[[#This Row],[Ulga]]="C",SUM(E3117:I3117)*10%,0)</f>
        <v>5.9686000000000012</v>
      </c>
      <c r="M3117">
        <f>IF(Tabela1[[#This Row],[Ulga]]="D",SUM(E3117:I3117)*100%,0)</f>
        <v>0</v>
      </c>
      <c r="N3117">
        <f t="shared" si="49"/>
        <v>5.9686000000000012</v>
      </c>
    </row>
    <row r="3118" spans="1:14" x14ac:dyDescent="0.25">
      <c r="A3118" t="s">
        <v>3128</v>
      </c>
      <c r="B3118">
        <v>582.05999999999995</v>
      </c>
      <c r="C3118" t="s">
        <v>52</v>
      </c>
      <c r="D3118" t="s">
        <v>7</v>
      </c>
      <c r="E3118">
        <f>IF(Tabela1[[#This Row],[Rodzaj]]="R",Tabela1[[#This Row],[Powierzchnia]]*0.65,0)</f>
        <v>0</v>
      </c>
      <c r="F3118">
        <f>IF(Tabela1[[#This Row],[Rodzaj]]="B",Tabela1[[#This Row],[Powierzchnia]]*0.77,0)</f>
        <v>0</v>
      </c>
      <c r="G3118">
        <f>IF(Tabela1[[#This Row],[Rodzaj]]="S",Tabela1[[#This Row],[Powierzchnia]]*0.21,0)</f>
        <v>122.23259999999999</v>
      </c>
      <c r="H3118">
        <f>IF(Tabela1[[#This Row],[Rodzaj]]="L",Tabela1[[#This Row],[Powierzchnia]]*0.04,0)</f>
        <v>0</v>
      </c>
      <c r="I3118">
        <f>IF(Tabela1[[#This Row],[Rodzaj]]="X",Tabela1[[#This Row],[Powierzchnia]]*0.43,0)</f>
        <v>0</v>
      </c>
      <c r="J3118">
        <f>IF(Tabela1[[#This Row],[Ulga]]="A",SUM(E3118:I3118)*80%,0)</f>
        <v>97.786079999999998</v>
      </c>
      <c r="K3118">
        <f>IF(Tabela1[[#This Row],[Ulga]]="B",SUM(E3118:I3118)*50%,0)</f>
        <v>0</v>
      </c>
      <c r="L3118">
        <f>IF(Tabela1[[#This Row],[Ulga]]="C",SUM(E3118:I3118)*10%,0)</f>
        <v>0</v>
      </c>
      <c r="M3118">
        <f>IF(Tabela1[[#This Row],[Ulga]]="D",SUM(E3118:I3118)*100%,0)</f>
        <v>0</v>
      </c>
      <c r="N3118">
        <f t="shared" si="49"/>
        <v>97.786079999999998</v>
      </c>
    </row>
    <row r="3119" spans="1:14" x14ac:dyDescent="0.25">
      <c r="A3119" t="s">
        <v>3129</v>
      </c>
      <c r="B3119">
        <v>605.16999999999996</v>
      </c>
      <c r="C3119" t="s">
        <v>31</v>
      </c>
      <c r="D3119" t="s">
        <v>7</v>
      </c>
      <c r="E3119">
        <f>IF(Tabela1[[#This Row],[Rodzaj]]="R",Tabela1[[#This Row],[Powierzchnia]]*0.65,0)</f>
        <v>0</v>
      </c>
      <c r="F3119">
        <f>IF(Tabela1[[#This Row],[Rodzaj]]="B",Tabela1[[#This Row],[Powierzchnia]]*0.77,0)</f>
        <v>0</v>
      </c>
      <c r="G3119">
        <f>IF(Tabela1[[#This Row],[Rodzaj]]="S",Tabela1[[#This Row],[Powierzchnia]]*0.21,0)</f>
        <v>0</v>
      </c>
      <c r="H3119">
        <f>IF(Tabela1[[#This Row],[Rodzaj]]="L",Tabela1[[#This Row],[Powierzchnia]]*0.04,0)</f>
        <v>0</v>
      </c>
      <c r="I3119">
        <f>IF(Tabela1[[#This Row],[Rodzaj]]="X",Tabela1[[#This Row],[Powierzchnia]]*0.43,0)</f>
        <v>260.22309999999999</v>
      </c>
      <c r="J3119">
        <f>IF(Tabela1[[#This Row],[Ulga]]="A",SUM(E3119:I3119)*80%,0)</f>
        <v>208.17848000000001</v>
      </c>
      <c r="K3119">
        <f>IF(Tabela1[[#This Row],[Ulga]]="B",SUM(E3119:I3119)*50%,0)</f>
        <v>0</v>
      </c>
      <c r="L3119">
        <f>IF(Tabela1[[#This Row],[Ulga]]="C",SUM(E3119:I3119)*10%,0)</f>
        <v>0</v>
      </c>
      <c r="M3119">
        <f>IF(Tabela1[[#This Row],[Ulga]]="D",SUM(E3119:I3119)*100%,0)</f>
        <v>0</v>
      </c>
      <c r="N3119">
        <f t="shared" si="49"/>
        <v>208.17848000000001</v>
      </c>
    </row>
    <row r="3120" spans="1:14" x14ac:dyDescent="0.25">
      <c r="A3120" t="s">
        <v>3130</v>
      </c>
      <c r="B3120">
        <v>634.35</v>
      </c>
      <c r="C3120" t="s">
        <v>94</v>
      </c>
      <c r="D3120" t="s">
        <v>5</v>
      </c>
      <c r="E3120">
        <f>IF(Tabela1[[#This Row],[Rodzaj]]="R",Tabela1[[#This Row],[Powierzchnia]]*0.65,0)</f>
        <v>0</v>
      </c>
      <c r="F3120">
        <f>IF(Tabela1[[#This Row],[Rodzaj]]="B",Tabela1[[#This Row],[Powierzchnia]]*0.77,0)</f>
        <v>0</v>
      </c>
      <c r="G3120">
        <f>IF(Tabela1[[#This Row],[Rodzaj]]="S",Tabela1[[#This Row],[Powierzchnia]]*0.21,0)</f>
        <v>0</v>
      </c>
      <c r="H3120">
        <f>IF(Tabela1[[#This Row],[Rodzaj]]="L",Tabela1[[#This Row],[Powierzchnia]]*0.04,0)</f>
        <v>25.374000000000002</v>
      </c>
      <c r="I3120">
        <f>IF(Tabela1[[#This Row],[Rodzaj]]="X",Tabela1[[#This Row],[Powierzchnia]]*0.43,0)</f>
        <v>0</v>
      </c>
      <c r="J3120">
        <f>IF(Tabela1[[#This Row],[Ulga]]="A",SUM(E3120:I3120)*80%,0)</f>
        <v>0</v>
      </c>
      <c r="K3120">
        <f>IF(Tabela1[[#This Row],[Ulga]]="B",SUM(E3120:I3120)*50%,0)</f>
        <v>12.687000000000001</v>
      </c>
      <c r="L3120">
        <f>IF(Tabela1[[#This Row],[Ulga]]="C",SUM(E3120:I3120)*10%,0)</f>
        <v>0</v>
      </c>
      <c r="M3120">
        <f>IF(Tabela1[[#This Row],[Ulga]]="D",SUM(E3120:I3120)*100%,0)</f>
        <v>0</v>
      </c>
      <c r="N3120">
        <f t="shared" si="49"/>
        <v>12.687000000000001</v>
      </c>
    </row>
    <row r="3121" spans="1:14" x14ac:dyDescent="0.25">
      <c r="A3121" t="s">
        <v>3131</v>
      </c>
      <c r="B3121">
        <v>1177.46</v>
      </c>
      <c r="C3121" t="s">
        <v>52</v>
      </c>
      <c r="D3121" t="s">
        <v>21</v>
      </c>
      <c r="E3121">
        <f>IF(Tabela1[[#This Row],[Rodzaj]]="R",Tabela1[[#This Row],[Powierzchnia]]*0.65,0)</f>
        <v>0</v>
      </c>
      <c r="F3121">
        <f>IF(Tabela1[[#This Row],[Rodzaj]]="B",Tabela1[[#This Row],[Powierzchnia]]*0.77,0)</f>
        <v>0</v>
      </c>
      <c r="G3121">
        <f>IF(Tabela1[[#This Row],[Rodzaj]]="S",Tabela1[[#This Row],[Powierzchnia]]*0.21,0)</f>
        <v>247.26660000000001</v>
      </c>
      <c r="H3121">
        <f>IF(Tabela1[[#This Row],[Rodzaj]]="L",Tabela1[[#This Row],[Powierzchnia]]*0.04,0)</f>
        <v>0</v>
      </c>
      <c r="I3121">
        <f>IF(Tabela1[[#This Row],[Rodzaj]]="X",Tabela1[[#This Row],[Powierzchnia]]*0.43,0)</f>
        <v>0</v>
      </c>
      <c r="J3121">
        <f>IF(Tabela1[[#This Row],[Ulga]]="A",SUM(E3121:I3121)*80%,0)</f>
        <v>0</v>
      </c>
      <c r="K3121">
        <f>IF(Tabela1[[#This Row],[Ulga]]="B",SUM(E3121:I3121)*50%,0)</f>
        <v>0</v>
      </c>
      <c r="L3121">
        <f>IF(Tabela1[[#This Row],[Ulga]]="C",SUM(E3121:I3121)*10%,0)</f>
        <v>0</v>
      </c>
      <c r="M3121">
        <f>IF(Tabela1[[#This Row],[Ulga]]="D",SUM(E3121:I3121)*100%,0)</f>
        <v>247.26660000000001</v>
      </c>
      <c r="N3121">
        <f t="shared" si="49"/>
        <v>247.26660000000001</v>
      </c>
    </row>
    <row r="3122" spans="1:14" x14ac:dyDescent="0.25">
      <c r="A3122" t="s">
        <v>3132</v>
      </c>
      <c r="B3122">
        <v>1007.85</v>
      </c>
      <c r="C3122" t="s">
        <v>31</v>
      </c>
      <c r="D3122" t="s">
        <v>5</v>
      </c>
      <c r="E3122">
        <f>IF(Tabela1[[#This Row],[Rodzaj]]="R",Tabela1[[#This Row],[Powierzchnia]]*0.65,0)</f>
        <v>0</v>
      </c>
      <c r="F3122">
        <f>IF(Tabela1[[#This Row],[Rodzaj]]="B",Tabela1[[#This Row],[Powierzchnia]]*0.77,0)</f>
        <v>0</v>
      </c>
      <c r="G3122">
        <f>IF(Tabela1[[#This Row],[Rodzaj]]="S",Tabela1[[#This Row],[Powierzchnia]]*0.21,0)</f>
        <v>0</v>
      </c>
      <c r="H3122">
        <f>IF(Tabela1[[#This Row],[Rodzaj]]="L",Tabela1[[#This Row],[Powierzchnia]]*0.04,0)</f>
        <v>0</v>
      </c>
      <c r="I3122">
        <f>IF(Tabela1[[#This Row],[Rodzaj]]="X",Tabela1[[#This Row],[Powierzchnia]]*0.43,0)</f>
        <v>433.37549999999999</v>
      </c>
      <c r="J3122">
        <f>IF(Tabela1[[#This Row],[Ulga]]="A",SUM(E3122:I3122)*80%,0)</f>
        <v>0</v>
      </c>
      <c r="K3122">
        <f>IF(Tabela1[[#This Row],[Ulga]]="B",SUM(E3122:I3122)*50%,0)</f>
        <v>216.68774999999999</v>
      </c>
      <c r="L3122">
        <f>IF(Tabela1[[#This Row],[Ulga]]="C",SUM(E3122:I3122)*10%,0)</f>
        <v>0</v>
      </c>
      <c r="M3122">
        <f>IF(Tabela1[[#This Row],[Ulga]]="D",SUM(E3122:I3122)*100%,0)</f>
        <v>0</v>
      </c>
      <c r="N3122">
        <f t="shared" si="49"/>
        <v>216.68774999999999</v>
      </c>
    </row>
    <row r="3123" spans="1:14" x14ac:dyDescent="0.25">
      <c r="A3123" t="s">
        <v>3133</v>
      </c>
      <c r="B3123">
        <v>1338.86</v>
      </c>
      <c r="C3123" t="s">
        <v>31</v>
      </c>
      <c r="D3123" t="s">
        <v>7</v>
      </c>
      <c r="E3123">
        <f>IF(Tabela1[[#This Row],[Rodzaj]]="R",Tabela1[[#This Row],[Powierzchnia]]*0.65,0)</f>
        <v>0</v>
      </c>
      <c r="F3123">
        <f>IF(Tabela1[[#This Row],[Rodzaj]]="B",Tabela1[[#This Row],[Powierzchnia]]*0.77,0)</f>
        <v>0</v>
      </c>
      <c r="G3123">
        <f>IF(Tabela1[[#This Row],[Rodzaj]]="S",Tabela1[[#This Row],[Powierzchnia]]*0.21,0)</f>
        <v>0</v>
      </c>
      <c r="H3123">
        <f>IF(Tabela1[[#This Row],[Rodzaj]]="L",Tabela1[[#This Row],[Powierzchnia]]*0.04,0)</f>
        <v>0</v>
      </c>
      <c r="I3123">
        <f>IF(Tabela1[[#This Row],[Rodzaj]]="X",Tabela1[[#This Row],[Powierzchnia]]*0.43,0)</f>
        <v>575.70979999999997</v>
      </c>
      <c r="J3123">
        <f>IF(Tabela1[[#This Row],[Ulga]]="A",SUM(E3123:I3123)*80%,0)</f>
        <v>460.56783999999999</v>
      </c>
      <c r="K3123">
        <f>IF(Tabela1[[#This Row],[Ulga]]="B",SUM(E3123:I3123)*50%,0)</f>
        <v>0</v>
      </c>
      <c r="L3123">
        <f>IF(Tabela1[[#This Row],[Ulga]]="C",SUM(E3123:I3123)*10%,0)</f>
        <v>0</v>
      </c>
      <c r="M3123">
        <f>IF(Tabela1[[#This Row],[Ulga]]="D",SUM(E3123:I3123)*100%,0)</f>
        <v>0</v>
      </c>
      <c r="N3123">
        <f t="shared" si="49"/>
        <v>460.56783999999999</v>
      </c>
    </row>
    <row r="3124" spans="1:14" x14ac:dyDescent="0.25">
      <c r="A3124" t="s">
        <v>3134</v>
      </c>
      <c r="B3124">
        <v>1183.29</v>
      </c>
      <c r="C3124" t="s">
        <v>5</v>
      </c>
      <c r="D3124" t="s">
        <v>5</v>
      </c>
      <c r="E3124">
        <f>IF(Tabela1[[#This Row],[Rodzaj]]="R",Tabela1[[#This Row],[Powierzchnia]]*0.65,0)</f>
        <v>0</v>
      </c>
      <c r="F3124">
        <f>IF(Tabela1[[#This Row],[Rodzaj]]="B",Tabela1[[#This Row],[Powierzchnia]]*0.77,0)</f>
        <v>911.13329999999996</v>
      </c>
      <c r="G3124">
        <f>IF(Tabela1[[#This Row],[Rodzaj]]="S",Tabela1[[#This Row],[Powierzchnia]]*0.21,0)</f>
        <v>0</v>
      </c>
      <c r="H3124">
        <f>IF(Tabela1[[#This Row],[Rodzaj]]="L",Tabela1[[#This Row],[Powierzchnia]]*0.04,0)</f>
        <v>0</v>
      </c>
      <c r="I3124">
        <f>IF(Tabela1[[#This Row],[Rodzaj]]="X",Tabela1[[#This Row],[Powierzchnia]]*0.43,0)</f>
        <v>0</v>
      </c>
      <c r="J3124">
        <f>IF(Tabela1[[#This Row],[Ulga]]="A",SUM(E3124:I3124)*80%,0)</f>
        <v>0</v>
      </c>
      <c r="K3124">
        <f>IF(Tabela1[[#This Row],[Ulga]]="B",SUM(E3124:I3124)*50%,0)</f>
        <v>455.56664999999998</v>
      </c>
      <c r="L3124">
        <f>IF(Tabela1[[#This Row],[Ulga]]="C",SUM(E3124:I3124)*10%,0)</f>
        <v>0</v>
      </c>
      <c r="M3124">
        <f>IF(Tabela1[[#This Row],[Ulga]]="D",SUM(E3124:I3124)*100%,0)</f>
        <v>0</v>
      </c>
      <c r="N3124">
        <f t="shared" si="49"/>
        <v>455.56664999999998</v>
      </c>
    </row>
    <row r="3125" spans="1:14" x14ac:dyDescent="0.25">
      <c r="A3125" t="s">
        <v>3135</v>
      </c>
      <c r="B3125">
        <v>1268.18</v>
      </c>
      <c r="C3125" t="s">
        <v>5</v>
      </c>
      <c r="D3125" t="s">
        <v>5</v>
      </c>
      <c r="E3125">
        <f>IF(Tabela1[[#This Row],[Rodzaj]]="R",Tabela1[[#This Row],[Powierzchnia]]*0.65,0)</f>
        <v>0</v>
      </c>
      <c r="F3125">
        <f>IF(Tabela1[[#This Row],[Rodzaj]]="B",Tabela1[[#This Row],[Powierzchnia]]*0.77,0)</f>
        <v>976.49860000000012</v>
      </c>
      <c r="G3125">
        <f>IF(Tabela1[[#This Row],[Rodzaj]]="S",Tabela1[[#This Row],[Powierzchnia]]*0.21,0)</f>
        <v>0</v>
      </c>
      <c r="H3125">
        <f>IF(Tabela1[[#This Row],[Rodzaj]]="L",Tabela1[[#This Row],[Powierzchnia]]*0.04,0)</f>
        <v>0</v>
      </c>
      <c r="I3125">
        <f>IF(Tabela1[[#This Row],[Rodzaj]]="X",Tabela1[[#This Row],[Powierzchnia]]*0.43,0)</f>
        <v>0</v>
      </c>
      <c r="J3125">
        <f>IF(Tabela1[[#This Row],[Ulga]]="A",SUM(E3125:I3125)*80%,0)</f>
        <v>0</v>
      </c>
      <c r="K3125">
        <f>IF(Tabela1[[#This Row],[Ulga]]="B",SUM(E3125:I3125)*50%,0)</f>
        <v>488.24930000000006</v>
      </c>
      <c r="L3125">
        <f>IF(Tabela1[[#This Row],[Ulga]]="C",SUM(E3125:I3125)*10%,0)</f>
        <v>0</v>
      </c>
      <c r="M3125">
        <f>IF(Tabela1[[#This Row],[Ulga]]="D",SUM(E3125:I3125)*100%,0)</f>
        <v>0</v>
      </c>
      <c r="N3125">
        <f t="shared" si="49"/>
        <v>488.24930000000006</v>
      </c>
    </row>
    <row r="3126" spans="1:14" x14ac:dyDescent="0.25">
      <c r="A3126" t="s">
        <v>3136</v>
      </c>
      <c r="B3126">
        <v>1021.27</v>
      </c>
      <c r="C3126" t="s">
        <v>5</v>
      </c>
      <c r="D3126" t="s">
        <v>5</v>
      </c>
      <c r="E3126">
        <f>IF(Tabela1[[#This Row],[Rodzaj]]="R",Tabela1[[#This Row],[Powierzchnia]]*0.65,0)</f>
        <v>0</v>
      </c>
      <c r="F3126">
        <f>IF(Tabela1[[#This Row],[Rodzaj]]="B",Tabela1[[#This Row],[Powierzchnia]]*0.77,0)</f>
        <v>786.37789999999995</v>
      </c>
      <c r="G3126">
        <f>IF(Tabela1[[#This Row],[Rodzaj]]="S",Tabela1[[#This Row],[Powierzchnia]]*0.21,0)</f>
        <v>0</v>
      </c>
      <c r="H3126">
        <f>IF(Tabela1[[#This Row],[Rodzaj]]="L",Tabela1[[#This Row],[Powierzchnia]]*0.04,0)</f>
        <v>0</v>
      </c>
      <c r="I3126">
        <f>IF(Tabela1[[#This Row],[Rodzaj]]="X",Tabela1[[#This Row],[Powierzchnia]]*0.43,0)</f>
        <v>0</v>
      </c>
      <c r="J3126">
        <f>IF(Tabela1[[#This Row],[Ulga]]="A",SUM(E3126:I3126)*80%,0)</f>
        <v>0</v>
      </c>
      <c r="K3126">
        <f>IF(Tabela1[[#This Row],[Ulga]]="B",SUM(E3126:I3126)*50%,0)</f>
        <v>393.18894999999998</v>
      </c>
      <c r="L3126">
        <f>IF(Tabela1[[#This Row],[Ulga]]="C",SUM(E3126:I3126)*10%,0)</f>
        <v>0</v>
      </c>
      <c r="M3126">
        <f>IF(Tabela1[[#This Row],[Ulga]]="D",SUM(E3126:I3126)*100%,0)</f>
        <v>0</v>
      </c>
      <c r="N3126">
        <f t="shared" si="49"/>
        <v>393.18894999999998</v>
      </c>
    </row>
    <row r="3127" spans="1:14" x14ac:dyDescent="0.25">
      <c r="A3127" t="s">
        <v>3137</v>
      </c>
      <c r="B3127">
        <v>1088.01</v>
      </c>
      <c r="C3127" t="s">
        <v>94</v>
      </c>
      <c r="D3127" t="s">
        <v>21</v>
      </c>
      <c r="E3127">
        <f>IF(Tabela1[[#This Row],[Rodzaj]]="R",Tabela1[[#This Row],[Powierzchnia]]*0.65,0)</f>
        <v>0</v>
      </c>
      <c r="F3127">
        <f>IF(Tabela1[[#This Row],[Rodzaj]]="B",Tabela1[[#This Row],[Powierzchnia]]*0.77,0)</f>
        <v>0</v>
      </c>
      <c r="G3127">
        <f>IF(Tabela1[[#This Row],[Rodzaj]]="S",Tabela1[[#This Row],[Powierzchnia]]*0.21,0)</f>
        <v>0</v>
      </c>
      <c r="H3127">
        <f>IF(Tabela1[[#This Row],[Rodzaj]]="L",Tabela1[[#This Row],[Powierzchnia]]*0.04,0)</f>
        <v>43.520400000000002</v>
      </c>
      <c r="I3127">
        <f>IF(Tabela1[[#This Row],[Rodzaj]]="X",Tabela1[[#This Row],[Powierzchnia]]*0.43,0)</f>
        <v>0</v>
      </c>
      <c r="J3127">
        <f>IF(Tabela1[[#This Row],[Ulga]]="A",SUM(E3127:I3127)*80%,0)</f>
        <v>0</v>
      </c>
      <c r="K3127">
        <f>IF(Tabela1[[#This Row],[Ulga]]="B",SUM(E3127:I3127)*50%,0)</f>
        <v>0</v>
      </c>
      <c r="L3127">
        <f>IF(Tabela1[[#This Row],[Ulga]]="C",SUM(E3127:I3127)*10%,0)</f>
        <v>0</v>
      </c>
      <c r="M3127">
        <f>IF(Tabela1[[#This Row],[Ulga]]="D",SUM(E3127:I3127)*100%,0)</f>
        <v>43.520400000000002</v>
      </c>
      <c r="N3127">
        <f t="shared" si="49"/>
        <v>43.520400000000002</v>
      </c>
    </row>
    <row r="3128" spans="1:14" x14ac:dyDescent="0.25">
      <c r="A3128" t="s">
        <v>3138</v>
      </c>
      <c r="B3128">
        <v>542.69000000000005</v>
      </c>
      <c r="C3128" t="s">
        <v>5</v>
      </c>
      <c r="D3128" t="s">
        <v>5</v>
      </c>
      <c r="E3128">
        <f>IF(Tabela1[[#This Row],[Rodzaj]]="R",Tabela1[[#This Row],[Powierzchnia]]*0.65,0)</f>
        <v>0</v>
      </c>
      <c r="F3128">
        <f>IF(Tabela1[[#This Row],[Rodzaj]]="B",Tabela1[[#This Row],[Powierzchnia]]*0.77,0)</f>
        <v>417.87130000000008</v>
      </c>
      <c r="G3128">
        <f>IF(Tabela1[[#This Row],[Rodzaj]]="S",Tabela1[[#This Row],[Powierzchnia]]*0.21,0)</f>
        <v>0</v>
      </c>
      <c r="H3128">
        <f>IF(Tabela1[[#This Row],[Rodzaj]]="L",Tabela1[[#This Row],[Powierzchnia]]*0.04,0)</f>
        <v>0</v>
      </c>
      <c r="I3128">
        <f>IF(Tabela1[[#This Row],[Rodzaj]]="X",Tabela1[[#This Row],[Powierzchnia]]*0.43,0)</f>
        <v>0</v>
      </c>
      <c r="J3128">
        <f>IF(Tabela1[[#This Row],[Ulga]]="A",SUM(E3128:I3128)*80%,0)</f>
        <v>0</v>
      </c>
      <c r="K3128">
        <f>IF(Tabela1[[#This Row],[Ulga]]="B",SUM(E3128:I3128)*50%,0)</f>
        <v>208.93565000000004</v>
      </c>
      <c r="L3128">
        <f>IF(Tabela1[[#This Row],[Ulga]]="C",SUM(E3128:I3128)*10%,0)</f>
        <v>0</v>
      </c>
      <c r="M3128">
        <f>IF(Tabela1[[#This Row],[Ulga]]="D",SUM(E3128:I3128)*100%,0)</f>
        <v>0</v>
      </c>
      <c r="N3128">
        <f t="shared" si="49"/>
        <v>208.93565000000004</v>
      </c>
    </row>
    <row r="3129" spans="1:14" x14ac:dyDescent="0.25">
      <c r="A3129" t="s">
        <v>3139</v>
      </c>
      <c r="B3129">
        <v>981.99</v>
      </c>
      <c r="C3129" t="s">
        <v>52</v>
      </c>
      <c r="D3129" t="s">
        <v>11</v>
      </c>
      <c r="E3129">
        <f>IF(Tabela1[[#This Row],[Rodzaj]]="R",Tabela1[[#This Row],[Powierzchnia]]*0.65,0)</f>
        <v>0</v>
      </c>
      <c r="F3129">
        <f>IF(Tabela1[[#This Row],[Rodzaj]]="B",Tabela1[[#This Row],[Powierzchnia]]*0.77,0)</f>
        <v>0</v>
      </c>
      <c r="G3129">
        <f>IF(Tabela1[[#This Row],[Rodzaj]]="S",Tabela1[[#This Row],[Powierzchnia]]*0.21,0)</f>
        <v>206.21789999999999</v>
      </c>
      <c r="H3129">
        <f>IF(Tabela1[[#This Row],[Rodzaj]]="L",Tabela1[[#This Row],[Powierzchnia]]*0.04,0)</f>
        <v>0</v>
      </c>
      <c r="I3129">
        <f>IF(Tabela1[[#This Row],[Rodzaj]]="X",Tabela1[[#This Row],[Powierzchnia]]*0.43,0)</f>
        <v>0</v>
      </c>
      <c r="J3129">
        <f>IF(Tabela1[[#This Row],[Ulga]]="A",SUM(E3129:I3129)*80%,0)</f>
        <v>0</v>
      </c>
      <c r="K3129">
        <f>IF(Tabela1[[#This Row],[Ulga]]="B",SUM(E3129:I3129)*50%,0)</f>
        <v>0</v>
      </c>
      <c r="L3129">
        <f>IF(Tabela1[[#This Row],[Ulga]]="C",SUM(E3129:I3129)*10%,0)</f>
        <v>20.621790000000001</v>
      </c>
      <c r="M3129">
        <f>IF(Tabela1[[#This Row],[Ulga]]="D",SUM(E3129:I3129)*100%,0)</f>
        <v>0</v>
      </c>
      <c r="N3129">
        <f t="shared" si="49"/>
        <v>20.621790000000001</v>
      </c>
    </row>
    <row r="3130" spans="1:14" x14ac:dyDescent="0.25">
      <c r="A3130" t="s">
        <v>3140</v>
      </c>
      <c r="B3130">
        <v>1375.73</v>
      </c>
      <c r="C3130" t="s">
        <v>31</v>
      </c>
      <c r="D3130" t="s">
        <v>11</v>
      </c>
      <c r="E3130">
        <f>IF(Tabela1[[#This Row],[Rodzaj]]="R",Tabela1[[#This Row],[Powierzchnia]]*0.65,0)</f>
        <v>0</v>
      </c>
      <c r="F3130">
        <f>IF(Tabela1[[#This Row],[Rodzaj]]="B",Tabela1[[#This Row],[Powierzchnia]]*0.77,0)</f>
        <v>0</v>
      </c>
      <c r="G3130">
        <f>IF(Tabela1[[#This Row],[Rodzaj]]="S",Tabela1[[#This Row],[Powierzchnia]]*0.21,0)</f>
        <v>0</v>
      </c>
      <c r="H3130">
        <f>IF(Tabela1[[#This Row],[Rodzaj]]="L",Tabela1[[#This Row],[Powierzchnia]]*0.04,0)</f>
        <v>0</v>
      </c>
      <c r="I3130">
        <f>IF(Tabela1[[#This Row],[Rodzaj]]="X",Tabela1[[#This Row],[Powierzchnia]]*0.43,0)</f>
        <v>591.56389999999999</v>
      </c>
      <c r="J3130">
        <f>IF(Tabela1[[#This Row],[Ulga]]="A",SUM(E3130:I3130)*80%,0)</f>
        <v>0</v>
      </c>
      <c r="K3130">
        <f>IF(Tabela1[[#This Row],[Ulga]]="B",SUM(E3130:I3130)*50%,0)</f>
        <v>0</v>
      </c>
      <c r="L3130">
        <f>IF(Tabela1[[#This Row],[Ulga]]="C",SUM(E3130:I3130)*10%,0)</f>
        <v>59.156390000000002</v>
      </c>
      <c r="M3130">
        <f>IF(Tabela1[[#This Row],[Ulga]]="D",SUM(E3130:I3130)*100%,0)</f>
        <v>0</v>
      </c>
      <c r="N3130">
        <f t="shared" si="49"/>
        <v>59.156390000000002</v>
      </c>
    </row>
    <row r="3131" spans="1:14" x14ac:dyDescent="0.25">
      <c r="A3131" t="s">
        <v>3141</v>
      </c>
      <c r="B3131">
        <v>1276.72</v>
      </c>
      <c r="C3131" t="s">
        <v>5</v>
      </c>
      <c r="D3131" t="s">
        <v>11</v>
      </c>
      <c r="E3131">
        <f>IF(Tabela1[[#This Row],[Rodzaj]]="R",Tabela1[[#This Row],[Powierzchnia]]*0.65,0)</f>
        <v>0</v>
      </c>
      <c r="F3131">
        <f>IF(Tabela1[[#This Row],[Rodzaj]]="B",Tabela1[[#This Row],[Powierzchnia]]*0.77,0)</f>
        <v>983.07440000000008</v>
      </c>
      <c r="G3131">
        <f>IF(Tabela1[[#This Row],[Rodzaj]]="S",Tabela1[[#This Row],[Powierzchnia]]*0.21,0)</f>
        <v>0</v>
      </c>
      <c r="H3131">
        <f>IF(Tabela1[[#This Row],[Rodzaj]]="L",Tabela1[[#This Row],[Powierzchnia]]*0.04,0)</f>
        <v>0</v>
      </c>
      <c r="I3131">
        <f>IF(Tabela1[[#This Row],[Rodzaj]]="X",Tabela1[[#This Row],[Powierzchnia]]*0.43,0)</f>
        <v>0</v>
      </c>
      <c r="J3131">
        <f>IF(Tabela1[[#This Row],[Ulga]]="A",SUM(E3131:I3131)*80%,0)</f>
        <v>0</v>
      </c>
      <c r="K3131">
        <f>IF(Tabela1[[#This Row],[Ulga]]="B",SUM(E3131:I3131)*50%,0)</f>
        <v>0</v>
      </c>
      <c r="L3131">
        <f>IF(Tabela1[[#This Row],[Ulga]]="C",SUM(E3131:I3131)*10%,0)</f>
        <v>98.307440000000014</v>
      </c>
      <c r="M3131">
        <f>IF(Tabela1[[#This Row],[Ulga]]="D",SUM(E3131:I3131)*100%,0)</f>
        <v>0</v>
      </c>
      <c r="N3131">
        <f t="shared" si="49"/>
        <v>98.307440000000014</v>
      </c>
    </row>
    <row r="3132" spans="1:14" x14ac:dyDescent="0.25">
      <c r="A3132" t="s">
        <v>3142</v>
      </c>
      <c r="B3132">
        <v>892.86</v>
      </c>
      <c r="C3132" t="s">
        <v>94</v>
      </c>
      <c r="D3132" t="s">
        <v>5</v>
      </c>
      <c r="E3132">
        <f>IF(Tabela1[[#This Row],[Rodzaj]]="R",Tabela1[[#This Row],[Powierzchnia]]*0.65,0)</f>
        <v>0</v>
      </c>
      <c r="F3132">
        <f>IF(Tabela1[[#This Row],[Rodzaj]]="B",Tabela1[[#This Row],[Powierzchnia]]*0.77,0)</f>
        <v>0</v>
      </c>
      <c r="G3132">
        <f>IF(Tabela1[[#This Row],[Rodzaj]]="S",Tabela1[[#This Row],[Powierzchnia]]*0.21,0)</f>
        <v>0</v>
      </c>
      <c r="H3132">
        <f>IF(Tabela1[[#This Row],[Rodzaj]]="L",Tabela1[[#This Row],[Powierzchnia]]*0.04,0)</f>
        <v>35.714400000000005</v>
      </c>
      <c r="I3132">
        <f>IF(Tabela1[[#This Row],[Rodzaj]]="X",Tabela1[[#This Row],[Powierzchnia]]*0.43,0)</f>
        <v>0</v>
      </c>
      <c r="J3132">
        <f>IF(Tabela1[[#This Row],[Ulga]]="A",SUM(E3132:I3132)*80%,0)</f>
        <v>0</v>
      </c>
      <c r="K3132">
        <f>IF(Tabela1[[#This Row],[Ulga]]="B",SUM(E3132:I3132)*50%,0)</f>
        <v>17.857200000000002</v>
      </c>
      <c r="L3132">
        <f>IF(Tabela1[[#This Row],[Ulga]]="C",SUM(E3132:I3132)*10%,0)</f>
        <v>0</v>
      </c>
      <c r="M3132">
        <f>IF(Tabela1[[#This Row],[Ulga]]="D",SUM(E3132:I3132)*100%,0)</f>
        <v>0</v>
      </c>
      <c r="N3132">
        <f t="shared" si="49"/>
        <v>17.857200000000002</v>
      </c>
    </row>
    <row r="3133" spans="1:14" x14ac:dyDescent="0.25">
      <c r="A3133" t="s">
        <v>3143</v>
      </c>
      <c r="B3133">
        <v>981.92</v>
      </c>
      <c r="C3133" t="s">
        <v>5</v>
      </c>
      <c r="D3133" t="s">
        <v>7</v>
      </c>
      <c r="E3133">
        <f>IF(Tabela1[[#This Row],[Rodzaj]]="R",Tabela1[[#This Row],[Powierzchnia]]*0.65,0)</f>
        <v>0</v>
      </c>
      <c r="F3133">
        <f>IF(Tabela1[[#This Row],[Rodzaj]]="B",Tabela1[[#This Row],[Powierzchnia]]*0.77,0)</f>
        <v>756.07839999999999</v>
      </c>
      <c r="G3133">
        <f>IF(Tabela1[[#This Row],[Rodzaj]]="S",Tabela1[[#This Row],[Powierzchnia]]*0.21,0)</f>
        <v>0</v>
      </c>
      <c r="H3133">
        <f>IF(Tabela1[[#This Row],[Rodzaj]]="L",Tabela1[[#This Row],[Powierzchnia]]*0.04,0)</f>
        <v>0</v>
      </c>
      <c r="I3133">
        <f>IF(Tabela1[[#This Row],[Rodzaj]]="X",Tabela1[[#This Row],[Powierzchnia]]*0.43,0)</f>
        <v>0</v>
      </c>
      <c r="J3133">
        <f>IF(Tabela1[[#This Row],[Ulga]]="A",SUM(E3133:I3133)*80%,0)</f>
        <v>604.86271999999997</v>
      </c>
      <c r="K3133">
        <f>IF(Tabela1[[#This Row],[Ulga]]="B",SUM(E3133:I3133)*50%,0)</f>
        <v>0</v>
      </c>
      <c r="L3133">
        <f>IF(Tabela1[[#This Row],[Ulga]]="C",SUM(E3133:I3133)*10%,0)</f>
        <v>0</v>
      </c>
      <c r="M3133">
        <f>IF(Tabela1[[#This Row],[Ulga]]="D",SUM(E3133:I3133)*100%,0)</f>
        <v>0</v>
      </c>
      <c r="N3133">
        <f t="shared" si="49"/>
        <v>604.86271999999997</v>
      </c>
    </row>
    <row r="3134" spans="1:14" x14ac:dyDescent="0.25">
      <c r="A3134" t="s">
        <v>3144</v>
      </c>
      <c r="B3134">
        <v>670.4</v>
      </c>
      <c r="C3134" t="s">
        <v>31</v>
      </c>
      <c r="D3134" t="s">
        <v>5</v>
      </c>
      <c r="E3134">
        <f>IF(Tabela1[[#This Row],[Rodzaj]]="R",Tabela1[[#This Row],[Powierzchnia]]*0.65,0)</f>
        <v>0</v>
      </c>
      <c r="F3134">
        <f>IF(Tabela1[[#This Row],[Rodzaj]]="B",Tabela1[[#This Row],[Powierzchnia]]*0.77,0)</f>
        <v>0</v>
      </c>
      <c r="G3134">
        <f>IF(Tabela1[[#This Row],[Rodzaj]]="S",Tabela1[[#This Row],[Powierzchnia]]*0.21,0)</f>
        <v>0</v>
      </c>
      <c r="H3134">
        <f>IF(Tabela1[[#This Row],[Rodzaj]]="L",Tabela1[[#This Row],[Powierzchnia]]*0.04,0)</f>
        <v>0</v>
      </c>
      <c r="I3134">
        <f>IF(Tabela1[[#This Row],[Rodzaj]]="X",Tabela1[[#This Row],[Powierzchnia]]*0.43,0)</f>
        <v>288.27199999999999</v>
      </c>
      <c r="J3134">
        <f>IF(Tabela1[[#This Row],[Ulga]]="A",SUM(E3134:I3134)*80%,0)</f>
        <v>0</v>
      </c>
      <c r="K3134">
        <f>IF(Tabela1[[#This Row],[Ulga]]="B",SUM(E3134:I3134)*50%,0)</f>
        <v>144.136</v>
      </c>
      <c r="L3134">
        <f>IF(Tabela1[[#This Row],[Ulga]]="C",SUM(E3134:I3134)*10%,0)</f>
        <v>0</v>
      </c>
      <c r="M3134">
        <f>IF(Tabela1[[#This Row],[Ulga]]="D",SUM(E3134:I3134)*100%,0)</f>
        <v>0</v>
      </c>
      <c r="N3134">
        <f t="shared" si="49"/>
        <v>144.136</v>
      </c>
    </row>
    <row r="3135" spans="1:14" x14ac:dyDescent="0.25">
      <c r="A3135" t="s">
        <v>3145</v>
      </c>
      <c r="B3135">
        <v>1201.74</v>
      </c>
      <c r="C3135" t="s">
        <v>52</v>
      </c>
      <c r="D3135" t="s">
        <v>5</v>
      </c>
      <c r="E3135">
        <f>IF(Tabela1[[#This Row],[Rodzaj]]="R",Tabela1[[#This Row],[Powierzchnia]]*0.65,0)</f>
        <v>0</v>
      </c>
      <c r="F3135">
        <f>IF(Tabela1[[#This Row],[Rodzaj]]="B",Tabela1[[#This Row],[Powierzchnia]]*0.77,0)</f>
        <v>0</v>
      </c>
      <c r="G3135">
        <f>IF(Tabela1[[#This Row],[Rodzaj]]="S",Tabela1[[#This Row],[Powierzchnia]]*0.21,0)</f>
        <v>252.36539999999999</v>
      </c>
      <c r="H3135">
        <f>IF(Tabela1[[#This Row],[Rodzaj]]="L",Tabela1[[#This Row],[Powierzchnia]]*0.04,0)</f>
        <v>0</v>
      </c>
      <c r="I3135">
        <f>IF(Tabela1[[#This Row],[Rodzaj]]="X",Tabela1[[#This Row],[Powierzchnia]]*0.43,0)</f>
        <v>0</v>
      </c>
      <c r="J3135">
        <f>IF(Tabela1[[#This Row],[Ulga]]="A",SUM(E3135:I3135)*80%,0)</f>
        <v>0</v>
      </c>
      <c r="K3135">
        <f>IF(Tabela1[[#This Row],[Ulga]]="B",SUM(E3135:I3135)*50%,0)</f>
        <v>126.1827</v>
      </c>
      <c r="L3135">
        <f>IF(Tabela1[[#This Row],[Ulga]]="C",SUM(E3135:I3135)*10%,0)</f>
        <v>0</v>
      </c>
      <c r="M3135">
        <f>IF(Tabela1[[#This Row],[Ulga]]="D",SUM(E3135:I3135)*100%,0)</f>
        <v>0</v>
      </c>
      <c r="N3135">
        <f t="shared" si="49"/>
        <v>126.1827</v>
      </c>
    </row>
    <row r="3136" spans="1:14" x14ac:dyDescent="0.25">
      <c r="A3136" t="s">
        <v>3146</v>
      </c>
      <c r="B3136">
        <v>517.05999999999995</v>
      </c>
      <c r="C3136" t="s">
        <v>31</v>
      </c>
      <c r="D3136" t="s">
        <v>5</v>
      </c>
      <c r="E3136">
        <f>IF(Tabela1[[#This Row],[Rodzaj]]="R",Tabela1[[#This Row],[Powierzchnia]]*0.65,0)</f>
        <v>0</v>
      </c>
      <c r="F3136">
        <f>IF(Tabela1[[#This Row],[Rodzaj]]="B",Tabela1[[#This Row],[Powierzchnia]]*0.77,0)</f>
        <v>0</v>
      </c>
      <c r="G3136">
        <f>IF(Tabela1[[#This Row],[Rodzaj]]="S",Tabela1[[#This Row],[Powierzchnia]]*0.21,0)</f>
        <v>0</v>
      </c>
      <c r="H3136">
        <f>IF(Tabela1[[#This Row],[Rodzaj]]="L",Tabela1[[#This Row],[Powierzchnia]]*0.04,0)</f>
        <v>0</v>
      </c>
      <c r="I3136">
        <f>IF(Tabela1[[#This Row],[Rodzaj]]="X",Tabela1[[#This Row],[Powierzchnia]]*0.43,0)</f>
        <v>222.33579999999998</v>
      </c>
      <c r="J3136">
        <f>IF(Tabela1[[#This Row],[Ulga]]="A",SUM(E3136:I3136)*80%,0)</f>
        <v>0</v>
      </c>
      <c r="K3136">
        <f>IF(Tabela1[[#This Row],[Ulga]]="B",SUM(E3136:I3136)*50%,0)</f>
        <v>111.16789999999999</v>
      </c>
      <c r="L3136">
        <f>IF(Tabela1[[#This Row],[Ulga]]="C",SUM(E3136:I3136)*10%,0)</f>
        <v>0</v>
      </c>
      <c r="M3136">
        <f>IF(Tabela1[[#This Row],[Ulga]]="D",SUM(E3136:I3136)*100%,0)</f>
        <v>0</v>
      </c>
      <c r="N3136">
        <f t="shared" si="49"/>
        <v>111.16789999999999</v>
      </c>
    </row>
    <row r="3137" spans="1:14" x14ac:dyDescent="0.25">
      <c r="A3137" t="s">
        <v>3147</v>
      </c>
      <c r="B3137">
        <v>1240.82</v>
      </c>
      <c r="C3137" t="s">
        <v>31</v>
      </c>
      <c r="D3137" t="s">
        <v>5</v>
      </c>
      <c r="E3137">
        <f>IF(Tabela1[[#This Row],[Rodzaj]]="R",Tabela1[[#This Row],[Powierzchnia]]*0.65,0)</f>
        <v>0</v>
      </c>
      <c r="F3137">
        <f>IF(Tabela1[[#This Row],[Rodzaj]]="B",Tabela1[[#This Row],[Powierzchnia]]*0.77,0)</f>
        <v>0</v>
      </c>
      <c r="G3137">
        <f>IF(Tabela1[[#This Row],[Rodzaj]]="S",Tabela1[[#This Row],[Powierzchnia]]*0.21,0)</f>
        <v>0</v>
      </c>
      <c r="H3137">
        <f>IF(Tabela1[[#This Row],[Rodzaj]]="L",Tabela1[[#This Row],[Powierzchnia]]*0.04,0)</f>
        <v>0</v>
      </c>
      <c r="I3137">
        <f>IF(Tabela1[[#This Row],[Rodzaj]]="X",Tabela1[[#This Row],[Powierzchnia]]*0.43,0)</f>
        <v>533.55259999999998</v>
      </c>
      <c r="J3137">
        <f>IF(Tabela1[[#This Row],[Ulga]]="A",SUM(E3137:I3137)*80%,0)</f>
        <v>0</v>
      </c>
      <c r="K3137">
        <f>IF(Tabela1[[#This Row],[Ulga]]="B",SUM(E3137:I3137)*50%,0)</f>
        <v>266.77629999999999</v>
      </c>
      <c r="L3137">
        <f>IF(Tabela1[[#This Row],[Ulga]]="C",SUM(E3137:I3137)*10%,0)</f>
        <v>0</v>
      </c>
      <c r="M3137">
        <f>IF(Tabela1[[#This Row],[Ulga]]="D",SUM(E3137:I3137)*100%,0)</f>
        <v>0</v>
      </c>
      <c r="N3137">
        <f t="shared" si="49"/>
        <v>266.77629999999999</v>
      </c>
    </row>
    <row r="3138" spans="1:14" x14ac:dyDescent="0.25">
      <c r="A3138" t="s">
        <v>3148</v>
      </c>
      <c r="B3138">
        <v>1342.51</v>
      </c>
      <c r="C3138" t="s">
        <v>5</v>
      </c>
      <c r="D3138" t="s">
        <v>21</v>
      </c>
      <c r="E3138">
        <f>IF(Tabela1[[#This Row],[Rodzaj]]="R",Tabela1[[#This Row],[Powierzchnia]]*0.65,0)</f>
        <v>0</v>
      </c>
      <c r="F3138">
        <f>IF(Tabela1[[#This Row],[Rodzaj]]="B",Tabela1[[#This Row],[Powierzchnia]]*0.77,0)</f>
        <v>1033.7327</v>
      </c>
      <c r="G3138">
        <f>IF(Tabela1[[#This Row],[Rodzaj]]="S",Tabela1[[#This Row],[Powierzchnia]]*0.21,0)</f>
        <v>0</v>
      </c>
      <c r="H3138">
        <f>IF(Tabela1[[#This Row],[Rodzaj]]="L",Tabela1[[#This Row],[Powierzchnia]]*0.04,0)</f>
        <v>0</v>
      </c>
      <c r="I3138">
        <f>IF(Tabela1[[#This Row],[Rodzaj]]="X",Tabela1[[#This Row],[Powierzchnia]]*0.43,0)</f>
        <v>0</v>
      </c>
      <c r="J3138">
        <f>IF(Tabela1[[#This Row],[Ulga]]="A",SUM(E3138:I3138)*80%,0)</f>
        <v>0</v>
      </c>
      <c r="K3138">
        <f>IF(Tabela1[[#This Row],[Ulga]]="B",SUM(E3138:I3138)*50%,0)</f>
        <v>0</v>
      </c>
      <c r="L3138">
        <f>IF(Tabela1[[#This Row],[Ulga]]="C",SUM(E3138:I3138)*10%,0)</f>
        <v>0</v>
      </c>
      <c r="M3138">
        <f>IF(Tabela1[[#This Row],[Ulga]]="D",SUM(E3138:I3138)*100%,0)</f>
        <v>1033.7327</v>
      </c>
      <c r="N3138">
        <f t="shared" si="49"/>
        <v>1033.7327</v>
      </c>
    </row>
    <row r="3139" spans="1:14" x14ac:dyDescent="0.25">
      <c r="A3139" t="s">
        <v>3149</v>
      </c>
      <c r="B3139">
        <v>1011.26</v>
      </c>
      <c r="C3139" t="s">
        <v>31</v>
      </c>
      <c r="D3139" t="s">
        <v>7</v>
      </c>
      <c r="E3139">
        <f>IF(Tabela1[[#This Row],[Rodzaj]]="R",Tabela1[[#This Row],[Powierzchnia]]*0.65,0)</f>
        <v>0</v>
      </c>
      <c r="F3139">
        <f>IF(Tabela1[[#This Row],[Rodzaj]]="B",Tabela1[[#This Row],[Powierzchnia]]*0.77,0)</f>
        <v>0</v>
      </c>
      <c r="G3139">
        <f>IF(Tabela1[[#This Row],[Rodzaj]]="S",Tabela1[[#This Row],[Powierzchnia]]*0.21,0)</f>
        <v>0</v>
      </c>
      <c r="H3139">
        <f>IF(Tabela1[[#This Row],[Rodzaj]]="L",Tabela1[[#This Row],[Powierzchnia]]*0.04,0)</f>
        <v>0</v>
      </c>
      <c r="I3139">
        <f>IF(Tabela1[[#This Row],[Rodzaj]]="X",Tabela1[[#This Row],[Powierzchnia]]*0.43,0)</f>
        <v>434.84179999999998</v>
      </c>
      <c r="J3139">
        <f>IF(Tabela1[[#This Row],[Ulga]]="A",SUM(E3139:I3139)*80%,0)</f>
        <v>347.87344000000002</v>
      </c>
      <c r="K3139">
        <f>IF(Tabela1[[#This Row],[Ulga]]="B",SUM(E3139:I3139)*50%,0)</f>
        <v>0</v>
      </c>
      <c r="L3139">
        <f>IF(Tabela1[[#This Row],[Ulga]]="C",SUM(E3139:I3139)*10%,0)</f>
        <v>0</v>
      </c>
      <c r="M3139">
        <f>IF(Tabela1[[#This Row],[Ulga]]="D",SUM(E3139:I3139)*100%,0)</f>
        <v>0</v>
      </c>
      <c r="N3139">
        <f t="shared" ref="N3139:N3202" si="50">SUM(J3139:M3139)</f>
        <v>347.87344000000002</v>
      </c>
    </row>
    <row r="3140" spans="1:14" x14ac:dyDescent="0.25">
      <c r="A3140" t="s">
        <v>3150</v>
      </c>
      <c r="B3140">
        <v>784.5</v>
      </c>
      <c r="C3140" t="s">
        <v>9</v>
      </c>
      <c r="D3140" t="s">
        <v>11</v>
      </c>
      <c r="E3140">
        <f>IF(Tabela1[[#This Row],[Rodzaj]]="R",Tabela1[[#This Row],[Powierzchnia]]*0.65,0)</f>
        <v>509.92500000000001</v>
      </c>
      <c r="F3140">
        <f>IF(Tabela1[[#This Row],[Rodzaj]]="B",Tabela1[[#This Row],[Powierzchnia]]*0.77,0)</f>
        <v>0</v>
      </c>
      <c r="G3140">
        <f>IF(Tabela1[[#This Row],[Rodzaj]]="S",Tabela1[[#This Row],[Powierzchnia]]*0.21,0)</f>
        <v>0</v>
      </c>
      <c r="H3140">
        <f>IF(Tabela1[[#This Row],[Rodzaj]]="L",Tabela1[[#This Row],[Powierzchnia]]*0.04,0)</f>
        <v>0</v>
      </c>
      <c r="I3140">
        <f>IF(Tabela1[[#This Row],[Rodzaj]]="X",Tabela1[[#This Row],[Powierzchnia]]*0.43,0)</f>
        <v>0</v>
      </c>
      <c r="J3140">
        <f>IF(Tabela1[[#This Row],[Ulga]]="A",SUM(E3140:I3140)*80%,0)</f>
        <v>0</v>
      </c>
      <c r="K3140">
        <f>IF(Tabela1[[#This Row],[Ulga]]="B",SUM(E3140:I3140)*50%,0)</f>
        <v>0</v>
      </c>
      <c r="L3140">
        <f>IF(Tabela1[[#This Row],[Ulga]]="C",SUM(E3140:I3140)*10%,0)</f>
        <v>50.992500000000007</v>
      </c>
      <c r="M3140">
        <f>IF(Tabela1[[#This Row],[Ulga]]="D",SUM(E3140:I3140)*100%,0)</f>
        <v>0</v>
      </c>
      <c r="N3140">
        <f t="shared" si="50"/>
        <v>50.992500000000007</v>
      </c>
    </row>
    <row r="3141" spans="1:14" x14ac:dyDescent="0.25">
      <c r="A3141" t="s">
        <v>3151</v>
      </c>
      <c r="B3141">
        <v>748.95</v>
      </c>
      <c r="C3141" t="s">
        <v>5</v>
      </c>
      <c r="D3141" t="s">
        <v>5</v>
      </c>
      <c r="E3141">
        <f>IF(Tabela1[[#This Row],[Rodzaj]]="R",Tabela1[[#This Row],[Powierzchnia]]*0.65,0)</f>
        <v>0</v>
      </c>
      <c r="F3141">
        <f>IF(Tabela1[[#This Row],[Rodzaj]]="B",Tabela1[[#This Row],[Powierzchnia]]*0.77,0)</f>
        <v>576.69150000000002</v>
      </c>
      <c r="G3141">
        <f>IF(Tabela1[[#This Row],[Rodzaj]]="S",Tabela1[[#This Row],[Powierzchnia]]*0.21,0)</f>
        <v>0</v>
      </c>
      <c r="H3141">
        <f>IF(Tabela1[[#This Row],[Rodzaj]]="L",Tabela1[[#This Row],[Powierzchnia]]*0.04,0)</f>
        <v>0</v>
      </c>
      <c r="I3141">
        <f>IF(Tabela1[[#This Row],[Rodzaj]]="X",Tabela1[[#This Row],[Powierzchnia]]*0.43,0)</f>
        <v>0</v>
      </c>
      <c r="J3141">
        <f>IF(Tabela1[[#This Row],[Ulga]]="A",SUM(E3141:I3141)*80%,0)</f>
        <v>0</v>
      </c>
      <c r="K3141">
        <f>IF(Tabela1[[#This Row],[Ulga]]="B",SUM(E3141:I3141)*50%,0)</f>
        <v>288.34575000000001</v>
      </c>
      <c r="L3141">
        <f>IF(Tabela1[[#This Row],[Ulga]]="C",SUM(E3141:I3141)*10%,0)</f>
        <v>0</v>
      </c>
      <c r="M3141">
        <f>IF(Tabela1[[#This Row],[Ulga]]="D",SUM(E3141:I3141)*100%,0)</f>
        <v>0</v>
      </c>
      <c r="N3141">
        <f t="shared" si="50"/>
        <v>288.34575000000001</v>
      </c>
    </row>
    <row r="3142" spans="1:14" x14ac:dyDescent="0.25">
      <c r="A3142" t="s">
        <v>3152</v>
      </c>
      <c r="B3142">
        <v>656.91</v>
      </c>
      <c r="C3142" t="s">
        <v>31</v>
      </c>
      <c r="D3142" t="s">
        <v>5</v>
      </c>
      <c r="E3142">
        <f>IF(Tabela1[[#This Row],[Rodzaj]]="R",Tabela1[[#This Row],[Powierzchnia]]*0.65,0)</f>
        <v>0</v>
      </c>
      <c r="F3142">
        <f>IF(Tabela1[[#This Row],[Rodzaj]]="B",Tabela1[[#This Row],[Powierzchnia]]*0.77,0)</f>
        <v>0</v>
      </c>
      <c r="G3142">
        <f>IF(Tabela1[[#This Row],[Rodzaj]]="S",Tabela1[[#This Row],[Powierzchnia]]*0.21,0)</f>
        <v>0</v>
      </c>
      <c r="H3142">
        <f>IF(Tabela1[[#This Row],[Rodzaj]]="L",Tabela1[[#This Row],[Powierzchnia]]*0.04,0)</f>
        <v>0</v>
      </c>
      <c r="I3142">
        <f>IF(Tabela1[[#This Row],[Rodzaj]]="X",Tabela1[[#This Row],[Powierzchnia]]*0.43,0)</f>
        <v>282.47129999999999</v>
      </c>
      <c r="J3142">
        <f>IF(Tabela1[[#This Row],[Ulga]]="A",SUM(E3142:I3142)*80%,0)</f>
        <v>0</v>
      </c>
      <c r="K3142">
        <f>IF(Tabela1[[#This Row],[Ulga]]="B",SUM(E3142:I3142)*50%,0)</f>
        <v>141.23564999999999</v>
      </c>
      <c r="L3142">
        <f>IF(Tabela1[[#This Row],[Ulga]]="C",SUM(E3142:I3142)*10%,0)</f>
        <v>0</v>
      </c>
      <c r="M3142">
        <f>IF(Tabela1[[#This Row],[Ulga]]="D",SUM(E3142:I3142)*100%,0)</f>
        <v>0</v>
      </c>
      <c r="N3142">
        <f t="shared" si="50"/>
        <v>141.23564999999999</v>
      </c>
    </row>
    <row r="3143" spans="1:14" x14ac:dyDescent="0.25">
      <c r="A3143" t="s">
        <v>3153</v>
      </c>
      <c r="B3143">
        <v>679.4</v>
      </c>
      <c r="C3143" t="s">
        <v>5</v>
      </c>
      <c r="D3143" t="s">
        <v>5</v>
      </c>
      <c r="E3143">
        <f>IF(Tabela1[[#This Row],[Rodzaj]]="R",Tabela1[[#This Row],[Powierzchnia]]*0.65,0)</f>
        <v>0</v>
      </c>
      <c r="F3143">
        <f>IF(Tabela1[[#This Row],[Rodzaj]]="B",Tabela1[[#This Row],[Powierzchnia]]*0.77,0)</f>
        <v>523.13800000000003</v>
      </c>
      <c r="G3143">
        <f>IF(Tabela1[[#This Row],[Rodzaj]]="S",Tabela1[[#This Row],[Powierzchnia]]*0.21,0)</f>
        <v>0</v>
      </c>
      <c r="H3143">
        <f>IF(Tabela1[[#This Row],[Rodzaj]]="L",Tabela1[[#This Row],[Powierzchnia]]*0.04,0)</f>
        <v>0</v>
      </c>
      <c r="I3143">
        <f>IF(Tabela1[[#This Row],[Rodzaj]]="X",Tabela1[[#This Row],[Powierzchnia]]*0.43,0)</f>
        <v>0</v>
      </c>
      <c r="J3143">
        <f>IF(Tabela1[[#This Row],[Ulga]]="A",SUM(E3143:I3143)*80%,0)</f>
        <v>0</v>
      </c>
      <c r="K3143">
        <f>IF(Tabela1[[#This Row],[Ulga]]="B",SUM(E3143:I3143)*50%,0)</f>
        <v>261.56900000000002</v>
      </c>
      <c r="L3143">
        <f>IF(Tabela1[[#This Row],[Ulga]]="C",SUM(E3143:I3143)*10%,0)</f>
        <v>0</v>
      </c>
      <c r="M3143">
        <f>IF(Tabela1[[#This Row],[Ulga]]="D",SUM(E3143:I3143)*100%,0)</f>
        <v>0</v>
      </c>
      <c r="N3143">
        <f t="shared" si="50"/>
        <v>261.56900000000002</v>
      </c>
    </row>
    <row r="3144" spans="1:14" x14ac:dyDescent="0.25">
      <c r="A3144" t="s">
        <v>3154</v>
      </c>
      <c r="B3144">
        <v>602.04</v>
      </c>
      <c r="C3144" t="s">
        <v>52</v>
      </c>
      <c r="D3144" t="s">
        <v>21</v>
      </c>
      <c r="E3144">
        <f>IF(Tabela1[[#This Row],[Rodzaj]]="R",Tabela1[[#This Row],[Powierzchnia]]*0.65,0)</f>
        <v>0</v>
      </c>
      <c r="F3144">
        <f>IF(Tabela1[[#This Row],[Rodzaj]]="B",Tabela1[[#This Row],[Powierzchnia]]*0.77,0)</f>
        <v>0</v>
      </c>
      <c r="G3144">
        <f>IF(Tabela1[[#This Row],[Rodzaj]]="S",Tabela1[[#This Row],[Powierzchnia]]*0.21,0)</f>
        <v>126.42839999999998</v>
      </c>
      <c r="H3144">
        <f>IF(Tabela1[[#This Row],[Rodzaj]]="L",Tabela1[[#This Row],[Powierzchnia]]*0.04,0)</f>
        <v>0</v>
      </c>
      <c r="I3144">
        <f>IF(Tabela1[[#This Row],[Rodzaj]]="X",Tabela1[[#This Row],[Powierzchnia]]*0.43,0)</f>
        <v>0</v>
      </c>
      <c r="J3144">
        <f>IF(Tabela1[[#This Row],[Ulga]]="A",SUM(E3144:I3144)*80%,0)</f>
        <v>0</v>
      </c>
      <c r="K3144">
        <f>IF(Tabela1[[#This Row],[Ulga]]="B",SUM(E3144:I3144)*50%,0)</f>
        <v>0</v>
      </c>
      <c r="L3144">
        <f>IF(Tabela1[[#This Row],[Ulga]]="C",SUM(E3144:I3144)*10%,0)</f>
        <v>0</v>
      </c>
      <c r="M3144">
        <f>IF(Tabela1[[#This Row],[Ulga]]="D",SUM(E3144:I3144)*100%,0)</f>
        <v>126.42839999999998</v>
      </c>
      <c r="N3144">
        <f t="shared" si="50"/>
        <v>126.42839999999998</v>
      </c>
    </row>
    <row r="3145" spans="1:14" x14ac:dyDescent="0.25">
      <c r="A3145" t="s">
        <v>3155</v>
      </c>
      <c r="B3145">
        <v>872.88</v>
      </c>
      <c r="C3145" t="s">
        <v>31</v>
      </c>
      <c r="D3145" t="s">
        <v>7</v>
      </c>
      <c r="E3145">
        <f>IF(Tabela1[[#This Row],[Rodzaj]]="R",Tabela1[[#This Row],[Powierzchnia]]*0.65,0)</f>
        <v>0</v>
      </c>
      <c r="F3145">
        <f>IF(Tabela1[[#This Row],[Rodzaj]]="B",Tabela1[[#This Row],[Powierzchnia]]*0.77,0)</f>
        <v>0</v>
      </c>
      <c r="G3145">
        <f>IF(Tabela1[[#This Row],[Rodzaj]]="S",Tabela1[[#This Row],[Powierzchnia]]*0.21,0)</f>
        <v>0</v>
      </c>
      <c r="H3145">
        <f>IF(Tabela1[[#This Row],[Rodzaj]]="L",Tabela1[[#This Row],[Powierzchnia]]*0.04,0)</f>
        <v>0</v>
      </c>
      <c r="I3145">
        <f>IF(Tabela1[[#This Row],[Rodzaj]]="X",Tabela1[[#This Row],[Powierzchnia]]*0.43,0)</f>
        <v>375.33839999999998</v>
      </c>
      <c r="J3145">
        <f>IF(Tabela1[[#This Row],[Ulga]]="A",SUM(E3145:I3145)*80%,0)</f>
        <v>300.27071999999998</v>
      </c>
      <c r="K3145">
        <f>IF(Tabela1[[#This Row],[Ulga]]="B",SUM(E3145:I3145)*50%,0)</f>
        <v>0</v>
      </c>
      <c r="L3145">
        <f>IF(Tabela1[[#This Row],[Ulga]]="C",SUM(E3145:I3145)*10%,0)</f>
        <v>0</v>
      </c>
      <c r="M3145">
        <f>IF(Tabela1[[#This Row],[Ulga]]="D",SUM(E3145:I3145)*100%,0)</f>
        <v>0</v>
      </c>
      <c r="N3145">
        <f t="shared" si="50"/>
        <v>300.27071999999998</v>
      </c>
    </row>
    <row r="3146" spans="1:14" x14ac:dyDescent="0.25">
      <c r="A3146" t="s">
        <v>3156</v>
      </c>
      <c r="B3146">
        <v>736.94</v>
      </c>
      <c r="C3146" t="s">
        <v>5</v>
      </c>
      <c r="D3146" t="s">
        <v>21</v>
      </c>
      <c r="E3146">
        <f>IF(Tabela1[[#This Row],[Rodzaj]]="R",Tabela1[[#This Row],[Powierzchnia]]*0.65,0)</f>
        <v>0</v>
      </c>
      <c r="F3146">
        <f>IF(Tabela1[[#This Row],[Rodzaj]]="B",Tabela1[[#This Row],[Powierzchnia]]*0.77,0)</f>
        <v>567.44380000000001</v>
      </c>
      <c r="G3146">
        <f>IF(Tabela1[[#This Row],[Rodzaj]]="S",Tabela1[[#This Row],[Powierzchnia]]*0.21,0)</f>
        <v>0</v>
      </c>
      <c r="H3146">
        <f>IF(Tabela1[[#This Row],[Rodzaj]]="L",Tabela1[[#This Row],[Powierzchnia]]*0.04,0)</f>
        <v>0</v>
      </c>
      <c r="I3146">
        <f>IF(Tabela1[[#This Row],[Rodzaj]]="X",Tabela1[[#This Row],[Powierzchnia]]*0.43,0)</f>
        <v>0</v>
      </c>
      <c r="J3146">
        <f>IF(Tabela1[[#This Row],[Ulga]]="A",SUM(E3146:I3146)*80%,0)</f>
        <v>0</v>
      </c>
      <c r="K3146">
        <f>IF(Tabela1[[#This Row],[Ulga]]="B",SUM(E3146:I3146)*50%,0)</f>
        <v>0</v>
      </c>
      <c r="L3146">
        <f>IF(Tabela1[[#This Row],[Ulga]]="C",SUM(E3146:I3146)*10%,0)</f>
        <v>0</v>
      </c>
      <c r="M3146">
        <f>IF(Tabela1[[#This Row],[Ulga]]="D",SUM(E3146:I3146)*100%,0)</f>
        <v>567.44380000000001</v>
      </c>
      <c r="N3146">
        <f t="shared" si="50"/>
        <v>567.44380000000001</v>
      </c>
    </row>
    <row r="3147" spans="1:14" x14ac:dyDescent="0.25">
      <c r="A3147" t="s">
        <v>3157</v>
      </c>
      <c r="B3147">
        <v>672.26</v>
      </c>
      <c r="C3147" t="s">
        <v>52</v>
      </c>
      <c r="D3147" t="s">
        <v>11</v>
      </c>
      <c r="E3147">
        <f>IF(Tabela1[[#This Row],[Rodzaj]]="R",Tabela1[[#This Row],[Powierzchnia]]*0.65,0)</f>
        <v>0</v>
      </c>
      <c r="F3147">
        <f>IF(Tabela1[[#This Row],[Rodzaj]]="B",Tabela1[[#This Row],[Powierzchnia]]*0.77,0)</f>
        <v>0</v>
      </c>
      <c r="G3147">
        <f>IF(Tabela1[[#This Row],[Rodzaj]]="S",Tabela1[[#This Row],[Powierzchnia]]*0.21,0)</f>
        <v>141.1746</v>
      </c>
      <c r="H3147">
        <f>IF(Tabela1[[#This Row],[Rodzaj]]="L",Tabela1[[#This Row],[Powierzchnia]]*0.04,0)</f>
        <v>0</v>
      </c>
      <c r="I3147">
        <f>IF(Tabela1[[#This Row],[Rodzaj]]="X",Tabela1[[#This Row],[Powierzchnia]]*0.43,0)</f>
        <v>0</v>
      </c>
      <c r="J3147">
        <f>IF(Tabela1[[#This Row],[Ulga]]="A",SUM(E3147:I3147)*80%,0)</f>
        <v>0</v>
      </c>
      <c r="K3147">
        <f>IF(Tabela1[[#This Row],[Ulga]]="B",SUM(E3147:I3147)*50%,0)</f>
        <v>0</v>
      </c>
      <c r="L3147">
        <f>IF(Tabela1[[#This Row],[Ulga]]="C",SUM(E3147:I3147)*10%,0)</f>
        <v>14.117460000000001</v>
      </c>
      <c r="M3147">
        <f>IF(Tabela1[[#This Row],[Ulga]]="D",SUM(E3147:I3147)*100%,0)</f>
        <v>0</v>
      </c>
      <c r="N3147">
        <f t="shared" si="50"/>
        <v>14.117460000000001</v>
      </c>
    </row>
    <row r="3148" spans="1:14" x14ac:dyDescent="0.25">
      <c r="A3148" t="s">
        <v>3158</v>
      </c>
      <c r="B3148">
        <v>1456.9</v>
      </c>
      <c r="C3148" t="s">
        <v>5</v>
      </c>
      <c r="D3148" t="s">
        <v>7</v>
      </c>
      <c r="E3148">
        <f>IF(Tabela1[[#This Row],[Rodzaj]]="R",Tabela1[[#This Row],[Powierzchnia]]*0.65,0)</f>
        <v>0</v>
      </c>
      <c r="F3148">
        <f>IF(Tabela1[[#This Row],[Rodzaj]]="B",Tabela1[[#This Row],[Powierzchnia]]*0.77,0)</f>
        <v>1121.8130000000001</v>
      </c>
      <c r="G3148">
        <f>IF(Tabela1[[#This Row],[Rodzaj]]="S",Tabela1[[#This Row],[Powierzchnia]]*0.21,0)</f>
        <v>0</v>
      </c>
      <c r="H3148">
        <f>IF(Tabela1[[#This Row],[Rodzaj]]="L",Tabela1[[#This Row],[Powierzchnia]]*0.04,0)</f>
        <v>0</v>
      </c>
      <c r="I3148">
        <f>IF(Tabela1[[#This Row],[Rodzaj]]="X",Tabela1[[#This Row],[Powierzchnia]]*0.43,0)</f>
        <v>0</v>
      </c>
      <c r="J3148">
        <f>IF(Tabela1[[#This Row],[Ulga]]="A",SUM(E3148:I3148)*80%,0)</f>
        <v>897.45040000000017</v>
      </c>
      <c r="K3148">
        <f>IF(Tabela1[[#This Row],[Ulga]]="B",SUM(E3148:I3148)*50%,0)</f>
        <v>0</v>
      </c>
      <c r="L3148">
        <f>IF(Tabela1[[#This Row],[Ulga]]="C",SUM(E3148:I3148)*10%,0)</f>
        <v>0</v>
      </c>
      <c r="M3148">
        <f>IF(Tabela1[[#This Row],[Ulga]]="D",SUM(E3148:I3148)*100%,0)</f>
        <v>0</v>
      </c>
      <c r="N3148">
        <f t="shared" si="50"/>
        <v>897.45040000000017</v>
      </c>
    </row>
    <row r="3149" spans="1:14" x14ac:dyDescent="0.25">
      <c r="A3149" t="s">
        <v>3159</v>
      </c>
      <c r="B3149">
        <v>1456.49</v>
      </c>
      <c r="C3149" t="s">
        <v>5</v>
      </c>
      <c r="D3149" t="s">
        <v>5</v>
      </c>
      <c r="E3149">
        <f>IF(Tabela1[[#This Row],[Rodzaj]]="R",Tabela1[[#This Row],[Powierzchnia]]*0.65,0)</f>
        <v>0</v>
      </c>
      <c r="F3149">
        <f>IF(Tabela1[[#This Row],[Rodzaj]]="B",Tabela1[[#This Row],[Powierzchnia]]*0.77,0)</f>
        <v>1121.4973</v>
      </c>
      <c r="G3149">
        <f>IF(Tabela1[[#This Row],[Rodzaj]]="S",Tabela1[[#This Row],[Powierzchnia]]*0.21,0)</f>
        <v>0</v>
      </c>
      <c r="H3149">
        <f>IF(Tabela1[[#This Row],[Rodzaj]]="L",Tabela1[[#This Row],[Powierzchnia]]*0.04,0)</f>
        <v>0</v>
      </c>
      <c r="I3149">
        <f>IF(Tabela1[[#This Row],[Rodzaj]]="X",Tabela1[[#This Row],[Powierzchnia]]*0.43,0)</f>
        <v>0</v>
      </c>
      <c r="J3149">
        <f>IF(Tabela1[[#This Row],[Ulga]]="A",SUM(E3149:I3149)*80%,0)</f>
        <v>0</v>
      </c>
      <c r="K3149">
        <f>IF(Tabela1[[#This Row],[Ulga]]="B",SUM(E3149:I3149)*50%,0)</f>
        <v>560.74865</v>
      </c>
      <c r="L3149">
        <f>IF(Tabela1[[#This Row],[Ulga]]="C",SUM(E3149:I3149)*10%,0)</f>
        <v>0</v>
      </c>
      <c r="M3149">
        <f>IF(Tabela1[[#This Row],[Ulga]]="D",SUM(E3149:I3149)*100%,0)</f>
        <v>0</v>
      </c>
      <c r="N3149">
        <f t="shared" si="50"/>
        <v>560.74865</v>
      </c>
    </row>
    <row r="3150" spans="1:14" x14ac:dyDescent="0.25">
      <c r="A3150" t="s">
        <v>3160</v>
      </c>
      <c r="B3150">
        <v>1378.65</v>
      </c>
      <c r="C3150" t="s">
        <v>94</v>
      </c>
      <c r="D3150" t="s">
        <v>5</v>
      </c>
      <c r="E3150">
        <f>IF(Tabela1[[#This Row],[Rodzaj]]="R",Tabela1[[#This Row],[Powierzchnia]]*0.65,0)</f>
        <v>0</v>
      </c>
      <c r="F3150">
        <f>IF(Tabela1[[#This Row],[Rodzaj]]="B",Tabela1[[#This Row],[Powierzchnia]]*0.77,0)</f>
        <v>0</v>
      </c>
      <c r="G3150">
        <f>IF(Tabela1[[#This Row],[Rodzaj]]="S",Tabela1[[#This Row],[Powierzchnia]]*0.21,0)</f>
        <v>0</v>
      </c>
      <c r="H3150">
        <f>IF(Tabela1[[#This Row],[Rodzaj]]="L",Tabela1[[#This Row],[Powierzchnia]]*0.04,0)</f>
        <v>55.146000000000008</v>
      </c>
      <c r="I3150">
        <f>IF(Tabela1[[#This Row],[Rodzaj]]="X",Tabela1[[#This Row],[Powierzchnia]]*0.43,0)</f>
        <v>0</v>
      </c>
      <c r="J3150">
        <f>IF(Tabela1[[#This Row],[Ulga]]="A",SUM(E3150:I3150)*80%,0)</f>
        <v>0</v>
      </c>
      <c r="K3150">
        <f>IF(Tabela1[[#This Row],[Ulga]]="B",SUM(E3150:I3150)*50%,0)</f>
        <v>27.573000000000004</v>
      </c>
      <c r="L3150">
        <f>IF(Tabela1[[#This Row],[Ulga]]="C",SUM(E3150:I3150)*10%,0)</f>
        <v>0</v>
      </c>
      <c r="M3150">
        <f>IF(Tabela1[[#This Row],[Ulga]]="D",SUM(E3150:I3150)*100%,0)</f>
        <v>0</v>
      </c>
      <c r="N3150">
        <f t="shared" si="50"/>
        <v>27.573000000000004</v>
      </c>
    </row>
    <row r="3151" spans="1:14" x14ac:dyDescent="0.25">
      <c r="A3151" t="s">
        <v>3161</v>
      </c>
      <c r="B3151">
        <v>890.68</v>
      </c>
      <c r="C3151" t="s">
        <v>9</v>
      </c>
      <c r="D3151" t="s">
        <v>5</v>
      </c>
      <c r="E3151">
        <f>IF(Tabela1[[#This Row],[Rodzaj]]="R",Tabela1[[#This Row],[Powierzchnia]]*0.65,0)</f>
        <v>578.94200000000001</v>
      </c>
      <c r="F3151">
        <f>IF(Tabela1[[#This Row],[Rodzaj]]="B",Tabela1[[#This Row],[Powierzchnia]]*0.77,0)</f>
        <v>0</v>
      </c>
      <c r="G3151">
        <f>IF(Tabela1[[#This Row],[Rodzaj]]="S",Tabela1[[#This Row],[Powierzchnia]]*0.21,0)</f>
        <v>0</v>
      </c>
      <c r="H3151">
        <f>IF(Tabela1[[#This Row],[Rodzaj]]="L",Tabela1[[#This Row],[Powierzchnia]]*0.04,0)</f>
        <v>0</v>
      </c>
      <c r="I3151">
        <f>IF(Tabela1[[#This Row],[Rodzaj]]="X",Tabela1[[#This Row],[Powierzchnia]]*0.43,0)</f>
        <v>0</v>
      </c>
      <c r="J3151">
        <f>IF(Tabela1[[#This Row],[Ulga]]="A",SUM(E3151:I3151)*80%,0)</f>
        <v>0</v>
      </c>
      <c r="K3151">
        <f>IF(Tabela1[[#This Row],[Ulga]]="B",SUM(E3151:I3151)*50%,0)</f>
        <v>289.471</v>
      </c>
      <c r="L3151">
        <f>IF(Tabela1[[#This Row],[Ulga]]="C",SUM(E3151:I3151)*10%,0)</f>
        <v>0</v>
      </c>
      <c r="M3151">
        <f>IF(Tabela1[[#This Row],[Ulga]]="D",SUM(E3151:I3151)*100%,0)</f>
        <v>0</v>
      </c>
      <c r="N3151">
        <f t="shared" si="50"/>
        <v>289.471</v>
      </c>
    </row>
    <row r="3152" spans="1:14" x14ac:dyDescent="0.25">
      <c r="A3152" t="s">
        <v>3162</v>
      </c>
      <c r="B3152">
        <v>599.88</v>
      </c>
      <c r="C3152" t="s">
        <v>94</v>
      </c>
      <c r="D3152" t="s">
        <v>7</v>
      </c>
      <c r="E3152">
        <f>IF(Tabela1[[#This Row],[Rodzaj]]="R",Tabela1[[#This Row],[Powierzchnia]]*0.65,0)</f>
        <v>0</v>
      </c>
      <c r="F3152">
        <f>IF(Tabela1[[#This Row],[Rodzaj]]="B",Tabela1[[#This Row],[Powierzchnia]]*0.77,0)</f>
        <v>0</v>
      </c>
      <c r="G3152">
        <f>IF(Tabela1[[#This Row],[Rodzaj]]="S",Tabela1[[#This Row],[Powierzchnia]]*0.21,0)</f>
        <v>0</v>
      </c>
      <c r="H3152">
        <f>IF(Tabela1[[#This Row],[Rodzaj]]="L",Tabela1[[#This Row],[Powierzchnia]]*0.04,0)</f>
        <v>23.995200000000001</v>
      </c>
      <c r="I3152">
        <f>IF(Tabela1[[#This Row],[Rodzaj]]="X",Tabela1[[#This Row],[Powierzchnia]]*0.43,0)</f>
        <v>0</v>
      </c>
      <c r="J3152">
        <f>IF(Tabela1[[#This Row],[Ulga]]="A",SUM(E3152:I3152)*80%,0)</f>
        <v>19.196160000000003</v>
      </c>
      <c r="K3152">
        <f>IF(Tabela1[[#This Row],[Ulga]]="B",SUM(E3152:I3152)*50%,0)</f>
        <v>0</v>
      </c>
      <c r="L3152">
        <f>IF(Tabela1[[#This Row],[Ulga]]="C",SUM(E3152:I3152)*10%,0)</f>
        <v>0</v>
      </c>
      <c r="M3152">
        <f>IF(Tabela1[[#This Row],[Ulga]]="D",SUM(E3152:I3152)*100%,0)</f>
        <v>0</v>
      </c>
      <c r="N3152">
        <f t="shared" si="50"/>
        <v>19.196160000000003</v>
      </c>
    </row>
    <row r="3153" spans="1:14" x14ac:dyDescent="0.25">
      <c r="A3153" t="s">
        <v>3163</v>
      </c>
      <c r="B3153">
        <v>662.18</v>
      </c>
      <c r="C3153" t="s">
        <v>5</v>
      </c>
      <c r="D3153" t="s">
        <v>11</v>
      </c>
      <c r="E3153">
        <f>IF(Tabela1[[#This Row],[Rodzaj]]="R",Tabela1[[#This Row],[Powierzchnia]]*0.65,0)</f>
        <v>0</v>
      </c>
      <c r="F3153">
        <f>IF(Tabela1[[#This Row],[Rodzaj]]="B",Tabela1[[#This Row],[Powierzchnia]]*0.77,0)</f>
        <v>509.87859999999995</v>
      </c>
      <c r="G3153">
        <f>IF(Tabela1[[#This Row],[Rodzaj]]="S",Tabela1[[#This Row],[Powierzchnia]]*0.21,0)</f>
        <v>0</v>
      </c>
      <c r="H3153">
        <f>IF(Tabela1[[#This Row],[Rodzaj]]="L",Tabela1[[#This Row],[Powierzchnia]]*0.04,0)</f>
        <v>0</v>
      </c>
      <c r="I3153">
        <f>IF(Tabela1[[#This Row],[Rodzaj]]="X",Tabela1[[#This Row],[Powierzchnia]]*0.43,0)</f>
        <v>0</v>
      </c>
      <c r="J3153">
        <f>IF(Tabela1[[#This Row],[Ulga]]="A",SUM(E3153:I3153)*80%,0)</f>
        <v>0</v>
      </c>
      <c r="K3153">
        <f>IF(Tabela1[[#This Row],[Ulga]]="B",SUM(E3153:I3153)*50%,0)</f>
        <v>0</v>
      </c>
      <c r="L3153">
        <f>IF(Tabela1[[#This Row],[Ulga]]="C",SUM(E3153:I3153)*10%,0)</f>
        <v>50.987859999999998</v>
      </c>
      <c r="M3153">
        <f>IF(Tabela1[[#This Row],[Ulga]]="D",SUM(E3153:I3153)*100%,0)</f>
        <v>0</v>
      </c>
      <c r="N3153">
        <f t="shared" si="50"/>
        <v>50.987859999999998</v>
      </c>
    </row>
    <row r="3154" spans="1:14" x14ac:dyDescent="0.25">
      <c r="A3154" t="s">
        <v>3164</v>
      </c>
      <c r="B3154">
        <v>518.38</v>
      </c>
      <c r="C3154" t="s">
        <v>52</v>
      </c>
      <c r="D3154" t="s">
        <v>5</v>
      </c>
      <c r="E3154">
        <f>IF(Tabela1[[#This Row],[Rodzaj]]="R",Tabela1[[#This Row],[Powierzchnia]]*0.65,0)</f>
        <v>0</v>
      </c>
      <c r="F3154">
        <f>IF(Tabela1[[#This Row],[Rodzaj]]="B",Tabela1[[#This Row],[Powierzchnia]]*0.77,0)</f>
        <v>0</v>
      </c>
      <c r="G3154">
        <f>IF(Tabela1[[#This Row],[Rodzaj]]="S",Tabela1[[#This Row],[Powierzchnia]]*0.21,0)</f>
        <v>108.85979999999999</v>
      </c>
      <c r="H3154">
        <f>IF(Tabela1[[#This Row],[Rodzaj]]="L",Tabela1[[#This Row],[Powierzchnia]]*0.04,0)</f>
        <v>0</v>
      </c>
      <c r="I3154">
        <f>IF(Tabela1[[#This Row],[Rodzaj]]="X",Tabela1[[#This Row],[Powierzchnia]]*0.43,0)</f>
        <v>0</v>
      </c>
      <c r="J3154">
        <f>IF(Tabela1[[#This Row],[Ulga]]="A",SUM(E3154:I3154)*80%,0)</f>
        <v>0</v>
      </c>
      <c r="K3154">
        <f>IF(Tabela1[[#This Row],[Ulga]]="B",SUM(E3154:I3154)*50%,0)</f>
        <v>54.429899999999996</v>
      </c>
      <c r="L3154">
        <f>IF(Tabela1[[#This Row],[Ulga]]="C",SUM(E3154:I3154)*10%,0)</f>
        <v>0</v>
      </c>
      <c r="M3154">
        <f>IF(Tabela1[[#This Row],[Ulga]]="D",SUM(E3154:I3154)*100%,0)</f>
        <v>0</v>
      </c>
      <c r="N3154">
        <f t="shared" si="50"/>
        <v>54.429899999999996</v>
      </c>
    </row>
    <row r="3155" spans="1:14" x14ac:dyDescent="0.25">
      <c r="A3155" t="s">
        <v>3165</v>
      </c>
      <c r="B3155">
        <v>1255.28</v>
      </c>
      <c r="C3155" t="s">
        <v>5</v>
      </c>
      <c r="D3155" t="s">
        <v>5</v>
      </c>
      <c r="E3155">
        <f>IF(Tabela1[[#This Row],[Rodzaj]]="R",Tabela1[[#This Row],[Powierzchnia]]*0.65,0)</f>
        <v>0</v>
      </c>
      <c r="F3155">
        <f>IF(Tabela1[[#This Row],[Rodzaj]]="B",Tabela1[[#This Row],[Powierzchnia]]*0.77,0)</f>
        <v>966.56560000000002</v>
      </c>
      <c r="G3155">
        <f>IF(Tabela1[[#This Row],[Rodzaj]]="S",Tabela1[[#This Row],[Powierzchnia]]*0.21,0)</f>
        <v>0</v>
      </c>
      <c r="H3155">
        <f>IF(Tabela1[[#This Row],[Rodzaj]]="L",Tabela1[[#This Row],[Powierzchnia]]*0.04,0)</f>
        <v>0</v>
      </c>
      <c r="I3155">
        <f>IF(Tabela1[[#This Row],[Rodzaj]]="X",Tabela1[[#This Row],[Powierzchnia]]*0.43,0)</f>
        <v>0</v>
      </c>
      <c r="J3155">
        <f>IF(Tabela1[[#This Row],[Ulga]]="A",SUM(E3155:I3155)*80%,0)</f>
        <v>0</v>
      </c>
      <c r="K3155">
        <f>IF(Tabela1[[#This Row],[Ulga]]="B",SUM(E3155:I3155)*50%,0)</f>
        <v>483.28280000000001</v>
      </c>
      <c r="L3155">
        <f>IF(Tabela1[[#This Row],[Ulga]]="C",SUM(E3155:I3155)*10%,0)</f>
        <v>0</v>
      </c>
      <c r="M3155">
        <f>IF(Tabela1[[#This Row],[Ulga]]="D",SUM(E3155:I3155)*100%,0)</f>
        <v>0</v>
      </c>
      <c r="N3155">
        <f t="shared" si="50"/>
        <v>483.28280000000001</v>
      </c>
    </row>
    <row r="3156" spans="1:14" x14ac:dyDescent="0.25">
      <c r="A3156" t="s">
        <v>3166</v>
      </c>
      <c r="B3156">
        <v>1320.42</v>
      </c>
      <c r="C3156" t="s">
        <v>9</v>
      </c>
      <c r="D3156" t="s">
        <v>11</v>
      </c>
      <c r="E3156">
        <f>IF(Tabela1[[#This Row],[Rodzaj]]="R",Tabela1[[#This Row],[Powierzchnia]]*0.65,0)</f>
        <v>858.27300000000002</v>
      </c>
      <c r="F3156">
        <f>IF(Tabela1[[#This Row],[Rodzaj]]="B",Tabela1[[#This Row],[Powierzchnia]]*0.77,0)</f>
        <v>0</v>
      </c>
      <c r="G3156">
        <f>IF(Tabela1[[#This Row],[Rodzaj]]="S",Tabela1[[#This Row],[Powierzchnia]]*0.21,0)</f>
        <v>0</v>
      </c>
      <c r="H3156">
        <f>IF(Tabela1[[#This Row],[Rodzaj]]="L",Tabela1[[#This Row],[Powierzchnia]]*0.04,0)</f>
        <v>0</v>
      </c>
      <c r="I3156">
        <f>IF(Tabela1[[#This Row],[Rodzaj]]="X",Tabela1[[#This Row],[Powierzchnia]]*0.43,0)</f>
        <v>0</v>
      </c>
      <c r="J3156">
        <f>IF(Tabela1[[#This Row],[Ulga]]="A",SUM(E3156:I3156)*80%,0)</f>
        <v>0</v>
      </c>
      <c r="K3156">
        <f>IF(Tabela1[[#This Row],[Ulga]]="B",SUM(E3156:I3156)*50%,0)</f>
        <v>0</v>
      </c>
      <c r="L3156">
        <f>IF(Tabela1[[#This Row],[Ulga]]="C",SUM(E3156:I3156)*10%,0)</f>
        <v>85.827300000000008</v>
      </c>
      <c r="M3156">
        <f>IF(Tabela1[[#This Row],[Ulga]]="D",SUM(E3156:I3156)*100%,0)</f>
        <v>0</v>
      </c>
      <c r="N3156">
        <f t="shared" si="50"/>
        <v>85.827300000000008</v>
      </c>
    </row>
    <row r="3157" spans="1:14" x14ac:dyDescent="0.25">
      <c r="A3157" t="s">
        <v>3167</v>
      </c>
      <c r="B3157">
        <v>1090.01</v>
      </c>
      <c r="C3157" t="s">
        <v>52</v>
      </c>
      <c r="D3157" t="s">
        <v>5</v>
      </c>
      <c r="E3157">
        <f>IF(Tabela1[[#This Row],[Rodzaj]]="R",Tabela1[[#This Row],[Powierzchnia]]*0.65,0)</f>
        <v>0</v>
      </c>
      <c r="F3157">
        <f>IF(Tabela1[[#This Row],[Rodzaj]]="B",Tabela1[[#This Row],[Powierzchnia]]*0.77,0)</f>
        <v>0</v>
      </c>
      <c r="G3157">
        <f>IF(Tabela1[[#This Row],[Rodzaj]]="S",Tabela1[[#This Row],[Powierzchnia]]*0.21,0)</f>
        <v>228.90209999999999</v>
      </c>
      <c r="H3157">
        <f>IF(Tabela1[[#This Row],[Rodzaj]]="L",Tabela1[[#This Row],[Powierzchnia]]*0.04,0)</f>
        <v>0</v>
      </c>
      <c r="I3157">
        <f>IF(Tabela1[[#This Row],[Rodzaj]]="X",Tabela1[[#This Row],[Powierzchnia]]*0.43,0)</f>
        <v>0</v>
      </c>
      <c r="J3157">
        <f>IF(Tabela1[[#This Row],[Ulga]]="A",SUM(E3157:I3157)*80%,0)</f>
        <v>0</v>
      </c>
      <c r="K3157">
        <f>IF(Tabela1[[#This Row],[Ulga]]="B",SUM(E3157:I3157)*50%,0)</f>
        <v>114.45105</v>
      </c>
      <c r="L3157">
        <f>IF(Tabela1[[#This Row],[Ulga]]="C",SUM(E3157:I3157)*10%,0)</f>
        <v>0</v>
      </c>
      <c r="M3157">
        <f>IF(Tabela1[[#This Row],[Ulga]]="D",SUM(E3157:I3157)*100%,0)</f>
        <v>0</v>
      </c>
      <c r="N3157">
        <f t="shared" si="50"/>
        <v>114.45105</v>
      </c>
    </row>
    <row r="3158" spans="1:14" x14ac:dyDescent="0.25">
      <c r="A3158" t="s">
        <v>3168</v>
      </c>
      <c r="B3158">
        <v>1159.33</v>
      </c>
      <c r="C3158" t="s">
        <v>5</v>
      </c>
      <c r="D3158" t="s">
        <v>11</v>
      </c>
      <c r="E3158">
        <f>IF(Tabela1[[#This Row],[Rodzaj]]="R",Tabela1[[#This Row],[Powierzchnia]]*0.65,0)</f>
        <v>0</v>
      </c>
      <c r="F3158">
        <f>IF(Tabela1[[#This Row],[Rodzaj]]="B",Tabela1[[#This Row],[Powierzchnia]]*0.77,0)</f>
        <v>892.68409999999994</v>
      </c>
      <c r="G3158">
        <f>IF(Tabela1[[#This Row],[Rodzaj]]="S",Tabela1[[#This Row],[Powierzchnia]]*0.21,0)</f>
        <v>0</v>
      </c>
      <c r="H3158">
        <f>IF(Tabela1[[#This Row],[Rodzaj]]="L",Tabela1[[#This Row],[Powierzchnia]]*0.04,0)</f>
        <v>0</v>
      </c>
      <c r="I3158">
        <f>IF(Tabela1[[#This Row],[Rodzaj]]="X",Tabela1[[#This Row],[Powierzchnia]]*0.43,0)</f>
        <v>0</v>
      </c>
      <c r="J3158">
        <f>IF(Tabela1[[#This Row],[Ulga]]="A",SUM(E3158:I3158)*80%,0)</f>
        <v>0</v>
      </c>
      <c r="K3158">
        <f>IF(Tabela1[[#This Row],[Ulga]]="B",SUM(E3158:I3158)*50%,0)</f>
        <v>0</v>
      </c>
      <c r="L3158">
        <f>IF(Tabela1[[#This Row],[Ulga]]="C",SUM(E3158:I3158)*10%,0)</f>
        <v>89.268410000000003</v>
      </c>
      <c r="M3158">
        <f>IF(Tabela1[[#This Row],[Ulga]]="D",SUM(E3158:I3158)*100%,0)</f>
        <v>0</v>
      </c>
      <c r="N3158">
        <f t="shared" si="50"/>
        <v>89.268410000000003</v>
      </c>
    </row>
    <row r="3159" spans="1:14" x14ac:dyDescent="0.25">
      <c r="A3159" t="s">
        <v>3169</v>
      </c>
      <c r="B3159">
        <v>976.12</v>
      </c>
      <c r="C3159" t="s">
        <v>31</v>
      </c>
      <c r="D3159" t="s">
        <v>7</v>
      </c>
      <c r="E3159">
        <f>IF(Tabela1[[#This Row],[Rodzaj]]="R",Tabela1[[#This Row],[Powierzchnia]]*0.65,0)</f>
        <v>0</v>
      </c>
      <c r="F3159">
        <f>IF(Tabela1[[#This Row],[Rodzaj]]="B",Tabela1[[#This Row],[Powierzchnia]]*0.77,0)</f>
        <v>0</v>
      </c>
      <c r="G3159">
        <f>IF(Tabela1[[#This Row],[Rodzaj]]="S",Tabela1[[#This Row],[Powierzchnia]]*0.21,0)</f>
        <v>0</v>
      </c>
      <c r="H3159">
        <f>IF(Tabela1[[#This Row],[Rodzaj]]="L",Tabela1[[#This Row],[Powierzchnia]]*0.04,0)</f>
        <v>0</v>
      </c>
      <c r="I3159">
        <f>IF(Tabela1[[#This Row],[Rodzaj]]="X",Tabela1[[#This Row],[Powierzchnia]]*0.43,0)</f>
        <v>419.73160000000001</v>
      </c>
      <c r="J3159">
        <f>IF(Tabela1[[#This Row],[Ulga]]="A",SUM(E3159:I3159)*80%,0)</f>
        <v>335.78528000000006</v>
      </c>
      <c r="K3159">
        <f>IF(Tabela1[[#This Row],[Ulga]]="B",SUM(E3159:I3159)*50%,0)</f>
        <v>0</v>
      </c>
      <c r="L3159">
        <f>IF(Tabela1[[#This Row],[Ulga]]="C",SUM(E3159:I3159)*10%,0)</f>
        <v>0</v>
      </c>
      <c r="M3159">
        <f>IF(Tabela1[[#This Row],[Ulga]]="D",SUM(E3159:I3159)*100%,0)</f>
        <v>0</v>
      </c>
      <c r="N3159">
        <f t="shared" si="50"/>
        <v>335.78528000000006</v>
      </c>
    </row>
    <row r="3160" spans="1:14" x14ac:dyDescent="0.25">
      <c r="A3160" t="s">
        <v>3170</v>
      </c>
      <c r="B3160">
        <v>659.68</v>
      </c>
      <c r="C3160" t="s">
        <v>5</v>
      </c>
      <c r="D3160" t="s">
        <v>5</v>
      </c>
      <c r="E3160">
        <f>IF(Tabela1[[#This Row],[Rodzaj]]="R",Tabela1[[#This Row],[Powierzchnia]]*0.65,0)</f>
        <v>0</v>
      </c>
      <c r="F3160">
        <f>IF(Tabela1[[#This Row],[Rodzaj]]="B",Tabela1[[#This Row],[Powierzchnia]]*0.77,0)</f>
        <v>507.95359999999999</v>
      </c>
      <c r="G3160">
        <f>IF(Tabela1[[#This Row],[Rodzaj]]="S",Tabela1[[#This Row],[Powierzchnia]]*0.21,0)</f>
        <v>0</v>
      </c>
      <c r="H3160">
        <f>IF(Tabela1[[#This Row],[Rodzaj]]="L",Tabela1[[#This Row],[Powierzchnia]]*0.04,0)</f>
        <v>0</v>
      </c>
      <c r="I3160">
        <f>IF(Tabela1[[#This Row],[Rodzaj]]="X",Tabela1[[#This Row],[Powierzchnia]]*0.43,0)</f>
        <v>0</v>
      </c>
      <c r="J3160">
        <f>IF(Tabela1[[#This Row],[Ulga]]="A",SUM(E3160:I3160)*80%,0)</f>
        <v>0</v>
      </c>
      <c r="K3160">
        <f>IF(Tabela1[[#This Row],[Ulga]]="B",SUM(E3160:I3160)*50%,0)</f>
        <v>253.9768</v>
      </c>
      <c r="L3160">
        <f>IF(Tabela1[[#This Row],[Ulga]]="C",SUM(E3160:I3160)*10%,0)</f>
        <v>0</v>
      </c>
      <c r="M3160">
        <f>IF(Tabela1[[#This Row],[Ulga]]="D",SUM(E3160:I3160)*100%,0)</f>
        <v>0</v>
      </c>
      <c r="N3160">
        <f t="shared" si="50"/>
        <v>253.9768</v>
      </c>
    </row>
    <row r="3161" spans="1:14" x14ac:dyDescent="0.25">
      <c r="A3161" t="s">
        <v>3171</v>
      </c>
      <c r="B3161">
        <v>913.94</v>
      </c>
      <c r="C3161" t="s">
        <v>9</v>
      </c>
      <c r="D3161" t="s">
        <v>5</v>
      </c>
      <c r="E3161">
        <f>IF(Tabela1[[#This Row],[Rodzaj]]="R",Tabela1[[#This Row],[Powierzchnia]]*0.65,0)</f>
        <v>594.06100000000004</v>
      </c>
      <c r="F3161">
        <f>IF(Tabela1[[#This Row],[Rodzaj]]="B",Tabela1[[#This Row],[Powierzchnia]]*0.77,0)</f>
        <v>0</v>
      </c>
      <c r="G3161">
        <f>IF(Tabela1[[#This Row],[Rodzaj]]="S",Tabela1[[#This Row],[Powierzchnia]]*0.21,0)</f>
        <v>0</v>
      </c>
      <c r="H3161">
        <f>IF(Tabela1[[#This Row],[Rodzaj]]="L",Tabela1[[#This Row],[Powierzchnia]]*0.04,0)</f>
        <v>0</v>
      </c>
      <c r="I3161">
        <f>IF(Tabela1[[#This Row],[Rodzaj]]="X",Tabela1[[#This Row],[Powierzchnia]]*0.43,0)</f>
        <v>0</v>
      </c>
      <c r="J3161">
        <f>IF(Tabela1[[#This Row],[Ulga]]="A",SUM(E3161:I3161)*80%,0)</f>
        <v>0</v>
      </c>
      <c r="K3161">
        <f>IF(Tabela1[[#This Row],[Ulga]]="B",SUM(E3161:I3161)*50%,0)</f>
        <v>297.03050000000002</v>
      </c>
      <c r="L3161">
        <f>IF(Tabela1[[#This Row],[Ulga]]="C",SUM(E3161:I3161)*10%,0)</f>
        <v>0</v>
      </c>
      <c r="M3161">
        <f>IF(Tabela1[[#This Row],[Ulga]]="D",SUM(E3161:I3161)*100%,0)</f>
        <v>0</v>
      </c>
      <c r="N3161">
        <f t="shared" si="50"/>
        <v>297.03050000000002</v>
      </c>
    </row>
    <row r="3162" spans="1:14" x14ac:dyDescent="0.25">
      <c r="A3162" t="s">
        <v>3172</v>
      </c>
      <c r="B3162">
        <v>978.86</v>
      </c>
      <c r="C3162" t="s">
        <v>5</v>
      </c>
      <c r="D3162" t="s">
        <v>11</v>
      </c>
      <c r="E3162">
        <f>IF(Tabela1[[#This Row],[Rodzaj]]="R",Tabela1[[#This Row],[Powierzchnia]]*0.65,0)</f>
        <v>0</v>
      </c>
      <c r="F3162">
        <f>IF(Tabela1[[#This Row],[Rodzaj]]="B",Tabela1[[#This Row],[Powierzchnia]]*0.77,0)</f>
        <v>753.72220000000004</v>
      </c>
      <c r="G3162">
        <f>IF(Tabela1[[#This Row],[Rodzaj]]="S",Tabela1[[#This Row],[Powierzchnia]]*0.21,0)</f>
        <v>0</v>
      </c>
      <c r="H3162">
        <f>IF(Tabela1[[#This Row],[Rodzaj]]="L",Tabela1[[#This Row],[Powierzchnia]]*0.04,0)</f>
        <v>0</v>
      </c>
      <c r="I3162">
        <f>IF(Tabela1[[#This Row],[Rodzaj]]="X",Tabela1[[#This Row],[Powierzchnia]]*0.43,0)</f>
        <v>0</v>
      </c>
      <c r="J3162">
        <f>IF(Tabela1[[#This Row],[Ulga]]="A",SUM(E3162:I3162)*80%,0)</f>
        <v>0</v>
      </c>
      <c r="K3162">
        <f>IF(Tabela1[[#This Row],[Ulga]]="B",SUM(E3162:I3162)*50%,0)</f>
        <v>0</v>
      </c>
      <c r="L3162">
        <f>IF(Tabela1[[#This Row],[Ulga]]="C",SUM(E3162:I3162)*10%,0)</f>
        <v>75.372220000000013</v>
      </c>
      <c r="M3162">
        <f>IF(Tabela1[[#This Row],[Ulga]]="D",SUM(E3162:I3162)*100%,0)</f>
        <v>0</v>
      </c>
      <c r="N3162">
        <f t="shared" si="50"/>
        <v>75.372220000000013</v>
      </c>
    </row>
    <row r="3163" spans="1:14" x14ac:dyDescent="0.25">
      <c r="A3163" t="s">
        <v>3173</v>
      </c>
      <c r="B3163">
        <v>570.01</v>
      </c>
      <c r="C3163" t="s">
        <v>94</v>
      </c>
      <c r="D3163" t="s">
        <v>5</v>
      </c>
      <c r="E3163">
        <f>IF(Tabela1[[#This Row],[Rodzaj]]="R",Tabela1[[#This Row],[Powierzchnia]]*0.65,0)</f>
        <v>0</v>
      </c>
      <c r="F3163">
        <f>IF(Tabela1[[#This Row],[Rodzaj]]="B",Tabela1[[#This Row],[Powierzchnia]]*0.77,0)</f>
        <v>0</v>
      </c>
      <c r="G3163">
        <f>IF(Tabela1[[#This Row],[Rodzaj]]="S",Tabela1[[#This Row],[Powierzchnia]]*0.21,0)</f>
        <v>0</v>
      </c>
      <c r="H3163">
        <f>IF(Tabela1[[#This Row],[Rodzaj]]="L",Tabela1[[#This Row],[Powierzchnia]]*0.04,0)</f>
        <v>22.8004</v>
      </c>
      <c r="I3163">
        <f>IF(Tabela1[[#This Row],[Rodzaj]]="X",Tabela1[[#This Row],[Powierzchnia]]*0.43,0)</f>
        <v>0</v>
      </c>
      <c r="J3163">
        <f>IF(Tabela1[[#This Row],[Ulga]]="A",SUM(E3163:I3163)*80%,0)</f>
        <v>0</v>
      </c>
      <c r="K3163">
        <f>IF(Tabela1[[#This Row],[Ulga]]="B",SUM(E3163:I3163)*50%,0)</f>
        <v>11.4002</v>
      </c>
      <c r="L3163">
        <f>IF(Tabela1[[#This Row],[Ulga]]="C",SUM(E3163:I3163)*10%,0)</f>
        <v>0</v>
      </c>
      <c r="M3163">
        <f>IF(Tabela1[[#This Row],[Ulga]]="D",SUM(E3163:I3163)*100%,0)</f>
        <v>0</v>
      </c>
      <c r="N3163">
        <f t="shared" si="50"/>
        <v>11.4002</v>
      </c>
    </row>
    <row r="3164" spans="1:14" x14ac:dyDescent="0.25">
      <c r="A3164" t="s">
        <v>3174</v>
      </c>
      <c r="B3164">
        <v>1248.52</v>
      </c>
      <c r="C3164" t="s">
        <v>5</v>
      </c>
      <c r="D3164" t="s">
        <v>11</v>
      </c>
      <c r="E3164">
        <f>IF(Tabela1[[#This Row],[Rodzaj]]="R",Tabela1[[#This Row],[Powierzchnia]]*0.65,0)</f>
        <v>0</v>
      </c>
      <c r="F3164">
        <f>IF(Tabela1[[#This Row],[Rodzaj]]="B",Tabela1[[#This Row],[Powierzchnia]]*0.77,0)</f>
        <v>961.36040000000003</v>
      </c>
      <c r="G3164">
        <f>IF(Tabela1[[#This Row],[Rodzaj]]="S",Tabela1[[#This Row],[Powierzchnia]]*0.21,0)</f>
        <v>0</v>
      </c>
      <c r="H3164">
        <f>IF(Tabela1[[#This Row],[Rodzaj]]="L",Tabela1[[#This Row],[Powierzchnia]]*0.04,0)</f>
        <v>0</v>
      </c>
      <c r="I3164">
        <f>IF(Tabela1[[#This Row],[Rodzaj]]="X",Tabela1[[#This Row],[Powierzchnia]]*0.43,0)</f>
        <v>0</v>
      </c>
      <c r="J3164">
        <f>IF(Tabela1[[#This Row],[Ulga]]="A",SUM(E3164:I3164)*80%,0)</f>
        <v>0</v>
      </c>
      <c r="K3164">
        <f>IF(Tabela1[[#This Row],[Ulga]]="B",SUM(E3164:I3164)*50%,0)</f>
        <v>0</v>
      </c>
      <c r="L3164">
        <f>IF(Tabela1[[#This Row],[Ulga]]="C",SUM(E3164:I3164)*10%,0)</f>
        <v>96.136040000000008</v>
      </c>
      <c r="M3164">
        <f>IF(Tabela1[[#This Row],[Ulga]]="D",SUM(E3164:I3164)*100%,0)</f>
        <v>0</v>
      </c>
      <c r="N3164">
        <f t="shared" si="50"/>
        <v>96.136040000000008</v>
      </c>
    </row>
    <row r="3165" spans="1:14" x14ac:dyDescent="0.25">
      <c r="A3165" t="s">
        <v>3175</v>
      </c>
      <c r="B3165">
        <v>883.56</v>
      </c>
      <c r="C3165" t="s">
        <v>5</v>
      </c>
      <c r="D3165" t="s">
        <v>21</v>
      </c>
      <c r="E3165">
        <f>IF(Tabela1[[#This Row],[Rodzaj]]="R",Tabela1[[#This Row],[Powierzchnia]]*0.65,0)</f>
        <v>0</v>
      </c>
      <c r="F3165">
        <f>IF(Tabela1[[#This Row],[Rodzaj]]="B",Tabela1[[#This Row],[Powierzchnia]]*0.77,0)</f>
        <v>680.34119999999996</v>
      </c>
      <c r="G3165">
        <f>IF(Tabela1[[#This Row],[Rodzaj]]="S",Tabela1[[#This Row],[Powierzchnia]]*0.21,0)</f>
        <v>0</v>
      </c>
      <c r="H3165">
        <f>IF(Tabela1[[#This Row],[Rodzaj]]="L",Tabela1[[#This Row],[Powierzchnia]]*0.04,0)</f>
        <v>0</v>
      </c>
      <c r="I3165">
        <f>IF(Tabela1[[#This Row],[Rodzaj]]="X",Tabela1[[#This Row],[Powierzchnia]]*0.43,0)</f>
        <v>0</v>
      </c>
      <c r="J3165">
        <f>IF(Tabela1[[#This Row],[Ulga]]="A",SUM(E3165:I3165)*80%,0)</f>
        <v>0</v>
      </c>
      <c r="K3165">
        <f>IF(Tabela1[[#This Row],[Ulga]]="B",SUM(E3165:I3165)*50%,0)</f>
        <v>0</v>
      </c>
      <c r="L3165">
        <f>IF(Tabela1[[#This Row],[Ulga]]="C",SUM(E3165:I3165)*10%,0)</f>
        <v>0</v>
      </c>
      <c r="M3165">
        <f>IF(Tabela1[[#This Row],[Ulga]]="D",SUM(E3165:I3165)*100%,0)</f>
        <v>680.34119999999996</v>
      </c>
      <c r="N3165">
        <f t="shared" si="50"/>
        <v>680.34119999999996</v>
      </c>
    </row>
    <row r="3166" spans="1:14" x14ac:dyDescent="0.25">
      <c r="A3166" t="s">
        <v>3176</v>
      </c>
      <c r="B3166">
        <v>674.73</v>
      </c>
      <c r="C3166" t="s">
        <v>94</v>
      </c>
      <c r="D3166" t="s">
        <v>5</v>
      </c>
      <c r="E3166">
        <f>IF(Tabela1[[#This Row],[Rodzaj]]="R",Tabela1[[#This Row],[Powierzchnia]]*0.65,0)</f>
        <v>0</v>
      </c>
      <c r="F3166">
        <f>IF(Tabela1[[#This Row],[Rodzaj]]="B",Tabela1[[#This Row],[Powierzchnia]]*0.77,0)</f>
        <v>0</v>
      </c>
      <c r="G3166">
        <f>IF(Tabela1[[#This Row],[Rodzaj]]="S",Tabela1[[#This Row],[Powierzchnia]]*0.21,0)</f>
        <v>0</v>
      </c>
      <c r="H3166">
        <f>IF(Tabela1[[#This Row],[Rodzaj]]="L",Tabela1[[#This Row],[Powierzchnia]]*0.04,0)</f>
        <v>26.9892</v>
      </c>
      <c r="I3166">
        <f>IF(Tabela1[[#This Row],[Rodzaj]]="X",Tabela1[[#This Row],[Powierzchnia]]*0.43,0)</f>
        <v>0</v>
      </c>
      <c r="J3166">
        <f>IF(Tabela1[[#This Row],[Ulga]]="A",SUM(E3166:I3166)*80%,0)</f>
        <v>0</v>
      </c>
      <c r="K3166">
        <f>IF(Tabela1[[#This Row],[Ulga]]="B",SUM(E3166:I3166)*50%,0)</f>
        <v>13.4946</v>
      </c>
      <c r="L3166">
        <f>IF(Tabela1[[#This Row],[Ulga]]="C",SUM(E3166:I3166)*10%,0)</f>
        <v>0</v>
      </c>
      <c r="M3166">
        <f>IF(Tabela1[[#This Row],[Ulga]]="D",SUM(E3166:I3166)*100%,0)</f>
        <v>0</v>
      </c>
      <c r="N3166">
        <f t="shared" si="50"/>
        <v>13.4946</v>
      </c>
    </row>
    <row r="3167" spans="1:14" x14ac:dyDescent="0.25">
      <c r="A3167" t="s">
        <v>3177</v>
      </c>
      <c r="B3167">
        <v>690.92</v>
      </c>
      <c r="C3167" t="s">
        <v>31</v>
      </c>
      <c r="D3167" t="s">
        <v>5</v>
      </c>
      <c r="E3167">
        <f>IF(Tabela1[[#This Row],[Rodzaj]]="R",Tabela1[[#This Row],[Powierzchnia]]*0.65,0)</f>
        <v>0</v>
      </c>
      <c r="F3167">
        <f>IF(Tabela1[[#This Row],[Rodzaj]]="B",Tabela1[[#This Row],[Powierzchnia]]*0.77,0)</f>
        <v>0</v>
      </c>
      <c r="G3167">
        <f>IF(Tabela1[[#This Row],[Rodzaj]]="S",Tabela1[[#This Row],[Powierzchnia]]*0.21,0)</f>
        <v>0</v>
      </c>
      <c r="H3167">
        <f>IF(Tabela1[[#This Row],[Rodzaj]]="L",Tabela1[[#This Row],[Powierzchnia]]*0.04,0)</f>
        <v>0</v>
      </c>
      <c r="I3167">
        <f>IF(Tabela1[[#This Row],[Rodzaj]]="X",Tabela1[[#This Row],[Powierzchnia]]*0.43,0)</f>
        <v>297.09559999999999</v>
      </c>
      <c r="J3167">
        <f>IF(Tabela1[[#This Row],[Ulga]]="A",SUM(E3167:I3167)*80%,0)</f>
        <v>0</v>
      </c>
      <c r="K3167">
        <f>IF(Tabela1[[#This Row],[Ulga]]="B",SUM(E3167:I3167)*50%,0)</f>
        <v>148.5478</v>
      </c>
      <c r="L3167">
        <f>IF(Tabela1[[#This Row],[Ulga]]="C",SUM(E3167:I3167)*10%,0)</f>
        <v>0</v>
      </c>
      <c r="M3167">
        <f>IF(Tabela1[[#This Row],[Ulga]]="D",SUM(E3167:I3167)*100%,0)</f>
        <v>0</v>
      </c>
      <c r="N3167">
        <f t="shared" si="50"/>
        <v>148.5478</v>
      </c>
    </row>
    <row r="3168" spans="1:14" x14ac:dyDescent="0.25">
      <c r="A3168" t="s">
        <v>3178</v>
      </c>
      <c r="B3168">
        <v>739.41</v>
      </c>
      <c r="C3168" t="s">
        <v>94</v>
      </c>
      <c r="D3168" t="s">
        <v>7</v>
      </c>
      <c r="E3168">
        <f>IF(Tabela1[[#This Row],[Rodzaj]]="R",Tabela1[[#This Row],[Powierzchnia]]*0.65,0)</f>
        <v>0</v>
      </c>
      <c r="F3168">
        <f>IF(Tabela1[[#This Row],[Rodzaj]]="B",Tabela1[[#This Row],[Powierzchnia]]*0.77,0)</f>
        <v>0</v>
      </c>
      <c r="G3168">
        <f>IF(Tabela1[[#This Row],[Rodzaj]]="S",Tabela1[[#This Row],[Powierzchnia]]*0.21,0)</f>
        <v>0</v>
      </c>
      <c r="H3168">
        <f>IF(Tabela1[[#This Row],[Rodzaj]]="L",Tabela1[[#This Row],[Powierzchnia]]*0.04,0)</f>
        <v>29.5764</v>
      </c>
      <c r="I3168">
        <f>IF(Tabela1[[#This Row],[Rodzaj]]="X",Tabela1[[#This Row],[Powierzchnia]]*0.43,0)</f>
        <v>0</v>
      </c>
      <c r="J3168">
        <f>IF(Tabela1[[#This Row],[Ulga]]="A",SUM(E3168:I3168)*80%,0)</f>
        <v>23.66112</v>
      </c>
      <c r="K3168">
        <f>IF(Tabela1[[#This Row],[Ulga]]="B",SUM(E3168:I3168)*50%,0)</f>
        <v>0</v>
      </c>
      <c r="L3168">
        <f>IF(Tabela1[[#This Row],[Ulga]]="C",SUM(E3168:I3168)*10%,0)</f>
        <v>0</v>
      </c>
      <c r="M3168">
        <f>IF(Tabela1[[#This Row],[Ulga]]="D",SUM(E3168:I3168)*100%,0)</f>
        <v>0</v>
      </c>
      <c r="N3168">
        <f t="shared" si="50"/>
        <v>23.66112</v>
      </c>
    </row>
    <row r="3169" spans="1:14" x14ac:dyDescent="0.25">
      <c r="A3169" t="s">
        <v>3179</v>
      </c>
      <c r="B3169">
        <v>1004.89</v>
      </c>
      <c r="C3169" t="s">
        <v>5</v>
      </c>
      <c r="D3169" t="s">
        <v>5</v>
      </c>
      <c r="E3169">
        <f>IF(Tabela1[[#This Row],[Rodzaj]]="R",Tabela1[[#This Row],[Powierzchnia]]*0.65,0)</f>
        <v>0</v>
      </c>
      <c r="F3169">
        <f>IF(Tabela1[[#This Row],[Rodzaj]]="B",Tabela1[[#This Row],[Powierzchnia]]*0.77,0)</f>
        <v>773.76530000000002</v>
      </c>
      <c r="G3169">
        <f>IF(Tabela1[[#This Row],[Rodzaj]]="S",Tabela1[[#This Row],[Powierzchnia]]*0.21,0)</f>
        <v>0</v>
      </c>
      <c r="H3169">
        <f>IF(Tabela1[[#This Row],[Rodzaj]]="L",Tabela1[[#This Row],[Powierzchnia]]*0.04,0)</f>
        <v>0</v>
      </c>
      <c r="I3169">
        <f>IF(Tabela1[[#This Row],[Rodzaj]]="X",Tabela1[[#This Row],[Powierzchnia]]*0.43,0)</f>
        <v>0</v>
      </c>
      <c r="J3169">
        <f>IF(Tabela1[[#This Row],[Ulga]]="A",SUM(E3169:I3169)*80%,0)</f>
        <v>0</v>
      </c>
      <c r="K3169">
        <f>IF(Tabela1[[#This Row],[Ulga]]="B",SUM(E3169:I3169)*50%,0)</f>
        <v>386.88265000000001</v>
      </c>
      <c r="L3169">
        <f>IF(Tabela1[[#This Row],[Ulga]]="C",SUM(E3169:I3169)*10%,0)</f>
        <v>0</v>
      </c>
      <c r="M3169">
        <f>IF(Tabela1[[#This Row],[Ulga]]="D",SUM(E3169:I3169)*100%,0)</f>
        <v>0</v>
      </c>
      <c r="N3169">
        <f t="shared" si="50"/>
        <v>386.88265000000001</v>
      </c>
    </row>
    <row r="3170" spans="1:14" x14ac:dyDescent="0.25">
      <c r="A3170" t="s">
        <v>3180</v>
      </c>
      <c r="B3170">
        <v>1186.99</v>
      </c>
      <c r="C3170" t="s">
        <v>94</v>
      </c>
      <c r="D3170" t="s">
        <v>11</v>
      </c>
      <c r="E3170">
        <f>IF(Tabela1[[#This Row],[Rodzaj]]="R",Tabela1[[#This Row],[Powierzchnia]]*0.65,0)</f>
        <v>0</v>
      </c>
      <c r="F3170">
        <f>IF(Tabela1[[#This Row],[Rodzaj]]="B",Tabela1[[#This Row],[Powierzchnia]]*0.77,0)</f>
        <v>0</v>
      </c>
      <c r="G3170">
        <f>IF(Tabela1[[#This Row],[Rodzaj]]="S",Tabela1[[#This Row],[Powierzchnia]]*0.21,0)</f>
        <v>0</v>
      </c>
      <c r="H3170">
        <f>IF(Tabela1[[#This Row],[Rodzaj]]="L",Tabela1[[#This Row],[Powierzchnia]]*0.04,0)</f>
        <v>47.479599999999998</v>
      </c>
      <c r="I3170">
        <f>IF(Tabela1[[#This Row],[Rodzaj]]="X",Tabela1[[#This Row],[Powierzchnia]]*0.43,0)</f>
        <v>0</v>
      </c>
      <c r="J3170">
        <f>IF(Tabela1[[#This Row],[Ulga]]="A",SUM(E3170:I3170)*80%,0)</f>
        <v>0</v>
      </c>
      <c r="K3170">
        <f>IF(Tabela1[[#This Row],[Ulga]]="B",SUM(E3170:I3170)*50%,0)</f>
        <v>0</v>
      </c>
      <c r="L3170">
        <f>IF(Tabela1[[#This Row],[Ulga]]="C",SUM(E3170:I3170)*10%,0)</f>
        <v>4.74796</v>
      </c>
      <c r="M3170">
        <f>IF(Tabela1[[#This Row],[Ulga]]="D",SUM(E3170:I3170)*100%,0)</f>
        <v>0</v>
      </c>
      <c r="N3170">
        <f t="shared" si="50"/>
        <v>4.74796</v>
      </c>
    </row>
    <row r="3171" spans="1:14" x14ac:dyDescent="0.25">
      <c r="A3171" t="s">
        <v>3181</v>
      </c>
      <c r="B3171">
        <v>633.04</v>
      </c>
      <c r="C3171" t="s">
        <v>94</v>
      </c>
      <c r="D3171" t="s">
        <v>5</v>
      </c>
      <c r="E3171">
        <f>IF(Tabela1[[#This Row],[Rodzaj]]="R",Tabela1[[#This Row],[Powierzchnia]]*0.65,0)</f>
        <v>0</v>
      </c>
      <c r="F3171">
        <f>IF(Tabela1[[#This Row],[Rodzaj]]="B",Tabela1[[#This Row],[Powierzchnia]]*0.77,0)</f>
        <v>0</v>
      </c>
      <c r="G3171">
        <f>IF(Tabela1[[#This Row],[Rodzaj]]="S",Tabela1[[#This Row],[Powierzchnia]]*0.21,0)</f>
        <v>0</v>
      </c>
      <c r="H3171">
        <f>IF(Tabela1[[#This Row],[Rodzaj]]="L",Tabela1[[#This Row],[Powierzchnia]]*0.04,0)</f>
        <v>25.3216</v>
      </c>
      <c r="I3171">
        <f>IF(Tabela1[[#This Row],[Rodzaj]]="X",Tabela1[[#This Row],[Powierzchnia]]*0.43,0)</f>
        <v>0</v>
      </c>
      <c r="J3171">
        <f>IF(Tabela1[[#This Row],[Ulga]]="A",SUM(E3171:I3171)*80%,0)</f>
        <v>0</v>
      </c>
      <c r="K3171">
        <f>IF(Tabela1[[#This Row],[Ulga]]="B",SUM(E3171:I3171)*50%,0)</f>
        <v>12.6608</v>
      </c>
      <c r="L3171">
        <f>IF(Tabela1[[#This Row],[Ulga]]="C",SUM(E3171:I3171)*10%,0)</f>
        <v>0</v>
      </c>
      <c r="M3171">
        <f>IF(Tabela1[[#This Row],[Ulga]]="D",SUM(E3171:I3171)*100%,0)</f>
        <v>0</v>
      </c>
      <c r="N3171">
        <f t="shared" si="50"/>
        <v>12.6608</v>
      </c>
    </row>
    <row r="3172" spans="1:14" x14ac:dyDescent="0.25">
      <c r="A3172" t="s">
        <v>3182</v>
      </c>
      <c r="B3172">
        <v>1330.96</v>
      </c>
      <c r="C3172" t="s">
        <v>94</v>
      </c>
      <c r="D3172" t="s">
        <v>11</v>
      </c>
      <c r="E3172">
        <f>IF(Tabela1[[#This Row],[Rodzaj]]="R",Tabela1[[#This Row],[Powierzchnia]]*0.65,0)</f>
        <v>0</v>
      </c>
      <c r="F3172">
        <f>IF(Tabela1[[#This Row],[Rodzaj]]="B",Tabela1[[#This Row],[Powierzchnia]]*0.77,0)</f>
        <v>0</v>
      </c>
      <c r="G3172">
        <f>IF(Tabela1[[#This Row],[Rodzaj]]="S",Tabela1[[#This Row],[Powierzchnia]]*0.21,0)</f>
        <v>0</v>
      </c>
      <c r="H3172">
        <f>IF(Tabela1[[#This Row],[Rodzaj]]="L",Tabela1[[#This Row],[Powierzchnia]]*0.04,0)</f>
        <v>53.238400000000006</v>
      </c>
      <c r="I3172">
        <f>IF(Tabela1[[#This Row],[Rodzaj]]="X",Tabela1[[#This Row],[Powierzchnia]]*0.43,0)</f>
        <v>0</v>
      </c>
      <c r="J3172">
        <f>IF(Tabela1[[#This Row],[Ulga]]="A",SUM(E3172:I3172)*80%,0)</f>
        <v>0</v>
      </c>
      <c r="K3172">
        <f>IF(Tabela1[[#This Row],[Ulga]]="B",SUM(E3172:I3172)*50%,0)</f>
        <v>0</v>
      </c>
      <c r="L3172">
        <f>IF(Tabela1[[#This Row],[Ulga]]="C",SUM(E3172:I3172)*10%,0)</f>
        <v>5.3238400000000006</v>
      </c>
      <c r="M3172">
        <f>IF(Tabela1[[#This Row],[Ulga]]="D",SUM(E3172:I3172)*100%,0)</f>
        <v>0</v>
      </c>
      <c r="N3172">
        <f t="shared" si="50"/>
        <v>5.3238400000000006</v>
      </c>
    </row>
    <row r="3173" spans="1:14" x14ac:dyDescent="0.25">
      <c r="A3173" t="s">
        <v>3183</v>
      </c>
      <c r="B3173">
        <v>596.49</v>
      </c>
      <c r="C3173" t="s">
        <v>52</v>
      </c>
      <c r="D3173" t="s">
        <v>11</v>
      </c>
      <c r="E3173">
        <f>IF(Tabela1[[#This Row],[Rodzaj]]="R",Tabela1[[#This Row],[Powierzchnia]]*0.65,0)</f>
        <v>0</v>
      </c>
      <c r="F3173">
        <f>IF(Tabela1[[#This Row],[Rodzaj]]="B",Tabela1[[#This Row],[Powierzchnia]]*0.77,0)</f>
        <v>0</v>
      </c>
      <c r="G3173">
        <f>IF(Tabela1[[#This Row],[Rodzaj]]="S",Tabela1[[#This Row],[Powierzchnia]]*0.21,0)</f>
        <v>125.2629</v>
      </c>
      <c r="H3173">
        <f>IF(Tabela1[[#This Row],[Rodzaj]]="L",Tabela1[[#This Row],[Powierzchnia]]*0.04,0)</f>
        <v>0</v>
      </c>
      <c r="I3173">
        <f>IF(Tabela1[[#This Row],[Rodzaj]]="X",Tabela1[[#This Row],[Powierzchnia]]*0.43,0)</f>
        <v>0</v>
      </c>
      <c r="J3173">
        <f>IF(Tabela1[[#This Row],[Ulga]]="A",SUM(E3173:I3173)*80%,0)</f>
        <v>0</v>
      </c>
      <c r="K3173">
        <f>IF(Tabela1[[#This Row],[Ulga]]="B",SUM(E3173:I3173)*50%,0)</f>
        <v>0</v>
      </c>
      <c r="L3173">
        <f>IF(Tabela1[[#This Row],[Ulga]]="C",SUM(E3173:I3173)*10%,0)</f>
        <v>12.526290000000001</v>
      </c>
      <c r="M3173">
        <f>IF(Tabela1[[#This Row],[Ulga]]="D",SUM(E3173:I3173)*100%,0)</f>
        <v>0</v>
      </c>
      <c r="N3173">
        <f t="shared" si="50"/>
        <v>12.526290000000001</v>
      </c>
    </row>
    <row r="3174" spans="1:14" x14ac:dyDescent="0.25">
      <c r="A3174" t="s">
        <v>3184</v>
      </c>
      <c r="B3174">
        <v>1318.44</v>
      </c>
      <c r="C3174" t="s">
        <v>94</v>
      </c>
      <c r="D3174" t="s">
        <v>21</v>
      </c>
      <c r="E3174">
        <f>IF(Tabela1[[#This Row],[Rodzaj]]="R",Tabela1[[#This Row],[Powierzchnia]]*0.65,0)</f>
        <v>0</v>
      </c>
      <c r="F3174">
        <f>IF(Tabela1[[#This Row],[Rodzaj]]="B",Tabela1[[#This Row],[Powierzchnia]]*0.77,0)</f>
        <v>0</v>
      </c>
      <c r="G3174">
        <f>IF(Tabela1[[#This Row],[Rodzaj]]="S",Tabela1[[#This Row],[Powierzchnia]]*0.21,0)</f>
        <v>0</v>
      </c>
      <c r="H3174">
        <f>IF(Tabela1[[#This Row],[Rodzaj]]="L",Tabela1[[#This Row],[Powierzchnia]]*0.04,0)</f>
        <v>52.7376</v>
      </c>
      <c r="I3174">
        <f>IF(Tabela1[[#This Row],[Rodzaj]]="X",Tabela1[[#This Row],[Powierzchnia]]*0.43,0)</f>
        <v>0</v>
      </c>
      <c r="J3174">
        <f>IF(Tabela1[[#This Row],[Ulga]]="A",SUM(E3174:I3174)*80%,0)</f>
        <v>0</v>
      </c>
      <c r="K3174">
        <f>IF(Tabela1[[#This Row],[Ulga]]="B",SUM(E3174:I3174)*50%,0)</f>
        <v>0</v>
      </c>
      <c r="L3174">
        <f>IF(Tabela1[[#This Row],[Ulga]]="C",SUM(E3174:I3174)*10%,0)</f>
        <v>0</v>
      </c>
      <c r="M3174">
        <f>IF(Tabela1[[#This Row],[Ulga]]="D",SUM(E3174:I3174)*100%,0)</f>
        <v>52.7376</v>
      </c>
      <c r="N3174">
        <f t="shared" si="50"/>
        <v>52.7376</v>
      </c>
    </row>
    <row r="3175" spans="1:14" x14ac:dyDescent="0.25">
      <c r="A3175" t="s">
        <v>3185</v>
      </c>
      <c r="B3175">
        <v>577.72</v>
      </c>
      <c r="C3175" t="s">
        <v>31</v>
      </c>
      <c r="D3175" t="s">
        <v>5</v>
      </c>
      <c r="E3175">
        <f>IF(Tabela1[[#This Row],[Rodzaj]]="R",Tabela1[[#This Row],[Powierzchnia]]*0.65,0)</f>
        <v>0</v>
      </c>
      <c r="F3175">
        <f>IF(Tabela1[[#This Row],[Rodzaj]]="B",Tabela1[[#This Row],[Powierzchnia]]*0.77,0)</f>
        <v>0</v>
      </c>
      <c r="G3175">
        <f>IF(Tabela1[[#This Row],[Rodzaj]]="S",Tabela1[[#This Row],[Powierzchnia]]*0.21,0)</f>
        <v>0</v>
      </c>
      <c r="H3175">
        <f>IF(Tabela1[[#This Row],[Rodzaj]]="L",Tabela1[[#This Row],[Powierzchnia]]*0.04,0)</f>
        <v>0</v>
      </c>
      <c r="I3175">
        <f>IF(Tabela1[[#This Row],[Rodzaj]]="X",Tabela1[[#This Row],[Powierzchnia]]*0.43,0)</f>
        <v>248.4196</v>
      </c>
      <c r="J3175">
        <f>IF(Tabela1[[#This Row],[Ulga]]="A",SUM(E3175:I3175)*80%,0)</f>
        <v>0</v>
      </c>
      <c r="K3175">
        <f>IF(Tabela1[[#This Row],[Ulga]]="B",SUM(E3175:I3175)*50%,0)</f>
        <v>124.2098</v>
      </c>
      <c r="L3175">
        <f>IF(Tabela1[[#This Row],[Ulga]]="C",SUM(E3175:I3175)*10%,0)</f>
        <v>0</v>
      </c>
      <c r="M3175">
        <f>IF(Tabela1[[#This Row],[Ulga]]="D",SUM(E3175:I3175)*100%,0)</f>
        <v>0</v>
      </c>
      <c r="N3175">
        <f t="shared" si="50"/>
        <v>124.2098</v>
      </c>
    </row>
    <row r="3176" spans="1:14" x14ac:dyDescent="0.25">
      <c r="A3176" t="s">
        <v>3186</v>
      </c>
      <c r="B3176">
        <v>996.95</v>
      </c>
      <c r="C3176" t="s">
        <v>52</v>
      </c>
      <c r="D3176" t="s">
        <v>5</v>
      </c>
      <c r="E3176">
        <f>IF(Tabela1[[#This Row],[Rodzaj]]="R",Tabela1[[#This Row],[Powierzchnia]]*0.65,0)</f>
        <v>0</v>
      </c>
      <c r="F3176">
        <f>IF(Tabela1[[#This Row],[Rodzaj]]="B",Tabela1[[#This Row],[Powierzchnia]]*0.77,0)</f>
        <v>0</v>
      </c>
      <c r="G3176">
        <f>IF(Tabela1[[#This Row],[Rodzaj]]="S",Tabela1[[#This Row],[Powierzchnia]]*0.21,0)</f>
        <v>209.3595</v>
      </c>
      <c r="H3176">
        <f>IF(Tabela1[[#This Row],[Rodzaj]]="L",Tabela1[[#This Row],[Powierzchnia]]*0.04,0)</f>
        <v>0</v>
      </c>
      <c r="I3176">
        <f>IF(Tabela1[[#This Row],[Rodzaj]]="X",Tabela1[[#This Row],[Powierzchnia]]*0.43,0)</f>
        <v>0</v>
      </c>
      <c r="J3176">
        <f>IF(Tabela1[[#This Row],[Ulga]]="A",SUM(E3176:I3176)*80%,0)</f>
        <v>0</v>
      </c>
      <c r="K3176">
        <f>IF(Tabela1[[#This Row],[Ulga]]="B",SUM(E3176:I3176)*50%,0)</f>
        <v>104.67975</v>
      </c>
      <c r="L3176">
        <f>IF(Tabela1[[#This Row],[Ulga]]="C",SUM(E3176:I3176)*10%,0)</f>
        <v>0</v>
      </c>
      <c r="M3176">
        <f>IF(Tabela1[[#This Row],[Ulga]]="D",SUM(E3176:I3176)*100%,0)</f>
        <v>0</v>
      </c>
      <c r="N3176">
        <f t="shared" si="50"/>
        <v>104.67975</v>
      </c>
    </row>
    <row r="3177" spans="1:14" x14ac:dyDescent="0.25">
      <c r="A3177" t="s">
        <v>3187</v>
      </c>
      <c r="B3177">
        <v>1280.57</v>
      </c>
      <c r="C3177" t="s">
        <v>5</v>
      </c>
      <c r="D3177" t="s">
        <v>11</v>
      </c>
      <c r="E3177">
        <f>IF(Tabela1[[#This Row],[Rodzaj]]="R",Tabela1[[#This Row],[Powierzchnia]]*0.65,0)</f>
        <v>0</v>
      </c>
      <c r="F3177">
        <f>IF(Tabela1[[#This Row],[Rodzaj]]="B",Tabela1[[#This Row],[Powierzchnia]]*0.77,0)</f>
        <v>986.03890000000001</v>
      </c>
      <c r="G3177">
        <f>IF(Tabela1[[#This Row],[Rodzaj]]="S",Tabela1[[#This Row],[Powierzchnia]]*0.21,0)</f>
        <v>0</v>
      </c>
      <c r="H3177">
        <f>IF(Tabela1[[#This Row],[Rodzaj]]="L",Tabela1[[#This Row],[Powierzchnia]]*0.04,0)</f>
        <v>0</v>
      </c>
      <c r="I3177">
        <f>IF(Tabela1[[#This Row],[Rodzaj]]="X",Tabela1[[#This Row],[Powierzchnia]]*0.43,0)</f>
        <v>0</v>
      </c>
      <c r="J3177">
        <f>IF(Tabela1[[#This Row],[Ulga]]="A",SUM(E3177:I3177)*80%,0)</f>
        <v>0</v>
      </c>
      <c r="K3177">
        <f>IF(Tabela1[[#This Row],[Ulga]]="B",SUM(E3177:I3177)*50%,0)</f>
        <v>0</v>
      </c>
      <c r="L3177">
        <f>IF(Tabela1[[#This Row],[Ulga]]="C",SUM(E3177:I3177)*10%,0)</f>
        <v>98.603890000000007</v>
      </c>
      <c r="M3177">
        <f>IF(Tabela1[[#This Row],[Ulga]]="D",SUM(E3177:I3177)*100%,0)</f>
        <v>0</v>
      </c>
      <c r="N3177">
        <f t="shared" si="50"/>
        <v>98.603890000000007</v>
      </c>
    </row>
    <row r="3178" spans="1:14" x14ac:dyDescent="0.25">
      <c r="A3178" t="s">
        <v>3188</v>
      </c>
      <c r="B3178">
        <v>647.32000000000005</v>
      </c>
      <c r="C3178" t="s">
        <v>52</v>
      </c>
      <c r="D3178" t="s">
        <v>5</v>
      </c>
      <c r="E3178">
        <f>IF(Tabela1[[#This Row],[Rodzaj]]="R",Tabela1[[#This Row],[Powierzchnia]]*0.65,0)</f>
        <v>0</v>
      </c>
      <c r="F3178">
        <f>IF(Tabela1[[#This Row],[Rodzaj]]="B",Tabela1[[#This Row],[Powierzchnia]]*0.77,0)</f>
        <v>0</v>
      </c>
      <c r="G3178">
        <f>IF(Tabela1[[#This Row],[Rodzaj]]="S",Tabela1[[#This Row],[Powierzchnia]]*0.21,0)</f>
        <v>135.93720000000002</v>
      </c>
      <c r="H3178">
        <f>IF(Tabela1[[#This Row],[Rodzaj]]="L",Tabela1[[#This Row],[Powierzchnia]]*0.04,0)</f>
        <v>0</v>
      </c>
      <c r="I3178">
        <f>IF(Tabela1[[#This Row],[Rodzaj]]="X",Tabela1[[#This Row],[Powierzchnia]]*0.43,0)</f>
        <v>0</v>
      </c>
      <c r="J3178">
        <f>IF(Tabela1[[#This Row],[Ulga]]="A",SUM(E3178:I3178)*80%,0)</f>
        <v>0</v>
      </c>
      <c r="K3178">
        <f>IF(Tabela1[[#This Row],[Ulga]]="B",SUM(E3178:I3178)*50%,0)</f>
        <v>67.968600000000009</v>
      </c>
      <c r="L3178">
        <f>IF(Tabela1[[#This Row],[Ulga]]="C",SUM(E3178:I3178)*10%,0)</f>
        <v>0</v>
      </c>
      <c r="M3178">
        <f>IF(Tabela1[[#This Row],[Ulga]]="D",SUM(E3178:I3178)*100%,0)</f>
        <v>0</v>
      </c>
      <c r="N3178">
        <f t="shared" si="50"/>
        <v>67.968600000000009</v>
      </c>
    </row>
    <row r="3179" spans="1:14" x14ac:dyDescent="0.25">
      <c r="A3179" t="s">
        <v>3189</v>
      </c>
      <c r="B3179">
        <v>589.02</v>
      </c>
      <c r="C3179" t="s">
        <v>94</v>
      </c>
      <c r="D3179" t="s">
        <v>7</v>
      </c>
      <c r="E3179">
        <f>IF(Tabela1[[#This Row],[Rodzaj]]="R",Tabela1[[#This Row],[Powierzchnia]]*0.65,0)</f>
        <v>0</v>
      </c>
      <c r="F3179">
        <f>IF(Tabela1[[#This Row],[Rodzaj]]="B",Tabela1[[#This Row],[Powierzchnia]]*0.77,0)</f>
        <v>0</v>
      </c>
      <c r="G3179">
        <f>IF(Tabela1[[#This Row],[Rodzaj]]="S",Tabela1[[#This Row],[Powierzchnia]]*0.21,0)</f>
        <v>0</v>
      </c>
      <c r="H3179">
        <f>IF(Tabela1[[#This Row],[Rodzaj]]="L",Tabela1[[#This Row],[Powierzchnia]]*0.04,0)</f>
        <v>23.5608</v>
      </c>
      <c r="I3179">
        <f>IF(Tabela1[[#This Row],[Rodzaj]]="X",Tabela1[[#This Row],[Powierzchnia]]*0.43,0)</f>
        <v>0</v>
      </c>
      <c r="J3179">
        <f>IF(Tabela1[[#This Row],[Ulga]]="A",SUM(E3179:I3179)*80%,0)</f>
        <v>18.84864</v>
      </c>
      <c r="K3179">
        <f>IF(Tabela1[[#This Row],[Ulga]]="B",SUM(E3179:I3179)*50%,0)</f>
        <v>0</v>
      </c>
      <c r="L3179">
        <f>IF(Tabela1[[#This Row],[Ulga]]="C",SUM(E3179:I3179)*10%,0)</f>
        <v>0</v>
      </c>
      <c r="M3179">
        <f>IF(Tabela1[[#This Row],[Ulga]]="D",SUM(E3179:I3179)*100%,0)</f>
        <v>0</v>
      </c>
      <c r="N3179">
        <f t="shared" si="50"/>
        <v>18.84864</v>
      </c>
    </row>
    <row r="3180" spans="1:14" x14ac:dyDescent="0.25">
      <c r="A3180" t="s">
        <v>3190</v>
      </c>
      <c r="B3180">
        <v>947.83</v>
      </c>
      <c r="C3180" t="s">
        <v>52</v>
      </c>
      <c r="D3180" t="s">
        <v>11</v>
      </c>
      <c r="E3180">
        <f>IF(Tabela1[[#This Row],[Rodzaj]]="R",Tabela1[[#This Row],[Powierzchnia]]*0.65,0)</f>
        <v>0</v>
      </c>
      <c r="F3180">
        <f>IF(Tabela1[[#This Row],[Rodzaj]]="B",Tabela1[[#This Row],[Powierzchnia]]*0.77,0)</f>
        <v>0</v>
      </c>
      <c r="G3180">
        <f>IF(Tabela1[[#This Row],[Rodzaj]]="S",Tabela1[[#This Row],[Powierzchnia]]*0.21,0)</f>
        <v>199.04429999999999</v>
      </c>
      <c r="H3180">
        <f>IF(Tabela1[[#This Row],[Rodzaj]]="L",Tabela1[[#This Row],[Powierzchnia]]*0.04,0)</f>
        <v>0</v>
      </c>
      <c r="I3180">
        <f>IF(Tabela1[[#This Row],[Rodzaj]]="X",Tabela1[[#This Row],[Powierzchnia]]*0.43,0)</f>
        <v>0</v>
      </c>
      <c r="J3180">
        <f>IF(Tabela1[[#This Row],[Ulga]]="A",SUM(E3180:I3180)*80%,0)</f>
        <v>0</v>
      </c>
      <c r="K3180">
        <f>IF(Tabela1[[#This Row],[Ulga]]="B",SUM(E3180:I3180)*50%,0)</f>
        <v>0</v>
      </c>
      <c r="L3180">
        <f>IF(Tabela1[[#This Row],[Ulga]]="C",SUM(E3180:I3180)*10%,0)</f>
        <v>19.904430000000001</v>
      </c>
      <c r="M3180">
        <f>IF(Tabela1[[#This Row],[Ulga]]="D",SUM(E3180:I3180)*100%,0)</f>
        <v>0</v>
      </c>
      <c r="N3180">
        <f t="shared" si="50"/>
        <v>19.904430000000001</v>
      </c>
    </row>
    <row r="3181" spans="1:14" x14ac:dyDescent="0.25">
      <c r="A3181" t="s">
        <v>3191</v>
      </c>
      <c r="B3181">
        <v>840.25</v>
      </c>
      <c r="C3181" t="s">
        <v>94</v>
      </c>
      <c r="D3181" t="s">
        <v>5</v>
      </c>
      <c r="E3181">
        <f>IF(Tabela1[[#This Row],[Rodzaj]]="R",Tabela1[[#This Row],[Powierzchnia]]*0.65,0)</f>
        <v>0</v>
      </c>
      <c r="F3181">
        <f>IF(Tabela1[[#This Row],[Rodzaj]]="B",Tabela1[[#This Row],[Powierzchnia]]*0.77,0)</f>
        <v>0</v>
      </c>
      <c r="G3181">
        <f>IF(Tabela1[[#This Row],[Rodzaj]]="S",Tabela1[[#This Row],[Powierzchnia]]*0.21,0)</f>
        <v>0</v>
      </c>
      <c r="H3181">
        <f>IF(Tabela1[[#This Row],[Rodzaj]]="L",Tabela1[[#This Row],[Powierzchnia]]*0.04,0)</f>
        <v>33.61</v>
      </c>
      <c r="I3181">
        <f>IF(Tabela1[[#This Row],[Rodzaj]]="X",Tabela1[[#This Row],[Powierzchnia]]*0.43,0)</f>
        <v>0</v>
      </c>
      <c r="J3181">
        <f>IF(Tabela1[[#This Row],[Ulga]]="A",SUM(E3181:I3181)*80%,0)</f>
        <v>0</v>
      </c>
      <c r="K3181">
        <f>IF(Tabela1[[#This Row],[Ulga]]="B",SUM(E3181:I3181)*50%,0)</f>
        <v>16.805</v>
      </c>
      <c r="L3181">
        <f>IF(Tabela1[[#This Row],[Ulga]]="C",SUM(E3181:I3181)*10%,0)</f>
        <v>0</v>
      </c>
      <c r="M3181">
        <f>IF(Tabela1[[#This Row],[Ulga]]="D",SUM(E3181:I3181)*100%,0)</f>
        <v>0</v>
      </c>
      <c r="N3181">
        <f t="shared" si="50"/>
        <v>16.805</v>
      </c>
    </row>
    <row r="3182" spans="1:14" x14ac:dyDescent="0.25">
      <c r="A3182" t="s">
        <v>3192</v>
      </c>
      <c r="B3182">
        <v>1313.93</v>
      </c>
      <c r="C3182" t="s">
        <v>5</v>
      </c>
      <c r="D3182" t="s">
        <v>11</v>
      </c>
      <c r="E3182">
        <f>IF(Tabela1[[#This Row],[Rodzaj]]="R",Tabela1[[#This Row],[Powierzchnia]]*0.65,0)</f>
        <v>0</v>
      </c>
      <c r="F3182">
        <f>IF(Tabela1[[#This Row],[Rodzaj]]="B",Tabela1[[#This Row],[Powierzchnia]]*0.77,0)</f>
        <v>1011.7261000000001</v>
      </c>
      <c r="G3182">
        <f>IF(Tabela1[[#This Row],[Rodzaj]]="S",Tabela1[[#This Row],[Powierzchnia]]*0.21,0)</f>
        <v>0</v>
      </c>
      <c r="H3182">
        <f>IF(Tabela1[[#This Row],[Rodzaj]]="L",Tabela1[[#This Row],[Powierzchnia]]*0.04,0)</f>
        <v>0</v>
      </c>
      <c r="I3182">
        <f>IF(Tabela1[[#This Row],[Rodzaj]]="X",Tabela1[[#This Row],[Powierzchnia]]*0.43,0)</f>
        <v>0</v>
      </c>
      <c r="J3182">
        <f>IF(Tabela1[[#This Row],[Ulga]]="A",SUM(E3182:I3182)*80%,0)</f>
        <v>0</v>
      </c>
      <c r="K3182">
        <f>IF(Tabela1[[#This Row],[Ulga]]="B",SUM(E3182:I3182)*50%,0)</f>
        <v>0</v>
      </c>
      <c r="L3182">
        <f>IF(Tabela1[[#This Row],[Ulga]]="C",SUM(E3182:I3182)*10%,0)</f>
        <v>101.17261000000002</v>
      </c>
      <c r="M3182">
        <f>IF(Tabela1[[#This Row],[Ulga]]="D",SUM(E3182:I3182)*100%,0)</f>
        <v>0</v>
      </c>
      <c r="N3182">
        <f t="shared" si="50"/>
        <v>101.17261000000002</v>
      </c>
    </row>
    <row r="3183" spans="1:14" x14ac:dyDescent="0.25">
      <c r="A3183" t="s">
        <v>3193</v>
      </c>
      <c r="B3183">
        <v>1357.71</v>
      </c>
      <c r="C3183" t="s">
        <v>31</v>
      </c>
      <c r="D3183" t="s">
        <v>21</v>
      </c>
      <c r="E3183">
        <f>IF(Tabela1[[#This Row],[Rodzaj]]="R",Tabela1[[#This Row],[Powierzchnia]]*0.65,0)</f>
        <v>0</v>
      </c>
      <c r="F3183">
        <f>IF(Tabela1[[#This Row],[Rodzaj]]="B",Tabela1[[#This Row],[Powierzchnia]]*0.77,0)</f>
        <v>0</v>
      </c>
      <c r="G3183">
        <f>IF(Tabela1[[#This Row],[Rodzaj]]="S",Tabela1[[#This Row],[Powierzchnia]]*0.21,0)</f>
        <v>0</v>
      </c>
      <c r="H3183">
        <f>IF(Tabela1[[#This Row],[Rodzaj]]="L",Tabela1[[#This Row],[Powierzchnia]]*0.04,0)</f>
        <v>0</v>
      </c>
      <c r="I3183">
        <f>IF(Tabela1[[#This Row],[Rodzaj]]="X",Tabela1[[#This Row],[Powierzchnia]]*0.43,0)</f>
        <v>583.81529999999998</v>
      </c>
      <c r="J3183">
        <f>IF(Tabela1[[#This Row],[Ulga]]="A",SUM(E3183:I3183)*80%,0)</f>
        <v>0</v>
      </c>
      <c r="K3183">
        <f>IF(Tabela1[[#This Row],[Ulga]]="B",SUM(E3183:I3183)*50%,0)</f>
        <v>0</v>
      </c>
      <c r="L3183">
        <f>IF(Tabela1[[#This Row],[Ulga]]="C",SUM(E3183:I3183)*10%,0)</f>
        <v>0</v>
      </c>
      <c r="M3183">
        <f>IF(Tabela1[[#This Row],[Ulga]]="D",SUM(E3183:I3183)*100%,0)</f>
        <v>583.81529999999998</v>
      </c>
      <c r="N3183">
        <f t="shared" si="50"/>
        <v>583.81529999999998</v>
      </c>
    </row>
    <row r="3184" spans="1:14" x14ac:dyDescent="0.25">
      <c r="A3184" t="s">
        <v>3194</v>
      </c>
      <c r="B3184">
        <v>1305.01</v>
      </c>
      <c r="C3184" t="s">
        <v>5</v>
      </c>
      <c r="D3184" t="s">
        <v>5</v>
      </c>
      <c r="E3184">
        <f>IF(Tabela1[[#This Row],[Rodzaj]]="R",Tabela1[[#This Row],[Powierzchnia]]*0.65,0)</f>
        <v>0</v>
      </c>
      <c r="F3184">
        <f>IF(Tabela1[[#This Row],[Rodzaj]]="B",Tabela1[[#This Row],[Powierzchnia]]*0.77,0)</f>
        <v>1004.8577</v>
      </c>
      <c r="G3184">
        <f>IF(Tabela1[[#This Row],[Rodzaj]]="S",Tabela1[[#This Row],[Powierzchnia]]*0.21,0)</f>
        <v>0</v>
      </c>
      <c r="H3184">
        <f>IF(Tabela1[[#This Row],[Rodzaj]]="L",Tabela1[[#This Row],[Powierzchnia]]*0.04,0)</f>
        <v>0</v>
      </c>
      <c r="I3184">
        <f>IF(Tabela1[[#This Row],[Rodzaj]]="X",Tabela1[[#This Row],[Powierzchnia]]*0.43,0)</f>
        <v>0</v>
      </c>
      <c r="J3184">
        <f>IF(Tabela1[[#This Row],[Ulga]]="A",SUM(E3184:I3184)*80%,0)</f>
        <v>0</v>
      </c>
      <c r="K3184">
        <f>IF(Tabela1[[#This Row],[Ulga]]="B",SUM(E3184:I3184)*50%,0)</f>
        <v>502.42885000000001</v>
      </c>
      <c r="L3184">
        <f>IF(Tabela1[[#This Row],[Ulga]]="C",SUM(E3184:I3184)*10%,0)</f>
        <v>0</v>
      </c>
      <c r="M3184">
        <f>IF(Tabela1[[#This Row],[Ulga]]="D",SUM(E3184:I3184)*100%,0)</f>
        <v>0</v>
      </c>
      <c r="N3184">
        <f t="shared" si="50"/>
        <v>502.42885000000001</v>
      </c>
    </row>
    <row r="3185" spans="1:14" x14ac:dyDescent="0.25">
      <c r="A3185" t="s">
        <v>3195</v>
      </c>
      <c r="B3185">
        <v>744.96</v>
      </c>
      <c r="C3185" t="s">
        <v>5</v>
      </c>
      <c r="D3185" t="s">
        <v>11</v>
      </c>
      <c r="E3185">
        <f>IF(Tabela1[[#This Row],[Rodzaj]]="R",Tabela1[[#This Row],[Powierzchnia]]*0.65,0)</f>
        <v>0</v>
      </c>
      <c r="F3185">
        <f>IF(Tabela1[[#This Row],[Rodzaj]]="B",Tabela1[[#This Row],[Powierzchnia]]*0.77,0)</f>
        <v>573.61920000000009</v>
      </c>
      <c r="G3185">
        <f>IF(Tabela1[[#This Row],[Rodzaj]]="S",Tabela1[[#This Row],[Powierzchnia]]*0.21,0)</f>
        <v>0</v>
      </c>
      <c r="H3185">
        <f>IF(Tabela1[[#This Row],[Rodzaj]]="L",Tabela1[[#This Row],[Powierzchnia]]*0.04,0)</f>
        <v>0</v>
      </c>
      <c r="I3185">
        <f>IF(Tabela1[[#This Row],[Rodzaj]]="X",Tabela1[[#This Row],[Powierzchnia]]*0.43,0)</f>
        <v>0</v>
      </c>
      <c r="J3185">
        <f>IF(Tabela1[[#This Row],[Ulga]]="A",SUM(E3185:I3185)*80%,0)</f>
        <v>0</v>
      </c>
      <c r="K3185">
        <f>IF(Tabela1[[#This Row],[Ulga]]="B",SUM(E3185:I3185)*50%,0)</f>
        <v>0</v>
      </c>
      <c r="L3185">
        <f>IF(Tabela1[[#This Row],[Ulga]]="C",SUM(E3185:I3185)*10%,0)</f>
        <v>57.361920000000012</v>
      </c>
      <c r="M3185">
        <f>IF(Tabela1[[#This Row],[Ulga]]="D",SUM(E3185:I3185)*100%,0)</f>
        <v>0</v>
      </c>
      <c r="N3185">
        <f t="shared" si="50"/>
        <v>57.361920000000012</v>
      </c>
    </row>
    <row r="3186" spans="1:14" x14ac:dyDescent="0.25">
      <c r="A3186" t="s">
        <v>3196</v>
      </c>
      <c r="B3186">
        <v>1416.24</v>
      </c>
      <c r="C3186" t="s">
        <v>94</v>
      </c>
      <c r="D3186" t="s">
        <v>5</v>
      </c>
      <c r="E3186">
        <f>IF(Tabela1[[#This Row],[Rodzaj]]="R",Tabela1[[#This Row],[Powierzchnia]]*0.65,0)</f>
        <v>0</v>
      </c>
      <c r="F3186">
        <f>IF(Tabela1[[#This Row],[Rodzaj]]="B",Tabela1[[#This Row],[Powierzchnia]]*0.77,0)</f>
        <v>0</v>
      </c>
      <c r="G3186">
        <f>IF(Tabela1[[#This Row],[Rodzaj]]="S",Tabela1[[#This Row],[Powierzchnia]]*0.21,0)</f>
        <v>0</v>
      </c>
      <c r="H3186">
        <f>IF(Tabela1[[#This Row],[Rodzaj]]="L",Tabela1[[#This Row],[Powierzchnia]]*0.04,0)</f>
        <v>56.6496</v>
      </c>
      <c r="I3186">
        <f>IF(Tabela1[[#This Row],[Rodzaj]]="X",Tabela1[[#This Row],[Powierzchnia]]*0.43,0)</f>
        <v>0</v>
      </c>
      <c r="J3186">
        <f>IF(Tabela1[[#This Row],[Ulga]]="A",SUM(E3186:I3186)*80%,0)</f>
        <v>0</v>
      </c>
      <c r="K3186">
        <f>IF(Tabela1[[#This Row],[Ulga]]="B",SUM(E3186:I3186)*50%,0)</f>
        <v>28.3248</v>
      </c>
      <c r="L3186">
        <f>IF(Tabela1[[#This Row],[Ulga]]="C",SUM(E3186:I3186)*10%,0)</f>
        <v>0</v>
      </c>
      <c r="M3186">
        <f>IF(Tabela1[[#This Row],[Ulga]]="D",SUM(E3186:I3186)*100%,0)</f>
        <v>0</v>
      </c>
      <c r="N3186">
        <f t="shared" si="50"/>
        <v>28.3248</v>
      </c>
    </row>
    <row r="3187" spans="1:14" x14ac:dyDescent="0.25">
      <c r="A3187" t="s">
        <v>3197</v>
      </c>
      <c r="B3187">
        <v>1142.05</v>
      </c>
      <c r="C3187" t="s">
        <v>94</v>
      </c>
      <c r="D3187" t="s">
        <v>11</v>
      </c>
      <c r="E3187">
        <f>IF(Tabela1[[#This Row],[Rodzaj]]="R",Tabela1[[#This Row],[Powierzchnia]]*0.65,0)</f>
        <v>0</v>
      </c>
      <c r="F3187">
        <f>IF(Tabela1[[#This Row],[Rodzaj]]="B",Tabela1[[#This Row],[Powierzchnia]]*0.77,0)</f>
        <v>0</v>
      </c>
      <c r="G3187">
        <f>IF(Tabela1[[#This Row],[Rodzaj]]="S",Tabela1[[#This Row],[Powierzchnia]]*0.21,0)</f>
        <v>0</v>
      </c>
      <c r="H3187">
        <f>IF(Tabela1[[#This Row],[Rodzaj]]="L",Tabela1[[#This Row],[Powierzchnia]]*0.04,0)</f>
        <v>45.682000000000002</v>
      </c>
      <c r="I3187">
        <f>IF(Tabela1[[#This Row],[Rodzaj]]="X",Tabela1[[#This Row],[Powierzchnia]]*0.43,0)</f>
        <v>0</v>
      </c>
      <c r="J3187">
        <f>IF(Tabela1[[#This Row],[Ulga]]="A",SUM(E3187:I3187)*80%,0)</f>
        <v>0</v>
      </c>
      <c r="K3187">
        <f>IF(Tabela1[[#This Row],[Ulga]]="B",SUM(E3187:I3187)*50%,0)</f>
        <v>0</v>
      </c>
      <c r="L3187">
        <f>IF(Tabela1[[#This Row],[Ulga]]="C",SUM(E3187:I3187)*10%,0)</f>
        <v>4.5682</v>
      </c>
      <c r="M3187">
        <f>IF(Tabela1[[#This Row],[Ulga]]="D",SUM(E3187:I3187)*100%,0)</f>
        <v>0</v>
      </c>
      <c r="N3187">
        <f t="shared" si="50"/>
        <v>4.5682</v>
      </c>
    </row>
    <row r="3188" spans="1:14" x14ac:dyDescent="0.25">
      <c r="A3188" t="s">
        <v>3198</v>
      </c>
      <c r="B3188">
        <v>1288.9000000000001</v>
      </c>
      <c r="C3188" t="s">
        <v>5</v>
      </c>
      <c r="D3188" t="s">
        <v>21</v>
      </c>
      <c r="E3188">
        <f>IF(Tabela1[[#This Row],[Rodzaj]]="R",Tabela1[[#This Row],[Powierzchnia]]*0.65,0)</f>
        <v>0</v>
      </c>
      <c r="F3188">
        <f>IF(Tabela1[[#This Row],[Rodzaj]]="B",Tabela1[[#This Row],[Powierzchnia]]*0.77,0)</f>
        <v>992.45300000000009</v>
      </c>
      <c r="G3188">
        <f>IF(Tabela1[[#This Row],[Rodzaj]]="S",Tabela1[[#This Row],[Powierzchnia]]*0.21,0)</f>
        <v>0</v>
      </c>
      <c r="H3188">
        <f>IF(Tabela1[[#This Row],[Rodzaj]]="L",Tabela1[[#This Row],[Powierzchnia]]*0.04,0)</f>
        <v>0</v>
      </c>
      <c r="I3188">
        <f>IF(Tabela1[[#This Row],[Rodzaj]]="X",Tabela1[[#This Row],[Powierzchnia]]*0.43,0)</f>
        <v>0</v>
      </c>
      <c r="J3188">
        <f>IF(Tabela1[[#This Row],[Ulga]]="A",SUM(E3188:I3188)*80%,0)</f>
        <v>0</v>
      </c>
      <c r="K3188">
        <f>IF(Tabela1[[#This Row],[Ulga]]="B",SUM(E3188:I3188)*50%,0)</f>
        <v>0</v>
      </c>
      <c r="L3188">
        <f>IF(Tabela1[[#This Row],[Ulga]]="C",SUM(E3188:I3188)*10%,0)</f>
        <v>0</v>
      </c>
      <c r="M3188">
        <f>IF(Tabela1[[#This Row],[Ulga]]="D",SUM(E3188:I3188)*100%,0)</f>
        <v>992.45300000000009</v>
      </c>
      <c r="N3188">
        <f t="shared" si="50"/>
        <v>992.45300000000009</v>
      </c>
    </row>
    <row r="3189" spans="1:14" x14ac:dyDescent="0.25">
      <c r="A3189" t="s">
        <v>3199</v>
      </c>
      <c r="B3189">
        <v>522.49</v>
      </c>
      <c r="C3189" t="s">
        <v>52</v>
      </c>
      <c r="D3189" t="s">
        <v>21</v>
      </c>
      <c r="E3189">
        <f>IF(Tabela1[[#This Row],[Rodzaj]]="R",Tabela1[[#This Row],[Powierzchnia]]*0.65,0)</f>
        <v>0</v>
      </c>
      <c r="F3189">
        <f>IF(Tabela1[[#This Row],[Rodzaj]]="B",Tabela1[[#This Row],[Powierzchnia]]*0.77,0)</f>
        <v>0</v>
      </c>
      <c r="G3189">
        <f>IF(Tabela1[[#This Row],[Rodzaj]]="S",Tabela1[[#This Row],[Powierzchnia]]*0.21,0)</f>
        <v>109.7229</v>
      </c>
      <c r="H3189">
        <f>IF(Tabela1[[#This Row],[Rodzaj]]="L",Tabela1[[#This Row],[Powierzchnia]]*0.04,0)</f>
        <v>0</v>
      </c>
      <c r="I3189">
        <f>IF(Tabela1[[#This Row],[Rodzaj]]="X",Tabela1[[#This Row],[Powierzchnia]]*0.43,0)</f>
        <v>0</v>
      </c>
      <c r="J3189">
        <f>IF(Tabela1[[#This Row],[Ulga]]="A",SUM(E3189:I3189)*80%,0)</f>
        <v>0</v>
      </c>
      <c r="K3189">
        <f>IF(Tabela1[[#This Row],[Ulga]]="B",SUM(E3189:I3189)*50%,0)</f>
        <v>0</v>
      </c>
      <c r="L3189">
        <f>IF(Tabela1[[#This Row],[Ulga]]="C",SUM(E3189:I3189)*10%,0)</f>
        <v>0</v>
      </c>
      <c r="M3189">
        <f>IF(Tabela1[[#This Row],[Ulga]]="D",SUM(E3189:I3189)*100%,0)</f>
        <v>109.7229</v>
      </c>
      <c r="N3189">
        <f t="shared" si="50"/>
        <v>109.7229</v>
      </c>
    </row>
    <row r="3190" spans="1:14" x14ac:dyDescent="0.25">
      <c r="A3190" t="s">
        <v>3200</v>
      </c>
      <c r="B3190">
        <v>567.57000000000005</v>
      </c>
      <c r="C3190" t="s">
        <v>31</v>
      </c>
      <c r="D3190" t="s">
        <v>7</v>
      </c>
      <c r="E3190">
        <f>IF(Tabela1[[#This Row],[Rodzaj]]="R",Tabela1[[#This Row],[Powierzchnia]]*0.65,0)</f>
        <v>0</v>
      </c>
      <c r="F3190">
        <f>IF(Tabela1[[#This Row],[Rodzaj]]="B",Tabela1[[#This Row],[Powierzchnia]]*0.77,0)</f>
        <v>0</v>
      </c>
      <c r="G3190">
        <f>IF(Tabela1[[#This Row],[Rodzaj]]="S",Tabela1[[#This Row],[Powierzchnia]]*0.21,0)</f>
        <v>0</v>
      </c>
      <c r="H3190">
        <f>IF(Tabela1[[#This Row],[Rodzaj]]="L",Tabela1[[#This Row],[Powierzchnia]]*0.04,0)</f>
        <v>0</v>
      </c>
      <c r="I3190">
        <f>IF(Tabela1[[#This Row],[Rodzaj]]="X",Tabela1[[#This Row],[Powierzchnia]]*0.43,0)</f>
        <v>244.05510000000001</v>
      </c>
      <c r="J3190">
        <f>IF(Tabela1[[#This Row],[Ulga]]="A",SUM(E3190:I3190)*80%,0)</f>
        <v>195.24408000000003</v>
      </c>
      <c r="K3190">
        <f>IF(Tabela1[[#This Row],[Ulga]]="B",SUM(E3190:I3190)*50%,0)</f>
        <v>0</v>
      </c>
      <c r="L3190">
        <f>IF(Tabela1[[#This Row],[Ulga]]="C",SUM(E3190:I3190)*10%,0)</f>
        <v>0</v>
      </c>
      <c r="M3190">
        <f>IF(Tabela1[[#This Row],[Ulga]]="D",SUM(E3190:I3190)*100%,0)</f>
        <v>0</v>
      </c>
      <c r="N3190">
        <f t="shared" si="50"/>
        <v>195.24408000000003</v>
      </c>
    </row>
    <row r="3191" spans="1:14" x14ac:dyDescent="0.25">
      <c r="A3191" t="s">
        <v>3201</v>
      </c>
      <c r="B3191">
        <v>1352.99</v>
      </c>
      <c r="C3191" t="s">
        <v>94</v>
      </c>
      <c r="D3191" t="s">
        <v>5</v>
      </c>
      <c r="E3191">
        <f>IF(Tabela1[[#This Row],[Rodzaj]]="R",Tabela1[[#This Row],[Powierzchnia]]*0.65,0)</f>
        <v>0</v>
      </c>
      <c r="F3191">
        <f>IF(Tabela1[[#This Row],[Rodzaj]]="B",Tabela1[[#This Row],[Powierzchnia]]*0.77,0)</f>
        <v>0</v>
      </c>
      <c r="G3191">
        <f>IF(Tabela1[[#This Row],[Rodzaj]]="S",Tabela1[[#This Row],[Powierzchnia]]*0.21,0)</f>
        <v>0</v>
      </c>
      <c r="H3191">
        <f>IF(Tabela1[[#This Row],[Rodzaj]]="L",Tabela1[[#This Row],[Powierzchnia]]*0.04,0)</f>
        <v>54.119599999999998</v>
      </c>
      <c r="I3191">
        <f>IF(Tabela1[[#This Row],[Rodzaj]]="X",Tabela1[[#This Row],[Powierzchnia]]*0.43,0)</f>
        <v>0</v>
      </c>
      <c r="J3191">
        <f>IF(Tabela1[[#This Row],[Ulga]]="A",SUM(E3191:I3191)*80%,0)</f>
        <v>0</v>
      </c>
      <c r="K3191">
        <f>IF(Tabela1[[#This Row],[Ulga]]="B",SUM(E3191:I3191)*50%,0)</f>
        <v>27.059799999999999</v>
      </c>
      <c r="L3191">
        <f>IF(Tabela1[[#This Row],[Ulga]]="C",SUM(E3191:I3191)*10%,0)</f>
        <v>0</v>
      </c>
      <c r="M3191">
        <f>IF(Tabela1[[#This Row],[Ulga]]="D",SUM(E3191:I3191)*100%,0)</f>
        <v>0</v>
      </c>
      <c r="N3191">
        <f t="shared" si="50"/>
        <v>27.059799999999999</v>
      </c>
    </row>
    <row r="3192" spans="1:14" x14ac:dyDescent="0.25">
      <c r="A3192" t="s">
        <v>3202</v>
      </c>
      <c r="B3192">
        <v>945.41</v>
      </c>
      <c r="C3192" t="s">
        <v>5</v>
      </c>
      <c r="D3192" t="s">
        <v>11</v>
      </c>
      <c r="E3192">
        <f>IF(Tabela1[[#This Row],[Rodzaj]]="R",Tabela1[[#This Row],[Powierzchnia]]*0.65,0)</f>
        <v>0</v>
      </c>
      <c r="F3192">
        <f>IF(Tabela1[[#This Row],[Rodzaj]]="B",Tabela1[[#This Row],[Powierzchnia]]*0.77,0)</f>
        <v>727.96569999999997</v>
      </c>
      <c r="G3192">
        <f>IF(Tabela1[[#This Row],[Rodzaj]]="S",Tabela1[[#This Row],[Powierzchnia]]*0.21,0)</f>
        <v>0</v>
      </c>
      <c r="H3192">
        <f>IF(Tabela1[[#This Row],[Rodzaj]]="L",Tabela1[[#This Row],[Powierzchnia]]*0.04,0)</f>
        <v>0</v>
      </c>
      <c r="I3192">
        <f>IF(Tabela1[[#This Row],[Rodzaj]]="X",Tabela1[[#This Row],[Powierzchnia]]*0.43,0)</f>
        <v>0</v>
      </c>
      <c r="J3192">
        <f>IF(Tabela1[[#This Row],[Ulga]]="A",SUM(E3192:I3192)*80%,0)</f>
        <v>0</v>
      </c>
      <c r="K3192">
        <f>IF(Tabela1[[#This Row],[Ulga]]="B",SUM(E3192:I3192)*50%,0)</f>
        <v>0</v>
      </c>
      <c r="L3192">
        <f>IF(Tabela1[[#This Row],[Ulga]]="C",SUM(E3192:I3192)*10%,0)</f>
        <v>72.796570000000003</v>
      </c>
      <c r="M3192">
        <f>IF(Tabela1[[#This Row],[Ulga]]="D",SUM(E3192:I3192)*100%,0)</f>
        <v>0</v>
      </c>
      <c r="N3192">
        <f t="shared" si="50"/>
        <v>72.796570000000003</v>
      </c>
    </row>
    <row r="3193" spans="1:14" x14ac:dyDescent="0.25">
      <c r="A3193" t="s">
        <v>3203</v>
      </c>
      <c r="B3193">
        <v>1049.3599999999999</v>
      </c>
      <c r="C3193" t="s">
        <v>5</v>
      </c>
      <c r="D3193" t="s">
        <v>7</v>
      </c>
      <c r="E3193">
        <f>IF(Tabela1[[#This Row],[Rodzaj]]="R",Tabela1[[#This Row],[Powierzchnia]]*0.65,0)</f>
        <v>0</v>
      </c>
      <c r="F3193">
        <f>IF(Tabela1[[#This Row],[Rodzaj]]="B",Tabela1[[#This Row],[Powierzchnia]]*0.77,0)</f>
        <v>808.0071999999999</v>
      </c>
      <c r="G3193">
        <f>IF(Tabela1[[#This Row],[Rodzaj]]="S",Tabela1[[#This Row],[Powierzchnia]]*0.21,0)</f>
        <v>0</v>
      </c>
      <c r="H3193">
        <f>IF(Tabela1[[#This Row],[Rodzaj]]="L",Tabela1[[#This Row],[Powierzchnia]]*0.04,0)</f>
        <v>0</v>
      </c>
      <c r="I3193">
        <f>IF(Tabela1[[#This Row],[Rodzaj]]="X",Tabela1[[#This Row],[Powierzchnia]]*0.43,0)</f>
        <v>0</v>
      </c>
      <c r="J3193">
        <f>IF(Tabela1[[#This Row],[Ulga]]="A",SUM(E3193:I3193)*80%,0)</f>
        <v>646.40575999999999</v>
      </c>
      <c r="K3193">
        <f>IF(Tabela1[[#This Row],[Ulga]]="B",SUM(E3193:I3193)*50%,0)</f>
        <v>0</v>
      </c>
      <c r="L3193">
        <f>IF(Tabela1[[#This Row],[Ulga]]="C",SUM(E3193:I3193)*10%,0)</f>
        <v>0</v>
      </c>
      <c r="M3193">
        <f>IF(Tabela1[[#This Row],[Ulga]]="D",SUM(E3193:I3193)*100%,0)</f>
        <v>0</v>
      </c>
      <c r="N3193">
        <f t="shared" si="50"/>
        <v>646.40575999999999</v>
      </c>
    </row>
    <row r="3194" spans="1:14" x14ac:dyDescent="0.25">
      <c r="A3194" t="s">
        <v>3204</v>
      </c>
      <c r="B3194">
        <v>965.82</v>
      </c>
      <c r="C3194" t="s">
        <v>31</v>
      </c>
      <c r="D3194" t="s">
        <v>5</v>
      </c>
      <c r="E3194">
        <f>IF(Tabela1[[#This Row],[Rodzaj]]="R",Tabela1[[#This Row],[Powierzchnia]]*0.65,0)</f>
        <v>0</v>
      </c>
      <c r="F3194">
        <f>IF(Tabela1[[#This Row],[Rodzaj]]="B",Tabela1[[#This Row],[Powierzchnia]]*0.77,0)</f>
        <v>0</v>
      </c>
      <c r="G3194">
        <f>IF(Tabela1[[#This Row],[Rodzaj]]="S",Tabela1[[#This Row],[Powierzchnia]]*0.21,0)</f>
        <v>0</v>
      </c>
      <c r="H3194">
        <f>IF(Tabela1[[#This Row],[Rodzaj]]="L",Tabela1[[#This Row],[Powierzchnia]]*0.04,0)</f>
        <v>0</v>
      </c>
      <c r="I3194">
        <f>IF(Tabela1[[#This Row],[Rodzaj]]="X",Tabela1[[#This Row],[Powierzchnia]]*0.43,0)</f>
        <v>415.30260000000004</v>
      </c>
      <c r="J3194">
        <f>IF(Tabela1[[#This Row],[Ulga]]="A",SUM(E3194:I3194)*80%,0)</f>
        <v>0</v>
      </c>
      <c r="K3194">
        <f>IF(Tabela1[[#This Row],[Ulga]]="B",SUM(E3194:I3194)*50%,0)</f>
        <v>207.65130000000002</v>
      </c>
      <c r="L3194">
        <f>IF(Tabela1[[#This Row],[Ulga]]="C",SUM(E3194:I3194)*10%,0)</f>
        <v>0</v>
      </c>
      <c r="M3194">
        <f>IF(Tabela1[[#This Row],[Ulga]]="D",SUM(E3194:I3194)*100%,0)</f>
        <v>0</v>
      </c>
      <c r="N3194">
        <f t="shared" si="50"/>
        <v>207.65130000000002</v>
      </c>
    </row>
    <row r="3195" spans="1:14" x14ac:dyDescent="0.25">
      <c r="A3195" t="s">
        <v>3205</v>
      </c>
      <c r="B3195">
        <v>1487.13</v>
      </c>
      <c r="C3195" t="s">
        <v>94</v>
      </c>
      <c r="D3195" t="s">
        <v>11</v>
      </c>
      <c r="E3195">
        <f>IF(Tabela1[[#This Row],[Rodzaj]]="R",Tabela1[[#This Row],[Powierzchnia]]*0.65,0)</f>
        <v>0</v>
      </c>
      <c r="F3195">
        <f>IF(Tabela1[[#This Row],[Rodzaj]]="B",Tabela1[[#This Row],[Powierzchnia]]*0.77,0)</f>
        <v>0</v>
      </c>
      <c r="G3195">
        <f>IF(Tabela1[[#This Row],[Rodzaj]]="S",Tabela1[[#This Row],[Powierzchnia]]*0.21,0)</f>
        <v>0</v>
      </c>
      <c r="H3195">
        <f>IF(Tabela1[[#This Row],[Rodzaj]]="L",Tabela1[[#This Row],[Powierzchnia]]*0.04,0)</f>
        <v>59.485200000000006</v>
      </c>
      <c r="I3195">
        <f>IF(Tabela1[[#This Row],[Rodzaj]]="X",Tabela1[[#This Row],[Powierzchnia]]*0.43,0)</f>
        <v>0</v>
      </c>
      <c r="J3195">
        <f>IF(Tabela1[[#This Row],[Ulga]]="A",SUM(E3195:I3195)*80%,0)</f>
        <v>0</v>
      </c>
      <c r="K3195">
        <f>IF(Tabela1[[#This Row],[Ulga]]="B",SUM(E3195:I3195)*50%,0)</f>
        <v>0</v>
      </c>
      <c r="L3195">
        <f>IF(Tabela1[[#This Row],[Ulga]]="C",SUM(E3195:I3195)*10%,0)</f>
        <v>5.9485200000000011</v>
      </c>
      <c r="M3195">
        <f>IF(Tabela1[[#This Row],[Ulga]]="D",SUM(E3195:I3195)*100%,0)</f>
        <v>0</v>
      </c>
      <c r="N3195">
        <f t="shared" si="50"/>
        <v>5.9485200000000011</v>
      </c>
    </row>
    <row r="3196" spans="1:14" x14ac:dyDescent="0.25">
      <c r="A3196" t="s">
        <v>3206</v>
      </c>
      <c r="B3196">
        <v>1269.56</v>
      </c>
      <c r="C3196" t="s">
        <v>5</v>
      </c>
      <c r="D3196" t="s">
        <v>5</v>
      </c>
      <c r="E3196">
        <f>IF(Tabela1[[#This Row],[Rodzaj]]="R",Tabela1[[#This Row],[Powierzchnia]]*0.65,0)</f>
        <v>0</v>
      </c>
      <c r="F3196">
        <f>IF(Tabela1[[#This Row],[Rodzaj]]="B",Tabela1[[#This Row],[Powierzchnia]]*0.77,0)</f>
        <v>977.56119999999999</v>
      </c>
      <c r="G3196">
        <f>IF(Tabela1[[#This Row],[Rodzaj]]="S",Tabela1[[#This Row],[Powierzchnia]]*0.21,0)</f>
        <v>0</v>
      </c>
      <c r="H3196">
        <f>IF(Tabela1[[#This Row],[Rodzaj]]="L",Tabela1[[#This Row],[Powierzchnia]]*0.04,0)</f>
        <v>0</v>
      </c>
      <c r="I3196">
        <f>IF(Tabela1[[#This Row],[Rodzaj]]="X",Tabela1[[#This Row],[Powierzchnia]]*0.43,0)</f>
        <v>0</v>
      </c>
      <c r="J3196">
        <f>IF(Tabela1[[#This Row],[Ulga]]="A",SUM(E3196:I3196)*80%,0)</f>
        <v>0</v>
      </c>
      <c r="K3196">
        <f>IF(Tabela1[[#This Row],[Ulga]]="B",SUM(E3196:I3196)*50%,0)</f>
        <v>488.78059999999999</v>
      </c>
      <c r="L3196">
        <f>IF(Tabela1[[#This Row],[Ulga]]="C",SUM(E3196:I3196)*10%,0)</f>
        <v>0</v>
      </c>
      <c r="M3196">
        <f>IF(Tabela1[[#This Row],[Ulga]]="D",SUM(E3196:I3196)*100%,0)</f>
        <v>0</v>
      </c>
      <c r="N3196">
        <f t="shared" si="50"/>
        <v>488.78059999999999</v>
      </c>
    </row>
    <row r="3197" spans="1:14" x14ac:dyDescent="0.25">
      <c r="A3197" t="s">
        <v>3207</v>
      </c>
      <c r="B3197">
        <v>560.14</v>
      </c>
      <c r="C3197" t="s">
        <v>5</v>
      </c>
      <c r="D3197" t="s">
        <v>5</v>
      </c>
      <c r="E3197">
        <f>IF(Tabela1[[#This Row],[Rodzaj]]="R",Tabela1[[#This Row],[Powierzchnia]]*0.65,0)</f>
        <v>0</v>
      </c>
      <c r="F3197">
        <f>IF(Tabela1[[#This Row],[Rodzaj]]="B",Tabela1[[#This Row],[Powierzchnia]]*0.77,0)</f>
        <v>431.30779999999999</v>
      </c>
      <c r="G3197">
        <f>IF(Tabela1[[#This Row],[Rodzaj]]="S",Tabela1[[#This Row],[Powierzchnia]]*0.21,0)</f>
        <v>0</v>
      </c>
      <c r="H3197">
        <f>IF(Tabela1[[#This Row],[Rodzaj]]="L",Tabela1[[#This Row],[Powierzchnia]]*0.04,0)</f>
        <v>0</v>
      </c>
      <c r="I3197">
        <f>IF(Tabela1[[#This Row],[Rodzaj]]="X",Tabela1[[#This Row],[Powierzchnia]]*0.43,0)</f>
        <v>0</v>
      </c>
      <c r="J3197">
        <f>IF(Tabela1[[#This Row],[Ulga]]="A",SUM(E3197:I3197)*80%,0)</f>
        <v>0</v>
      </c>
      <c r="K3197">
        <f>IF(Tabela1[[#This Row],[Ulga]]="B",SUM(E3197:I3197)*50%,0)</f>
        <v>215.65389999999999</v>
      </c>
      <c r="L3197">
        <f>IF(Tabela1[[#This Row],[Ulga]]="C",SUM(E3197:I3197)*10%,0)</f>
        <v>0</v>
      </c>
      <c r="M3197">
        <f>IF(Tabela1[[#This Row],[Ulga]]="D",SUM(E3197:I3197)*100%,0)</f>
        <v>0</v>
      </c>
      <c r="N3197">
        <f t="shared" si="50"/>
        <v>215.65389999999999</v>
      </c>
    </row>
    <row r="3198" spans="1:14" x14ac:dyDescent="0.25">
      <c r="A3198" t="s">
        <v>3208</v>
      </c>
      <c r="B3198">
        <v>1306.79</v>
      </c>
      <c r="C3198" t="s">
        <v>52</v>
      </c>
      <c r="D3198" t="s">
        <v>11</v>
      </c>
      <c r="E3198">
        <f>IF(Tabela1[[#This Row],[Rodzaj]]="R",Tabela1[[#This Row],[Powierzchnia]]*0.65,0)</f>
        <v>0</v>
      </c>
      <c r="F3198">
        <f>IF(Tabela1[[#This Row],[Rodzaj]]="B",Tabela1[[#This Row],[Powierzchnia]]*0.77,0)</f>
        <v>0</v>
      </c>
      <c r="G3198">
        <f>IF(Tabela1[[#This Row],[Rodzaj]]="S",Tabela1[[#This Row],[Powierzchnia]]*0.21,0)</f>
        <v>274.42589999999996</v>
      </c>
      <c r="H3198">
        <f>IF(Tabela1[[#This Row],[Rodzaj]]="L",Tabela1[[#This Row],[Powierzchnia]]*0.04,0)</f>
        <v>0</v>
      </c>
      <c r="I3198">
        <f>IF(Tabela1[[#This Row],[Rodzaj]]="X",Tabela1[[#This Row],[Powierzchnia]]*0.43,0)</f>
        <v>0</v>
      </c>
      <c r="J3198">
        <f>IF(Tabela1[[#This Row],[Ulga]]="A",SUM(E3198:I3198)*80%,0)</f>
        <v>0</v>
      </c>
      <c r="K3198">
        <f>IF(Tabela1[[#This Row],[Ulga]]="B",SUM(E3198:I3198)*50%,0)</f>
        <v>0</v>
      </c>
      <c r="L3198">
        <f>IF(Tabela1[[#This Row],[Ulga]]="C",SUM(E3198:I3198)*10%,0)</f>
        <v>27.442589999999996</v>
      </c>
      <c r="M3198">
        <f>IF(Tabela1[[#This Row],[Ulga]]="D",SUM(E3198:I3198)*100%,0)</f>
        <v>0</v>
      </c>
      <c r="N3198">
        <f t="shared" si="50"/>
        <v>27.442589999999996</v>
      </c>
    </row>
    <row r="3199" spans="1:14" x14ac:dyDescent="0.25">
      <c r="A3199" t="s">
        <v>3209</v>
      </c>
      <c r="B3199">
        <v>1206.08</v>
      </c>
      <c r="C3199" t="s">
        <v>5</v>
      </c>
      <c r="D3199" t="s">
        <v>5</v>
      </c>
      <c r="E3199">
        <f>IF(Tabela1[[#This Row],[Rodzaj]]="R",Tabela1[[#This Row],[Powierzchnia]]*0.65,0)</f>
        <v>0</v>
      </c>
      <c r="F3199">
        <f>IF(Tabela1[[#This Row],[Rodzaj]]="B",Tabela1[[#This Row],[Powierzchnia]]*0.77,0)</f>
        <v>928.6816</v>
      </c>
      <c r="G3199">
        <f>IF(Tabela1[[#This Row],[Rodzaj]]="S",Tabela1[[#This Row],[Powierzchnia]]*0.21,0)</f>
        <v>0</v>
      </c>
      <c r="H3199">
        <f>IF(Tabela1[[#This Row],[Rodzaj]]="L",Tabela1[[#This Row],[Powierzchnia]]*0.04,0)</f>
        <v>0</v>
      </c>
      <c r="I3199">
        <f>IF(Tabela1[[#This Row],[Rodzaj]]="X",Tabela1[[#This Row],[Powierzchnia]]*0.43,0)</f>
        <v>0</v>
      </c>
      <c r="J3199">
        <f>IF(Tabela1[[#This Row],[Ulga]]="A",SUM(E3199:I3199)*80%,0)</f>
        <v>0</v>
      </c>
      <c r="K3199">
        <f>IF(Tabela1[[#This Row],[Ulga]]="B",SUM(E3199:I3199)*50%,0)</f>
        <v>464.3408</v>
      </c>
      <c r="L3199">
        <f>IF(Tabela1[[#This Row],[Ulga]]="C",SUM(E3199:I3199)*10%,0)</f>
        <v>0</v>
      </c>
      <c r="M3199">
        <f>IF(Tabela1[[#This Row],[Ulga]]="D",SUM(E3199:I3199)*100%,0)</f>
        <v>0</v>
      </c>
      <c r="N3199">
        <f t="shared" si="50"/>
        <v>464.3408</v>
      </c>
    </row>
    <row r="3200" spans="1:14" x14ac:dyDescent="0.25">
      <c r="A3200" t="s">
        <v>3210</v>
      </c>
      <c r="B3200">
        <v>1114.48</v>
      </c>
      <c r="C3200" t="s">
        <v>5</v>
      </c>
      <c r="D3200" t="s">
        <v>5</v>
      </c>
      <c r="E3200">
        <f>IF(Tabela1[[#This Row],[Rodzaj]]="R",Tabela1[[#This Row],[Powierzchnia]]*0.65,0)</f>
        <v>0</v>
      </c>
      <c r="F3200">
        <f>IF(Tabela1[[#This Row],[Rodzaj]]="B",Tabela1[[#This Row],[Powierzchnia]]*0.77,0)</f>
        <v>858.14960000000008</v>
      </c>
      <c r="G3200">
        <f>IF(Tabela1[[#This Row],[Rodzaj]]="S",Tabela1[[#This Row],[Powierzchnia]]*0.21,0)</f>
        <v>0</v>
      </c>
      <c r="H3200">
        <f>IF(Tabela1[[#This Row],[Rodzaj]]="L",Tabela1[[#This Row],[Powierzchnia]]*0.04,0)</f>
        <v>0</v>
      </c>
      <c r="I3200">
        <f>IF(Tabela1[[#This Row],[Rodzaj]]="X",Tabela1[[#This Row],[Powierzchnia]]*0.43,0)</f>
        <v>0</v>
      </c>
      <c r="J3200">
        <f>IF(Tabela1[[#This Row],[Ulga]]="A",SUM(E3200:I3200)*80%,0)</f>
        <v>0</v>
      </c>
      <c r="K3200">
        <f>IF(Tabela1[[#This Row],[Ulga]]="B",SUM(E3200:I3200)*50%,0)</f>
        <v>429.07480000000004</v>
      </c>
      <c r="L3200">
        <f>IF(Tabela1[[#This Row],[Ulga]]="C",SUM(E3200:I3200)*10%,0)</f>
        <v>0</v>
      </c>
      <c r="M3200">
        <f>IF(Tabela1[[#This Row],[Ulga]]="D",SUM(E3200:I3200)*100%,0)</f>
        <v>0</v>
      </c>
      <c r="N3200">
        <f t="shared" si="50"/>
        <v>429.07480000000004</v>
      </c>
    </row>
    <row r="3201" spans="1:14" x14ac:dyDescent="0.25">
      <c r="A3201" t="s">
        <v>3211</v>
      </c>
      <c r="B3201">
        <v>551.45000000000005</v>
      </c>
      <c r="C3201" t="s">
        <v>31</v>
      </c>
      <c r="D3201" t="s">
        <v>21</v>
      </c>
      <c r="E3201">
        <f>IF(Tabela1[[#This Row],[Rodzaj]]="R",Tabela1[[#This Row],[Powierzchnia]]*0.65,0)</f>
        <v>0</v>
      </c>
      <c r="F3201">
        <f>IF(Tabela1[[#This Row],[Rodzaj]]="B",Tabela1[[#This Row],[Powierzchnia]]*0.77,0)</f>
        <v>0</v>
      </c>
      <c r="G3201">
        <f>IF(Tabela1[[#This Row],[Rodzaj]]="S",Tabela1[[#This Row],[Powierzchnia]]*0.21,0)</f>
        <v>0</v>
      </c>
      <c r="H3201">
        <f>IF(Tabela1[[#This Row],[Rodzaj]]="L",Tabela1[[#This Row],[Powierzchnia]]*0.04,0)</f>
        <v>0</v>
      </c>
      <c r="I3201">
        <f>IF(Tabela1[[#This Row],[Rodzaj]]="X",Tabela1[[#This Row],[Powierzchnia]]*0.43,0)</f>
        <v>237.12350000000001</v>
      </c>
      <c r="J3201">
        <f>IF(Tabela1[[#This Row],[Ulga]]="A",SUM(E3201:I3201)*80%,0)</f>
        <v>0</v>
      </c>
      <c r="K3201">
        <f>IF(Tabela1[[#This Row],[Ulga]]="B",SUM(E3201:I3201)*50%,0)</f>
        <v>0</v>
      </c>
      <c r="L3201">
        <f>IF(Tabela1[[#This Row],[Ulga]]="C",SUM(E3201:I3201)*10%,0)</f>
        <v>0</v>
      </c>
      <c r="M3201">
        <f>IF(Tabela1[[#This Row],[Ulga]]="D",SUM(E3201:I3201)*100%,0)</f>
        <v>237.12350000000001</v>
      </c>
      <c r="N3201">
        <f t="shared" si="50"/>
        <v>237.12350000000001</v>
      </c>
    </row>
    <row r="3202" spans="1:14" x14ac:dyDescent="0.25">
      <c r="A3202" t="s">
        <v>3212</v>
      </c>
      <c r="B3202">
        <v>986.81</v>
      </c>
      <c r="C3202" t="s">
        <v>5</v>
      </c>
      <c r="D3202" t="s">
        <v>7</v>
      </c>
      <c r="E3202">
        <f>IF(Tabela1[[#This Row],[Rodzaj]]="R",Tabela1[[#This Row],[Powierzchnia]]*0.65,0)</f>
        <v>0</v>
      </c>
      <c r="F3202">
        <f>IF(Tabela1[[#This Row],[Rodzaj]]="B",Tabela1[[#This Row],[Powierzchnia]]*0.77,0)</f>
        <v>759.84370000000001</v>
      </c>
      <c r="G3202">
        <f>IF(Tabela1[[#This Row],[Rodzaj]]="S",Tabela1[[#This Row],[Powierzchnia]]*0.21,0)</f>
        <v>0</v>
      </c>
      <c r="H3202">
        <f>IF(Tabela1[[#This Row],[Rodzaj]]="L",Tabela1[[#This Row],[Powierzchnia]]*0.04,0)</f>
        <v>0</v>
      </c>
      <c r="I3202">
        <f>IF(Tabela1[[#This Row],[Rodzaj]]="X",Tabela1[[#This Row],[Powierzchnia]]*0.43,0)</f>
        <v>0</v>
      </c>
      <c r="J3202">
        <f>IF(Tabela1[[#This Row],[Ulga]]="A",SUM(E3202:I3202)*80%,0)</f>
        <v>607.87495999999999</v>
      </c>
      <c r="K3202">
        <f>IF(Tabela1[[#This Row],[Ulga]]="B",SUM(E3202:I3202)*50%,0)</f>
        <v>0</v>
      </c>
      <c r="L3202">
        <f>IF(Tabela1[[#This Row],[Ulga]]="C",SUM(E3202:I3202)*10%,0)</f>
        <v>0</v>
      </c>
      <c r="M3202">
        <f>IF(Tabela1[[#This Row],[Ulga]]="D",SUM(E3202:I3202)*100%,0)</f>
        <v>0</v>
      </c>
      <c r="N3202">
        <f t="shared" si="50"/>
        <v>607.87495999999999</v>
      </c>
    </row>
    <row r="3203" spans="1:14" x14ac:dyDescent="0.25">
      <c r="A3203" t="s">
        <v>3213</v>
      </c>
      <c r="B3203">
        <v>663.37</v>
      </c>
      <c r="C3203" t="s">
        <v>31</v>
      </c>
      <c r="D3203" t="s">
        <v>21</v>
      </c>
      <c r="E3203">
        <f>IF(Tabela1[[#This Row],[Rodzaj]]="R",Tabela1[[#This Row],[Powierzchnia]]*0.65,0)</f>
        <v>0</v>
      </c>
      <c r="F3203">
        <f>IF(Tabela1[[#This Row],[Rodzaj]]="B",Tabela1[[#This Row],[Powierzchnia]]*0.77,0)</f>
        <v>0</v>
      </c>
      <c r="G3203">
        <f>IF(Tabela1[[#This Row],[Rodzaj]]="S",Tabela1[[#This Row],[Powierzchnia]]*0.21,0)</f>
        <v>0</v>
      </c>
      <c r="H3203">
        <f>IF(Tabela1[[#This Row],[Rodzaj]]="L",Tabela1[[#This Row],[Powierzchnia]]*0.04,0)</f>
        <v>0</v>
      </c>
      <c r="I3203">
        <f>IF(Tabela1[[#This Row],[Rodzaj]]="X",Tabela1[[#This Row],[Powierzchnia]]*0.43,0)</f>
        <v>285.2491</v>
      </c>
      <c r="J3203">
        <f>IF(Tabela1[[#This Row],[Ulga]]="A",SUM(E3203:I3203)*80%,0)</f>
        <v>0</v>
      </c>
      <c r="K3203">
        <f>IF(Tabela1[[#This Row],[Ulga]]="B",SUM(E3203:I3203)*50%,0)</f>
        <v>0</v>
      </c>
      <c r="L3203">
        <f>IF(Tabela1[[#This Row],[Ulga]]="C",SUM(E3203:I3203)*10%,0)</f>
        <v>0</v>
      </c>
      <c r="M3203">
        <f>IF(Tabela1[[#This Row],[Ulga]]="D",SUM(E3203:I3203)*100%,0)</f>
        <v>285.2491</v>
      </c>
      <c r="N3203">
        <f t="shared" ref="N3203:N3266" si="51">SUM(J3203:M3203)</f>
        <v>285.2491</v>
      </c>
    </row>
    <row r="3204" spans="1:14" x14ac:dyDescent="0.25">
      <c r="A3204" t="s">
        <v>3214</v>
      </c>
      <c r="B3204">
        <v>1178.4000000000001</v>
      </c>
      <c r="C3204" t="s">
        <v>9</v>
      </c>
      <c r="D3204" t="s">
        <v>11</v>
      </c>
      <c r="E3204">
        <f>IF(Tabela1[[#This Row],[Rodzaj]]="R",Tabela1[[#This Row],[Powierzchnia]]*0.65,0)</f>
        <v>765.96</v>
      </c>
      <c r="F3204">
        <f>IF(Tabela1[[#This Row],[Rodzaj]]="B",Tabela1[[#This Row],[Powierzchnia]]*0.77,0)</f>
        <v>0</v>
      </c>
      <c r="G3204">
        <f>IF(Tabela1[[#This Row],[Rodzaj]]="S",Tabela1[[#This Row],[Powierzchnia]]*0.21,0)</f>
        <v>0</v>
      </c>
      <c r="H3204">
        <f>IF(Tabela1[[#This Row],[Rodzaj]]="L",Tabela1[[#This Row],[Powierzchnia]]*0.04,0)</f>
        <v>0</v>
      </c>
      <c r="I3204">
        <f>IF(Tabela1[[#This Row],[Rodzaj]]="X",Tabela1[[#This Row],[Powierzchnia]]*0.43,0)</f>
        <v>0</v>
      </c>
      <c r="J3204">
        <f>IF(Tabela1[[#This Row],[Ulga]]="A",SUM(E3204:I3204)*80%,0)</f>
        <v>0</v>
      </c>
      <c r="K3204">
        <f>IF(Tabela1[[#This Row],[Ulga]]="B",SUM(E3204:I3204)*50%,0)</f>
        <v>0</v>
      </c>
      <c r="L3204">
        <f>IF(Tabela1[[#This Row],[Ulga]]="C",SUM(E3204:I3204)*10%,0)</f>
        <v>76.596000000000004</v>
      </c>
      <c r="M3204">
        <f>IF(Tabela1[[#This Row],[Ulga]]="D",SUM(E3204:I3204)*100%,0)</f>
        <v>0</v>
      </c>
      <c r="N3204">
        <f t="shared" si="51"/>
        <v>76.596000000000004</v>
      </c>
    </row>
    <row r="3205" spans="1:14" x14ac:dyDescent="0.25">
      <c r="A3205" t="s">
        <v>3215</v>
      </c>
      <c r="B3205">
        <v>1271.81</v>
      </c>
      <c r="C3205" t="s">
        <v>94</v>
      </c>
      <c r="D3205" t="s">
        <v>5</v>
      </c>
      <c r="E3205">
        <f>IF(Tabela1[[#This Row],[Rodzaj]]="R",Tabela1[[#This Row],[Powierzchnia]]*0.65,0)</f>
        <v>0</v>
      </c>
      <c r="F3205">
        <f>IF(Tabela1[[#This Row],[Rodzaj]]="B",Tabela1[[#This Row],[Powierzchnia]]*0.77,0)</f>
        <v>0</v>
      </c>
      <c r="G3205">
        <f>IF(Tabela1[[#This Row],[Rodzaj]]="S",Tabela1[[#This Row],[Powierzchnia]]*0.21,0)</f>
        <v>0</v>
      </c>
      <c r="H3205">
        <f>IF(Tabela1[[#This Row],[Rodzaj]]="L",Tabela1[[#This Row],[Powierzchnia]]*0.04,0)</f>
        <v>50.872399999999999</v>
      </c>
      <c r="I3205">
        <f>IF(Tabela1[[#This Row],[Rodzaj]]="X",Tabela1[[#This Row],[Powierzchnia]]*0.43,0)</f>
        <v>0</v>
      </c>
      <c r="J3205">
        <f>IF(Tabela1[[#This Row],[Ulga]]="A",SUM(E3205:I3205)*80%,0)</f>
        <v>0</v>
      </c>
      <c r="K3205">
        <f>IF(Tabela1[[#This Row],[Ulga]]="B",SUM(E3205:I3205)*50%,0)</f>
        <v>25.436199999999999</v>
      </c>
      <c r="L3205">
        <f>IF(Tabela1[[#This Row],[Ulga]]="C",SUM(E3205:I3205)*10%,0)</f>
        <v>0</v>
      </c>
      <c r="M3205">
        <f>IF(Tabela1[[#This Row],[Ulga]]="D",SUM(E3205:I3205)*100%,0)</f>
        <v>0</v>
      </c>
      <c r="N3205">
        <f t="shared" si="51"/>
        <v>25.436199999999999</v>
      </c>
    </row>
    <row r="3206" spans="1:14" x14ac:dyDescent="0.25">
      <c r="A3206" t="s">
        <v>3216</v>
      </c>
      <c r="B3206">
        <v>673.97</v>
      </c>
      <c r="C3206" t="s">
        <v>9</v>
      </c>
      <c r="D3206" t="s">
        <v>5</v>
      </c>
      <c r="E3206">
        <f>IF(Tabela1[[#This Row],[Rodzaj]]="R",Tabela1[[#This Row],[Powierzchnia]]*0.65,0)</f>
        <v>438.08050000000003</v>
      </c>
      <c r="F3206">
        <f>IF(Tabela1[[#This Row],[Rodzaj]]="B",Tabela1[[#This Row],[Powierzchnia]]*0.77,0)</f>
        <v>0</v>
      </c>
      <c r="G3206">
        <f>IF(Tabela1[[#This Row],[Rodzaj]]="S",Tabela1[[#This Row],[Powierzchnia]]*0.21,0)</f>
        <v>0</v>
      </c>
      <c r="H3206">
        <f>IF(Tabela1[[#This Row],[Rodzaj]]="L",Tabela1[[#This Row],[Powierzchnia]]*0.04,0)</f>
        <v>0</v>
      </c>
      <c r="I3206">
        <f>IF(Tabela1[[#This Row],[Rodzaj]]="X",Tabela1[[#This Row],[Powierzchnia]]*0.43,0)</f>
        <v>0</v>
      </c>
      <c r="J3206">
        <f>IF(Tabela1[[#This Row],[Ulga]]="A",SUM(E3206:I3206)*80%,0)</f>
        <v>0</v>
      </c>
      <c r="K3206">
        <f>IF(Tabela1[[#This Row],[Ulga]]="B",SUM(E3206:I3206)*50%,0)</f>
        <v>219.04025000000001</v>
      </c>
      <c r="L3206">
        <f>IF(Tabela1[[#This Row],[Ulga]]="C",SUM(E3206:I3206)*10%,0)</f>
        <v>0</v>
      </c>
      <c r="M3206">
        <f>IF(Tabela1[[#This Row],[Ulga]]="D",SUM(E3206:I3206)*100%,0)</f>
        <v>0</v>
      </c>
      <c r="N3206">
        <f t="shared" si="51"/>
        <v>219.04025000000001</v>
      </c>
    </row>
    <row r="3207" spans="1:14" x14ac:dyDescent="0.25">
      <c r="A3207" t="s">
        <v>3217</v>
      </c>
      <c r="B3207">
        <v>1254.67</v>
      </c>
      <c r="C3207" t="s">
        <v>9</v>
      </c>
      <c r="D3207" t="s">
        <v>21</v>
      </c>
      <c r="E3207">
        <f>IF(Tabela1[[#This Row],[Rodzaj]]="R",Tabela1[[#This Row],[Powierzchnia]]*0.65,0)</f>
        <v>815.53550000000007</v>
      </c>
      <c r="F3207">
        <f>IF(Tabela1[[#This Row],[Rodzaj]]="B",Tabela1[[#This Row],[Powierzchnia]]*0.77,0)</f>
        <v>0</v>
      </c>
      <c r="G3207">
        <f>IF(Tabela1[[#This Row],[Rodzaj]]="S",Tabela1[[#This Row],[Powierzchnia]]*0.21,0)</f>
        <v>0</v>
      </c>
      <c r="H3207">
        <f>IF(Tabela1[[#This Row],[Rodzaj]]="L",Tabela1[[#This Row],[Powierzchnia]]*0.04,0)</f>
        <v>0</v>
      </c>
      <c r="I3207">
        <f>IF(Tabela1[[#This Row],[Rodzaj]]="X",Tabela1[[#This Row],[Powierzchnia]]*0.43,0)</f>
        <v>0</v>
      </c>
      <c r="J3207">
        <f>IF(Tabela1[[#This Row],[Ulga]]="A",SUM(E3207:I3207)*80%,0)</f>
        <v>0</v>
      </c>
      <c r="K3207">
        <f>IF(Tabela1[[#This Row],[Ulga]]="B",SUM(E3207:I3207)*50%,0)</f>
        <v>0</v>
      </c>
      <c r="L3207">
        <f>IF(Tabela1[[#This Row],[Ulga]]="C",SUM(E3207:I3207)*10%,0)</f>
        <v>0</v>
      </c>
      <c r="M3207">
        <f>IF(Tabela1[[#This Row],[Ulga]]="D",SUM(E3207:I3207)*100%,0)</f>
        <v>815.53550000000007</v>
      </c>
      <c r="N3207">
        <f t="shared" si="51"/>
        <v>815.53550000000007</v>
      </c>
    </row>
    <row r="3208" spans="1:14" x14ac:dyDescent="0.25">
      <c r="A3208" t="s">
        <v>3218</v>
      </c>
      <c r="B3208">
        <v>1301.0899999999999</v>
      </c>
      <c r="C3208" t="s">
        <v>5</v>
      </c>
      <c r="D3208" t="s">
        <v>11</v>
      </c>
      <c r="E3208">
        <f>IF(Tabela1[[#This Row],[Rodzaj]]="R",Tabela1[[#This Row],[Powierzchnia]]*0.65,0)</f>
        <v>0</v>
      </c>
      <c r="F3208">
        <f>IF(Tabela1[[#This Row],[Rodzaj]]="B",Tabela1[[#This Row],[Powierzchnia]]*0.77,0)</f>
        <v>1001.8393</v>
      </c>
      <c r="G3208">
        <f>IF(Tabela1[[#This Row],[Rodzaj]]="S",Tabela1[[#This Row],[Powierzchnia]]*0.21,0)</f>
        <v>0</v>
      </c>
      <c r="H3208">
        <f>IF(Tabela1[[#This Row],[Rodzaj]]="L",Tabela1[[#This Row],[Powierzchnia]]*0.04,0)</f>
        <v>0</v>
      </c>
      <c r="I3208">
        <f>IF(Tabela1[[#This Row],[Rodzaj]]="X",Tabela1[[#This Row],[Powierzchnia]]*0.43,0)</f>
        <v>0</v>
      </c>
      <c r="J3208">
        <f>IF(Tabela1[[#This Row],[Ulga]]="A",SUM(E3208:I3208)*80%,0)</f>
        <v>0</v>
      </c>
      <c r="K3208">
        <f>IF(Tabela1[[#This Row],[Ulga]]="B",SUM(E3208:I3208)*50%,0)</f>
        <v>0</v>
      </c>
      <c r="L3208">
        <f>IF(Tabela1[[#This Row],[Ulga]]="C",SUM(E3208:I3208)*10%,0)</f>
        <v>100.18393</v>
      </c>
      <c r="M3208">
        <f>IF(Tabela1[[#This Row],[Ulga]]="D",SUM(E3208:I3208)*100%,0)</f>
        <v>0</v>
      </c>
      <c r="N3208">
        <f t="shared" si="51"/>
        <v>100.18393</v>
      </c>
    </row>
    <row r="3209" spans="1:14" x14ac:dyDescent="0.25">
      <c r="A3209" t="s">
        <v>3219</v>
      </c>
      <c r="B3209">
        <v>1193.69</v>
      </c>
      <c r="C3209" t="s">
        <v>94</v>
      </c>
      <c r="D3209" t="s">
        <v>11</v>
      </c>
      <c r="E3209">
        <f>IF(Tabela1[[#This Row],[Rodzaj]]="R",Tabela1[[#This Row],[Powierzchnia]]*0.65,0)</f>
        <v>0</v>
      </c>
      <c r="F3209">
        <f>IF(Tabela1[[#This Row],[Rodzaj]]="B",Tabela1[[#This Row],[Powierzchnia]]*0.77,0)</f>
        <v>0</v>
      </c>
      <c r="G3209">
        <f>IF(Tabela1[[#This Row],[Rodzaj]]="S",Tabela1[[#This Row],[Powierzchnia]]*0.21,0)</f>
        <v>0</v>
      </c>
      <c r="H3209">
        <f>IF(Tabela1[[#This Row],[Rodzaj]]="L",Tabela1[[#This Row],[Powierzchnia]]*0.04,0)</f>
        <v>47.747600000000006</v>
      </c>
      <c r="I3209">
        <f>IF(Tabela1[[#This Row],[Rodzaj]]="X",Tabela1[[#This Row],[Powierzchnia]]*0.43,0)</f>
        <v>0</v>
      </c>
      <c r="J3209">
        <f>IF(Tabela1[[#This Row],[Ulga]]="A",SUM(E3209:I3209)*80%,0)</f>
        <v>0</v>
      </c>
      <c r="K3209">
        <f>IF(Tabela1[[#This Row],[Ulga]]="B",SUM(E3209:I3209)*50%,0)</f>
        <v>0</v>
      </c>
      <c r="L3209">
        <f>IF(Tabela1[[#This Row],[Ulga]]="C",SUM(E3209:I3209)*10%,0)</f>
        <v>4.7747600000000006</v>
      </c>
      <c r="M3209">
        <f>IF(Tabela1[[#This Row],[Ulga]]="D",SUM(E3209:I3209)*100%,0)</f>
        <v>0</v>
      </c>
      <c r="N3209">
        <f t="shared" si="51"/>
        <v>4.7747600000000006</v>
      </c>
    </row>
    <row r="3210" spans="1:14" x14ac:dyDescent="0.25">
      <c r="A3210" t="s">
        <v>3220</v>
      </c>
      <c r="B3210">
        <v>1422.23</v>
      </c>
      <c r="C3210" t="s">
        <v>9</v>
      </c>
      <c r="D3210" t="s">
        <v>11</v>
      </c>
      <c r="E3210">
        <f>IF(Tabela1[[#This Row],[Rodzaj]]="R",Tabela1[[#This Row],[Powierzchnia]]*0.65,0)</f>
        <v>924.44950000000006</v>
      </c>
      <c r="F3210">
        <f>IF(Tabela1[[#This Row],[Rodzaj]]="B",Tabela1[[#This Row],[Powierzchnia]]*0.77,0)</f>
        <v>0</v>
      </c>
      <c r="G3210">
        <f>IF(Tabela1[[#This Row],[Rodzaj]]="S",Tabela1[[#This Row],[Powierzchnia]]*0.21,0)</f>
        <v>0</v>
      </c>
      <c r="H3210">
        <f>IF(Tabela1[[#This Row],[Rodzaj]]="L",Tabela1[[#This Row],[Powierzchnia]]*0.04,0)</f>
        <v>0</v>
      </c>
      <c r="I3210">
        <f>IF(Tabela1[[#This Row],[Rodzaj]]="X",Tabela1[[#This Row],[Powierzchnia]]*0.43,0)</f>
        <v>0</v>
      </c>
      <c r="J3210">
        <f>IF(Tabela1[[#This Row],[Ulga]]="A",SUM(E3210:I3210)*80%,0)</f>
        <v>0</v>
      </c>
      <c r="K3210">
        <f>IF(Tabela1[[#This Row],[Ulga]]="B",SUM(E3210:I3210)*50%,0)</f>
        <v>0</v>
      </c>
      <c r="L3210">
        <f>IF(Tabela1[[#This Row],[Ulga]]="C",SUM(E3210:I3210)*10%,0)</f>
        <v>92.444950000000006</v>
      </c>
      <c r="M3210">
        <f>IF(Tabela1[[#This Row],[Ulga]]="D",SUM(E3210:I3210)*100%,0)</f>
        <v>0</v>
      </c>
      <c r="N3210">
        <f t="shared" si="51"/>
        <v>92.444950000000006</v>
      </c>
    </row>
    <row r="3211" spans="1:14" x14ac:dyDescent="0.25">
      <c r="A3211" t="s">
        <v>3221</v>
      </c>
      <c r="B3211">
        <v>968.6</v>
      </c>
      <c r="C3211" t="s">
        <v>9</v>
      </c>
      <c r="D3211" t="s">
        <v>5</v>
      </c>
      <c r="E3211">
        <f>IF(Tabela1[[#This Row],[Rodzaj]]="R",Tabela1[[#This Row],[Powierzchnia]]*0.65,0)</f>
        <v>629.59</v>
      </c>
      <c r="F3211">
        <f>IF(Tabela1[[#This Row],[Rodzaj]]="B",Tabela1[[#This Row],[Powierzchnia]]*0.77,0)</f>
        <v>0</v>
      </c>
      <c r="G3211">
        <f>IF(Tabela1[[#This Row],[Rodzaj]]="S",Tabela1[[#This Row],[Powierzchnia]]*0.21,0)</f>
        <v>0</v>
      </c>
      <c r="H3211">
        <f>IF(Tabela1[[#This Row],[Rodzaj]]="L",Tabela1[[#This Row],[Powierzchnia]]*0.04,0)</f>
        <v>0</v>
      </c>
      <c r="I3211">
        <f>IF(Tabela1[[#This Row],[Rodzaj]]="X",Tabela1[[#This Row],[Powierzchnia]]*0.43,0)</f>
        <v>0</v>
      </c>
      <c r="J3211">
        <f>IF(Tabela1[[#This Row],[Ulga]]="A",SUM(E3211:I3211)*80%,0)</f>
        <v>0</v>
      </c>
      <c r="K3211">
        <f>IF(Tabela1[[#This Row],[Ulga]]="B",SUM(E3211:I3211)*50%,0)</f>
        <v>314.79500000000002</v>
      </c>
      <c r="L3211">
        <f>IF(Tabela1[[#This Row],[Ulga]]="C",SUM(E3211:I3211)*10%,0)</f>
        <v>0</v>
      </c>
      <c r="M3211">
        <f>IF(Tabela1[[#This Row],[Ulga]]="D",SUM(E3211:I3211)*100%,0)</f>
        <v>0</v>
      </c>
      <c r="N3211">
        <f t="shared" si="51"/>
        <v>314.79500000000002</v>
      </c>
    </row>
    <row r="3212" spans="1:14" x14ac:dyDescent="0.25">
      <c r="A3212" t="s">
        <v>3222</v>
      </c>
      <c r="B3212">
        <v>831.37</v>
      </c>
      <c r="C3212" t="s">
        <v>5</v>
      </c>
      <c r="D3212" t="s">
        <v>5</v>
      </c>
      <c r="E3212">
        <f>IF(Tabela1[[#This Row],[Rodzaj]]="R",Tabela1[[#This Row],[Powierzchnia]]*0.65,0)</f>
        <v>0</v>
      </c>
      <c r="F3212">
        <f>IF(Tabela1[[#This Row],[Rodzaj]]="B",Tabela1[[#This Row],[Powierzchnia]]*0.77,0)</f>
        <v>640.1549</v>
      </c>
      <c r="G3212">
        <f>IF(Tabela1[[#This Row],[Rodzaj]]="S",Tabela1[[#This Row],[Powierzchnia]]*0.21,0)</f>
        <v>0</v>
      </c>
      <c r="H3212">
        <f>IF(Tabela1[[#This Row],[Rodzaj]]="L",Tabela1[[#This Row],[Powierzchnia]]*0.04,0)</f>
        <v>0</v>
      </c>
      <c r="I3212">
        <f>IF(Tabela1[[#This Row],[Rodzaj]]="X",Tabela1[[#This Row],[Powierzchnia]]*0.43,0)</f>
        <v>0</v>
      </c>
      <c r="J3212">
        <f>IF(Tabela1[[#This Row],[Ulga]]="A",SUM(E3212:I3212)*80%,0)</f>
        <v>0</v>
      </c>
      <c r="K3212">
        <f>IF(Tabela1[[#This Row],[Ulga]]="B",SUM(E3212:I3212)*50%,0)</f>
        <v>320.07745</v>
      </c>
      <c r="L3212">
        <f>IF(Tabela1[[#This Row],[Ulga]]="C",SUM(E3212:I3212)*10%,0)</f>
        <v>0</v>
      </c>
      <c r="M3212">
        <f>IF(Tabela1[[#This Row],[Ulga]]="D",SUM(E3212:I3212)*100%,0)</f>
        <v>0</v>
      </c>
      <c r="N3212">
        <f t="shared" si="51"/>
        <v>320.07745</v>
      </c>
    </row>
    <row r="3213" spans="1:14" x14ac:dyDescent="0.25">
      <c r="A3213" t="s">
        <v>3223</v>
      </c>
      <c r="B3213">
        <v>1124.75</v>
      </c>
      <c r="C3213" t="s">
        <v>9</v>
      </c>
      <c r="D3213" t="s">
        <v>5</v>
      </c>
      <c r="E3213">
        <f>IF(Tabela1[[#This Row],[Rodzaj]]="R",Tabela1[[#This Row],[Powierzchnia]]*0.65,0)</f>
        <v>731.08749999999998</v>
      </c>
      <c r="F3213">
        <f>IF(Tabela1[[#This Row],[Rodzaj]]="B",Tabela1[[#This Row],[Powierzchnia]]*0.77,0)</f>
        <v>0</v>
      </c>
      <c r="G3213">
        <f>IF(Tabela1[[#This Row],[Rodzaj]]="S",Tabela1[[#This Row],[Powierzchnia]]*0.21,0)</f>
        <v>0</v>
      </c>
      <c r="H3213">
        <f>IF(Tabela1[[#This Row],[Rodzaj]]="L",Tabela1[[#This Row],[Powierzchnia]]*0.04,0)</f>
        <v>0</v>
      </c>
      <c r="I3213">
        <f>IF(Tabela1[[#This Row],[Rodzaj]]="X",Tabela1[[#This Row],[Powierzchnia]]*0.43,0)</f>
        <v>0</v>
      </c>
      <c r="J3213">
        <f>IF(Tabela1[[#This Row],[Ulga]]="A",SUM(E3213:I3213)*80%,0)</f>
        <v>0</v>
      </c>
      <c r="K3213">
        <f>IF(Tabela1[[#This Row],[Ulga]]="B",SUM(E3213:I3213)*50%,0)</f>
        <v>365.54374999999999</v>
      </c>
      <c r="L3213">
        <f>IF(Tabela1[[#This Row],[Ulga]]="C",SUM(E3213:I3213)*10%,0)</f>
        <v>0</v>
      </c>
      <c r="M3213">
        <f>IF(Tabela1[[#This Row],[Ulga]]="D",SUM(E3213:I3213)*100%,0)</f>
        <v>0</v>
      </c>
      <c r="N3213">
        <f t="shared" si="51"/>
        <v>365.54374999999999</v>
      </c>
    </row>
    <row r="3214" spans="1:14" x14ac:dyDescent="0.25">
      <c r="A3214" t="s">
        <v>3224</v>
      </c>
      <c r="B3214">
        <v>1373.66</v>
      </c>
      <c r="C3214" t="s">
        <v>31</v>
      </c>
      <c r="D3214" t="s">
        <v>7</v>
      </c>
      <c r="E3214">
        <f>IF(Tabela1[[#This Row],[Rodzaj]]="R",Tabela1[[#This Row],[Powierzchnia]]*0.65,0)</f>
        <v>0</v>
      </c>
      <c r="F3214">
        <f>IF(Tabela1[[#This Row],[Rodzaj]]="B",Tabela1[[#This Row],[Powierzchnia]]*0.77,0)</f>
        <v>0</v>
      </c>
      <c r="G3214">
        <f>IF(Tabela1[[#This Row],[Rodzaj]]="S",Tabela1[[#This Row],[Powierzchnia]]*0.21,0)</f>
        <v>0</v>
      </c>
      <c r="H3214">
        <f>IF(Tabela1[[#This Row],[Rodzaj]]="L",Tabela1[[#This Row],[Powierzchnia]]*0.04,0)</f>
        <v>0</v>
      </c>
      <c r="I3214">
        <f>IF(Tabela1[[#This Row],[Rodzaj]]="X",Tabela1[[#This Row],[Powierzchnia]]*0.43,0)</f>
        <v>590.67380000000003</v>
      </c>
      <c r="J3214">
        <f>IF(Tabela1[[#This Row],[Ulga]]="A",SUM(E3214:I3214)*80%,0)</f>
        <v>472.53904000000006</v>
      </c>
      <c r="K3214">
        <f>IF(Tabela1[[#This Row],[Ulga]]="B",SUM(E3214:I3214)*50%,0)</f>
        <v>0</v>
      </c>
      <c r="L3214">
        <f>IF(Tabela1[[#This Row],[Ulga]]="C",SUM(E3214:I3214)*10%,0)</f>
        <v>0</v>
      </c>
      <c r="M3214">
        <f>IF(Tabela1[[#This Row],[Ulga]]="D",SUM(E3214:I3214)*100%,0)</f>
        <v>0</v>
      </c>
      <c r="N3214">
        <f t="shared" si="51"/>
        <v>472.53904000000006</v>
      </c>
    </row>
    <row r="3215" spans="1:14" x14ac:dyDescent="0.25">
      <c r="A3215" t="s">
        <v>3225</v>
      </c>
      <c r="B3215">
        <v>896.74</v>
      </c>
      <c r="C3215" t="s">
        <v>52</v>
      </c>
      <c r="D3215" t="s">
        <v>11</v>
      </c>
      <c r="E3215">
        <f>IF(Tabela1[[#This Row],[Rodzaj]]="R",Tabela1[[#This Row],[Powierzchnia]]*0.65,0)</f>
        <v>0</v>
      </c>
      <c r="F3215">
        <f>IF(Tabela1[[#This Row],[Rodzaj]]="B",Tabela1[[#This Row],[Powierzchnia]]*0.77,0)</f>
        <v>0</v>
      </c>
      <c r="G3215">
        <f>IF(Tabela1[[#This Row],[Rodzaj]]="S",Tabela1[[#This Row],[Powierzchnia]]*0.21,0)</f>
        <v>188.31539999999998</v>
      </c>
      <c r="H3215">
        <f>IF(Tabela1[[#This Row],[Rodzaj]]="L",Tabela1[[#This Row],[Powierzchnia]]*0.04,0)</f>
        <v>0</v>
      </c>
      <c r="I3215">
        <f>IF(Tabela1[[#This Row],[Rodzaj]]="X",Tabela1[[#This Row],[Powierzchnia]]*0.43,0)</f>
        <v>0</v>
      </c>
      <c r="J3215">
        <f>IF(Tabela1[[#This Row],[Ulga]]="A",SUM(E3215:I3215)*80%,0)</f>
        <v>0</v>
      </c>
      <c r="K3215">
        <f>IF(Tabela1[[#This Row],[Ulga]]="B",SUM(E3215:I3215)*50%,0)</f>
        <v>0</v>
      </c>
      <c r="L3215">
        <f>IF(Tabela1[[#This Row],[Ulga]]="C",SUM(E3215:I3215)*10%,0)</f>
        <v>18.83154</v>
      </c>
      <c r="M3215">
        <f>IF(Tabela1[[#This Row],[Ulga]]="D",SUM(E3215:I3215)*100%,0)</f>
        <v>0</v>
      </c>
      <c r="N3215">
        <f t="shared" si="51"/>
        <v>18.83154</v>
      </c>
    </row>
    <row r="3216" spans="1:14" x14ac:dyDescent="0.25">
      <c r="A3216" t="s">
        <v>3226</v>
      </c>
      <c r="B3216">
        <v>1095.1400000000001</v>
      </c>
      <c r="C3216" t="s">
        <v>31</v>
      </c>
      <c r="D3216" t="s">
        <v>11</v>
      </c>
      <c r="E3216">
        <f>IF(Tabela1[[#This Row],[Rodzaj]]="R",Tabela1[[#This Row],[Powierzchnia]]*0.65,0)</f>
        <v>0</v>
      </c>
      <c r="F3216">
        <f>IF(Tabela1[[#This Row],[Rodzaj]]="B",Tabela1[[#This Row],[Powierzchnia]]*0.77,0)</f>
        <v>0</v>
      </c>
      <c r="G3216">
        <f>IF(Tabela1[[#This Row],[Rodzaj]]="S",Tabela1[[#This Row],[Powierzchnia]]*0.21,0)</f>
        <v>0</v>
      </c>
      <c r="H3216">
        <f>IF(Tabela1[[#This Row],[Rodzaj]]="L",Tabela1[[#This Row],[Powierzchnia]]*0.04,0)</f>
        <v>0</v>
      </c>
      <c r="I3216">
        <f>IF(Tabela1[[#This Row],[Rodzaj]]="X",Tabela1[[#This Row],[Powierzchnia]]*0.43,0)</f>
        <v>470.91020000000003</v>
      </c>
      <c r="J3216">
        <f>IF(Tabela1[[#This Row],[Ulga]]="A",SUM(E3216:I3216)*80%,0)</f>
        <v>0</v>
      </c>
      <c r="K3216">
        <f>IF(Tabela1[[#This Row],[Ulga]]="B",SUM(E3216:I3216)*50%,0)</f>
        <v>0</v>
      </c>
      <c r="L3216">
        <f>IF(Tabela1[[#This Row],[Ulga]]="C",SUM(E3216:I3216)*10%,0)</f>
        <v>47.091020000000007</v>
      </c>
      <c r="M3216">
        <f>IF(Tabela1[[#This Row],[Ulga]]="D",SUM(E3216:I3216)*100%,0)</f>
        <v>0</v>
      </c>
      <c r="N3216">
        <f t="shared" si="51"/>
        <v>47.091020000000007</v>
      </c>
    </row>
    <row r="3217" spans="1:14" x14ac:dyDescent="0.25">
      <c r="A3217" t="s">
        <v>3227</v>
      </c>
      <c r="B3217">
        <v>574.98</v>
      </c>
      <c r="C3217" t="s">
        <v>9</v>
      </c>
      <c r="D3217" t="s">
        <v>5</v>
      </c>
      <c r="E3217">
        <f>IF(Tabela1[[#This Row],[Rodzaj]]="R",Tabela1[[#This Row],[Powierzchnia]]*0.65,0)</f>
        <v>373.73700000000002</v>
      </c>
      <c r="F3217">
        <f>IF(Tabela1[[#This Row],[Rodzaj]]="B",Tabela1[[#This Row],[Powierzchnia]]*0.77,0)</f>
        <v>0</v>
      </c>
      <c r="G3217">
        <f>IF(Tabela1[[#This Row],[Rodzaj]]="S",Tabela1[[#This Row],[Powierzchnia]]*0.21,0)</f>
        <v>0</v>
      </c>
      <c r="H3217">
        <f>IF(Tabela1[[#This Row],[Rodzaj]]="L",Tabela1[[#This Row],[Powierzchnia]]*0.04,0)</f>
        <v>0</v>
      </c>
      <c r="I3217">
        <f>IF(Tabela1[[#This Row],[Rodzaj]]="X",Tabela1[[#This Row],[Powierzchnia]]*0.43,0)</f>
        <v>0</v>
      </c>
      <c r="J3217">
        <f>IF(Tabela1[[#This Row],[Ulga]]="A",SUM(E3217:I3217)*80%,0)</f>
        <v>0</v>
      </c>
      <c r="K3217">
        <f>IF(Tabela1[[#This Row],[Ulga]]="B",SUM(E3217:I3217)*50%,0)</f>
        <v>186.86850000000001</v>
      </c>
      <c r="L3217">
        <f>IF(Tabela1[[#This Row],[Ulga]]="C",SUM(E3217:I3217)*10%,0)</f>
        <v>0</v>
      </c>
      <c r="M3217">
        <f>IF(Tabela1[[#This Row],[Ulga]]="D",SUM(E3217:I3217)*100%,0)</f>
        <v>0</v>
      </c>
      <c r="N3217">
        <f t="shared" si="51"/>
        <v>186.86850000000001</v>
      </c>
    </row>
    <row r="3218" spans="1:14" x14ac:dyDescent="0.25">
      <c r="A3218" t="s">
        <v>3228</v>
      </c>
      <c r="B3218">
        <v>1096.28</v>
      </c>
      <c r="C3218" t="s">
        <v>52</v>
      </c>
      <c r="D3218" t="s">
        <v>11</v>
      </c>
      <c r="E3218">
        <f>IF(Tabela1[[#This Row],[Rodzaj]]="R",Tabela1[[#This Row],[Powierzchnia]]*0.65,0)</f>
        <v>0</v>
      </c>
      <c r="F3218">
        <f>IF(Tabela1[[#This Row],[Rodzaj]]="B",Tabela1[[#This Row],[Powierzchnia]]*0.77,0)</f>
        <v>0</v>
      </c>
      <c r="G3218">
        <f>IF(Tabela1[[#This Row],[Rodzaj]]="S",Tabela1[[#This Row],[Powierzchnia]]*0.21,0)</f>
        <v>230.21879999999999</v>
      </c>
      <c r="H3218">
        <f>IF(Tabela1[[#This Row],[Rodzaj]]="L",Tabela1[[#This Row],[Powierzchnia]]*0.04,0)</f>
        <v>0</v>
      </c>
      <c r="I3218">
        <f>IF(Tabela1[[#This Row],[Rodzaj]]="X",Tabela1[[#This Row],[Powierzchnia]]*0.43,0)</f>
        <v>0</v>
      </c>
      <c r="J3218">
        <f>IF(Tabela1[[#This Row],[Ulga]]="A",SUM(E3218:I3218)*80%,0)</f>
        <v>0</v>
      </c>
      <c r="K3218">
        <f>IF(Tabela1[[#This Row],[Ulga]]="B",SUM(E3218:I3218)*50%,0)</f>
        <v>0</v>
      </c>
      <c r="L3218">
        <f>IF(Tabela1[[#This Row],[Ulga]]="C",SUM(E3218:I3218)*10%,0)</f>
        <v>23.021879999999999</v>
      </c>
      <c r="M3218">
        <f>IF(Tabela1[[#This Row],[Ulga]]="D",SUM(E3218:I3218)*100%,0)</f>
        <v>0</v>
      </c>
      <c r="N3218">
        <f t="shared" si="51"/>
        <v>23.021879999999999</v>
      </c>
    </row>
    <row r="3219" spans="1:14" x14ac:dyDescent="0.25">
      <c r="A3219" t="s">
        <v>3229</v>
      </c>
      <c r="B3219">
        <v>732.61</v>
      </c>
      <c r="C3219" t="s">
        <v>52</v>
      </c>
      <c r="D3219" t="s">
        <v>7</v>
      </c>
      <c r="E3219">
        <f>IF(Tabela1[[#This Row],[Rodzaj]]="R",Tabela1[[#This Row],[Powierzchnia]]*0.65,0)</f>
        <v>0</v>
      </c>
      <c r="F3219">
        <f>IF(Tabela1[[#This Row],[Rodzaj]]="B",Tabela1[[#This Row],[Powierzchnia]]*0.77,0)</f>
        <v>0</v>
      </c>
      <c r="G3219">
        <f>IF(Tabela1[[#This Row],[Rodzaj]]="S",Tabela1[[#This Row],[Powierzchnia]]*0.21,0)</f>
        <v>153.84809999999999</v>
      </c>
      <c r="H3219">
        <f>IF(Tabela1[[#This Row],[Rodzaj]]="L",Tabela1[[#This Row],[Powierzchnia]]*0.04,0)</f>
        <v>0</v>
      </c>
      <c r="I3219">
        <f>IF(Tabela1[[#This Row],[Rodzaj]]="X",Tabela1[[#This Row],[Powierzchnia]]*0.43,0)</f>
        <v>0</v>
      </c>
      <c r="J3219">
        <f>IF(Tabela1[[#This Row],[Ulga]]="A",SUM(E3219:I3219)*80%,0)</f>
        <v>123.07848</v>
      </c>
      <c r="K3219">
        <f>IF(Tabela1[[#This Row],[Ulga]]="B",SUM(E3219:I3219)*50%,0)</f>
        <v>0</v>
      </c>
      <c r="L3219">
        <f>IF(Tabela1[[#This Row],[Ulga]]="C",SUM(E3219:I3219)*10%,0)</f>
        <v>0</v>
      </c>
      <c r="M3219">
        <f>IF(Tabela1[[#This Row],[Ulga]]="D",SUM(E3219:I3219)*100%,0)</f>
        <v>0</v>
      </c>
      <c r="N3219">
        <f t="shared" si="51"/>
        <v>123.07848</v>
      </c>
    </row>
    <row r="3220" spans="1:14" x14ac:dyDescent="0.25">
      <c r="A3220" t="s">
        <v>3230</v>
      </c>
      <c r="B3220">
        <v>1215.8900000000001</v>
      </c>
      <c r="C3220" t="s">
        <v>52</v>
      </c>
      <c r="D3220" t="s">
        <v>11</v>
      </c>
      <c r="E3220">
        <f>IF(Tabela1[[#This Row],[Rodzaj]]="R",Tabela1[[#This Row],[Powierzchnia]]*0.65,0)</f>
        <v>0</v>
      </c>
      <c r="F3220">
        <f>IF(Tabela1[[#This Row],[Rodzaj]]="B",Tabela1[[#This Row],[Powierzchnia]]*0.77,0)</f>
        <v>0</v>
      </c>
      <c r="G3220">
        <f>IF(Tabela1[[#This Row],[Rodzaj]]="S",Tabela1[[#This Row],[Powierzchnia]]*0.21,0)</f>
        <v>255.33690000000001</v>
      </c>
      <c r="H3220">
        <f>IF(Tabela1[[#This Row],[Rodzaj]]="L",Tabela1[[#This Row],[Powierzchnia]]*0.04,0)</f>
        <v>0</v>
      </c>
      <c r="I3220">
        <f>IF(Tabela1[[#This Row],[Rodzaj]]="X",Tabela1[[#This Row],[Powierzchnia]]*0.43,0)</f>
        <v>0</v>
      </c>
      <c r="J3220">
        <f>IF(Tabela1[[#This Row],[Ulga]]="A",SUM(E3220:I3220)*80%,0)</f>
        <v>0</v>
      </c>
      <c r="K3220">
        <f>IF(Tabela1[[#This Row],[Ulga]]="B",SUM(E3220:I3220)*50%,0)</f>
        <v>0</v>
      </c>
      <c r="L3220">
        <f>IF(Tabela1[[#This Row],[Ulga]]="C",SUM(E3220:I3220)*10%,0)</f>
        <v>25.533690000000004</v>
      </c>
      <c r="M3220">
        <f>IF(Tabela1[[#This Row],[Ulga]]="D",SUM(E3220:I3220)*100%,0)</f>
        <v>0</v>
      </c>
      <c r="N3220">
        <f t="shared" si="51"/>
        <v>25.533690000000004</v>
      </c>
    </row>
    <row r="3221" spans="1:14" x14ac:dyDescent="0.25">
      <c r="A3221" t="s">
        <v>3231</v>
      </c>
      <c r="B3221">
        <v>1433.91</v>
      </c>
      <c r="C3221" t="s">
        <v>52</v>
      </c>
      <c r="D3221" t="s">
        <v>7</v>
      </c>
      <c r="E3221">
        <f>IF(Tabela1[[#This Row],[Rodzaj]]="R",Tabela1[[#This Row],[Powierzchnia]]*0.65,0)</f>
        <v>0</v>
      </c>
      <c r="F3221">
        <f>IF(Tabela1[[#This Row],[Rodzaj]]="B",Tabela1[[#This Row],[Powierzchnia]]*0.77,0)</f>
        <v>0</v>
      </c>
      <c r="G3221">
        <f>IF(Tabela1[[#This Row],[Rodzaj]]="S",Tabela1[[#This Row],[Powierzchnia]]*0.21,0)</f>
        <v>301.12110000000001</v>
      </c>
      <c r="H3221">
        <f>IF(Tabela1[[#This Row],[Rodzaj]]="L",Tabela1[[#This Row],[Powierzchnia]]*0.04,0)</f>
        <v>0</v>
      </c>
      <c r="I3221">
        <f>IF(Tabela1[[#This Row],[Rodzaj]]="X",Tabela1[[#This Row],[Powierzchnia]]*0.43,0)</f>
        <v>0</v>
      </c>
      <c r="J3221">
        <f>IF(Tabela1[[#This Row],[Ulga]]="A",SUM(E3221:I3221)*80%,0)</f>
        <v>240.89688000000001</v>
      </c>
      <c r="K3221">
        <f>IF(Tabela1[[#This Row],[Ulga]]="B",SUM(E3221:I3221)*50%,0)</f>
        <v>0</v>
      </c>
      <c r="L3221">
        <f>IF(Tabela1[[#This Row],[Ulga]]="C",SUM(E3221:I3221)*10%,0)</f>
        <v>0</v>
      </c>
      <c r="M3221">
        <f>IF(Tabela1[[#This Row],[Ulga]]="D",SUM(E3221:I3221)*100%,0)</f>
        <v>0</v>
      </c>
      <c r="N3221">
        <f t="shared" si="51"/>
        <v>240.89688000000001</v>
      </c>
    </row>
    <row r="3222" spans="1:14" x14ac:dyDescent="0.25">
      <c r="A3222" t="s">
        <v>3232</v>
      </c>
      <c r="B3222">
        <v>607.55999999999995</v>
      </c>
      <c r="C3222" t="s">
        <v>52</v>
      </c>
      <c r="D3222" t="s">
        <v>11</v>
      </c>
      <c r="E3222">
        <f>IF(Tabela1[[#This Row],[Rodzaj]]="R",Tabela1[[#This Row],[Powierzchnia]]*0.65,0)</f>
        <v>0</v>
      </c>
      <c r="F3222">
        <f>IF(Tabela1[[#This Row],[Rodzaj]]="B",Tabela1[[#This Row],[Powierzchnia]]*0.77,0)</f>
        <v>0</v>
      </c>
      <c r="G3222">
        <f>IF(Tabela1[[#This Row],[Rodzaj]]="S",Tabela1[[#This Row],[Powierzchnia]]*0.21,0)</f>
        <v>127.58759999999998</v>
      </c>
      <c r="H3222">
        <f>IF(Tabela1[[#This Row],[Rodzaj]]="L",Tabela1[[#This Row],[Powierzchnia]]*0.04,0)</f>
        <v>0</v>
      </c>
      <c r="I3222">
        <f>IF(Tabela1[[#This Row],[Rodzaj]]="X",Tabela1[[#This Row],[Powierzchnia]]*0.43,0)</f>
        <v>0</v>
      </c>
      <c r="J3222">
        <f>IF(Tabela1[[#This Row],[Ulga]]="A",SUM(E3222:I3222)*80%,0)</f>
        <v>0</v>
      </c>
      <c r="K3222">
        <f>IF(Tabela1[[#This Row],[Ulga]]="B",SUM(E3222:I3222)*50%,0)</f>
        <v>0</v>
      </c>
      <c r="L3222">
        <f>IF(Tabela1[[#This Row],[Ulga]]="C",SUM(E3222:I3222)*10%,0)</f>
        <v>12.758759999999999</v>
      </c>
      <c r="M3222">
        <f>IF(Tabela1[[#This Row],[Ulga]]="D",SUM(E3222:I3222)*100%,0)</f>
        <v>0</v>
      </c>
      <c r="N3222">
        <f t="shared" si="51"/>
        <v>12.758759999999999</v>
      </c>
    </row>
    <row r="3223" spans="1:14" x14ac:dyDescent="0.25">
      <c r="A3223" t="s">
        <v>3233</v>
      </c>
      <c r="B3223">
        <v>1064.23</v>
      </c>
      <c r="C3223" t="s">
        <v>9</v>
      </c>
      <c r="D3223" t="s">
        <v>11</v>
      </c>
      <c r="E3223">
        <f>IF(Tabela1[[#This Row],[Rodzaj]]="R",Tabela1[[#This Row],[Powierzchnia]]*0.65,0)</f>
        <v>691.74950000000001</v>
      </c>
      <c r="F3223">
        <f>IF(Tabela1[[#This Row],[Rodzaj]]="B",Tabela1[[#This Row],[Powierzchnia]]*0.77,0)</f>
        <v>0</v>
      </c>
      <c r="G3223">
        <f>IF(Tabela1[[#This Row],[Rodzaj]]="S",Tabela1[[#This Row],[Powierzchnia]]*0.21,0)</f>
        <v>0</v>
      </c>
      <c r="H3223">
        <f>IF(Tabela1[[#This Row],[Rodzaj]]="L",Tabela1[[#This Row],[Powierzchnia]]*0.04,0)</f>
        <v>0</v>
      </c>
      <c r="I3223">
        <f>IF(Tabela1[[#This Row],[Rodzaj]]="X",Tabela1[[#This Row],[Powierzchnia]]*0.43,0)</f>
        <v>0</v>
      </c>
      <c r="J3223">
        <f>IF(Tabela1[[#This Row],[Ulga]]="A",SUM(E3223:I3223)*80%,0)</f>
        <v>0</v>
      </c>
      <c r="K3223">
        <f>IF(Tabela1[[#This Row],[Ulga]]="B",SUM(E3223:I3223)*50%,0)</f>
        <v>0</v>
      </c>
      <c r="L3223">
        <f>IF(Tabela1[[#This Row],[Ulga]]="C",SUM(E3223:I3223)*10%,0)</f>
        <v>69.17495000000001</v>
      </c>
      <c r="M3223">
        <f>IF(Tabela1[[#This Row],[Ulga]]="D",SUM(E3223:I3223)*100%,0)</f>
        <v>0</v>
      </c>
      <c r="N3223">
        <f t="shared" si="51"/>
        <v>69.17495000000001</v>
      </c>
    </row>
    <row r="3224" spans="1:14" x14ac:dyDescent="0.25">
      <c r="A3224" t="s">
        <v>3234</v>
      </c>
      <c r="B3224">
        <v>1038.6099999999999</v>
      </c>
      <c r="C3224" t="s">
        <v>9</v>
      </c>
      <c r="D3224" t="s">
        <v>21</v>
      </c>
      <c r="E3224">
        <f>IF(Tabela1[[#This Row],[Rodzaj]]="R",Tabela1[[#This Row],[Powierzchnia]]*0.65,0)</f>
        <v>675.09649999999999</v>
      </c>
      <c r="F3224">
        <f>IF(Tabela1[[#This Row],[Rodzaj]]="B",Tabela1[[#This Row],[Powierzchnia]]*0.77,0)</f>
        <v>0</v>
      </c>
      <c r="G3224">
        <f>IF(Tabela1[[#This Row],[Rodzaj]]="S",Tabela1[[#This Row],[Powierzchnia]]*0.21,0)</f>
        <v>0</v>
      </c>
      <c r="H3224">
        <f>IF(Tabela1[[#This Row],[Rodzaj]]="L",Tabela1[[#This Row],[Powierzchnia]]*0.04,0)</f>
        <v>0</v>
      </c>
      <c r="I3224">
        <f>IF(Tabela1[[#This Row],[Rodzaj]]="X",Tabela1[[#This Row],[Powierzchnia]]*0.43,0)</f>
        <v>0</v>
      </c>
      <c r="J3224">
        <f>IF(Tabela1[[#This Row],[Ulga]]="A",SUM(E3224:I3224)*80%,0)</f>
        <v>0</v>
      </c>
      <c r="K3224">
        <f>IF(Tabela1[[#This Row],[Ulga]]="B",SUM(E3224:I3224)*50%,0)</f>
        <v>0</v>
      </c>
      <c r="L3224">
        <f>IF(Tabela1[[#This Row],[Ulga]]="C",SUM(E3224:I3224)*10%,0)</f>
        <v>0</v>
      </c>
      <c r="M3224">
        <f>IF(Tabela1[[#This Row],[Ulga]]="D",SUM(E3224:I3224)*100%,0)</f>
        <v>675.09649999999999</v>
      </c>
      <c r="N3224">
        <f t="shared" si="51"/>
        <v>675.09649999999999</v>
      </c>
    </row>
    <row r="3225" spans="1:14" x14ac:dyDescent="0.25">
      <c r="A3225" t="s">
        <v>3235</v>
      </c>
      <c r="B3225">
        <v>1364.55</v>
      </c>
      <c r="C3225" t="s">
        <v>9</v>
      </c>
      <c r="D3225" t="s">
        <v>7</v>
      </c>
      <c r="E3225">
        <f>IF(Tabela1[[#This Row],[Rodzaj]]="R",Tabela1[[#This Row],[Powierzchnia]]*0.65,0)</f>
        <v>886.95749999999998</v>
      </c>
      <c r="F3225">
        <f>IF(Tabela1[[#This Row],[Rodzaj]]="B",Tabela1[[#This Row],[Powierzchnia]]*0.77,0)</f>
        <v>0</v>
      </c>
      <c r="G3225">
        <f>IF(Tabela1[[#This Row],[Rodzaj]]="S",Tabela1[[#This Row],[Powierzchnia]]*0.21,0)</f>
        <v>0</v>
      </c>
      <c r="H3225">
        <f>IF(Tabela1[[#This Row],[Rodzaj]]="L",Tabela1[[#This Row],[Powierzchnia]]*0.04,0)</f>
        <v>0</v>
      </c>
      <c r="I3225">
        <f>IF(Tabela1[[#This Row],[Rodzaj]]="X",Tabela1[[#This Row],[Powierzchnia]]*0.43,0)</f>
        <v>0</v>
      </c>
      <c r="J3225">
        <f>IF(Tabela1[[#This Row],[Ulga]]="A",SUM(E3225:I3225)*80%,0)</f>
        <v>709.56600000000003</v>
      </c>
      <c r="K3225">
        <f>IF(Tabela1[[#This Row],[Ulga]]="B",SUM(E3225:I3225)*50%,0)</f>
        <v>0</v>
      </c>
      <c r="L3225">
        <f>IF(Tabela1[[#This Row],[Ulga]]="C",SUM(E3225:I3225)*10%,0)</f>
        <v>0</v>
      </c>
      <c r="M3225">
        <f>IF(Tabela1[[#This Row],[Ulga]]="D",SUM(E3225:I3225)*100%,0)</f>
        <v>0</v>
      </c>
      <c r="N3225">
        <f t="shared" si="51"/>
        <v>709.56600000000003</v>
      </c>
    </row>
    <row r="3226" spans="1:14" x14ac:dyDescent="0.25">
      <c r="A3226" t="s">
        <v>3236</v>
      </c>
      <c r="B3226">
        <v>1408.44</v>
      </c>
      <c r="C3226" t="s">
        <v>9</v>
      </c>
      <c r="D3226" t="s">
        <v>7</v>
      </c>
      <c r="E3226">
        <f>IF(Tabela1[[#This Row],[Rodzaj]]="R",Tabela1[[#This Row],[Powierzchnia]]*0.65,0)</f>
        <v>915.4860000000001</v>
      </c>
      <c r="F3226">
        <f>IF(Tabela1[[#This Row],[Rodzaj]]="B",Tabela1[[#This Row],[Powierzchnia]]*0.77,0)</f>
        <v>0</v>
      </c>
      <c r="G3226">
        <f>IF(Tabela1[[#This Row],[Rodzaj]]="S",Tabela1[[#This Row],[Powierzchnia]]*0.21,0)</f>
        <v>0</v>
      </c>
      <c r="H3226">
        <f>IF(Tabela1[[#This Row],[Rodzaj]]="L",Tabela1[[#This Row],[Powierzchnia]]*0.04,0)</f>
        <v>0</v>
      </c>
      <c r="I3226">
        <f>IF(Tabela1[[#This Row],[Rodzaj]]="X",Tabela1[[#This Row],[Powierzchnia]]*0.43,0)</f>
        <v>0</v>
      </c>
      <c r="J3226">
        <f>IF(Tabela1[[#This Row],[Ulga]]="A",SUM(E3226:I3226)*80%,0)</f>
        <v>732.38880000000017</v>
      </c>
      <c r="K3226">
        <f>IF(Tabela1[[#This Row],[Ulga]]="B",SUM(E3226:I3226)*50%,0)</f>
        <v>0</v>
      </c>
      <c r="L3226">
        <f>IF(Tabela1[[#This Row],[Ulga]]="C",SUM(E3226:I3226)*10%,0)</f>
        <v>0</v>
      </c>
      <c r="M3226">
        <f>IF(Tabela1[[#This Row],[Ulga]]="D",SUM(E3226:I3226)*100%,0)</f>
        <v>0</v>
      </c>
      <c r="N3226">
        <f t="shared" si="51"/>
        <v>732.38880000000017</v>
      </c>
    </row>
    <row r="3227" spans="1:14" x14ac:dyDescent="0.25">
      <c r="A3227" t="s">
        <v>3237</v>
      </c>
      <c r="B3227">
        <v>529.92999999999995</v>
      </c>
      <c r="C3227" t="s">
        <v>9</v>
      </c>
      <c r="D3227" t="s">
        <v>21</v>
      </c>
      <c r="E3227">
        <f>IF(Tabela1[[#This Row],[Rodzaj]]="R",Tabela1[[#This Row],[Powierzchnia]]*0.65,0)</f>
        <v>344.4545</v>
      </c>
      <c r="F3227">
        <f>IF(Tabela1[[#This Row],[Rodzaj]]="B",Tabela1[[#This Row],[Powierzchnia]]*0.77,0)</f>
        <v>0</v>
      </c>
      <c r="G3227">
        <f>IF(Tabela1[[#This Row],[Rodzaj]]="S",Tabela1[[#This Row],[Powierzchnia]]*0.21,0)</f>
        <v>0</v>
      </c>
      <c r="H3227">
        <f>IF(Tabela1[[#This Row],[Rodzaj]]="L",Tabela1[[#This Row],[Powierzchnia]]*0.04,0)</f>
        <v>0</v>
      </c>
      <c r="I3227">
        <f>IF(Tabela1[[#This Row],[Rodzaj]]="X",Tabela1[[#This Row],[Powierzchnia]]*0.43,0)</f>
        <v>0</v>
      </c>
      <c r="J3227">
        <f>IF(Tabela1[[#This Row],[Ulga]]="A",SUM(E3227:I3227)*80%,0)</f>
        <v>0</v>
      </c>
      <c r="K3227">
        <f>IF(Tabela1[[#This Row],[Ulga]]="B",SUM(E3227:I3227)*50%,0)</f>
        <v>0</v>
      </c>
      <c r="L3227">
        <f>IF(Tabela1[[#This Row],[Ulga]]="C",SUM(E3227:I3227)*10%,0)</f>
        <v>0</v>
      </c>
      <c r="M3227">
        <f>IF(Tabela1[[#This Row],[Ulga]]="D",SUM(E3227:I3227)*100%,0)</f>
        <v>344.4545</v>
      </c>
      <c r="N3227">
        <f t="shared" si="51"/>
        <v>344.4545</v>
      </c>
    </row>
    <row r="3228" spans="1:14" x14ac:dyDescent="0.25">
      <c r="A3228" t="s">
        <v>3238</v>
      </c>
      <c r="B3228">
        <v>698.11</v>
      </c>
      <c r="C3228" t="s">
        <v>31</v>
      </c>
      <c r="D3228" t="s">
        <v>21</v>
      </c>
      <c r="E3228">
        <f>IF(Tabela1[[#This Row],[Rodzaj]]="R",Tabela1[[#This Row],[Powierzchnia]]*0.65,0)</f>
        <v>0</v>
      </c>
      <c r="F3228">
        <f>IF(Tabela1[[#This Row],[Rodzaj]]="B",Tabela1[[#This Row],[Powierzchnia]]*0.77,0)</f>
        <v>0</v>
      </c>
      <c r="G3228">
        <f>IF(Tabela1[[#This Row],[Rodzaj]]="S",Tabela1[[#This Row],[Powierzchnia]]*0.21,0)</f>
        <v>0</v>
      </c>
      <c r="H3228">
        <f>IF(Tabela1[[#This Row],[Rodzaj]]="L",Tabela1[[#This Row],[Powierzchnia]]*0.04,0)</f>
        <v>0</v>
      </c>
      <c r="I3228">
        <f>IF(Tabela1[[#This Row],[Rodzaj]]="X",Tabela1[[#This Row],[Powierzchnia]]*0.43,0)</f>
        <v>300.18729999999999</v>
      </c>
      <c r="J3228">
        <f>IF(Tabela1[[#This Row],[Ulga]]="A",SUM(E3228:I3228)*80%,0)</f>
        <v>0</v>
      </c>
      <c r="K3228">
        <f>IF(Tabela1[[#This Row],[Ulga]]="B",SUM(E3228:I3228)*50%,0)</f>
        <v>0</v>
      </c>
      <c r="L3228">
        <f>IF(Tabela1[[#This Row],[Ulga]]="C",SUM(E3228:I3228)*10%,0)</f>
        <v>0</v>
      </c>
      <c r="M3228">
        <f>IF(Tabela1[[#This Row],[Ulga]]="D",SUM(E3228:I3228)*100%,0)</f>
        <v>300.18729999999999</v>
      </c>
      <c r="N3228">
        <f t="shared" si="51"/>
        <v>300.18729999999999</v>
      </c>
    </row>
    <row r="3229" spans="1:14" x14ac:dyDescent="0.25">
      <c r="A3229" t="s">
        <v>3239</v>
      </c>
      <c r="B3229">
        <v>1310.32</v>
      </c>
      <c r="C3229" t="s">
        <v>31</v>
      </c>
      <c r="D3229" t="s">
        <v>5</v>
      </c>
      <c r="E3229">
        <f>IF(Tabela1[[#This Row],[Rodzaj]]="R",Tabela1[[#This Row],[Powierzchnia]]*0.65,0)</f>
        <v>0</v>
      </c>
      <c r="F3229">
        <f>IF(Tabela1[[#This Row],[Rodzaj]]="B",Tabela1[[#This Row],[Powierzchnia]]*0.77,0)</f>
        <v>0</v>
      </c>
      <c r="G3229">
        <f>IF(Tabela1[[#This Row],[Rodzaj]]="S",Tabela1[[#This Row],[Powierzchnia]]*0.21,0)</f>
        <v>0</v>
      </c>
      <c r="H3229">
        <f>IF(Tabela1[[#This Row],[Rodzaj]]="L",Tabela1[[#This Row],[Powierzchnia]]*0.04,0)</f>
        <v>0</v>
      </c>
      <c r="I3229">
        <f>IF(Tabela1[[#This Row],[Rodzaj]]="X",Tabela1[[#This Row],[Powierzchnia]]*0.43,0)</f>
        <v>563.43759999999997</v>
      </c>
      <c r="J3229">
        <f>IF(Tabela1[[#This Row],[Ulga]]="A",SUM(E3229:I3229)*80%,0)</f>
        <v>0</v>
      </c>
      <c r="K3229">
        <f>IF(Tabela1[[#This Row],[Ulga]]="B",SUM(E3229:I3229)*50%,0)</f>
        <v>281.71879999999999</v>
      </c>
      <c r="L3229">
        <f>IF(Tabela1[[#This Row],[Ulga]]="C",SUM(E3229:I3229)*10%,0)</f>
        <v>0</v>
      </c>
      <c r="M3229">
        <f>IF(Tabela1[[#This Row],[Ulga]]="D",SUM(E3229:I3229)*100%,0)</f>
        <v>0</v>
      </c>
      <c r="N3229">
        <f t="shared" si="51"/>
        <v>281.71879999999999</v>
      </c>
    </row>
    <row r="3230" spans="1:14" x14ac:dyDescent="0.25">
      <c r="A3230" t="s">
        <v>3240</v>
      </c>
      <c r="B3230">
        <v>851.52</v>
      </c>
      <c r="C3230" t="s">
        <v>5</v>
      </c>
      <c r="D3230" t="s">
        <v>5</v>
      </c>
      <c r="E3230">
        <f>IF(Tabela1[[#This Row],[Rodzaj]]="R",Tabela1[[#This Row],[Powierzchnia]]*0.65,0)</f>
        <v>0</v>
      </c>
      <c r="F3230">
        <f>IF(Tabela1[[#This Row],[Rodzaj]]="B",Tabela1[[#This Row],[Powierzchnia]]*0.77,0)</f>
        <v>655.67039999999997</v>
      </c>
      <c r="G3230">
        <f>IF(Tabela1[[#This Row],[Rodzaj]]="S",Tabela1[[#This Row],[Powierzchnia]]*0.21,0)</f>
        <v>0</v>
      </c>
      <c r="H3230">
        <f>IF(Tabela1[[#This Row],[Rodzaj]]="L",Tabela1[[#This Row],[Powierzchnia]]*0.04,0)</f>
        <v>0</v>
      </c>
      <c r="I3230">
        <f>IF(Tabela1[[#This Row],[Rodzaj]]="X",Tabela1[[#This Row],[Powierzchnia]]*0.43,0)</f>
        <v>0</v>
      </c>
      <c r="J3230">
        <f>IF(Tabela1[[#This Row],[Ulga]]="A",SUM(E3230:I3230)*80%,0)</f>
        <v>0</v>
      </c>
      <c r="K3230">
        <f>IF(Tabela1[[#This Row],[Ulga]]="B",SUM(E3230:I3230)*50%,0)</f>
        <v>327.83519999999999</v>
      </c>
      <c r="L3230">
        <f>IF(Tabela1[[#This Row],[Ulga]]="C",SUM(E3230:I3230)*10%,0)</f>
        <v>0</v>
      </c>
      <c r="M3230">
        <f>IF(Tabela1[[#This Row],[Ulga]]="D",SUM(E3230:I3230)*100%,0)</f>
        <v>0</v>
      </c>
      <c r="N3230">
        <f t="shared" si="51"/>
        <v>327.83519999999999</v>
      </c>
    </row>
    <row r="3231" spans="1:14" x14ac:dyDescent="0.25">
      <c r="A3231" t="s">
        <v>3241</v>
      </c>
      <c r="B3231">
        <v>974.72</v>
      </c>
      <c r="C3231" t="s">
        <v>5</v>
      </c>
      <c r="D3231" t="s">
        <v>5</v>
      </c>
      <c r="E3231">
        <f>IF(Tabela1[[#This Row],[Rodzaj]]="R",Tabela1[[#This Row],[Powierzchnia]]*0.65,0)</f>
        <v>0</v>
      </c>
      <c r="F3231">
        <f>IF(Tabela1[[#This Row],[Rodzaj]]="B",Tabela1[[#This Row],[Powierzchnia]]*0.77,0)</f>
        <v>750.53440000000001</v>
      </c>
      <c r="G3231">
        <f>IF(Tabela1[[#This Row],[Rodzaj]]="S",Tabela1[[#This Row],[Powierzchnia]]*0.21,0)</f>
        <v>0</v>
      </c>
      <c r="H3231">
        <f>IF(Tabela1[[#This Row],[Rodzaj]]="L",Tabela1[[#This Row],[Powierzchnia]]*0.04,0)</f>
        <v>0</v>
      </c>
      <c r="I3231">
        <f>IF(Tabela1[[#This Row],[Rodzaj]]="X",Tabela1[[#This Row],[Powierzchnia]]*0.43,0)</f>
        <v>0</v>
      </c>
      <c r="J3231">
        <f>IF(Tabela1[[#This Row],[Ulga]]="A",SUM(E3231:I3231)*80%,0)</f>
        <v>0</v>
      </c>
      <c r="K3231">
        <f>IF(Tabela1[[#This Row],[Ulga]]="B",SUM(E3231:I3231)*50%,0)</f>
        <v>375.2672</v>
      </c>
      <c r="L3231">
        <f>IF(Tabela1[[#This Row],[Ulga]]="C",SUM(E3231:I3231)*10%,0)</f>
        <v>0</v>
      </c>
      <c r="M3231">
        <f>IF(Tabela1[[#This Row],[Ulga]]="D",SUM(E3231:I3231)*100%,0)</f>
        <v>0</v>
      </c>
      <c r="N3231">
        <f t="shared" si="51"/>
        <v>375.2672</v>
      </c>
    </row>
    <row r="3232" spans="1:14" x14ac:dyDescent="0.25">
      <c r="A3232" t="s">
        <v>3242</v>
      </c>
      <c r="B3232">
        <v>977.46</v>
      </c>
      <c r="C3232" t="s">
        <v>52</v>
      </c>
      <c r="D3232" t="s">
        <v>5</v>
      </c>
      <c r="E3232">
        <f>IF(Tabela1[[#This Row],[Rodzaj]]="R",Tabela1[[#This Row],[Powierzchnia]]*0.65,0)</f>
        <v>0</v>
      </c>
      <c r="F3232">
        <f>IF(Tabela1[[#This Row],[Rodzaj]]="B",Tabela1[[#This Row],[Powierzchnia]]*0.77,0)</f>
        <v>0</v>
      </c>
      <c r="G3232">
        <f>IF(Tabela1[[#This Row],[Rodzaj]]="S",Tabela1[[#This Row],[Powierzchnia]]*0.21,0)</f>
        <v>205.26660000000001</v>
      </c>
      <c r="H3232">
        <f>IF(Tabela1[[#This Row],[Rodzaj]]="L",Tabela1[[#This Row],[Powierzchnia]]*0.04,0)</f>
        <v>0</v>
      </c>
      <c r="I3232">
        <f>IF(Tabela1[[#This Row],[Rodzaj]]="X",Tabela1[[#This Row],[Powierzchnia]]*0.43,0)</f>
        <v>0</v>
      </c>
      <c r="J3232">
        <f>IF(Tabela1[[#This Row],[Ulga]]="A",SUM(E3232:I3232)*80%,0)</f>
        <v>0</v>
      </c>
      <c r="K3232">
        <f>IF(Tabela1[[#This Row],[Ulga]]="B",SUM(E3232:I3232)*50%,0)</f>
        <v>102.63330000000001</v>
      </c>
      <c r="L3232">
        <f>IF(Tabela1[[#This Row],[Ulga]]="C",SUM(E3232:I3232)*10%,0)</f>
        <v>0</v>
      </c>
      <c r="M3232">
        <f>IF(Tabela1[[#This Row],[Ulga]]="D",SUM(E3232:I3232)*100%,0)</f>
        <v>0</v>
      </c>
      <c r="N3232">
        <f t="shared" si="51"/>
        <v>102.63330000000001</v>
      </c>
    </row>
    <row r="3233" spans="1:14" x14ac:dyDescent="0.25">
      <c r="A3233" t="s">
        <v>3243</v>
      </c>
      <c r="B3233">
        <v>854.13</v>
      </c>
      <c r="C3233" t="s">
        <v>94</v>
      </c>
      <c r="D3233" t="s">
        <v>7</v>
      </c>
      <c r="E3233">
        <f>IF(Tabela1[[#This Row],[Rodzaj]]="R",Tabela1[[#This Row],[Powierzchnia]]*0.65,0)</f>
        <v>0</v>
      </c>
      <c r="F3233">
        <f>IF(Tabela1[[#This Row],[Rodzaj]]="B",Tabela1[[#This Row],[Powierzchnia]]*0.77,0)</f>
        <v>0</v>
      </c>
      <c r="G3233">
        <f>IF(Tabela1[[#This Row],[Rodzaj]]="S",Tabela1[[#This Row],[Powierzchnia]]*0.21,0)</f>
        <v>0</v>
      </c>
      <c r="H3233">
        <f>IF(Tabela1[[#This Row],[Rodzaj]]="L",Tabela1[[#This Row],[Powierzchnia]]*0.04,0)</f>
        <v>34.165199999999999</v>
      </c>
      <c r="I3233">
        <f>IF(Tabela1[[#This Row],[Rodzaj]]="X",Tabela1[[#This Row],[Powierzchnia]]*0.43,0)</f>
        <v>0</v>
      </c>
      <c r="J3233">
        <f>IF(Tabela1[[#This Row],[Ulga]]="A",SUM(E3233:I3233)*80%,0)</f>
        <v>27.332160000000002</v>
      </c>
      <c r="K3233">
        <f>IF(Tabela1[[#This Row],[Ulga]]="B",SUM(E3233:I3233)*50%,0)</f>
        <v>0</v>
      </c>
      <c r="L3233">
        <f>IF(Tabela1[[#This Row],[Ulga]]="C",SUM(E3233:I3233)*10%,0)</f>
        <v>0</v>
      </c>
      <c r="M3233">
        <f>IF(Tabela1[[#This Row],[Ulga]]="D",SUM(E3233:I3233)*100%,0)</f>
        <v>0</v>
      </c>
      <c r="N3233">
        <f t="shared" si="51"/>
        <v>27.332160000000002</v>
      </c>
    </row>
    <row r="3234" spans="1:14" x14ac:dyDescent="0.25">
      <c r="A3234" t="s">
        <v>3244</v>
      </c>
      <c r="B3234">
        <v>583.08000000000004</v>
      </c>
      <c r="C3234" t="s">
        <v>94</v>
      </c>
      <c r="D3234" t="s">
        <v>5</v>
      </c>
      <c r="E3234">
        <f>IF(Tabela1[[#This Row],[Rodzaj]]="R",Tabela1[[#This Row],[Powierzchnia]]*0.65,0)</f>
        <v>0</v>
      </c>
      <c r="F3234">
        <f>IF(Tabela1[[#This Row],[Rodzaj]]="B",Tabela1[[#This Row],[Powierzchnia]]*0.77,0)</f>
        <v>0</v>
      </c>
      <c r="G3234">
        <f>IF(Tabela1[[#This Row],[Rodzaj]]="S",Tabela1[[#This Row],[Powierzchnia]]*0.21,0)</f>
        <v>0</v>
      </c>
      <c r="H3234">
        <f>IF(Tabela1[[#This Row],[Rodzaj]]="L",Tabela1[[#This Row],[Powierzchnia]]*0.04,0)</f>
        <v>23.323200000000003</v>
      </c>
      <c r="I3234">
        <f>IF(Tabela1[[#This Row],[Rodzaj]]="X",Tabela1[[#This Row],[Powierzchnia]]*0.43,0)</f>
        <v>0</v>
      </c>
      <c r="J3234">
        <f>IF(Tabela1[[#This Row],[Ulga]]="A",SUM(E3234:I3234)*80%,0)</f>
        <v>0</v>
      </c>
      <c r="K3234">
        <f>IF(Tabela1[[#This Row],[Ulga]]="B",SUM(E3234:I3234)*50%,0)</f>
        <v>11.661600000000002</v>
      </c>
      <c r="L3234">
        <f>IF(Tabela1[[#This Row],[Ulga]]="C",SUM(E3234:I3234)*10%,0)</f>
        <v>0</v>
      </c>
      <c r="M3234">
        <f>IF(Tabela1[[#This Row],[Ulga]]="D",SUM(E3234:I3234)*100%,0)</f>
        <v>0</v>
      </c>
      <c r="N3234">
        <f t="shared" si="51"/>
        <v>11.661600000000002</v>
      </c>
    </row>
    <row r="3235" spans="1:14" x14ac:dyDescent="0.25">
      <c r="A3235" t="s">
        <v>3245</v>
      </c>
      <c r="B3235">
        <v>658.95</v>
      </c>
      <c r="C3235" t="s">
        <v>31</v>
      </c>
      <c r="D3235" t="s">
        <v>11</v>
      </c>
      <c r="E3235">
        <f>IF(Tabela1[[#This Row],[Rodzaj]]="R",Tabela1[[#This Row],[Powierzchnia]]*0.65,0)</f>
        <v>0</v>
      </c>
      <c r="F3235">
        <f>IF(Tabela1[[#This Row],[Rodzaj]]="B",Tabela1[[#This Row],[Powierzchnia]]*0.77,0)</f>
        <v>0</v>
      </c>
      <c r="G3235">
        <f>IF(Tabela1[[#This Row],[Rodzaj]]="S",Tabela1[[#This Row],[Powierzchnia]]*0.21,0)</f>
        <v>0</v>
      </c>
      <c r="H3235">
        <f>IF(Tabela1[[#This Row],[Rodzaj]]="L",Tabela1[[#This Row],[Powierzchnia]]*0.04,0)</f>
        <v>0</v>
      </c>
      <c r="I3235">
        <f>IF(Tabela1[[#This Row],[Rodzaj]]="X",Tabela1[[#This Row],[Powierzchnia]]*0.43,0)</f>
        <v>283.3485</v>
      </c>
      <c r="J3235">
        <f>IF(Tabela1[[#This Row],[Ulga]]="A",SUM(E3235:I3235)*80%,0)</f>
        <v>0</v>
      </c>
      <c r="K3235">
        <f>IF(Tabela1[[#This Row],[Ulga]]="B",SUM(E3235:I3235)*50%,0)</f>
        <v>0</v>
      </c>
      <c r="L3235">
        <f>IF(Tabela1[[#This Row],[Ulga]]="C",SUM(E3235:I3235)*10%,0)</f>
        <v>28.334850000000003</v>
      </c>
      <c r="M3235">
        <f>IF(Tabela1[[#This Row],[Ulga]]="D",SUM(E3235:I3235)*100%,0)</f>
        <v>0</v>
      </c>
      <c r="N3235">
        <f t="shared" si="51"/>
        <v>28.334850000000003</v>
      </c>
    </row>
    <row r="3236" spans="1:14" x14ac:dyDescent="0.25">
      <c r="A3236" t="s">
        <v>3246</v>
      </c>
      <c r="B3236">
        <v>714.28</v>
      </c>
      <c r="C3236" t="s">
        <v>94</v>
      </c>
      <c r="D3236" t="s">
        <v>5</v>
      </c>
      <c r="E3236">
        <f>IF(Tabela1[[#This Row],[Rodzaj]]="R",Tabela1[[#This Row],[Powierzchnia]]*0.65,0)</f>
        <v>0</v>
      </c>
      <c r="F3236">
        <f>IF(Tabela1[[#This Row],[Rodzaj]]="B",Tabela1[[#This Row],[Powierzchnia]]*0.77,0)</f>
        <v>0</v>
      </c>
      <c r="G3236">
        <f>IF(Tabela1[[#This Row],[Rodzaj]]="S",Tabela1[[#This Row],[Powierzchnia]]*0.21,0)</f>
        <v>0</v>
      </c>
      <c r="H3236">
        <f>IF(Tabela1[[#This Row],[Rodzaj]]="L",Tabela1[[#This Row],[Powierzchnia]]*0.04,0)</f>
        <v>28.571200000000001</v>
      </c>
      <c r="I3236">
        <f>IF(Tabela1[[#This Row],[Rodzaj]]="X",Tabela1[[#This Row],[Powierzchnia]]*0.43,0)</f>
        <v>0</v>
      </c>
      <c r="J3236">
        <f>IF(Tabela1[[#This Row],[Ulga]]="A",SUM(E3236:I3236)*80%,0)</f>
        <v>0</v>
      </c>
      <c r="K3236">
        <f>IF(Tabela1[[#This Row],[Ulga]]="B",SUM(E3236:I3236)*50%,0)</f>
        <v>14.285600000000001</v>
      </c>
      <c r="L3236">
        <f>IF(Tabela1[[#This Row],[Ulga]]="C",SUM(E3236:I3236)*10%,0)</f>
        <v>0</v>
      </c>
      <c r="M3236">
        <f>IF(Tabela1[[#This Row],[Ulga]]="D",SUM(E3236:I3236)*100%,0)</f>
        <v>0</v>
      </c>
      <c r="N3236">
        <f t="shared" si="51"/>
        <v>14.285600000000001</v>
      </c>
    </row>
    <row r="3237" spans="1:14" x14ac:dyDescent="0.25">
      <c r="A3237" t="s">
        <v>3247</v>
      </c>
      <c r="B3237">
        <v>1168.8</v>
      </c>
      <c r="C3237" t="s">
        <v>52</v>
      </c>
      <c r="D3237" t="s">
        <v>5</v>
      </c>
      <c r="E3237">
        <f>IF(Tabela1[[#This Row],[Rodzaj]]="R",Tabela1[[#This Row],[Powierzchnia]]*0.65,0)</f>
        <v>0</v>
      </c>
      <c r="F3237">
        <f>IF(Tabela1[[#This Row],[Rodzaj]]="B",Tabela1[[#This Row],[Powierzchnia]]*0.77,0)</f>
        <v>0</v>
      </c>
      <c r="G3237">
        <f>IF(Tabela1[[#This Row],[Rodzaj]]="S",Tabela1[[#This Row],[Powierzchnia]]*0.21,0)</f>
        <v>245.44799999999998</v>
      </c>
      <c r="H3237">
        <f>IF(Tabela1[[#This Row],[Rodzaj]]="L",Tabela1[[#This Row],[Powierzchnia]]*0.04,0)</f>
        <v>0</v>
      </c>
      <c r="I3237">
        <f>IF(Tabela1[[#This Row],[Rodzaj]]="X",Tabela1[[#This Row],[Powierzchnia]]*0.43,0)</f>
        <v>0</v>
      </c>
      <c r="J3237">
        <f>IF(Tabela1[[#This Row],[Ulga]]="A",SUM(E3237:I3237)*80%,0)</f>
        <v>0</v>
      </c>
      <c r="K3237">
        <f>IF(Tabela1[[#This Row],[Ulga]]="B",SUM(E3237:I3237)*50%,0)</f>
        <v>122.72399999999999</v>
      </c>
      <c r="L3237">
        <f>IF(Tabela1[[#This Row],[Ulga]]="C",SUM(E3237:I3237)*10%,0)</f>
        <v>0</v>
      </c>
      <c r="M3237">
        <f>IF(Tabela1[[#This Row],[Ulga]]="D",SUM(E3237:I3237)*100%,0)</f>
        <v>0</v>
      </c>
      <c r="N3237">
        <f t="shared" si="51"/>
        <v>122.72399999999999</v>
      </c>
    </row>
    <row r="3238" spans="1:14" x14ac:dyDescent="0.25">
      <c r="A3238" t="s">
        <v>3248</v>
      </c>
      <c r="B3238">
        <v>1003.12</v>
      </c>
      <c r="C3238" t="s">
        <v>52</v>
      </c>
      <c r="D3238" t="s">
        <v>21</v>
      </c>
      <c r="E3238">
        <f>IF(Tabela1[[#This Row],[Rodzaj]]="R",Tabela1[[#This Row],[Powierzchnia]]*0.65,0)</f>
        <v>0</v>
      </c>
      <c r="F3238">
        <f>IF(Tabela1[[#This Row],[Rodzaj]]="B",Tabela1[[#This Row],[Powierzchnia]]*0.77,0)</f>
        <v>0</v>
      </c>
      <c r="G3238">
        <f>IF(Tabela1[[#This Row],[Rodzaj]]="S",Tabela1[[#This Row],[Powierzchnia]]*0.21,0)</f>
        <v>210.65519999999998</v>
      </c>
      <c r="H3238">
        <f>IF(Tabela1[[#This Row],[Rodzaj]]="L",Tabela1[[#This Row],[Powierzchnia]]*0.04,0)</f>
        <v>0</v>
      </c>
      <c r="I3238">
        <f>IF(Tabela1[[#This Row],[Rodzaj]]="X",Tabela1[[#This Row],[Powierzchnia]]*0.43,0)</f>
        <v>0</v>
      </c>
      <c r="J3238">
        <f>IF(Tabela1[[#This Row],[Ulga]]="A",SUM(E3238:I3238)*80%,0)</f>
        <v>0</v>
      </c>
      <c r="K3238">
        <f>IF(Tabela1[[#This Row],[Ulga]]="B",SUM(E3238:I3238)*50%,0)</f>
        <v>0</v>
      </c>
      <c r="L3238">
        <f>IF(Tabela1[[#This Row],[Ulga]]="C",SUM(E3238:I3238)*10%,0)</f>
        <v>0</v>
      </c>
      <c r="M3238">
        <f>IF(Tabela1[[#This Row],[Ulga]]="D",SUM(E3238:I3238)*100%,0)</f>
        <v>210.65519999999998</v>
      </c>
      <c r="N3238">
        <f t="shared" si="51"/>
        <v>210.65519999999998</v>
      </c>
    </row>
    <row r="3239" spans="1:14" x14ac:dyDescent="0.25">
      <c r="A3239" t="s">
        <v>3249</v>
      </c>
      <c r="B3239">
        <v>828.86</v>
      </c>
      <c r="C3239" t="s">
        <v>31</v>
      </c>
      <c r="D3239" t="s">
        <v>7</v>
      </c>
      <c r="E3239">
        <f>IF(Tabela1[[#This Row],[Rodzaj]]="R",Tabela1[[#This Row],[Powierzchnia]]*0.65,0)</f>
        <v>0</v>
      </c>
      <c r="F3239">
        <f>IF(Tabela1[[#This Row],[Rodzaj]]="B",Tabela1[[#This Row],[Powierzchnia]]*0.77,0)</f>
        <v>0</v>
      </c>
      <c r="G3239">
        <f>IF(Tabela1[[#This Row],[Rodzaj]]="S",Tabela1[[#This Row],[Powierzchnia]]*0.21,0)</f>
        <v>0</v>
      </c>
      <c r="H3239">
        <f>IF(Tabela1[[#This Row],[Rodzaj]]="L",Tabela1[[#This Row],[Powierzchnia]]*0.04,0)</f>
        <v>0</v>
      </c>
      <c r="I3239">
        <f>IF(Tabela1[[#This Row],[Rodzaj]]="X",Tabela1[[#This Row],[Powierzchnia]]*0.43,0)</f>
        <v>356.40980000000002</v>
      </c>
      <c r="J3239">
        <f>IF(Tabela1[[#This Row],[Ulga]]="A",SUM(E3239:I3239)*80%,0)</f>
        <v>285.12784000000005</v>
      </c>
      <c r="K3239">
        <f>IF(Tabela1[[#This Row],[Ulga]]="B",SUM(E3239:I3239)*50%,0)</f>
        <v>0</v>
      </c>
      <c r="L3239">
        <f>IF(Tabela1[[#This Row],[Ulga]]="C",SUM(E3239:I3239)*10%,0)</f>
        <v>0</v>
      </c>
      <c r="M3239">
        <f>IF(Tabela1[[#This Row],[Ulga]]="D",SUM(E3239:I3239)*100%,0)</f>
        <v>0</v>
      </c>
      <c r="N3239">
        <f t="shared" si="51"/>
        <v>285.12784000000005</v>
      </c>
    </row>
    <row r="3240" spans="1:14" x14ac:dyDescent="0.25">
      <c r="A3240" t="s">
        <v>3250</v>
      </c>
      <c r="B3240">
        <v>1467.29</v>
      </c>
      <c r="C3240" t="s">
        <v>5</v>
      </c>
      <c r="D3240" t="s">
        <v>21</v>
      </c>
      <c r="E3240">
        <f>IF(Tabela1[[#This Row],[Rodzaj]]="R",Tabela1[[#This Row],[Powierzchnia]]*0.65,0)</f>
        <v>0</v>
      </c>
      <c r="F3240">
        <f>IF(Tabela1[[#This Row],[Rodzaj]]="B",Tabela1[[#This Row],[Powierzchnia]]*0.77,0)</f>
        <v>1129.8133</v>
      </c>
      <c r="G3240">
        <f>IF(Tabela1[[#This Row],[Rodzaj]]="S",Tabela1[[#This Row],[Powierzchnia]]*0.21,0)</f>
        <v>0</v>
      </c>
      <c r="H3240">
        <f>IF(Tabela1[[#This Row],[Rodzaj]]="L",Tabela1[[#This Row],[Powierzchnia]]*0.04,0)</f>
        <v>0</v>
      </c>
      <c r="I3240">
        <f>IF(Tabela1[[#This Row],[Rodzaj]]="X",Tabela1[[#This Row],[Powierzchnia]]*0.43,0)</f>
        <v>0</v>
      </c>
      <c r="J3240">
        <f>IF(Tabela1[[#This Row],[Ulga]]="A",SUM(E3240:I3240)*80%,0)</f>
        <v>0</v>
      </c>
      <c r="K3240">
        <f>IF(Tabela1[[#This Row],[Ulga]]="B",SUM(E3240:I3240)*50%,0)</f>
        <v>0</v>
      </c>
      <c r="L3240">
        <f>IF(Tabela1[[#This Row],[Ulga]]="C",SUM(E3240:I3240)*10%,0)</f>
        <v>0</v>
      </c>
      <c r="M3240">
        <f>IF(Tabela1[[#This Row],[Ulga]]="D",SUM(E3240:I3240)*100%,0)</f>
        <v>1129.8133</v>
      </c>
      <c r="N3240">
        <f t="shared" si="51"/>
        <v>1129.8133</v>
      </c>
    </row>
    <row r="3241" spans="1:14" x14ac:dyDescent="0.25">
      <c r="A3241" t="s">
        <v>3251</v>
      </c>
      <c r="B3241">
        <v>1455.01</v>
      </c>
      <c r="C3241" t="s">
        <v>5</v>
      </c>
      <c r="D3241" t="s">
        <v>5</v>
      </c>
      <c r="E3241">
        <f>IF(Tabela1[[#This Row],[Rodzaj]]="R",Tabela1[[#This Row],[Powierzchnia]]*0.65,0)</f>
        <v>0</v>
      </c>
      <c r="F3241">
        <f>IF(Tabela1[[#This Row],[Rodzaj]]="B",Tabela1[[#This Row],[Powierzchnia]]*0.77,0)</f>
        <v>1120.3577</v>
      </c>
      <c r="G3241">
        <f>IF(Tabela1[[#This Row],[Rodzaj]]="S",Tabela1[[#This Row],[Powierzchnia]]*0.21,0)</f>
        <v>0</v>
      </c>
      <c r="H3241">
        <f>IF(Tabela1[[#This Row],[Rodzaj]]="L",Tabela1[[#This Row],[Powierzchnia]]*0.04,0)</f>
        <v>0</v>
      </c>
      <c r="I3241">
        <f>IF(Tabela1[[#This Row],[Rodzaj]]="X",Tabela1[[#This Row],[Powierzchnia]]*0.43,0)</f>
        <v>0</v>
      </c>
      <c r="J3241">
        <f>IF(Tabela1[[#This Row],[Ulga]]="A",SUM(E3241:I3241)*80%,0)</f>
        <v>0</v>
      </c>
      <c r="K3241">
        <f>IF(Tabela1[[#This Row],[Ulga]]="B",SUM(E3241:I3241)*50%,0)</f>
        <v>560.17885000000001</v>
      </c>
      <c r="L3241">
        <f>IF(Tabela1[[#This Row],[Ulga]]="C",SUM(E3241:I3241)*10%,0)</f>
        <v>0</v>
      </c>
      <c r="M3241">
        <f>IF(Tabela1[[#This Row],[Ulga]]="D",SUM(E3241:I3241)*100%,0)</f>
        <v>0</v>
      </c>
      <c r="N3241">
        <f t="shared" si="51"/>
        <v>560.17885000000001</v>
      </c>
    </row>
    <row r="3242" spans="1:14" x14ac:dyDescent="0.25">
      <c r="A3242" t="s">
        <v>3252</v>
      </c>
      <c r="B3242">
        <v>904.75</v>
      </c>
      <c r="C3242" t="s">
        <v>31</v>
      </c>
      <c r="D3242" t="s">
        <v>21</v>
      </c>
      <c r="E3242">
        <f>IF(Tabela1[[#This Row],[Rodzaj]]="R",Tabela1[[#This Row],[Powierzchnia]]*0.65,0)</f>
        <v>0</v>
      </c>
      <c r="F3242">
        <f>IF(Tabela1[[#This Row],[Rodzaj]]="B",Tabela1[[#This Row],[Powierzchnia]]*0.77,0)</f>
        <v>0</v>
      </c>
      <c r="G3242">
        <f>IF(Tabela1[[#This Row],[Rodzaj]]="S",Tabela1[[#This Row],[Powierzchnia]]*0.21,0)</f>
        <v>0</v>
      </c>
      <c r="H3242">
        <f>IF(Tabela1[[#This Row],[Rodzaj]]="L",Tabela1[[#This Row],[Powierzchnia]]*0.04,0)</f>
        <v>0</v>
      </c>
      <c r="I3242">
        <f>IF(Tabela1[[#This Row],[Rodzaj]]="X",Tabela1[[#This Row],[Powierzchnia]]*0.43,0)</f>
        <v>389.04250000000002</v>
      </c>
      <c r="J3242">
        <f>IF(Tabela1[[#This Row],[Ulga]]="A",SUM(E3242:I3242)*80%,0)</f>
        <v>0</v>
      </c>
      <c r="K3242">
        <f>IF(Tabela1[[#This Row],[Ulga]]="B",SUM(E3242:I3242)*50%,0)</f>
        <v>0</v>
      </c>
      <c r="L3242">
        <f>IF(Tabela1[[#This Row],[Ulga]]="C",SUM(E3242:I3242)*10%,0)</f>
        <v>0</v>
      </c>
      <c r="M3242">
        <f>IF(Tabela1[[#This Row],[Ulga]]="D",SUM(E3242:I3242)*100%,0)</f>
        <v>389.04250000000002</v>
      </c>
      <c r="N3242">
        <f t="shared" si="51"/>
        <v>389.04250000000002</v>
      </c>
    </row>
    <row r="3243" spans="1:14" x14ac:dyDescent="0.25">
      <c r="A3243" t="s">
        <v>3253</v>
      </c>
      <c r="B3243">
        <v>808.05</v>
      </c>
      <c r="C3243" t="s">
        <v>52</v>
      </c>
      <c r="D3243" t="s">
        <v>11</v>
      </c>
      <c r="E3243">
        <f>IF(Tabela1[[#This Row],[Rodzaj]]="R",Tabela1[[#This Row],[Powierzchnia]]*0.65,0)</f>
        <v>0</v>
      </c>
      <c r="F3243">
        <f>IF(Tabela1[[#This Row],[Rodzaj]]="B",Tabela1[[#This Row],[Powierzchnia]]*0.77,0)</f>
        <v>0</v>
      </c>
      <c r="G3243">
        <f>IF(Tabela1[[#This Row],[Rodzaj]]="S",Tabela1[[#This Row],[Powierzchnia]]*0.21,0)</f>
        <v>169.69049999999999</v>
      </c>
      <c r="H3243">
        <f>IF(Tabela1[[#This Row],[Rodzaj]]="L",Tabela1[[#This Row],[Powierzchnia]]*0.04,0)</f>
        <v>0</v>
      </c>
      <c r="I3243">
        <f>IF(Tabela1[[#This Row],[Rodzaj]]="X",Tabela1[[#This Row],[Powierzchnia]]*0.43,0)</f>
        <v>0</v>
      </c>
      <c r="J3243">
        <f>IF(Tabela1[[#This Row],[Ulga]]="A",SUM(E3243:I3243)*80%,0)</f>
        <v>0</v>
      </c>
      <c r="K3243">
        <f>IF(Tabela1[[#This Row],[Ulga]]="B",SUM(E3243:I3243)*50%,0)</f>
        <v>0</v>
      </c>
      <c r="L3243">
        <f>IF(Tabela1[[#This Row],[Ulga]]="C",SUM(E3243:I3243)*10%,0)</f>
        <v>16.969049999999999</v>
      </c>
      <c r="M3243">
        <f>IF(Tabela1[[#This Row],[Ulga]]="D",SUM(E3243:I3243)*100%,0)</f>
        <v>0</v>
      </c>
      <c r="N3243">
        <f t="shared" si="51"/>
        <v>16.969049999999999</v>
      </c>
    </row>
    <row r="3244" spans="1:14" x14ac:dyDescent="0.25">
      <c r="A3244" t="s">
        <v>3254</v>
      </c>
      <c r="B3244">
        <v>1042.6199999999999</v>
      </c>
      <c r="C3244" t="s">
        <v>5</v>
      </c>
      <c r="D3244" t="s">
        <v>11</v>
      </c>
      <c r="E3244">
        <f>IF(Tabela1[[#This Row],[Rodzaj]]="R",Tabela1[[#This Row],[Powierzchnia]]*0.65,0)</f>
        <v>0</v>
      </c>
      <c r="F3244">
        <f>IF(Tabela1[[#This Row],[Rodzaj]]="B",Tabela1[[#This Row],[Powierzchnia]]*0.77,0)</f>
        <v>802.81739999999991</v>
      </c>
      <c r="G3244">
        <f>IF(Tabela1[[#This Row],[Rodzaj]]="S",Tabela1[[#This Row],[Powierzchnia]]*0.21,0)</f>
        <v>0</v>
      </c>
      <c r="H3244">
        <f>IF(Tabela1[[#This Row],[Rodzaj]]="L",Tabela1[[#This Row],[Powierzchnia]]*0.04,0)</f>
        <v>0</v>
      </c>
      <c r="I3244">
        <f>IF(Tabela1[[#This Row],[Rodzaj]]="X",Tabela1[[#This Row],[Powierzchnia]]*0.43,0)</f>
        <v>0</v>
      </c>
      <c r="J3244">
        <f>IF(Tabela1[[#This Row],[Ulga]]="A",SUM(E3244:I3244)*80%,0)</f>
        <v>0</v>
      </c>
      <c r="K3244">
        <f>IF(Tabela1[[#This Row],[Ulga]]="B",SUM(E3244:I3244)*50%,0)</f>
        <v>0</v>
      </c>
      <c r="L3244">
        <f>IF(Tabela1[[#This Row],[Ulga]]="C",SUM(E3244:I3244)*10%,0)</f>
        <v>80.281739999999999</v>
      </c>
      <c r="M3244">
        <f>IF(Tabela1[[#This Row],[Ulga]]="D",SUM(E3244:I3244)*100%,0)</f>
        <v>0</v>
      </c>
      <c r="N3244">
        <f t="shared" si="51"/>
        <v>80.281739999999999</v>
      </c>
    </row>
    <row r="3245" spans="1:14" x14ac:dyDescent="0.25">
      <c r="A3245" t="s">
        <v>3255</v>
      </c>
      <c r="B3245">
        <v>808.96</v>
      </c>
      <c r="C3245" t="s">
        <v>9</v>
      </c>
      <c r="D3245" t="s">
        <v>21</v>
      </c>
      <c r="E3245">
        <f>IF(Tabela1[[#This Row],[Rodzaj]]="R",Tabela1[[#This Row],[Powierzchnia]]*0.65,0)</f>
        <v>525.82400000000007</v>
      </c>
      <c r="F3245">
        <f>IF(Tabela1[[#This Row],[Rodzaj]]="B",Tabela1[[#This Row],[Powierzchnia]]*0.77,0)</f>
        <v>0</v>
      </c>
      <c r="G3245">
        <f>IF(Tabela1[[#This Row],[Rodzaj]]="S",Tabela1[[#This Row],[Powierzchnia]]*0.21,0)</f>
        <v>0</v>
      </c>
      <c r="H3245">
        <f>IF(Tabela1[[#This Row],[Rodzaj]]="L",Tabela1[[#This Row],[Powierzchnia]]*0.04,0)</f>
        <v>0</v>
      </c>
      <c r="I3245">
        <f>IF(Tabela1[[#This Row],[Rodzaj]]="X",Tabela1[[#This Row],[Powierzchnia]]*0.43,0)</f>
        <v>0</v>
      </c>
      <c r="J3245">
        <f>IF(Tabela1[[#This Row],[Ulga]]="A",SUM(E3245:I3245)*80%,0)</f>
        <v>0</v>
      </c>
      <c r="K3245">
        <f>IF(Tabela1[[#This Row],[Ulga]]="B",SUM(E3245:I3245)*50%,0)</f>
        <v>0</v>
      </c>
      <c r="L3245">
        <f>IF(Tabela1[[#This Row],[Ulga]]="C",SUM(E3245:I3245)*10%,0)</f>
        <v>0</v>
      </c>
      <c r="M3245">
        <f>IF(Tabela1[[#This Row],[Ulga]]="D",SUM(E3245:I3245)*100%,0)</f>
        <v>525.82400000000007</v>
      </c>
      <c r="N3245">
        <f t="shared" si="51"/>
        <v>525.82400000000007</v>
      </c>
    </row>
    <row r="3246" spans="1:14" x14ac:dyDescent="0.25">
      <c r="A3246" t="s">
        <v>3256</v>
      </c>
      <c r="B3246">
        <v>983.44</v>
      </c>
      <c r="C3246" t="s">
        <v>52</v>
      </c>
      <c r="D3246" t="s">
        <v>21</v>
      </c>
      <c r="E3246">
        <f>IF(Tabela1[[#This Row],[Rodzaj]]="R",Tabela1[[#This Row],[Powierzchnia]]*0.65,0)</f>
        <v>0</v>
      </c>
      <c r="F3246">
        <f>IF(Tabela1[[#This Row],[Rodzaj]]="B",Tabela1[[#This Row],[Powierzchnia]]*0.77,0)</f>
        <v>0</v>
      </c>
      <c r="G3246">
        <f>IF(Tabela1[[#This Row],[Rodzaj]]="S",Tabela1[[#This Row],[Powierzchnia]]*0.21,0)</f>
        <v>206.5224</v>
      </c>
      <c r="H3246">
        <f>IF(Tabela1[[#This Row],[Rodzaj]]="L",Tabela1[[#This Row],[Powierzchnia]]*0.04,0)</f>
        <v>0</v>
      </c>
      <c r="I3246">
        <f>IF(Tabela1[[#This Row],[Rodzaj]]="X",Tabela1[[#This Row],[Powierzchnia]]*0.43,0)</f>
        <v>0</v>
      </c>
      <c r="J3246">
        <f>IF(Tabela1[[#This Row],[Ulga]]="A",SUM(E3246:I3246)*80%,0)</f>
        <v>0</v>
      </c>
      <c r="K3246">
        <f>IF(Tabela1[[#This Row],[Ulga]]="B",SUM(E3246:I3246)*50%,0)</f>
        <v>0</v>
      </c>
      <c r="L3246">
        <f>IF(Tabela1[[#This Row],[Ulga]]="C",SUM(E3246:I3246)*10%,0)</f>
        <v>0</v>
      </c>
      <c r="M3246">
        <f>IF(Tabela1[[#This Row],[Ulga]]="D",SUM(E3246:I3246)*100%,0)</f>
        <v>206.5224</v>
      </c>
      <c r="N3246">
        <f t="shared" si="51"/>
        <v>206.5224</v>
      </c>
    </row>
    <row r="3247" spans="1:14" x14ac:dyDescent="0.25">
      <c r="A3247" t="s">
        <v>3257</v>
      </c>
      <c r="B3247">
        <v>591.66</v>
      </c>
      <c r="C3247" t="s">
        <v>94</v>
      </c>
      <c r="D3247" t="s">
        <v>5</v>
      </c>
      <c r="E3247">
        <f>IF(Tabela1[[#This Row],[Rodzaj]]="R",Tabela1[[#This Row],[Powierzchnia]]*0.65,0)</f>
        <v>0</v>
      </c>
      <c r="F3247">
        <f>IF(Tabela1[[#This Row],[Rodzaj]]="B",Tabela1[[#This Row],[Powierzchnia]]*0.77,0)</f>
        <v>0</v>
      </c>
      <c r="G3247">
        <f>IF(Tabela1[[#This Row],[Rodzaj]]="S",Tabela1[[#This Row],[Powierzchnia]]*0.21,0)</f>
        <v>0</v>
      </c>
      <c r="H3247">
        <f>IF(Tabela1[[#This Row],[Rodzaj]]="L",Tabela1[[#This Row],[Powierzchnia]]*0.04,0)</f>
        <v>23.666399999999999</v>
      </c>
      <c r="I3247">
        <f>IF(Tabela1[[#This Row],[Rodzaj]]="X",Tabela1[[#This Row],[Powierzchnia]]*0.43,0)</f>
        <v>0</v>
      </c>
      <c r="J3247">
        <f>IF(Tabela1[[#This Row],[Ulga]]="A",SUM(E3247:I3247)*80%,0)</f>
        <v>0</v>
      </c>
      <c r="K3247">
        <f>IF(Tabela1[[#This Row],[Ulga]]="B",SUM(E3247:I3247)*50%,0)</f>
        <v>11.8332</v>
      </c>
      <c r="L3247">
        <f>IF(Tabela1[[#This Row],[Ulga]]="C",SUM(E3247:I3247)*10%,0)</f>
        <v>0</v>
      </c>
      <c r="M3247">
        <f>IF(Tabela1[[#This Row],[Ulga]]="D",SUM(E3247:I3247)*100%,0)</f>
        <v>0</v>
      </c>
      <c r="N3247">
        <f t="shared" si="51"/>
        <v>11.8332</v>
      </c>
    </row>
    <row r="3248" spans="1:14" x14ac:dyDescent="0.25">
      <c r="A3248" t="s">
        <v>3258</v>
      </c>
      <c r="B3248">
        <v>925.99</v>
      </c>
      <c r="C3248" t="s">
        <v>5</v>
      </c>
      <c r="D3248" t="s">
        <v>11</v>
      </c>
      <c r="E3248">
        <f>IF(Tabela1[[#This Row],[Rodzaj]]="R",Tabela1[[#This Row],[Powierzchnia]]*0.65,0)</f>
        <v>0</v>
      </c>
      <c r="F3248">
        <f>IF(Tabela1[[#This Row],[Rodzaj]]="B",Tabela1[[#This Row],[Powierzchnia]]*0.77,0)</f>
        <v>713.01229999999998</v>
      </c>
      <c r="G3248">
        <f>IF(Tabela1[[#This Row],[Rodzaj]]="S",Tabela1[[#This Row],[Powierzchnia]]*0.21,0)</f>
        <v>0</v>
      </c>
      <c r="H3248">
        <f>IF(Tabela1[[#This Row],[Rodzaj]]="L",Tabela1[[#This Row],[Powierzchnia]]*0.04,0)</f>
        <v>0</v>
      </c>
      <c r="I3248">
        <f>IF(Tabela1[[#This Row],[Rodzaj]]="X",Tabela1[[#This Row],[Powierzchnia]]*0.43,0)</f>
        <v>0</v>
      </c>
      <c r="J3248">
        <f>IF(Tabela1[[#This Row],[Ulga]]="A",SUM(E3248:I3248)*80%,0)</f>
        <v>0</v>
      </c>
      <c r="K3248">
        <f>IF(Tabela1[[#This Row],[Ulga]]="B",SUM(E3248:I3248)*50%,0)</f>
        <v>0</v>
      </c>
      <c r="L3248">
        <f>IF(Tabela1[[#This Row],[Ulga]]="C",SUM(E3248:I3248)*10%,0)</f>
        <v>71.301230000000004</v>
      </c>
      <c r="M3248">
        <f>IF(Tabela1[[#This Row],[Ulga]]="D",SUM(E3248:I3248)*100%,0)</f>
        <v>0</v>
      </c>
      <c r="N3248">
        <f t="shared" si="51"/>
        <v>71.301230000000004</v>
      </c>
    </row>
    <row r="3249" spans="1:14" x14ac:dyDescent="0.25">
      <c r="A3249" t="s">
        <v>3259</v>
      </c>
      <c r="B3249">
        <v>1312.95</v>
      </c>
      <c r="C3249" t="s">
        <v>9</v>
      </c>
      <c r="D3249" t="s">
        <v>5</v>
      </c>
      <c r="E3249">
        <f>IF(Tabela1[[#This Row],[Rodzaj]]="R",Tabela1[[#This Row],[Powierzchnia]]*0.65,0)</f>
        <v>853.41750000000002</v>
      </c>
      <c r="F3249">
        <f>IF(Tabela1[[#This Row],[Rodzaj]]="B",Tabela1[[#This Row],[Powierzchnia]]*0.77,0)</f>
        <v>0</v>
      </c>
      <c r="G3249">
        <f>IF(Tabela1[[#This Row],[Rodzaj]]="S",Tabela1[[#This Row],[Powierzchnia]]*0.21,0)</f>
        <v>0</v>
      </c>
      <c r="H3249">
        <f>IF(Tabela1[[#This Row],[Rodzaj]]="L",Tabela1[[#This Row],[Powierzchnia]]*0.04,0)</f>
        <v>0</v>
      </c>
      <c r="I3249">
        <f>IF(Tabela1[[#This Row],[Rodzaj]]="X",Tabela1[[#This Row],[Powierzchnia]]*0.43,0)</f>
        <v>0</v>
      </c>
      <c r="J3249">
        <f>IF(Tabela1[[#This Row],[Ulga]]="A",SUM(E3249:I3249)*80%,0)</f>
        <v>0</v>
      </c>
      <c r="K3249">
        <f>IF(Tabela1[[#This Row],[Ulga]]="B",SUM(E3249:I3249)*50%,0)</f>
        <v>426.70875000000001</v>
      </c>
      <c r="L3249">
        <f>IF(Tabela1[[#This Row],[Ulga]]="C",SUM(E3249:I3249)*10%,0)</f>
        <v>0</v>
      </c>
      <c r="M3249">
        <f>IF(Tabela1[[#This Row],[Ulga]]="D",SUM(E3249:I3249)*100%,0)</f>
        <v>0</v>
      </c>
      <c r="N3249">
        <f t="shared" si="51"/>
        <v>426.70875000000001</v>
      </c>
    </row>
    <row r="3250" spans="1:14" x14ac:dyDescent="0.25">
      <c r="A3250" t="s">
        <v>3260</v>
      </c>
      <c r="B3250">
        <v>708.07</v>
      </c>
      <c r="C3250" t="s">
        <v>5</v>
      </c>
      <c r="D3250" t="s">
        <v>11</v>
      </c>
      <c r="E3250">
        <f>IF(Tabela1[[#This Row],[Rodzaj]]="R",Tabela1[[#This Row],[Powierzchnia]]*0.65,0)</f>
        <v>0</v>
      </c>
      <c r="F3250">
        <f>IF(Tabela1[[#This Row],[Rodzaj]]="B",Tabela1[[#This Row],[Powierzchnia]]*0.77,0)</f>
        <v>545.21390000000008</v>
      </c>
      <c r="G3250">
        <f>IF(Tabela1[[#This Row],[Rodzaj]]="S",Tabela1[[#This Row],[Powierzchnia]]*0.21,0)</f>
        <v>0</v>
      </c>
      <c r="H3250">
        <f>IF(Tabela1[[#This Row],[Rodzaj]]="L",Tabela1[[#This Row],[Powierzchnia]]*0.04,0)</f>
        <v>0</v>
      </c>
      <c r="I3250">
        <f>IF(Tabela1[[#This Row],[Rodzaj]]="X",Tabela1[[#This Row],[Powierzchnia]]*0.43,0)</f>
        <v>0</v>
      </c>
      <c r="J3250">
        <f>IF(Tabela1[[#This Row],[Ulga]]="A",SUM(E3250:I3250)*80%,0)</f>
        <v>0</v>
      </c>
      <c r="K3250">
        <f>IF(Tabela1[[#This Row],[Ulga]]="B",SUM(E3250:I3250)*50%,0)</f>
        <v>0</v>
      </c>
      <c r="L3250">
        <f>IF(Tabela1[[#This Row],[Ulga]]="C",SUM(E3250:I3250)*10%,0)</f>
        <v>54.521390000000011</v>
      </c>
      <c r="M3250">
        <f>IF(Tabela1[[#This Row],[Ulga]]="D",SUM(E3250:I3250)*100%,0)</f>
        <v>0</v>
      </c>
      <c r="N3250">
        <f t="shared" si="51"/>
        <v>54.521390000000011</v>
      </c>
    </row>
    <row r="3251" spans="1:14" x14ac:dyDescent="0.25">
      <c r="A3251" t="s">
        <v>3261</v>
      </c>
      <c r="B3251">
        <v>1172.8699999999999</v>
      </c>
      <c r="C3251" t="s">
        <v>31</v>
      </c>
      <c r="D3251" t="s">
        <v>21</v>
      </c>
      <c r="E3251">
        <f>IF(Tabela1[[#This Row],[Rodzaj]]="R",Tabela1[[#This Row],[Powierzchnia]]*0.65,0)</f>
        <v>0</v>
      </c>
      <c r="F3251">
        <f>IF(Tabela1[[#This Row],[Rodzaj]]="B",Tabela1[[#This Row],[Powierzchnia]]*0.77,0)</f>
        <v>0</v>
      </c>
      <c r="G3251">
        <f>IF(Tabela1[[#This Row],[Rodzaj]]="S",Tabela1[[#This Row],[Powierzchnia]]*0.21,0)</f>
        <v>0</v>
      </c>
      <c r="H3251">
        <f>IF(Tabela1[[#This Row],[Rodzaj]]="L",Tabela1[[#This Row],[Powierzchnia]]*0.04,0)</f>
        <v>0</v>
      </c>
      <c r="I3251">
        <f>IF(Tabela1[[#This Row],[Rodzaj]]="X",Tabela1[[#This Row],[Powierzchnia]]*0.43,0)</f>
        <v>504.33409999999992</v>
      </c>
      <c r="J3251">
        <f>IF(Tabela1[[#This Row],[Ulga]]="A",SUM(E3251:I3251)*80%,0)</f>
        <v>0</v>
      </c>
      <c r="K3251">
        <f>IF(Tabela1[[#This Row],[Ulga]]="B",SUM(E3251:I3251)*50%,0)</f>
        <v>0</v>
      </c>
      <c r="L3251">
        <f>IF(Tabela1[[#This Row],[Ulga]]="C",SUM(E3251:I3251)*10%,0)</f>
        <v>0</v>
      </c>
      <c r="M3251">
        <f>IF(Tabela1[[#This Row],[Ulga]]="D",SUM(E3251:I3251)*100%,0)</f>
        <v>504.33409999999992</v>
      </c>
      <c r="N3251">
        <f t="shared" si="51"/>
        <v>504.33409999999992</v>
      </c>
    </row>
    <row r="3252" spans="1:14" x14ac:dyDescent="0.25">
      <c r="A3252" t="s">
        <v>3262</v>
      </c>
      <c r="B3252">
        <v>997.72</v>
      </c>
      <c r="C3252" t="s">
        <v>5</v>
      </c>
      <c r="D3252" t="s">
        <v>21</v>
      </c>
      <c r="E3252">
        <f>IF(Tabela1[[#This Row],[Rodzaj]]="R",Tabela1[[#This Row],[Powierzchnia]]*0.65,0)</f>
        <v>0</v>
      </c>
      <c r="F3252">
        <f>IF(Tabela1[[#This Row],[Rodzaj]]="B",Tabela1[[#This Row],[Powierzchnia]]*0.77,0)</f>
        <v>768.24440000000004</v>
      </c>
      <c r="G3252">
        <f>IF(Tabela1[[#This Row],[Rodzaj]]="S",Tabela1[[#This Row],[Powierzchnia]]*0.21,0)</f>
        <v>0</v>
      </c>
      <c r="H3252">
        <f>IF(Tabela1[[#This Row],[Rodzaj]]="L",Tabela1[[#This Row],[Powierzchnia]]*0.04,0)</f>
        <v>0</v>
      </c>
      <c r="I3252">
        <f>IF(Tabela1[[#This Row],[Rodzaj]]="X",Tabela1[[#This Row],[Powierzchnia]]*0.43,0)</f>
        <v>0</v>
      </c>
      <c r="J3252">
        <f>IF(Tabela1[[#This Row],[Ulga]]="A",SUM(E3252:I3252)*80%,0)</f>
        <v>0</v>
      </c>
      <c r="K3252">
        <f>IF(Tabela1[[#This Row],[Ulga]]="B",SUM(E3252:I3252)*50%,0)</f>
        <v>0</v>
      </c>
      <c r="L3252">
        <f>IF(Tabela1[[#This Row],[Ulga]]="C",SUM(E3252:I3252)*10%,0)</f>
        <v>0</v>
      </c>
      <c r="M3252">
        <f>IF(Tabela1[[#This Row],[Ulga]]="D",SUM(E3252:I3252)*100%,0)</f>
        <v>768.24440000000004</v>
      </c>
      <c r="N3252">
        <f t="shared" si="51"/>
        <v>768.24440000000004</v>
      </c>
    </row>
    <row r="3253" spans="1:14" x14ac:dyDescent="0.25">
      <c r="A3253" t="s">
        <v>3263</v>
      </c>
      <c r="B3253">
        <v>802.73</v>
      </c>
      <c r="C3253" t="s">
        <v>5</v>
      </c>
      <c r="D3253" t="s">
        <v>7</v>
      </c>
      <c r="E3253">
        <f>IF(Tabela1[[#This Row],[Rodzaj]]="R",Tabela1[[#This Row],[Powierzchnia]]*0.65,0)</f>
        <v>0</v>
      </c>
      <c r="F3253">
        <f>IF(Tabela1[[#This Row],[Rodzaj]]="B",Tabela1[[#This Row],[Powierzchnia]]*0.77,0)</f>
        <v>618.10210000000006</v>
      </c>
      <c r="G3253">
        <f>IF(Tabela1[[#This Row],[Rodzaj]]="S",Tabela1[[#This Row],[Powierzchnia]]*0.21,0)</f>
        <v>0</v>
      </c>
      <c r="H3253">
        <f>IF(Tabela1[[#This Row],[Rodzaj]]="L",Tabela1[[#This Row],[Powierzchnia]]*0.04,0)</f>
        <v>0</v>
      </c>
      <c r="I3253">
        <f>IF(Tabela1[[#This Row],[Rodzaj]]="X",Tabela1[[#This Row],[Powierzchnia]]*0.43,0)</f>
        <v>0</v>
      </c>
      <c r="J3253">
        <f>IF(Tabela1[[#This Row],[Ulga]]="A",SUM(E3253:I3253)*80%,0)</f>
        <v>494.4816800000001</v>
      </c>
      <c r="K3253">
        <f>IF(Tabela1[[#This Row],[Ulga]]="B",SUM(E3253:I3253)*50%,0)</f>
        <v>0</v>
      </c>
      <c r="L3253">
        <f>IF(Tabela1[[#This Row],[Ulga]]="C",SUM(E3253:I3253)*10%,0)</f>
        <v>0</v>
      </c>
      <c r="M3253">
        <f>IF(Tabela1[[#This Row],[Ulga]]="D",SUM(E3253:I3253)*100%,0)</f>
        <v>0</v>
      </c>
      <c r="N3253">
        <f t="shared" si="51"/>
        <v>494.4816800000001</v>
      </c>
    </row>
    <row r="3254" spans="1:14" x14ac:dyDescent="0.25">
      <c r="A3254" t="s">
        <v>3264</v>
      </c>
      <c r="B3254">
        <v>829.86</v>
      </c>
      <c r="C3254" t="s">
        <v>5</v>
      </c>
      <c r="D3254" t="s">
        <v>21</v>
      </c>
      <c r="E3254">
        <f>IF(Tabela1[[#This Row],[Rodzaj]]="R",Tabela1[[#This Row],[Powierzchnia]]*0.65,0)</f>
        <v>0</v>
      </c>
      <c r="F3254">
        <f>IF(Tabela1[[#This Row],[Rodzaj]]="B",Tabela1[[#This Row],[Powierzchnia]]*0.77,0)</f>
        <v>638.99220000000003</v>
      </c>
      <c r="G3254">
        <f>IF(Tabela1[[#This Row],[Rodzaj]]="S",Tabela1[[#This Row],[Powierzchnia]]*0.21,0)</f>
        <v>0</v>
      </c>
      <c r="H3254">
        <f>IF(Tabela1[[#This Row],[Rodzaj]]="L",Tabela1[[#This Row],[Powierzchnia]]*0.04,0)</f>
        <v>0</v>
      </c>
      <c r="I3254">
        <f>IF(Tabela1[[#This Row],[Rodzaj]]="X",Tabela1[[#This Row],[Powierzchnia]]*0.43,0)</f>
        <v>0</v>
      </c>
      <c r="J3254">
        <f>IF(Tabela1[[#This Row],[Ulga]]="A",SUM(E3254:I3254)*80%,0)</f>
        <v>0</v>
      </c>
      <c r="K3254">
        <f>IF(Tabela1[[#This Row],[Ulga]]="B",SUM(E3254:I3254)*50%,0)</f>
        <v>0</v>
      </c>
      <c r="L3254">
        <f>IF(Tabela1[[#This Row],[Ulga]]="C",SUM(E3254:I3254)*10%,0)</f>
        <v>0</v>
      </c>
      <c r="M3254">
        <f>IF(Tabela1[[#This Row],[Ulga]]="D",SUM(E3254:I3254)*100%,0)</f>
        <v>638.99220000000003</v>
      </c>
      <c r="N3254">
        <f t="shared" si="51"/>
        <v>638.99220000000003</v>
      </c>
    </row>
    <row r="3255" spans="1:14" x14ac:dyDescent="0.25">
      <c r="A3255" t="s">
        <v>3265</v>
      </c>
      <c r="B3255">
        <v>1258.3499999999999</v>
      </c>
      <c r="C3255" t="s">
        <v>9</v>
      </c>
      <c r="D3255" t="s">
        <v>7</v>
      </c>
      <c r="E3255">
        <f>IF(Tabela1[[#This Row],[Rodzaj]]="R",Tabela1[[#This Row],[Powierzchnia]]*0.65,0)</f>
        <v>817.92750000000001</v>
      </c>
      <c r="F3255">
        <f>IF(Tabela1[[#This Row],[Rodzaj]]="B",Tabela1[[#This Row],[Powierzchnia]]*0.77,0)</f>
        <v>0</v>
      </c>
      <c r="G3255">
        <f>IF(Tabela1[[#This Row],[Rodzaj]]="S",Tabela1[[#This Row],[Powierzchnia]]*0.21,0)</f>
        <v>0</v>
      </c>
      <c r="H3255">
        <f>IF(Tabela1[[#This Row],[Rodzaj]]="L",Tabela1[[#This Row],[Powierzchnia]]*0.04,0)</f>
        <v>0</v>
      </c>
      <c r="I3255">
        <f>IF(Tabela1[[#This Row],[Rodzaj]]="X",Tabela1[[#This Row],[Powierzchnia]]*0.43,0)</f>
        <v>0</v>
      </c>
      <c r="J3255">
        <f>IF(Tabela1[[#This Row],[Ulga]]="A",SUM(E3255:I3255)*80%,0)</f>
        <v>654.3420000000001</v>
      </c>
      <c r="K3255">
        <f>IF(Tabela1[[#This Row],[Ulga]]="B",SUM(E3255:I3255)*50%,0)</f>
        <v>0</v>
      </c>
      <c r="L3255">
        <f>IF(Tabela1[[#This Row],[Ulga]]="C",SUM(E3255:I3255)*10%,0)</f>
        <v>0</v>
      </c>
      <c r="M3255">
        <f>IF(Tabela1[[#This Row],[Ulga]]="D",SUM(E3255:I3255)*100%,0)</f>
        <v>0</v>
      </c>
      <c r="N3255">
        <f t="shared" si="51"/>
        <v>654.3420000000001</v>
      </c>
    </row>
    <row r="3256" spans="1:14" x14ac:dyDescent="0.25">
      <c r="A3256" t="s">
        <v>3266</v>
      </c>
      <c r="B3256">
        <v>1468.9</v>
      </c>
      <c r="C3256" t="s">
        <v>94</v>
      </c>
      <c r="D3256" t="s">
        <v>11</v>
      </c>
      <c r="E3256">
        <f>IF(Tabela1[[#This Row],[Rodzaj]]="R",Tabela1[[#This Row],[Powierzchnia]]*0.65,0)</f>
        <v>0</v>
      </c>
      <c r="F3256">
        <f>IF(Tabela1[[#This Row],[Rodzaj]]="B",Tabela1[[#This Row],[Powierzchnia]]*0.77,0)</f>
        <v>0</v>
      </c>
      <c r="G3256">
        <f>IF(Tabela1[[#This Row],[Rodzaj]]="S",Tabela1[[#This Row],[Powierzchnia]]*0.21,0)</f>
        <v>0</v>
      </c>
      <c r="H3256">
        <f>IF(Tabela1[[#This Row],[Rodzaj]]="L",Tabela1[[#This Row],[Powierzchnia]]*0.04,0)</f>
        <v>58.756000000000007</v>
      </c>
      <c r="I3256">
        <f>IF(Tabela1[[#This Row],[Rodzaj]]="X",Tabela1[[#This Row],[Powierzchnia]]*0.43,0)</f>
        <v>0</v>
      </c>
      <c r="J3256">
        <f>IF(Tabela1[[#This Row],[Ulga]]="A",SUM(E3256:I3256)*80%,0)</f>
        <v>0</v>
      </c>
      <c r="K3256">
        <f>IF(Tabela1[[#This Row],[Ulga]]="B",SUM(E3256:I3256)*50%,0)</f>
        <v>0</v>
      </c>
      <c r="L3256">
        <f>IF(Tabela1[[#This Row],[Ulga]]="C",SUM(E3256:I3256)*10%,0)</f>
        <v>5.8756000000000013</v>
      </c>
      <c r="M3256">
        <f>IF(Tabela1[[#This Row],[Ulga]]="D",SUM(E3256:I3256)*100%,0)</f>
        <v>0</v>
      </c>
      <c r="N3256">
        <f t="shared" si="51"/>
        <v>5.8756000000000013</v>
      </c>
    </row>
    <row r="3257" spans="1:14" x14ac:dyDescent="0.25">
      <c r="A3257" t="s">
        <v>3267</v>
      </c>
      <c r="B3257">
        <v>1290.74</v>
      </c>
      <c r="C3257" t="s">
        <v>5</v>
      </c>
      <c r="D3257" t="s">
        <v>5</v>
      </c>
      <c r="E3257">
        <f>IF(Tabela1[[#This Row],[Rodzaj]]="R",Tabela1[[#This Row],[Powierzchnia]]*0.65,0)</f>
        <v>0</v>
      </c>
      <c r="F3257">
        <f>IF(Tabela1[[#This Row],[Rodzaj]]="B",Tabela1[[#This Row],[Powierzchnia]]*0.77,0)</f>
        <v>993.86980000000005</v>
      </c>
      <c r="G3257">
        <f>IF(Tabela1[[#This Row],[Rodzaj]]="S",Tabela1[[#This Row],[Powierzchnia]]*0.21,0)</f>
        <v>0</v>
      </c>
      <c r="H3257">
        <f>IF(Tabela1[[#This Row],[Rodzaj]]="L",Tabela1[[#This Row],[Powierzchnia]]*0.04,0)</f>
        <v>0</v>
      </c>
      <c r="I3257">
        <f>IF(Tabela1[[#This Row],[Rodzaj]]="X",Tabela1[[#This Row],[Powierzchnia]]*0.43,0)</f>
        <v>0</v>
      </c>
      <c r="J3257">
        <f>IF(Tabela1[[#This Row],[Ulga]]="A",SUM(E3257:I3257)*80%,0)</f>
        <v>0</v>
      </c>
      <c r="K3257">
        <f>IF(Tabela1[[#This Row],[Ulga]]="B",SUM(E3257:I3257)*50%,0)</f>
        <v>496.93490000000003</v>
      </c>
      <c r="L3257">
        <f>IF(Tabela1[[#This Row],[Ulga]]="C",SUM(E3257:I3257)*10%,0)</f>
        <v>0</v>
      </c>
      <c r="M3257">
        <f>IF(Tabela1[[#This Row],[Ulga]]="D",SUM(E3257:I3257)*100%,0)</f>
        <v>0</v>
      </c>
      <c r="N3257">
        <f t="shared" si="51"/>
        <v>496.93490000000003</v>
      </c>
    </row>
    <row r="3258" spans="1:14" x14ac:dyDescent="0.25">
      <c r="A3258" t="s">
        <v>3268</v>
      </c>
      <c r="B3258">
        <v>594.66</v>
      </c>
      <c r="C3258" t="s">
        <v>94</v>
      </c>
      <c r="D3258" t="s">
        <v>21</v>
      </c>
      <c r="E3258">
        <f>IF(Tabela1[[#This Row],[Rodzaj]]="R",Tabela1[[#This Row],[Powierzchnia]]*0.65,0)</f>
        <v>0</v>
      </c>
      <c r="F3258">
        <f>IF(Tabela1[[#This Row],[Rodzaj]]="B",Tabela1[[#This Row],[Powierzchnia]]*0.77,0)</f>
        <v>0</v>
      </c>
      <c r="G3258">
        <f>IF(Tabela1[[#This Row],[Rodzaj]]="S",Tabela1[[#This Row],[Powierzchnia]]*0.21,0)</f>
        <v>0</v>
      </c>
      <c r="H3258">
        <f>IF(Tabela1[[#This Row],[Rodzaj]]="L",Tabela1[[#This Row],[Powierzchnia]]*0.04,0)</f>
        <v>23.7864</v>
      </c>
      <c r="I3258">
        <f>IF(Tabela1[[#This Row],[Rodzaj]]="X",Tabela1[[#This Row],[Powierzchnia]]*0.43,0)</f>
        <v>0</v>
      </c>
      <c r="J3258">
        <f>IF(Tabela1[[#This Row],[Ulga]]="A",SUM(E3258:I3258)*80%,0)</f>
        <v>0</v>
      </c>
      <c r="K3258">
        <f>IF(Tabela1[[#This Row],[Ulga]]="B",SUM(E3258:I3258)*50%,0)</f>
        <v>0</v>
      </c>
      <c r="L3258">
        <f>IF(Tabela1[[#This Row],[Ulga]]="C",SUM(E3258:I3258)*10%,0)</f>
        <v>0</v>
      </c>
      <c r="M3258">
        <f>IF(Tabela1[[#This Row],[Ulga]]="D",SUM(E3258:I3258)*100%,0)</f>
        <v>23.7864</v>
      </c>
      <c r="N3258">
        <f t="shared" si="51"/>
        <v>23.7864</v>
      </c>
    </row>
    <row r="3259" spans="1:14" x14ac:dyDescent="0.25">
      <c r="A3259" t="s">
        <v>3269</v>
      </c>
      <c r="B3259">
        <v>1388.56</v>
      </c>
      <c r="C3259" t="s">
        <v>94</v>
      </c>
      <c r="D3259" t="s">
        <v>5</v>
      </c>
      <c r="E3259">
        <f>IF(Tabela1[[#This Row],[Rodzaj]]="R",Tabela1[[#This Row],[Powierzchnia]]*0.65,0)</f>
        <v>0</v>
      </c>
      <c r="F3259">
        <f>IF(Tabela1[[#This Row],[Rodzaj]]="B",Tabela1[[#This Row],[Powierzchnia]]*0.77,0)</f>
        <v>0</v>
      </c>
      <c r="G3259">
        <f>IF(Tabela1[[#This Row],[Rodzaj]]="S",Tabela1[[#This Row],[Powierzchnia]]*0.21,0)</f>
        <v>0</v>
      </c>
      <c r="H3259">
        <f>IF(Tabela1[[#This Row],[Rodzaj]]="L",Tabela1[[#This Row],[Powierzchnia]]*0.04,0)</f>
        <v>55.542400000000001</v>
      </c>
      <c r="I3259">
        <f>IF(Tabela1[[#This Row],[Rodzaj]]="X",Tabela1[[#This Row],[Powierzchnia]]*0.43,0)</f>
        <v>0</v>
      </c>
      <c r="J3259">
        <f>IF(Tabela1[[#This Row],[Ulga]]="A",SUM(E3259:I3259)*80%,0)</f>
        <v>0</v>
      </c>
      <c r="K3259">
        <f>IF(Tabela1[[#This Row],[Ulga]]="B",SUM(E3259:I3259)*50%,0)</f>
        <v>27.7712</v>
      </c>
      <c r="L3259">
        <f>IF(Tabela1[[#This Row],[Ulga]]="C",SUM(E3259:I3259)*10%,0)</f>
        <v>0</v>
      </c>
      <c r="M3259">
        <f>IF(Tabela1[[#This Row],[Ulga]]="D",SUM(E3259:I3259)*100%,0)</f>
        <v>0</v>
      </c>
      <c r="N3259">
        <f t="shared" si="51"/>
        <v>27.7712</v>
      </c>
    </row>
    <row r="3260" spans="1:14" x14ac:dyDescent="0.25">
      <c r="A3260" t="s">
        <v>3270</v>
      </c>
      <c r="B3260">
        <v>1282.48</v>
      </c>
      <c r="C3260" t="s">
        <v>52</v>
      </c>
      <c r="D3260" t="s">
        <v>21</v>
      </c>
      <c r="E3260">
        <f>IF(Tabela1[[#This Row],[Rodzaj]]="R",Tabela1[[#This Row],[Powierzchnia]]*0.65,0)</f>
        <v>0</v>
      </c>
      <c r="F3260">
        <f>IF(Tabela1[[#This Row],[Rodzaj]]="B",Tabela1[[#This Row],[Powierzchnia]]*0.77,0)</f>
        <v>0</v>
      </c>
      <c r="G3260">
        <f>IF(Tabela1[[#This Row],[Rodzaj]]="S",Tabela1[[#This Row],[Powierzchnia]]*0.21,0)</f>
        <v>269.32080000000002</v>
      </c>
      <c r="H3260">
        <f>IF(Tabela1[[#This Row],[Rodzaj]]="L",Tabela1[[#This Row],[Powierzchnia]]*0.04,0)</f>
        <v>0</v>
      </c>
      <c r="I3260">
        <f>IF(Tabela1[[#This Row],[Rodzaj]]="X",Tabela1[[#This Row],[Powierzchnia]]*0.43,0)</f>
        <v>0</v>
      </c>
      <c r="J3260">
        <f>IF(Tabela1[[#This Row],[Ulga]]="A",SUM(E3260:I3260)*80%,0)</f>
        <v>0</v>
      </c>
      <c r="K3260">
        <f>IF(Tabela1[[#This Row],[Ulga]]="B",SUM(E3260:I3260)*50%,0)</f>
        <v>0</v>
      </c>
      <c r="L3260">
        <f>IF(Tabela1[[#This Row],[Ulga]]="C",SUM(E3260:I3260)*10%,0)</f>
        <v>0</v>
      </c>
      <c r="M3260">
        <f>IF(Tabela1[[#This Row],[Ulga]]="D",SUM(E3260:I3260)*100%,0)</f>
        <v>269.32080000000002</v>
      </c>
      <c r="N3260">
        <f t="shared" si="51"/>
        <v>269.32080000000002</v>
      </c>
    </row>
    <row r="3261" spans="1:14" x14ac:dyDescent="0.25">
      <c r="A3261" t="s">
        <v>3271</v>
      </c>
      <c r="B3261">
        <v>1413.72</v>
      </c>
      <c r="C3261" t="s">
        <v>94</v>
      </c>
      <c r="D3261" t="s">
        <v>5</v>
      </c>
      <c r="E3261">
        <f>IF(Tabela1[[#This Row],[Rodzaj]]="R",Tabela1[[#This Row],[Powierzchnia]]*0.65,0)</f>
        <v>0</v>
      </c>
      <c r="F3261">
        <f>IF(Tabela1[[#This Row],[Rodzaj]]="B",Tabela1[[#This Row],[Powierzchnia]]*0.77,0)</f>
        <v>0</v>
      </c>
      <c r="G3261">
        <f>IF(Tabela1[[#This Row],[Rodzaj]]="S",Tabela1[[#This Row],[Powierzchnia]]*0.21,0)</f>
        <v>0</v>
      </c>
      <c r="H3261">
        <f>IF(Tabela1[[#This Row],[Rodzaj]]="L",Tabela1[[#This Row],[Powierzchnia]]*0.04,0)</f>
        <v>56.5488</v>
      </c>
      <c r="I3261">
        <f>IF(Tabela1[[#This Row],[Rodzaj]]="X",Tabela1[[#This Row],[Powierzchnia]]*0.43,0)</f>
        <v>0</v>
      </c>
      <c r="J3261">
        <f>IF(Tabela1[[#This Row],[Ulga]]="A",SUM(E3261:I3261)*80%,0)</f>
        <v>0</v>
      </c>
      <c r="K3261">
        <f>IF(Tabela1[[#This Row],[Ulga]]="B",SUM(E3261:I3261)*50%,0)</f>
        <v>28.2744</v>
      </c>
      <c r="L3261">
        <f>IF(Tabela1[[#This Row],[Ulga]]="C",SUM(E3261:I3261)*10%,0)</f>
        <v>0</v>
      </c>
      <c r="M3261">
        <f>IF(Tabela1[[#This Row],[Ulga]]="D",SUM(E3261:I3261)*100%,0)</f>
        <v>0</v>
      </c>
      <c r="N3261">
        <f t="shared" si="51"/>
        <v>28.2744</v>
      </c>
    </row>
    <row r="3262" spans="1:14" x14ac:dyDescent="0.25">
      <c r="A3262" t="s">
        <v>3272</v>
      </c>
      <c r="B3262">
        <v>1364.04</v>
      </c>
      <c r="C3262" t="s">
        <v>94</v>
      </c>
      <c r="D3262" t="s">
        <v>11</v>
      </c>
      <c r="E3262">
        <f>IF(Tabela1[[#This Row],[Rodzaj]]="R",Tabela1[[#This Row],[Powierzchnia]]*0.65,0)</f>
        <v>0</v>
      </c>
      <c r="F3262">
        <f>IF(Tabela1[[#This Row],[Rodzaj]]="B",Tabela1[[#This Row],[Powierzchnia]]*0.77,0)</f>
        <v>0</v>
      </c>
      <c r="G3262">
        <f>IF(Tabela1[[#This Row],[Rodzaj]]="S",Tabela1[[#This Row],[Powierzchnia]]*0.21,0)</f>
        <v>0</v>
      </c>
      <c r="H3262">
        <f>IF(Tabela1[[#This Row],[Rodzaj]]="L",Tabela1[[#This Row],[Powierzchnia]]*0.04,0)</f>
        <v>54.561599999999999</v>
      </c>
      <c r="I3262">
        <f>IF(Tabela1[[#This Row],[Rodzaj]]="X",Tabela1[[#This Row],[Powierzchnia]]*0.43,0)</f>
        <v>0</v>
      </c>
      <c r="J3262">
        <f>IF(Tabela1[[#This Row],[Ulga]]="A",SUM(E3262:I3262)*80%,0)</f>
        <v>0</v>
      </c>
      <c r="K3262">
        <f>IF(Tabela1[[#This Row],[Ulga]]="B",SUM(E3262:I3262)*50%,0)</f>
        <v>0</v>
      </c>
      <c r="L3262">
        <f>IF(Tabela1[[#This Row],[Ulga]]="C",SUM(E3262:I3262)*10%,0)</f>
        <v>5.4561600000000006</v>
      </c>
      <c r="M3262">
        <f>IF(Tabela1[[#This Row],[Ulga]]="D",SUM(E3262:I3262)*100%,0)</f>
        <v>0</v>
      </c>
      <c r="N3262">
        <f t="shared" si="51"/>
        <v>5.4561600000000006</v>
      </c>
    </row>
    <row r="3263" spans="1:14" x14ac:dyDescent="0.25">
      <c r="A3263" t="s">
        <v>3273</v>
      </c>
      <c r="B3263">
        <v>1473.76</v>
      </c>
      <c r="C3263" t="s">
        <v>52</v>
      </c>
      <c r="D3263" t="s">
        <v>11</v>
      </c>
      <c r="E3263">
        <f>IF(Tabela1[[#This Row],[Rodzaj]]="R",Tabela1[[#This Row],[Powierzchnia]]*0.65,0)</f>
        <v>0</v>
      </c>
      <c r="F3263">
        <f>IF(Tabela1[[#This Row],[Rodzaj]]="B",Tabela1[[#This Row],[Powierzchnia]]*0.77,0)</f>
        <v>0</v>
      </c>
      <c r="G3263">
        <f>IF(Tabela1[[#This Row],[Rodzaj]]="S",Tabela1[[#This Row],[Powierzchnia]]*0.21,0)</f>
        <v>309.4896</v>
      </c>
      <c r="H3263">
        <f>IF(Tabela1[[#This Row],[Rodzaj]]="L",Tabela1[[#This Row],[Powierzchnia]]*0.04,0)</f>
        <v>0</v>
      </c>
      <c r="I3263">
        <f>IF(Tabela1[[#This Row],[Rodzaj]]="X",Tabela1[[#This Row],[Powierzchnia]]*0.43,0)</f>
        <v>0</v>
      </c>
      <c r="J3263">
        <f>IF(Tabela1[[#This Row],[Ulga]]="A",SUM(E3263:I3263)*80%,0)</f>
        <v>0</v>
      </c>
      <c r="K3263">
        <f>IF(Tabela1[[#This Row],[Ulga]]="B",SUM(E3263:I3263)*50%,0)</f>
        <v>0</v>
      </c>
      <c r="L3263">
        <f>IF(Tabela1[[#This Row],[Ulga]]="C",SUM(E3263:I3263)*10%,0)</f>
        <v>30.94896</v>
      </c>
      <c r="M3263">
        <f>IF(Tabela1[[#This Row],[Ulga]]="D",SUM(E3263:I3263)*100%,0)</f>
        <v>0</v>
      </c>
      <c r="N3263">
        <f t="shared" si="51"/>
        <v>30.94896</v>
      </c>
    </row>
    <row r="3264" spans="1:14" x14ac:dyDescent="0.25">
      <c r="A3264" t="s">
        <v>3274</v>
      </c>
      <c r="B3264">
        <v>995.47</v>
      </c>
      <c r="C3264" t="s">
        <v>9</v>
      </c>
      <c r="D3264" t="s">
        <v>11</v>
      </c>
      <c r="E3264">
        <f>IF(Tabela1[[#This Row],[Rodzaj]]="R",Tabela1[[#This Row],[Powierzchnia]]*0.65,0)</f>
        <v>647.05550000000005</v>
      </c>
      <c r="F3264">
        <f>IF(Tabela1[[#This Row],[Rodzaj]]="B",Tabela1[[#This Row],[Powierzchnia]]*0.77,0)</f>
        <v>0</v>
      </c>
      <c r="G3264">
        <f>IF(Tabela1[[#This Row],[Rodzaj]]="S",Tabela1[[#This Row],[Powierzchnia]]*0.21,0)</f>
        <v>0</v>
      </c>
      <c r="H3264">
        <f>IF(Tabela1[[#This Row],[Rodzaj]]="L",Tabela1[[#This Row],[Powierzchnia]]*0.04,0)</f>
        <v>0</v>
      </c>
      <c r="I3264">
        <f>IF(Tabela1[[#This Row],[Rodzaj]]="X",Tabela1[[#This Row],[Powierzchnia]]*0.43,0)</f>
        <v>0</v>
      </c>
      <c r="J3264">
        <f>IF(Tabela1[[#This Row],[Ulga]]="A",SUM(E3264:I3264)*80%,0)</f>
        <v>0</v>
      </c>
      <c r="K3264">
        <f>IF(Tabela1[[#This Row],[Ulga]]="B",SUM(E3264:I3264)*50%,0)</f>
        <v>0</v>
      </c>
      <c r="L3264">
        <f>IF(Tabela1[[#This Row],[Ulga]]="C",SUM(E3264:I3264)*10%,0)</f>
        <v>64.705550000000002</v>
      </c>
      <c r="M3264">
        <f>IF(Tabela1[[#This Row],[Ulga]]="D",SUM(E3264:I3264)*100%,0)</f>
        <v>0</v>
      </c>
      <c r="N3264">
        <f t="shared" si="51"/>
        <v>64.705550000000002</v>
      </c>
    </row>
    <row r="3265" spans="1:14" x14ac:dyDescent="0.25">
      <c r="A3265" t="s">
        <v>3275</v>
      </c>
      <c r="B3265">
        <v>691.51</v>
      </c>
      <c r="C3265" t="s">
        <v>9</v>
      </c>
      <c r="D3265" t="s">
        <v>5</v>
      </c>
      <c r="E3265">
        <f>IF(Tabela1[[#This Row],[Rodzaj]]="R",Tabela1[[#This Row],[Powierzchnia]]*0.65,0)</f>
        <v>449.48149999999998</v>
      </c>
      <c r="F3265">
        <f>IF(Tabela1[[#This Row],[Rodzaj]]="B",Tabela1[[#This Row],[Powierzchnia]]*0.77,0)</f>
        <v>0</v>
      </c>
      <c r="G3265">
        <f>IF(Tabela1[[#This Row],[Rodzaj]]="S",Tabela1[[#This Row],[Powierzchnia]]*0.21,0)</f>
        <v>0</v>
      </c>
      <c r="H3265">
        <f>IF(Tabela1[[#This Row],[Rodzaj]]="L",Tabela1[[#This Row],[Powierzchnia]]*0.04,0)</f>
        <v>0</v>
      </c>
      <c r="I3265">
        <f>IF(Tabela1[[#This Row],[Rodzaj]]="X",Tabela1[[#This Row],[Powierzchnia]]*0.43,0)</f>
        <v>0</v>
      </c>
      <c r="J3265">
        <f>IF(Tabela1[[#This Row],[Ulga]]="A",SUM(E3265:I3265)*80%,0)</f>
        <v>0</v>
      </c>
      <c r="K3265">
        <f>IF(Tabela1[[#This Row],[Ulga]]="B",SUM(E3265:I3265)*50%,0)</f>
        <v>224.74074999999999</v>
      </c>
      <c r="L3265">
        <f>IF(Tabela1[[#This Row],[Ulga]]="C",SUM(E3265:I3265)*10%,0)</f>
        <v>0</v>
      </c>
      <c r="M3265">
        <f>IF(Tabela1[[#This Row],[Ulga]]="D",SUM(E3265:I3265)*100%,0)</f>
        <v>0</v>
      </c>
      <c r="N3265">
        <f t="shared" si="51"/>
        <v>224.74074999999999</v>
      </c>
    </row>
    <row r="3266" spans="1:14" x14ac:dyDescent="0.25">
      <c r="A3266" t="s">
        <v>3276</v>
      </c>
      <c r="B3266">
        <v>553.85</v>
      </c>
      <c r="C3266" t="s">
        <v>9</v>
      </c>
      <c r="D3266" t="s">
        <v>5</v>
      </c>
      <c r="E3266">
        <f>IF(Tabela1[[#This Row],[Rodzaj]]="R",Tabela1[[#This Row],[Powierzchnia]]*0.65,0)</f>
        <v>360.00250000000005</v>
      </c>
      <c r="F3266">
        <f>IF(Tabela1[[#This Row],[Rodzaj]]="B",Tabela1[[#This Row],[Powierzchnia]]*0.77,0)</f>
        <v>0</v>
      </c>
      <c r="G3266">
        <f>IF(Tabela1[[#This Row],[Rodzaj]]="S",Tabela1[[#This Row],[Powierzchnia]]*0.21,0)</f>
        <v>0</v>
      </c>
      <c r="H3266">
        <f>IF(Tabela1[[#This Row],[Rodzaj]]="L",Tabela1[[#This Row],[Powierzchnia]]*0.04,0)</f>
        <v>0</v>
      </c>
      <c r="I3266">
        <f>IF(Tabela1[[#This Row],[Rodzaj]]="X",Tabela1[[#This Row],[Powierzchnia]]*0.43,0)</f>
        <v>0</v>
      </c>
      <c r="J3266">
        <f>IF(Tabela1[[#This Row],[Ulga]]="A",SUM(E3266:I3266)*80%,0)</f>
        <v>0</v>
      </c>
      <c r="K3266">
        <f>IF(Tabela1[[#This Row],[Ulga]]="B",SUM(E3266:I3266)*50%,0)</f>
        <v>180.00125000000003</v>
      </c>
      <c r="L3266">
        <f>IF(Tabela1[[#This Row],[Ulga]]="C",SUM(E3266:I3266)*10%,0)</f>
        <v>0</v>
      </c>
      <c r="M3266">
        <f>IF(Tabela1[[#This Row],[Ulga]]="D",SUM(E3266:I3266)*100%,0)</f>
        <v>0</v>
      </c>
      <c r="N3266">
        <f t="shared" si="51"/>
        <v>180.00125000000003</v>
      </c>
    </row>
    <row r="3267" spans="1:14" x14ac:dyDescent="0.25">
      <c r="A3267" t="s">
        <v>3277</v>
      </c>
      <c r="B3267">
        <v>615.64</v>
      </c>
      <c r="C3267" t="s">
        <v>52</v>
      </c>
      <c r="D3267" t="s">
        <v>11</v>
      </c>
      <c r="E3267">
        <f>IF(Tabela1[[#This Row],[Rodzaj]]="R",Tabela1[[#This Row],[Powierzchnia]]*0.65,0)</f>
        <v>0</v>
      </c>
      <c r="F3267">
        <f>IF(Tabela1[[#This Row],[Rodzaj]]="B",Tabela1[[#This Row],[Powierzchnia]]*0.77,0)</f>
        <v>0</v>
      </c>
      <c r="G3267">
        <f>IF(Tabela1[[#This Row],[Rodzaj]]="S",Tabela1[[#This Row],[Powierzchnia]]*0.21,0)</f>
        <v>129.28440000000001</v>
      </c>
      <c r="H3267">
        <f>IF(Tabela1[[#This Row],[Rodzaj]]="L",Tabela1[[#This Row],[Powierzchnia]]*0.04,0)</f>
        <v>0</v>
      </c>
      <c r="I3267">
        <f>IF(Tabela1[[#This Row],[Rodzaj]]="X",Tabela1[[#This Row],[Powierzchnia]]*0.43,0)</f>
        <v>0</v>
      </c>
      <c r="J3267">
        <f>IF(Tabela1[[#This Row],[Ulga]]="A",SUM(E3267:I3267)*80%,0)</f>
        <v>0</v>
      </c>
      <c r="K3267">
        <f>IF(Tabela1[[#This Row],[Ulga]]="B",SUM(E3267:I3267)*50%,0)</f>
        <v>0</v>
      </c>
      <c r="L3267">
        <f>IF(Tabela1[[#This Row],[Ulga]]="C",SUM(E3267:I3267)*10%,0)</f>
        <v>12.928440000000002</v>
      </c>
      <c r="M3267">
        <f>IF(Tabela1[[#This Row],[Ulga]]="D",SUM(E3267:I3267)*100%,0)</f>
        <v>0</v>
      </c>
      <c r="N3267">
        <f t="shared" ref="N3267:N3330" si="52">SUM(J3267:M3267)</f>
        <v>12.928440000000002</v>
      </c>
    </row>
    <row r="3268" spans="1:14" x14ac:dyDescent="0.25">
      <c r="A3268" t="s">
        <v>3278</v>
      </c>
      <c r="B3268">
        <v>1444.25</v>
      </c>
      <c r="C3268" t="s">
        <v>5</v>
      </c>
      <c r="D3268" t="s">
        <v>5</v>
      </c>
      <c r="E3268">
        <f>IF(Tabela1[[#This Row],[Rodzaj]]="R",Tabela1[[#This Row],[Powierzchnia]]*0.65,0)</f>
        <v>0</v>
      </c>
      <c r="F3268">
        <f>IF(Tabela1[[#This Row],[Rodzaj]]="B",Tabela1[[#This Row],[Powierzchnia]]*0.77,0)</f>
        <v>1112.0725</v>
      </c>
      <c r="G3268">
        <f>IF(Tabela1[[#This Row],[Rodzaj]]="S",Tabela1[[#This Row],[Powierzchnia]]*0.21,0)</f>
        <v>0</v>
      </c>
      <c r="H3268">
        <f>IF(Tabela1[[#This Row],[Rodzaj]]="L",Tabela1[[#This Row],[Powierzchnia]]*0.04,0)</f>
        <v>0</v>
      </c>
      <c r="I3268">
        <f>IF(Tabela1[[#This Row],[Rodzaj]]="X",Tabela1[[#This Row],[Powierzchnia]]*0.43,0)</f>
        <v>0</v>
      </c>
      <c r="J3268">
        <f>IF(Tabela1[[#This Row],[Ulga]]="A",SUM(E3268:I3268)*80%,0)</f>
        <v>0</v>
      </c>
      <c r="K3268">
        <f>IF(Tabela1[[#This Row],[Ulga]]="B",SUM(E3268:I3268)*50%,0)</f>
        <v>556.03625</v>
      </c>
      <c r="L3268">
        <f>IF(Tabela1[[#This Row],[Ulga]]="C",SUM(E3268:I3268)*10%,0)</f>
        <v>0</v>
      </c>
      <c r="M3268">
        <f>IF(Tabela1[[#This Row],[Ulga]]="D",SUM(E3268:I3268)*100%,0)</f>
        <v>0</v>
      </c>
      <c r="N3268">
        <f t="shared" si="52"/>
        <v>556.03625</v>
      </c>
    </row>
    <row r="3269" spans="1:14" x14ac:dyDescent="0.25">
      <c r="A3269" t="s">
        <v>3279</v>
      </c>
      <c r="B3269">
        <v>1155.58</v>
      </c>
      <c r="C3269" t="s">
        <v>31</v>
      </c>
      <c r="D3269" t="s">
        <v>5</v>
      </c>
      <c r="E3269">
        <f>IF(Tabela1[[#This Row],[Rodzaj]]="R",Tabela1[[#This Row],[Powierzchnia]]*0.65,0)</f>
        <v>0</v>
      </c>
      <c r="F3269">
        <f>IF(Tabela1[[#This Row],[Rodzaj]]="B",Tabela1[[#This Row],[Powierzchnia]]*0.77,0)</f>
        <v>0</v>
      </c>
      <c r="G3269">
        <f>IF(Tabela1[[#This Row],[Rodzaj]]="S",Tabela1[[#This Row],[Powierzchnia]]*0.21,0)</f>
        <v>0</v>
      </c>
      <c r="H3269">
        <f>IF(Tabela1[[#This Row],[Rodzaj]]="L",Tabela1[[#This Row],[Powierzchnia]]*0.04,0)</f>
        <v>0</v>
      </c>
      <c r="I3269">
        <f>IF(Tabela1[[#This Row],[Rodzaj]]="X",Tabela1[[#This Row],[Powierzchnia]]*0.43,0)</f>
        <v>496.89939999999996</v>
      </c>
      <c r="J3269">
        <f>IF(Tabela1[[#This Row],[Ulga]]="A",SUM(E3269:I3269)*80%,0)</f>
        <v>0</v>
      </c>
      <c r="K3269">
        <f>IF(Tabela1[[#This Row],[Ulga]]="B",SUM(E3269:I3269)*50%,0)</f>
        <v>248.44969999999998</v>
      </c>
      <c r="L3269">
        <f>IF(Tabela1[[#This Row],[Ulga]]="C",SUM(E3269:I3269)*10%,0)</f>
        <v>0</v>
      </c>
      <c r="M3269">
        <f>IF(Tabela1[[#This Row],[Ulga]]="D",SUM(E3269:I3269)*100%,0)</f>
        <v>0</v>
      </c>
      <c r="N3269">
        <f t="shared" si="52"/>
        <v>248.44969999999998</v>
      </c>
    </row>
    <row r="3270" spans="1:14" x14ac:dyDescent="0.25">
      <c r="A3270" t="s">
        <v>3280</v>
      </c>
      <c r="B3270">
        <v>1170.7</v>
      </c>
      <c r="C3270" t="s">
        <v>31</v>
      </c>
      <c r="D3270" t="s">
        <v>11</v>
      </c>
      <c r="E3270">
        <f>IF(Tabela1[[#This Row],[Rodzaj]]="R",Tabela1[[#This Row],[Powierzchnia]]*0.65,0)</f>
        <v>0</v>
      </c>
      <c r="F3270">
        <f>IF(Tabela1[[#This Row],[Rodzaj]]="B",Tabela1[[#This Row],[Powierzchnia]]*0.77,0)</f>
        <v>0</v>
      </c>
      <c r="G3270">
        <f>IF(Tabela1[[#This Row],[Rodzaj]]="S",Tabela1[[#This Row],[Powierzchnia]]*0.21,0)</f>
        <v>0</v>
      </c>
      <c r="H3270">
        <f>IF(Tabela1[[#This Row],[Rodzaj]]="L",Tabela1[[#This Row],[Powierzchnia]]*0.04,0)</f>
        <v>0</v>
      </c>
      <c r="I3270">
        <f>IF(Tabela1[[#This Row],[Rodzaj]]="X",Tabela1[[#This Row],[Powierzchnia]]*0.43,0)</f>
        <v>503.40100000000001</v>
      </c>
      <c r="J3270">
        <f>IF(Tabela1[[#This Row],[Ulga]]="A",SUM(E3270:I3270)*80%,0)</f>
        <v>0</v>
      </c>
      <c r="K3270">
        <f>IF(Tabela1[[#This Row],[Ulga]]="B",SUM(E3270:I3270)*50%,0)</f>
        <v>0</v>
      </c>
      <c r="L3270">
        <f>IF(Tabela1[[#This Row],[Ulga]]="C",SUM(E3270:I3270)*10%,0)</f>
        <v>50.340100000000007</v>
      </c>
      <c r="M3270">
        <f>IF(Tabela1[[#This Row],[Ulga]]="D",SUM(E3270:I3270)*100%,0)</f>
        <v>0</v>
      </c>
      <c r="N3270">
        <f t="shared" si="52"/>
        <v>50.340100000000007</v>
      </c>
    </row>
    <row r="3271" spans="1:14" x14ac:dyDescent="0.25">
      <c r="A3271" t="s">
        <v>3281</v>
      </c>
      <c r="B3271">
        <v>634.51</v>
      </c>
      <c r="C3271" t="s">
        <v>5</v>
      </c>
      <c r="D3271" t="s">
        <v>11</v>
      </c>
      <c r="E3271">
        <f>IF(Tabela1[[#This Row],[Rodzaj]]="R",Tabela1[[#This Row],[Powierzchnia]]*0.65,0)</f>
        <v>0</v>
      </c>
      <c r="F3271">
        <f>IF(Tabela1[[#This Row],[Rodzaj]]="B",Tabela1[[#This Row],[Powierzchnia]]*0.77,0)</f>
        <v>488.5727</v>
      </c>
      <c r="G3271">
        <f>IF(Tabela1[[#This Row],[Rodzaj]]="S",Tabela1[[#This Row],[Powierzchnia]]*0.21,0)</f>
        <v>0</v>
      </c>
      <c r="H3271">
        <f>IF(Tabela1[[#This Row],[Rodzaj]]="L",Tabela1[[#This Row],[Powierzchnia]]*0.04,0)</f>
        <v>0</v>
      </c>
      <c r="I3271">
        <f>IF(Tabela1[[#This Row],[Rodzaj]]="X",Tabela1[[#This Row],[Powierzchnia]]*0.43,0)</f>
        <v>0</v>
      </c>
      <c r="J3271">
        <f>IF(Tabela1[[#This Row],[Ulga]]="A",SUM(E3271:I3271)*80%,0)</f>
        <v>0</v>
      </c>
      <c r="K3271">
        <f>IF(Tabela1[[#This Row],[Ulga]]="B",SUM(E3271:I3271)*50%,0)</f>
        <v>0</v>
      </c>
      <c r="L3271">
        <f>IF(Tabela1[[#This Row],[Ulga]]="C",SUM(E3271:I3271)*10%,0)</f>
        <v>48.85727</v>
      </c>
      <c r="M3271">
        <f>IF(Tabela1[[#This Row],[Ulga]]="D",SUM(E3271:I3271)*100%,0)</f>
        <v>0</v>
      </c>
      <c r="N3271">
        <f t="shared" si="52"/>
        <v>48.85727</v>
      </c>
    </row>
    <row r="3272" spans="1:14" x14ac:dyDescent="0.25">
      <c r="A3272" t="s">
        <v>3282</v>
      </c>
      <c r="B3272">
        <v>696.84</v>
      </c>
      <c r="C3272" t="s">
        <v>9</v>
      </c>
      <c r="D3272" t="s">
        <v>21</v>
      </c>
      <c r="E3272">
        <f>IF(Tabela1[[#This Row],[Rodzaj]]="R",Tabela1[[#This Row],[Powierzchnia]]*0.65,0)</f>
        <v>452.94600000000003</v>
      </c>
      <c r="F3272">
        <f>IF(Tabela1[[#This Row],[Rodzaj]]="B",Tabela1[[#This Row],[Powierzchnia]]*0.77,0)</f>
        <v>0</v>
      </c>
      <c r="G3272">
        <f>IF(Tabela1[[#This Row],[Rodzaj]]="S",Tabela1[[#This Row],[Powierzchnia]]*0.21,0)</f>
        <v>0</v>
      </c>
      <c r="H3272">
        <f>IF(Tabela1[[#This Row],[Rodzaj]]="L",Tabela1[[#This Row],[Powierzchnia]]*0.04,0)</f>
        <v>0</v>
      </c>
      <c r="I3272">
        <f>IF(Tabela1[[#This Row],[Rodzaj]]="X",Tabela1[[#This Row],[Powierzchnia]]*0.43,0)</f>
        <v>0</v>
      </c>
      <c r="J3272">
        <f>IF(Tabela1[[#This Row],[Ulga]]="A",SUM(E3272:I3272)*80%,0)</f>
        <v>0</v>
      </c>
      <c r="K3272">
        <f>IF(Tabela1[[#This Row],[Ulga]]="B",SUM(E3272:I3272)*50%,0)</f>
        <v>0</v>
      </c>
      <c r="L3272">
        <f>IF(Tabela1[[#This Row],[Ulga]]="C",SUM(E3272:I3272)*10%,0)</f>
        <v>0</v>
      </c>
      <c r="M3272">
        <f>IF(Tabela1[[#This Row],[Ulga]]="D",SUM(E3272:I3272)*100%,0)</f>
        <v>452.94600000000003</v>
      </c>
      <c r="N3272">
        <f t="shared" si="52"/>
        <v>452.94600000000003</v>
      </c>
    </row>
    <row r="3273" spans="1:14" x14ac:dyDescent="0.25">
      <c r="A3273" t="s">
        <v>3283</v>
      </c>
      <c r="B3273">
        <v>864.1</v>
      </c>
      <c r="C3273" t="s">
        <v>52</v>
      </c>
      <c r="D3273" t="s">
        <v>5</v>
      </c>
      <c r="E3273">
        <f>IF(Tabela1[[#This Row],[Rodzaj]]="R",Tabela1[[#This Row],[Powierzchnia]]*0.65,0)</f>
        <v>0</v>
      </c>
      <c r="F3273">
        <f>IF(Tabela1[[#This Row],[Rodzaj]]="B",Tabela1[[#This Row],[Powierzchnia]]*0.77,0)</f>
        <v>0</v>
      </c>
      <c r="G3273">
        <f>IF(Tabela1[[#This Row],[Rodzaj]]="S",Tabela1[[#This Row],[Powierzchnia]]*0.21,0)</f>
        <v>181.46099999999998</v>
      </c>
      <c r="H3273">
        <f>IF(Tabela1[[#This Row],[Rodzaj]]="L",Tabela1[[#This Row],[Powierzchnia]]*0.04,0)</f>
        <v>0</v>
      </c>
      <c r="I3273">
        <f>IF(Tabela1[[#This Row],[Rodzaj]]="X",Tabela1[[#This Row],[Powierzchnia]]*0.43,0)</f>
        <v>0</v>
      </c>
      <c r="J3273">
        <f>IF(Tabela1[[#This Row],[Ulga]]="A",SUM(E3273:I3273)*80%,0)</f>
        <v>0</v>
      </c>
      <c r="K3273">
        <f>IF(Tabela1[[#This Row],[Ulga]]="B",SUM(E3273:I3273)*50%,0)</f>
        <v>90.730499999999992</v>
      </c>
      <c r="L3273">
        <f>IF(Tabela1[[#This Row],[Ulga]]="C",SUM(E3273:I3273)*10%,0)</f>
        <v>0</v>
      </c>
      <c r="M3273">
        <f>IF(Tabela1[[#This Row],[Ulga]]="D",SUM(E3273:I3273)*100%,0)</f>
        <v>0</v>
      </c>
      <c r="N3273">
        <f t="shared" si="52"/>
        <v>90.730499999999992</v>
      </c>
    </row>
    <row r="3274" spans="1:14" x14ac:dyDescent="0.25">
      <c r="A3274" t="s">
        <v>3284</v>
      </c>
      <c r="B3274">
        <v>1489.69</v>
      </c>
      <c r="C3274" t="s">
        <v>9</v>
      </c>
      <c r="D3274" t="s">
        <v>11</v>
      </c>
      <c r="E3274">
        <f>IF(Tabela1[[#This Row],[Rodzaj]]="R",Tabela1[[#This Row],[Powierzchnia]]*0.65,0)</f>
        <v>968.2985000000001</v>
      </c>
      <c r="F3274">
        <f>IF(Tabela1[[#This Row],[Rodzaj]]="B",Tabela1[[#This Row],[Powierzchnia]]*0.77,0)</f>
        <v>0</v>
      </c>
      <c r="G3274">
        <f>IF(Tabela1[[#This Row],[Rodzaj]]="S",Tabela1[[#This Row],[Powierzchnia]]*0.21,0)</f>
        <v>0</v>
      </c>
      <c r="H3274">
        <f>IF(Tabela1[[#This Row],[Rodzaj]]="L",Tabela1[[#This Row],[Powierzchnia]]*0.04,0)</f>
        <v>0</v>
      </c>
      <c r="I3274">
        <f>IF(Tabela1[[#This Row],[Rodzaj]]="X",Tabela1[[#This Row],[Powierzchnia]]*0.43,0)</f>
        <v>0</v>
      </c>
      <c r="J3274">
        <f>IF(Tabela1[[#This Row],[Ulga]]="A",SUM(E3274:I3274)*80%,0)</f>
        <v>0</v>
      </c>
      <c r="K3274">
        <f>IF(Tabela1[[#This Row],[Ulga]]="B",SUM(E3274:I3274)*50%,0)</f>
        <v>0</v>
      </c>
      <c r="L3274">
        <f>IF(Tabela1[[#This Row],[Ulga]]="C",SUM(E3274:I3274)*10%,0)</f>
        <v>96.829850000000022</v>
      </c>
      <c r="M3274">
        <f>IF(Tabela1[[#This Row],[Ulga]]="D",SUM(E3274:I3274)*100%,0)</f>
        <v>0</v>
      </c>
      <c r="N3274">
        <f t="shared" si="52"/>
        <v>96.829850000000022</v>
      </c>
    </row>
    <row r="3275" spans="1:14" x14ac:dyDescent="0.25">
      <c r="A3275" t="s">
        <v>3285</v>
      </c>
      <c r="B3275">
        <v>1431.03</v>
      </c>
      <c r="C3275" t="s">
        <v>31</v>
      </c>
      <c r="D3275" t="s">
        <v>5</v>
      </c>
      <c r="E3275">
        <f>IF(Tabela1[[#This Row],[Rodzaj]]="R",Tabela1[[#This Row],[Powierzchnia]]*0.65,0)</f>
        <v>0</v>
      </c>
      <c r="F3275">
        <f>IF(Tabela1[[#This Row],[Rodzaj]]="B",Tabela1[[#This Row],[Powierzchnia]]*0.77,0)</f>
        <v>0</v>
      </c>
      <c r="G3275">
        <f>IF(Tabela1[[#This Row],[Rodzaj]]="S",Tabela1[[#This Row],[Powierzchnia]]*0.21,0)</f>
        <v>0</v>
      </c>
      <c r="H3275">
        <f>IF(Tabela1[[#This Row],[Rodzaj]]="L",Tabela1[[#This Row],[Powierzchnia]]*0.04,0)</f>
        <v>0</v>
      </c>
      <c r="I3275">
        <f>IF(Tabela1[[#This Row],[Rodzaj]]="X",Tabela1[[#This Row],[Powierzchnia]]*0.43,0)</f>
        <v>615.34289999999999</v>
      </c>
      <c r="J3275">
        <f>IF(Tabela1[[#This Row],[Ulga]]="A",SUM(E3275:I3275)*80%,0)</f>
        <v>0</v>
      </c>
      <c r="K3275">
        <f>IF(Tabela1[[#This Row],[Ulga]]="B",SUM(E3275:I3275)*50%,0)</f>
        <v>307.67144999999999</v>
      </c>
      <c r="L3275">
        <f>IF(Tabela1[[#This Row],[Ulga]]="C",SUM(E3275:I3275)*10%,0)</f>
        <v>0</v>
      </c>
      <c r="M3275">
        <f>IF(Tabela1[[#This Row],[Ulga]]="D",SUM(E3275:I3275)*100%,0)</f>
        <v>0</v>
      </c>
      <c r="N3275">
        <f t="shared" si="52"/>
        <v>307.67144999999999</v>
      </c>
    </row>
    <row r="3276" spans="1:14" x14ac:dyDescent="0.25">
      <c r="A3276" t="s">
        <v>3286</v>
      </c>
      <c r="B3276">
        <v>1364.65</v>
      </c>
      <c r="C3276" t="s">
        <v>5</v>
      </c>
      <c r="D3276" t="s">
        <v>7</v>
      </c>
      <c r="E3276">
        <f>IF(Tabela1[[#This Row],[Rodzaj]]="R",Tabela1[[#This Row],[Powierzchnia]]*0.65,0)</f>
        <v>0</v>
      </c>
      <c r="F3276">
        <f>IF(Tabela1[[#This Row],[Rodzaj]]="B",Tabela1[[#This Row],[Powierzchnia]]*0.77,0)</f>
        <v>1050.7805000000001</v>
      </c>
      <c r="G3276">
        <f>IF(Tabela1[[#This Row],[Rodzaj]]="S",Tabela1[[#This Row],[Powierzchnia]]*0.21,0)</f>
        <v>0</v>
      </c>
      <c r="H3276">
        <f>IF(Tabela1[[#This Row],[Rodzaj]]="L",Tabela1[[#This Row],[Powierzchnia]]*0.04,0)</f>
        <v>0</v>
      </c>
      <c r="I3276">
        <f>IF(Tabela1[[#This Row],[Rodzaj]]="X",Tabela1[[#This Row],[Powierzchnia]]*0.43,0)</f>
        <v>0</v>
      </c>
      <c r="J3276">
        <f>IF(Tabela1[[#This Row],[Ulga]]="A",SUM(E3276:I3276)*80%,0)</f>
        <v>840.62440000000015</v>
      </c>
      <c r="K3276">
        <f>IF(Tabela1[[#This Row],[Ulga]]="B",SUM(E3276:I3276)*50%,0)</f>
        <v>0</v>
      </c>
      <c r="L3276">
        <f>IF(Tabela1[[#This Row],[Ulga]]="C",SUM(E3276:I3276)*10%,0)</f>
        <v>0</v>
      </c>
      <c r="M3276">
        <f>IF(Tabela1[[#This Row],[Ulga]]="D",SUM(E3276:I3276)*100%,0)</f>
        <v>0</v>
      </c>
      <c r="N3276">
        <f t="shared" si="52"/>
        <v>840.62440000000015</v>
      </c>
    </row>
    <row r="3277" spans="1:14" x14ac:dyDescent="0.25">
      <c r="A3277" t="s">
        <v>3287</v>
      </c>
      <c r="B3277">
        <v>1432.57</v>
      </c>
      <c r="C3277" t="s">
        <v>9</v>
      </c>
      <c r="D3277" t="s">
        <v>11</v>
      </c>
      <c r="E3277">
        <f>IF(Tabela1[[#This Row],[Rodzaj]]="R",Tabela1[[#This Row],[Powierzchnia]]*0.65,0)</f>
        <v>931.17049999999995</v>
      </c>
      <c r="F3277">
        <f>IF(Tabela1[[#This Row],[Rodzaj]]="B",Tabela1[[#This Row],[Powierzchnia]]*0.77,0)</f>
        <v>0</v>
      </c>
      <c r="G3277">
        <f>IF(Tabela1[[#This Row],[Rodzaj]]="S",Tabela1[[#This Row],[Powierzchnia]]*0.21,0)</f>
        <v>0</v>
      </c>
      <c r="H3277">
        <f>IF(Tabela1[[#This Row],[Rodzaj]]="L",Tabela1[[#This Row],[Powierzchnia]]*0.04,0)</f>
        <v>0</v>
      </c>
      <c r="I3277">
        <f>IF(Tabela1[[#This Row],[Rodzaj]]="X",Tabela1[[#This Row],[Powierzchnia]]*0.43,0)</f>
        <v>0</v>
      </c>
      <c r="J3277">
        <f>IF(Tabela1[[#This Row],[Ulga]]="A",SUM(E3277:I3277)*80%,0)</f>
        <v>0</v>
      </c>
      <c r="K3277">
        <f>IF(Tabela1[[#This Row],[Ulga]]="B",SUM(E3277:I3277)*50%,0)</f>
        <v>0</v>
      </c>
      <c r="L3277">
        <f>IF(Tabela1[[#This Row],[Ulga]]="C",SUM(E3277:I3277)*10%,0)</f>
        <v>93.117050000000006</v>
      </c>
      <c r="M3277">
        <f>IF(Tabela1[[#This Row],[Ulga]]="D",SUM(E3277:I3277)*100%,0)</f>
        <v>0</v>
      </c>
      <c r="N3277">
        <f t="shared" si="52"/>
        <v>93.117050000000006</v>
      </c>
    </row>
    <row r="3278" spans="1:14" x14ac:dyDescent="0.25">
      <c r="A3278" t="s">
        <v>3288</v>
      </c>
      <c r="B3278">
        <v>515.44000000000005</v>
      </c>
      <c r="C3278" t="s">
        <v>9</v>
      </c>
      <c r="D3278" t="s">
        <v>11</v>
      </c>
      <c r="E3278">
        <f>IF(Tabela1[[#This Row],[Rodzaj]]="R",Tabela1[[#This Row],[Powierzchnia]]*0.65,0)</f>
        <v>335.03600000000006</v>
      </c>
      <c r="F3278">
        <f>IF(Tabela1[[#This Row],[Rodzaj]]="B",Tabela1[[#This Row],[Powierzchnia]]*0.77,0)</f>
        <v>0</v>
      </c>
      <c r="G3278">
        <f>IF(Tabela1[[#This Row],[Rodzaj]]="S",Tabela1[[#This Row],[Powierzchnia]]*0.21,0)</f>
        <v>0</v>
      </c>
      <c r="H3278">
        <f>IF(Tabela1[[#This Row],[Rodzaj]]="L",Tabela1[[#This Row],[Powierzchnia]]*0.04,0)</f>
        <v>0</v>
      </c>
      <c r="I3278">
        <f>IF(Tabela1[[#This Row],[Rodzaj]]="X",Tabela1[[#This Row],[Powierzchnia]]*0.43,0)</f>
        <v>0</v>
      </c>
      <c r="J3278">
        <f>IF(Tabela1[[#This Row],[Ulga]]="A",SUM(E3278:I3278)*80%,0)</f>
        <v>0</v>
      </c>
      <c r="K3278">
        <f>IF(Tabela1[[#This Row],[Ulga]]="B",SUM(E3278:I3278)*50%,0)</f>
        <v>0</v>
      </c>
      <c r="L3278">
        <f>IF(Tabela1[[#This Row],[Ulga]]="C",SUM(E3278:I3278)*10%,0)</f>
        <v>33.503600000000006</v>
      </c>
      <c r="M3278">
        <f>IF(Tabela1[[#This Row],[Ulga]]="D",SUM(E3278:I3278)*100%,0)</f>
        <v>0</v>
      </c>
      <c r="N3278">
        <f t="shared" si="52"/>
        <v>33.503600000000006</v>
      </c>
    </row>
    <row r="3279" spans="1:14" x14ac:dyDescent="0.25">
      <c r="A3279" t="s">
        <v>3289</v>
      </c>
      <c r="B3279">
        <v>1356.52</v>
      </c>
      <c r="C3279" t="s">
        <v>31</v>
      </c>
      <c r="D3279" t="s">
        <v>7</v>
      </c>
      <c r="E3279">
        <f>IF(Tabela1[[#This Row],[Rodzaj]]="R",Tabela1[[#This Row],[Powierzchnia]]*0.65,0)</f>
        <v>0</v>
      </c>
      <c r="F3279">
        <f>IF(Tabela1[[#This Row],[Rodzaj]]="B",Tabela1[[#This Row],[Powierzchnia]]*0.77,0)</f>
        <v>0</v>
      </c>
      <c r="G3279">
        <f>IF(Tabela1[[#This Row],[Rodzaj]]="S",Tabela1[[#This Row],[Powierzchnia]]*0.21,0)</f>
        <v>0</v>
      </c>
      <c r="H3279">
        <f>IF(Tabela1[[#This Row],[Rodzaj]]="L",Tabela1[[#This Row],[Powierzchnia]]*0.04,0)</f>
        <v>0</v>
      </c>
      <c r="I3279">
        <f>IF(Tabela1[[#This Row],[Rodzaj]]="X",Tabela1[[#This Row],[Powierzchnia]]*0.43,0)</f>
        <v>583.30359999999996</v>
      </c>
      <c r="J3279">
        <f>IF(Tabela1[[#This Row],[Ulga]]="A",SUM(E3279:I3279)*80%,0)</f>
        <v>466.64287999999999</v>
      </c>
      <c r="K3279">
        <f>IF(Tabela1[[#This Row],[Ulga]]="B",SUM(E3279:I3279)*50%,0)</f>
        <v>0</v>
      </c>
      <c r="L3279">
        <f>IF(Tabela1[[#This Row],[Ulga]]="C",SUM(E3279:I3279)*10%,0)</f>
        <v>0</v>
      </c>
      <c r="M3279">
        <f>IF(Tabela1[[#This Row],[Ulga]]="D",SUM(E3279:I3279)*100%,0)</f>
        <v>0</v>
      </c>
      <c r="N3279">
        <f t="shared" si="52"/>
        <v>466.64287999999999</v>
      </c>
    </row>
    <row r="3280" spans="1:14" x14ac:dyDescent="0.25">
      <c r="A3280" t="s">
        <v>3290</v>
      </c>
      <c r="B3280">
        <v>550.29999999999995</v>
      </c>
      <c r="C3280" t="s">
        <v>5</v>
      </c>
      <c r="D3280" t="s">
        <v>21</v>
      </c>
      <c r="E3280">
        <f>IF(Tabela1[[#This Row],[Rodzaj]]="R",Tabela1[[#This Row],[Powierzchnia]]*0.65,0)</f>
        <v>0</v>
      </c>
      <c r="F3280">
        <f>IF(Tabela1[[#This Row],[Rodzaj]]="B",Tabela1[[#This Row],[Powierzchnia]]*0.77,0)</f>
        <v>423.73099999999999</v>
      </c>
      <c r="G3280">
        <f>IF(Tabela1[[#This Row],[Rodzaj]]="S",Tabela1[[#This Row],[Powierzchnia]]*0.21,0)</f>
        <v>0</v>
      </c>
      <c r="H3280">
        <f>IF(Tabela1[[#This Row],[Rodzaj]]="L",Tabela1[[#This Row],[Powierzchnia]]*0.04,0)</f>
        <v>0</v>
      </c>
      <c r="I3280">
        <f>IF(Tabela1[[#This Row],[Rodzaj]]="X",Tabela1[[#This Row],[Powierzchnia]]*0.43,0)</f>
        <v>0</v>
      </c>
      <c r="J3280">
        <f>IF(Tabela1[[#This Row],[Ulga]]="A",SUM(E3280:I3280)*80%,0)</f>
        <v>0</v>
      </c>
      <c r="K3280">
        <f>IF(Tabela1[[#This Row],[Ulga]]="B",SUM(E3280:I3280)*50%,0)</f>
        <v>0</v>
      </c>
      <c r="L3280">
        <f>IF(Tabela1[[#This Row],[Ulga]]="C",SUM(E3280:I3280)*10%,0)</f>
        <v>0</v>
      </c>
      <c r="M3280">
        <f>IF(Tabela1[[#This Row],[Ulga]]="D",SUM(E3280:I3280)*100%,0)</f>
        <v>423.73099999999999</v>
      </c>
      <c r="N3280">
        <f t="shared" si="52"/>
        <v>423.73099999999999</v>
      </c>
    </row>
    <row r="3281" spans="1:14" x14ac:dyDescent="0.25">
      <c r="A3281" t="s">
        <v>3291</v>
      </c>
      <c r="B3281">
        <v>694.35</v>
      </c>
      <c r="C3281" t="s">
        <v>52</v>
      </c>
      <c r="D3281" t="s">
        <v>5</v>
      </c>
      <c r="E3281">
        <f>IF(Tabela1[[#This Row],[Rodzaj]]="R",Tabela1[[#This Row],[Powierzchnia]]*0.65,0)</f>
        <v>0</v>
      </c>
      <c r="F3281">
        <f>IF(Tabela1[[#This Row],[Rodzaj]]="B",Tabela1[[#This Row],[Powierzchnia]]*0.77,0)</f>
        <v>0</v>
      </c>
      <c r="G3281">
        <f>IF(Tabela1[[#This Row],[Rodzaj]]="S",Tabela1[[#This Row],[Powierzchnia]]*0.21,0)</f>
        <v>145.8135</v>
      </c>
      <c r="H3281">
        <f>IF(Tabela1[[#This Row],[Rodzaj]]="L",Tabela1[[#This Row],[Powierzchnia]]*0.04,0)</f>
        <v>0</v>
      </c>
      <c r="I3281">
        <f>IF(Tabela1[[#This Row],[Rodzaj]]="X",Tabela1[[#This Row],[Powierzchnia]]*0.43,0)</f>
        <v>0</v>
      </c>
      <c r="J3281">
        <f>IF(Tabela1[[#This Row],[Ulga]]="A",SUM(E3281:I3281)*80%,0)</f>
        <v>0</v>
      </c>
      <c r="K3281">
        <f>IF(Tabela1[[#This Row],[Ulga]]="B",SUM(E3281:I3281)*50%,0)</f>
        <v>72.906750000000002</v>
      </c>
      <c r="L3281">
        <f>IF(Tabela1[[#This Row],[Ulga]]="C",SUM(E3281:I3281)*10%,0)</f>
        <v>0</v>
      </c>
      <c r="M3281">
        <f>IF(Tabela1[[#This Row],[Ulga]]="D",SUM(E3281:I3281)*100%,0)</f>
        <v>0</v>
      </c>
      <c r="N3281">
        <f t="shared" si="52"/>
        <v>72.906750000000002</v>
      </c>
    </row>
    <row r="3282" spans="1:14" x14ac:dyDescent="0.25">
      <c r="A3282" t="s">
        <v>3292</v>
      </c>
      <c r="B3282">
        <v>1392.78</v>
      </c>
      <c r="C3282" t="s">
        <v>52</v>
      </c>
      <c r="D3282" t="s">
        <v>5</v>
      </c>
      <c r="E3282">
        <f>IF(Tabela1[[#This Row],[Rodzaj]]="R",Tabela1[[#This Row],[Powierzchnia]]*0.65,0)</f>
        <v>0</v>
      </c>
      <c r="F3282">
        <f>IF(Tabela1[[#This Row],[Rodzaj]]="B",Tabela1[[#This Row],[Powierzchnia]]*0.77,0)</f>
        <v>0</v>
      </c>
      <c r="G3282">
        <f>IF(Tabela1[[#This Row],[Rodzaj]]="S",Tabela1[[#This Row],[Powierzchnia]]*0.21,0)</f>
        <v>292.48379999999997</v>
      </c>
      <c r="H3282">
        <f>IF(Tabela1[[#This Row],[Rodzaj]]="L",Tabela1[[#This Row],[Powierzchnia]]*0.04,0)</f>
        <v>0</v>
      </c>
      <c r="I3282">
        <f>IF(Tabela1[[#This Row],[Rodzaj]]="X",Tabela1[[#This Row],[Powierzchnia]]*0.43,0)</f>
        <v>0</v>
      </c>
      <c r="J3282">
        <f>IF(Tabela1[[#This Row],[Ulga]]="A",SUM(E3282:I3282)*80%,0)</f>
        <v>0</v>
      </c>
      <c r="K3282">
        <f>IF(Tabela1[[#This Row],[Ulga]]="B",SUM(E3282:I3282)*50%,0)</f>
        <v>146.24189999999999</v>
      </c>
      <c r="L3282">
        <f>IF(Tabela1[[#This Row],[Ulga]]="C",SUM(E3282:I3282)*10%,0)</f>
        <v>0</v>
      </c>
      <c r="M3282">
        <f>IF(Tabela1[[#This Row],[Ulga]]="D",SUM(E3282:I3282)*100%,0)</f>
        <v>0</v>
      </c>
      <c r="N3282">
        <f t="shared" si="52"/>
        <v>146.24189999999999</v>
      </c>
    </row>
    <row r="3283" spans="1:14" x14ac:dyDescent="0.25">
      <c r="A3283" t="s">
        <v>3293</v>
      </c>
      <c r="B3283">
        <v>699.1</v>
      </c>
      <c r="C3283" t="s">
        <v>9</v>
      </c>
      <c r="D3283" t="s">
        <v>11</v>
      </c>
      <c r="E3283">
        <f>IF(Tabela1[[#This Row],[Rodzaj]]="R",Tabela1[[#This Row],[Powierzchnia]]*0.65,0)</f>
        <v>454.41500000000002</v>
      </c>
      <c r="F3283">
        <f>IF(Tabela1[[#This Row],[Rodzaj]]="B",Tabela1[[#This Row],[Powierzchnia]]*0.77,0)</f>
        <v>0</v>
      </c>
      <c r="G3283">
        <f>IF(Tabela1[[#This Row],[Rodzaj]]="S",Tabela1[[#This Row],[Powierzchnia]]*0.21,0)</f>
        <v>0</v>
      </c>
      <c r="H3283">
        <f>IF(Tabela1[[#This Row],[Rodzaj]]="L",Tabela1[[#This Row],[Powierzchnia]]*0.04,0)</f>
        <v>0</v>
      </c>
      <c r="I3283">
        <f>IF(Tabela1[[#This Row],[Rodzaj]]="X",Tabela1[[#This Row],[Powierzchnia]]*0.43,0)</f>
        <v>0</v>
      </c>
      <c r="J3283">
        <f>IF(Tabela1[[#This Row],[Ulga]]="A",SUM(E3283:I3283)*80%,0)</f>
        <v>0</v>
      </c>
      <c r="K3283">
        <f>IF(Tabela1[[#This Row],[Ulga]]="B",SUM(E3283:I3283)*50%,0)</f>
        <v>0</v>
      </c>
      <c r="L3283">
        <f>IF(Tabela1[[#This Row],[Ulga]]="C",SUM(E3283:I3283)*10%,0)</f>
        <v>45.441500000000005</v>
      </c>
      <c r="M3283">
        <f>IF(Tabela1[[#This Row],[Ulga]]="D",SUM(E3283:I3283)*100%,0)</f>
        <v>0</v>
      </c>
      <c r="N3283">
        <f t="shared" si="52"/>
        <v>45.441500000000005</v>
      </c>
    </row>
    <row r="3284" spans="1:14" x14ac:dyDescent="0.25">
      <c r="A3284" t="s">
        <v>3294</v>
      </c>
      <c r="B3284">
        <v>1031.56</v>
      </c>
      <c r="C3284" t="s">
        <v>9</v>
      </c>
      <c r="D3284" t="s">
        <v>7</v>
      </c>
      <c r="E3284">
        <f>IF(Tabela1[[#This Row],[Rodzaj]]="R",Tabela1[[#This Row],[Powierzchnia]]*0.65,0)</f>
        <v>670.51400000000001</v>
      </c>
      <c r="F3284">
        <f>IF(Tabela1[[#This Row],[Rodzaj]]="B",Tabela1[[#This Row],[Powierzchnia]]*0.77,0)</f>
        <v>0</v>
      </c>
      <c r="G3284">
        <f>IF(Tabela1[[#This Row],[Rodzaj]]="S",Tabela1[[#This Row],[Powierzchnia]]*0.21,0)</f>
        <v>0</v>
      </c>
      <c r="H3284">
        <f>IF(Tabela1[[#This Row],[Rodzaj]]="L",Tabela1[[#This Row],[Powierzchnia]]*0.04,0)</f>
        <v>0</v>
      </c>
      <c r="I3284">
        <f>IF(Tabela1[[#This Row],[Rodzaj]]="X",Tabela1[[#This Row],[Powierzchnia]]*0.43,0)</f>
        <v>0</v>
      </c>
      <c r="J3284">
        <f>IF(Tabela1[[#This Row],[Ulga]]="A",SUM(E3284:I3284)*80%,0)</f>
        <v>536.41120000000001</v>
      </c>
      <c r="K3284">
        <f>IF(Tabela1[[#This Row],[Ulga]]="B",SUM(E3284:I3284)*50%,0)</f>
        <v>0</v>
      </c>
      <c r="L3284">
        <f>IF(Tabela1[[#This Row],[Ulga]]="C",SUM(E3284:I3284)*10%,0)</f>
        <v>0</v>
      </c>
      <c r="M3284">
        <f>IF(Tabela1[[#This Row],[Ulga]]="D",SUM(E3284:I3284)*100%,0)</f>
        <v>0</v>
      </c>
      <c r="N3284">
        <f t="shared" si="52"/>
        <v>536.41120000000001</v>
      </c>
    </row>
    <row r="3285" spans="1:14" x14ac:dyDescent="0.25">
      <c r="A3285" t="s">
        <v>3295</v>
      </c>
      <c r="B3285">
        <v>1198.07</v>
      </c>
      <c r="C3285" t="s">
        <v>5</v>
      </c>
      <c r="D3285" t="s">
        <v>11</v>
      </c>
      <c r="E3285">
        <f>IF(Tabela1[[#This Row],[Rodzaj]]="R",Tabela1[[#This Row],[Powierzchnia]]*0.65,0)</f>
        <v>0</v>
      </c>
      <c r="F3285">
        <f>IF(Tabela1[[#This Row],[Rodzaj]]="B",Tabela1[[#This Row],[Powierzchnia]]*0.77,0)</f>
        <v>922.51389999999992</v>
      </c>
      <c r="G3285">
        <f>IF(Tabela1[[#This Row],[Rodzaj]]="S",Tabela1[[#This Row],[Powierzchnia]]*0.21,0)</f>
        <v>0</v>
      </c>
      <c r="H3285">
        <f>IF(Tabela1[[#This Row],[Rodzaj]]="L",Tabela1[[#This Row],[Powierzchnia]]*0.04,0)</f>
        <v>0</v>
      </c>
      <c r="I3285">
        <f>IF(Tabela1[[#This Row],[Rodzaj]]="X",Tabela1[[#This Row],[Powierzchnia]]*0.43,0)</f>
        <v>0</v>
      </c>
      <c r="J3285">
        <f>IF(Tabela1[[#This Row],[Ulga]]="A",SUM(E3285:I3285)*80%,0)</f>
        <v>0</v>
      </c>
      <c r="K3285">
        <f>IF(Tabela1[[#This Row],[Ulga]]="B",SUM(E3285:I3285)*50%,0)</f>
        <v>0</v>
      </c>
      <c r="L3285">
        <f>IF(Tabela1[[#This Row],[Ulga]]="C",SUM(E3285:I3285)*10%,0)</f>
        <v>92.251390000000001</v>
      </c>
      <c r="M3285">
        <f>IF(Tabela1[[#This Row],[Ulga]]="D",SUM(E3285:I3285)*100%,0)</f>
        <v>0</v>
      </c>
      <c r="N3285">
        <f t="shared" si="52"/>
        <v>92.251390000000001</v>
      </c>
    </row>
    <row r="3286" spans="1:14" x14ac:dyDescent="0.25">
      <c r="A3286" t="s">
        <v>3296</v>
      </c>
      <c r="B3286">
        <v>1475.01</v>
      </c>
      <c r="C3286" t="s">
        <v>5</v>
      </c>
      <c r="D3286" t="s">
        <v>5</v>
      </c>
      <c r="E3286">
        <f>IF(Tabela1[[#This Row],[Rodzaj]]="R",Tabela1[[#This Row],[Powierzchnia]]*0.65,0)</f>
        <v>0</v>
      </c>
      <c r="F3286">
        <f>IF(Tabela1[[#This Row],[Rodzaj]]="B",Tabela1[[#This Row],[Powierzchnia]]*0.77,0)</f>
        <v>1135.7577000000001</v>
      </c>
      <c r="G3286">
        <f>IF(Tabela1[[#This Row],[Rodzaj]]="S",Tabela1[[#This Row],[Powierzchnia]]*0.21,0)</f>
        <v>0</v>
      </c>
      <c r="H3286">
        <f>IF(Tabela1[[#This Row],[Rodzaj]]="L",Tabela1[[#This Row],[Powierzchnia]]*0.04,0)</f>
        <v>0</v>
      </c>
      <c r="I3286">
        <f>IF(Tabela1[[#This Row],[Rodzaj]]="X",Tabela1[[#This Row],[Powierzchnia]]*0.43,0)</f>
        <v>0</v>
      </c>
      <c r="J3286">
        <f>IF(Tabela1[[#This Row],[Ulga]]="A",SUM(E3286:I3286)*80%,0)</f>
        <v>0</v>
      </c>
      <c r="K3286">
        <f>IF(Tabela1[[#This Row],[Ulga]]="B",SUM(E3286:I3286)*50%,0)</f>
        <v>567.87885000000006</v>
      </c>
      <c r="L3286">
        <f>IF(Tabela1[[#This Row],[Ulga]]="C",SUM(E3286:I3286)*10%,0)</f>
        <v>0</v>
      </c>
      <c r="M3286">
        <f>IF(Tabela1[[#This Row],[Ulga]]="D",SUM(E3286:I3286)*100%,0)</f>
        <v>0</v>
      </c>
      <c r="N3286">
        <f t="shared" si="52"/>
        <v>567.87885000000006</v>
      </c>
    </row>
    <row r="3287" spans="1:14" x14ac:dyDescent="0.25">
      <c r="A3287" t="s">
        <v>3297</v>
      </c>
      <c r="B3287">
        <v>1243.8900000000001</v>
      </c>
      <c r="C3287" t="s">
        <v>52</v>
      </c>
      <c r="D3287" t="s">
        <v>11</v>
      </c>
      <c r="E3287">
        <f>IF(Tabela1[[#This Row],[Rodzaj]]="R",Tabela1[[#This Row],[Powierzchnia]]*0.65,0)</f>
        <v>0</v>
      </c>
      <c r="F3287">
        <f>IF(Tabela1[[#This Row],[Rodzaj]]="B",Tabela1[[#This Row],[Powierzchnia]]*0.77,0)</f>
        <v>0</v>
      </c>
      <c r="G3287">
        <f>IF(Tabela1[[#This Row],[Rodzaj]]="S",Tabela1[[#This Row],[Powierzchnia]]*0.21,0)</f>
        <v>261.21690000000001</v>
      </c>
      <c r="H3287">
        <f>IF(Tabela1[[#This Row],[Rodzaj]]="L",Tabela1[[#This Row],[Powierzchnia]]*0.04,0)</f>
        <v>0</v>
      </c>
      <c r="I3287">
        <f>IF(Tabela1[[#This Row],[Rodzaj]]="X",Tabela1[[#This Row],[Powierzchnia]]*0.43,0)</f>
        <v>0</v>
      </c>
      <c r="J3287">
        <f>IF(Tabela1[[#This Row],[Ulga]]="A",SUM(E3287:I3287)*80%,0)</f>
        <v>0</v>
      </c>
      <c r="K3287">
        <f>IF(Tabela1[[#This Row],[Ulga]]="B",SUM(E3287:I3287)*50%,0)</f>
        <v>0</v>
      </c>
      <c r="L3287">
        <f>IF(Tabela1[[#This Row],[Ulga]]="C",SUM(E3287:I3287)*10%,0)</f>
        <v>26.121690000000001</v>
      </c>
      <c r="M3287">
        <f>IF(Tabela1[[#This Row],[Ulga]]="D",SUM(E3287:I3287)*100%,0)</f>
        <v>0</v>
      </c>
      <c r="N3287">
        <f t="shared" si="52"/>
        <v>26.121690000000001</v>
      </c>
    </row>
    <row r="3288" spans="1:14" x14ac:dyDescent="0.25">
      <c r="A3288" t="s">
        <v>3298</v>
      </c>
      <c r="B3288">
        <v>1426.96</v>
      </c>
      <c r="C3288" t="s">
        <v>5</v>
      </c>
      <c r="D3288" t="s">
        <v>11</v>
      </c>
      <c r="E3288">
        <f>IF(Tabela1[[#This Row],[Rodzaj]]="R",Tabela1[[#This Row],[Powierzchnia]]*0.65,0)</f>
        <v>0</v>
      </c>
      <c r="F3288">
        <f>IF(Tabela1[[#This Row],[Rodzaj]]="B",Tabela1[[#This Row],[Powierzchnia]]*0.77,0)</f>
        <v>1098.7592</v>
      </c>
      <c r="G3288">
        <f>IF(Tabela1[[#This Row],[Rodzaj]]="S",Tabela1[[#This Row],[Powierzchnia]]*0.21,0)</f>
        <v>0</v>
      </c>
      <c r="H3288">
        <f>IF(Tabela1[[#This Row],[Rodzaj]]="L",Tabela1[[#This Row],[Powierzchnia]]*0.04,0)</f>
        <v>0</v>
      </c>
      <c r="I3288">
        <f>IF(Tabela1[[#This Row],[Rodzaj]]="X",Tabela1[[#This Row],[Powierzchnia]]*0.43,0)</f>
        <v>0</v>
      </c>
      <c r="J3288">
        <f>IF(Tabela1[[#This Row],[Ulga]]="A",SUM(E3288:I3288)*80%,0)</f>
        <v>0</v>
      </c>
      <c r="K3288">
        <f>IF(Tabela1[[#This Row],[Ulga]]="B",SUM(E3288:I3288)*50%,0)</f>
        <v>0</v>
      </c>
      <c r="L3288">
        <f>IF(Tabela1[[#This Row],[Ulga]]="C",SUM(E3288:I3288)*10%,0)</f>
        <v>109.87592000000001</v>
      </c>
      <c r="M3288">
        <f>IF(Tabela1[[#This Row],[Ulga]]="D",SUM(E3288:I3288)*100%,0)</f>
        <v>0</v>
      </c>
      <c r="N3288">
        <f t="shared" si="52"/>
        <v>109.87592000000001</v>
      </c>
    </row>
    <row r="3289" spans="1:14" x14ac:dyDescent="0.25">
      <c r="A3289" t="s">
        <v>3299</v>
      </c>
      <c r="B3289">
        <v>1351.67</v>
      </c>
      <c r="C3289" t="s">
        <v>9</v>
      </c>
      <c r="D3289" t="s">
        <v>11</v>
      </c>
      <c r="E3289">
        <f>IF(Tabela1[[#This Row],[Rodzaj]]="R",Tabela1[[#This Row],[Powierzchnia]]*0.65,0)</f>
        <v>878.58550000000002</v>
      </c>
      <c r="F3289">
        <f>IF(Tabela1[[#This Row],[Rodzaj]]="B",Tabela1[[#This Row],[Powierzchnia]]*0.77,0)</f>
        <v>0</v>
      </c>
      <c r="G3289">
        <f>IF(Tabela1[[#This Row],[Rodzaj]]="S",Tabela1[[#This Row],[Powierzchnia]]*0.21,0)</f>
        <v>0</v>
      </c>
      <c r="H3289">
        <f>IF(Tabela1[[#This Row],[Rodzaj]]="L",Tabela1[[#This Row],[Powierzchnia]]*0.04,0)</f>
        <v>0</v>
      </c>
      <c r="I3289">
        <f>IF(Tabela1[[#This Row],[Rodzaj]]="X",Tabela1[[#This Row],[Powierzchnia]]*0.43,0)</f>
        <v>0</v>
      </c>
      <c r="J3289">
        <f>IF(Tabela1[[#This Row],[Ulga]]="A",SUM(E3289:I3289)*80%,0)</f>
        <v>0</v>
      </c>
      <c r="K3289">
        <f>IF(Tabela1[[#This Row],[Ulga]]="B",SUM(E3289:I3289)*50%,0)</f>
        <v>0</v>
      </c>
      <c r="L3289">
        <f>IF(Tabela1[[#This Row],[Ulga]]="C",SUM(E3289:I3289)*10%,0)</f>
        <v>87.858550000000008</v>
      </c>
      <c r="M3289">
        <f>IF(Tabela1[[#This Row],[Ulga]]="D",SUM(E3289:I3289)*100%,0)</f>
        <v>0</v>
      </c>
      <c r="N3289">
        <f t="shared" si="52"/>
        <v>87.858550000000008</v>
      </c>
    </row>
    <row r="3290" spans="1:14" x14ac:dyDescent="0.25">
      <c r="A3290" t="s">
        <v>3300</v>
      </c>
      <c r="B3290">
        <v>1011.24</v>
      </c>
      <c r="C3290" t="s">
        <v>31</v>
      </c>
      <c r="D3290" t="s">
        <v>21</v>
      </c>
      <c r="E3290">
        <f>IF(Tabela1[[#This Row],[Rodzaj]]="R",Tabela1[[#This Row],[Powierzchnia]]*0.65,0)</f>
        <v>0</v>
      </c>
      <c r="F3290">
        <f>IF(Tabela1[[#This Row],[Rodzaj]]="B",Tabela1[[#This Row],[Powierzchnia]]*0.77,0)</f>
        <v>0</v>
      </c>
      <c r="G3290">
        <f>IF(Tabela1[[#This Row],[Rodzaj]]="S",Tabela1[[#This Row],[Powierzchnia]]*0.21,0)</f>
        <v>0</v>
      </c>
      <c r="H3290">
        <f>IF(Tabela1[[#This Row],[Rodzaj]]="L",Tabela1[[#This Row],[Powierzchnia]]*0.04,0)</f>
        <v>0</v>
      </c>
      <c r="I3290">
        <f>IF(Tabela1[[#This Row],[Rodzaj]]="X",Tabela1[[#This Row],[Powierzchnia]]*0.43,0)</f>
        <v>434.83319999999998</v>
      </c>
      <c r="J3290">
        <f>IF(Tabela1[[#This Row],[Ulga]]="A",SUM(E3290:I3290)*80%,0)</f>
        <v>0</v>
      </c>
      <c r="K3290">
        <f>IF(Tabela1[[#This Row],[Ulga]]="B",SUM(E3290:I3290)*50%,0)</f>
        <v>0</v>
      </c>
      <c r="L3290">
        <f>IF(Tabela1[[#This Row],[Ulga]]="C",SUM(E3290:I3290)*10%,0)</f>
        <v>0</v>
      </c>
      <c r="M3290">
        <f>IF(Tabela1[[#This Row],[Ulga]]="D",SUM(E3290:I3290)*100%,0)</f>
        <v>434.83319999999998</v>
      </c>
      <c r="N3290">
        <f t="shared" si="52"/>
        <v>434.83319999999998</v>
      </c>
    </row>
    <row r="3291" spans="1:14" x14ac:dyDescent="0.25">
      <c r="A3291" t="s">
        <v>3301</v>
      </c>
      <c r="B3291">
        <v>608.13</v>
      </c>
      <c r="C3291" t="s">
        <v>31</v>
      </c>
      <c r="D3291" t="s">
        <v>5</v>
      </c>
      <c r="E3291">
        <f>IF(Tabela1[[#This Row],[Rodzaj]]="R",Tabela1[[#This Row],[Powierzchnia]]*0.65,0)</f>
        <v>0</v>
      </c>
      <c r="F3291">
        <f>IF(Tabela1[[#This Row],[Rodzaj]]="B",Tabela1[[#This Row],[Powierzchnia]]*0.77,0)</f>
        <v>0</v>
      </c>
      <c r="G3291">
        <f>IF(Tabela1[[#This Row],[Rodzaj]]="S",Tabela1[[#This Row],[Powierzchnia]]*0.21,0)</f>
        <v>0</v>
      </c>
      <c r="H3291">
        <f>IF(Tabela1[[#This Row],[Rodzaj]]="L",Tabela1[[#This Row],[Powierzchnia]]*0.04,0)</f>
        <v>0</v>
      </c>
      <c r="I3291">
        <f>IF(Tabela1[[#This Row],[Rodzaj]]="X",Tabela1[[#This Row],[Powierzchnia]]*0.43,0)</f>
        <v>261.49590000000001</v>
      </c>
      <c r="J3291">
        <f>IF(Tabela1[[#This Row],[Ulga]]="A",SUM(E3291:I3291)*80%,0)</f>
        <v>0</v>
      </c>
      <c r="K3291">
        <f>IF(Tabela1[[#This Row],[Ulga]]="B",SUM(E3291:I3291)*50%,0)</f>
        <v>130.74795</v>
      </c>
      <c r="L3291">
        <f>IF(Tabela1[[#This Row],[Ulga]]="C",SUM(E3291:I3291)*10%,0)</f>
        <v>0</v>
      </c>
      <c r="M3291">
        <f>IF(Tabela1[[#This Row],[Ulga]]="D",SUM(E3291:I3291)*100%,0)</f>
        <v>0</v>
      </c>
      <c r="N3291">
        <f t="shared" si="52"/>
        <v>130.74795</v>
      </c>
    </row>
    <row r="3292" spans="1:14" x14ac:dyDescent="0.25">
      <c r="A3292" t="s">
        <v>3302</v>
      </c>
      <c r="B3292">
        <v>646.24</v>
      </c>
      <c r="C3292" t="s">
        <v>9</v>
      </c>
      <c r="D3292" t="s">
        <v>5</v>
      </c>
      <c r="E3292">
        <f>IF(Tabela1[[#This Row],[Rodzaj]]="R",Tabela1[[#This Row],[Powierzchnia]]*0.65,0)</f>
        <v>420.05600000000004</v>
      </c>
      <c r="F3292">
        <f>IF(Tabela1[[#This Row],[Rodzaj]]="B",Tabela1[[#This Row],[Powierzchnia]]*0.77,0)</f>
        <v>0</v>
      </c>
      <c r="G3292">
        <f>IF(Tabela1[[#This Row],[Rodzaj]]="S",Tabela1[[#This Row],[Powierzchnia]]*0.21,0)</f>
        <v>0</v>
      </c>
      <c r="H3292">
        <f>IF(Tabela1[[#This Row],[Rodzaj]]="L",Tabela1[[#This Row],[Powierzchnia]]*0.04,0)</f>
        <v>0</v>
      </c>
      <c r="I3292">
        <f>IF(Tabela1[[#This Row],[Rodzaj]]="X",Tabela1[[#This Row],[Powierzchnia]]*0.43,0)</f>
        <v>0</v>
      </c>
      <c r="J3292">
        <f>IF(Tabela1[[#This Row],[Ulga]]="A",SUM(E3292:I3292)*80%,0)</f>
        <v>0</v>
      </c>
      <c r="K3292">
        <f>IF(Tabela1[[#This Row],[Ulga]]="B",SUM(E3292:I3292)*50%,0)</f>
        <v>210.02800000000002</v>
      </c>
      <c r="L3292">
        <f>IF(Tabela1[[#This Row],[Ulga]]="C",SUM(E3292:I3292)*10%,0)</f>
        <v>0</v>
      </c>
      <c r="M3292">
        <f>IF(Tabela1[[#This Row],[Ulga]]="D",SUM(E3292:I3292)*100%,0)</f>
        <v>0</v>
      </c>
      <c r="N3292">
        <f t="shared" si="52"/>
        <v>210.02800000000002</v>
      </c>
    </row>
    <row r="3293" spans="1:14" x14ac:dyDescent="0.25">
      <c r="A3293" t="s">
        <v>3303</v>
      </c>
      <c r="B3293">
        <v>893.41</v>
      </c>
      <c r="C3293" t="s">
        <v>9</v>
      </c>
      <c r="D3293" t="s">
        <v>11</v>
      </c>
      <c r="E3293">
        <f>IF(Tabela1[[#This Row],[Rodzaj]]="R",Tabela1[[#This Row],[Powierzchnia]]*0.65,0)</f>
        <v>580.7165</v>
      </c>
      <c r="F3293">
        <f>IF(Tabela1[[#This Row],[Rodzaj]]="B",Tabela1[[#This Row],[Powierzchnia]]*0.77,0)</f>
        <v>0</v>
      </c>
      <c r="G3293">
        <f>IF(Tabela1[[#This Row],[Rodzaj]]="S",Tabela1[[#This Row],[Powierzchnia]]*0.21,0)</f>
        <v>0</v>
      </c>
      <c r="H3293">
        <f>IF(Tabela1[[#This Row],[Rodzaj]]="L",Tabela1[[#This Row],[Powierzchnia]]*0.04,0)</f>
        <v>0</v>
      </c>
      <c r="I3293">
        <f>IF(Tabela1[[#This Row],[Rodzaj]]="X",Tabela1[[#This Row],[Powierzchnia]]*0.43,0)</f>
        <v>0</v>
      </c>
      <c r="J3293">
        <f>IF(Tabela1[[#This Row],[Ulga]]="A",SUM(E3293:I3293)*80%,0)</f>
        <v>0</v>
      </c>
      <c r="K3293">
        <f>IF(Tabela1[[#This Row],[Ulga]]="B",SUM(E3293:I3293)*50%,0)</f>
        <v>0</v>
      </c>
      <c r="L3293">
        <f>IF(Tabela1[[#This Row],[Ulga]]="C",SUM(E3293:I3293)*10%,0)</f>
        <v>58.071650000000005</v>
      </c>
      <c r="M3293">
        <f>IF(Tabela1[[#This Row],[Ulga]]="D",SUM(E3293:I3293)*100%,0)</f>
        <v>0</v>
      </c>
      <c r="N3293">
        <f t="shared" si="52"/>
        <v>58.071650000000005</v>
      </c>
    </row>
    <row r="3294" spans="1:14" x14ac:dyDescent="0.25">
      <c r="A3294" t="s">
        <v>3304</v>
      </c>
      <c r="B3294">
        <v>1349.8</v>
      </c>
      <c r="C3294" t="s">
        <v>52</v>
      </c>
      <c r="D3294" t="s">
        <v>11</v>
      </c>
      <c r="E3294">
        <f>IF(Tabela1[[#This Row],[Rodzaj]]="R",Tabela1[[#This Row],[Powierzchnia]]*0.65,0)</f>
        <v>0</v>
      </c>
      <c r="F3294">
        <f>IF(Tabela1[[#This Row],[Rodzaj]]="B",Tabela1[[#This Row],[Powierzchnia]]*0.77,0)</f>
        <v>0</v>
      </c>
      <c r="G3294">
        <f>IF(Tabela1[[#This Row],[Rodzaj]]="S",Tabela1[[#This Row],[Powierzchnia]]*0.21,0)</f>
        <v>283.45799999999997</v>
      </c>
      <c r="H3294">
        <f>IF(Tabela1[[#This Row],[Rodzaj]]="L",Tabela1[[#This Row],[Powierzchnia]]*0.04,0)</f>
        <v>0</v>
      </c>
      <c r="I3294">
        <f>IF(Tabela1[[#This Row],[Rodzaj]]="X",Tabela1[[#This Row],[Powierzchnia]]*0.43,0)</f>
        <v>0</v>
      </c>
      <c r="J3294">
        <f>IF(Tabela1[[#This Row],[Ulga]]="A",SUM(E3294:I3294)*80%,0)</f>
        <v>0</v>
      </c>
      <c r="K3294">
        <f>IF(Tabela1[[#This Row],[Ulga]]="B",SUM(E3294:I3294)*50%,0)</f>
        <v>0</v>
      </c>
      <c r="L3294">
        <f>IF(Tabela1[[#This Row],[Ulga]]="C",SUM(E3294:I3294)*10%,0)</f>
        <v>28.345799999999997</v>
      </c>
      <c r="M3294">
        <f>IF(Tabela1[[#This Row],[Ulga]]="D",SUM(E3294:I3294)*100%,0)</f>
        <v>0</v>
      </c>
      <c r="N3294">
        <f t="shared" si="52"/>
        <v>28.345799999999997</v>
      </c>
    </row>
    <row r="3295" spans="1:14" x14ac:dyDescent="0.25">
      <c r="A3295" t="s">
        <v>3305</v>
      </c>
      <c r="B3295">
        <v>579.03</v>
      </c>
      <c r="C3295" t="s">
        <v>5</v>
      </c>
      <c r="D3295" t="s">
        <v>5</v>
      </c>
      <c r="E3295">
        <f>IF(Tabela1[[#This Row],[Rodzaj]]="R",Tabela1[[#This Row],[Powierzchnia]]*0.65,0)</f>
        <v>0</v>
      </c>
      <c r="F3295">
        <f>IF(Tabela1[[#This Row],[Rodzaj]]="B",Tabela1[[#This Row],[Powierzchnia]]*0.77,0)</f>
        <v>445.85309999999998</v>
      </c>
      <c r="G3295">
        <f>IF(Tabela1[[#This Row],[Rodzaj]]="S",Tabela1[[#This Row],[Powierzchnia]]*0.21,0)</f>
        <v>0</v>
      </c>
      <c r="H3295">
        <f>IF(Tabela1[[#This Row],[Rodzaj]]="L",Tabela1[[#This Row],[Powierzchnia]]*0.04,0)</f>
        <v>0</v>
      </c>
      <c r="I3295">
        <f>IF(Tabela1[[#This Row],[Rodzaj]]="X",Tabela1[[#This Row],[Powierzchnia]]*0.43,0)</f>
        <v>0</v>
      </c>
      <c r="J3295">
        <f>IF(Tabela1[[#This Row],[Ulga]]="A",SUM(E3295:I3295)*80%,0)</f>
        <v>0</v>
      </c>
      <c r="K3295">
        <f>IF(Tabela1[[#This Row],[Ulga]]="B",SUM(E3295:I3295)*50%,0)</f>
        <v>222.92654999999999</v>
      </c>
      <c r="L3295">
        <f>IF(Tabela1[[#This Row],[Ulga]]="C",SUM(E3295:I3295)*10%,0)</f>
        <v>0</v>
      </c>
      <c r="M3295">
        <f>IF(Tabela1[[#This Row],[Ulga]]="D",SUM(E3295:I3295)*100%,0)</f>
        <v>0</v>
      </c>
      <c r="N3295">
        <f t="shared" si="52"/>
        <v>222.92654999999999</v>
      </c>
    </row>
    <row r="3296" spans="1:14" x14ac:dyDescent="0.25">
      <c r="A3296" t="s">
        <v>3306</v>
      </c>
      <c r="B3296">
        <v>911.17</v>
      </c>
      <c r="C3296" t="s">
        <v>5</v>
      </c>
      <c r="D3296" t="s">
        <v>5</v>
      </c>
      <c r="E3296">
        <f>IF(Tabela1[[#This Row],[Rodzaj]]="R",Tabela1[[#This Row],[Powierzchnia]]*0.65,0)</f>
        <v>0</v>
      </c>
      <c r="F3296">
        <f>IF(Tabela1[[#This Row],[Rodzaj]]="B",Tabela1[[#This Row],[Powierzchnia]]*0.77,0)</f>
        <v>701.60090000000002</v>
      </c>
      <c r="G3296">
        <f>IF(Tabela1[[#This Row],[Rodzaj]]="S",Tabela1[[#This Row],[Powierzchnia]]*0.21,0)</f>
        <v>0</v>
      </c>
      <c r="H3296">
        <f>IF(Tabela1[[#This Row],[Rodzaj]]="L",Tabela1[[#This Row],[Powierzchnia]]*0.04,0)</f>
        <v>0</v>
      </c>
      <c r="I3296">
        <f>IF(Tabela1[[#This Row],[Rodzaj]]="X",Tabela1[[#This Row],[Powierzchnia]]*0.43,0)</f>
        <v>0</v>
      </c>
      <c r="J3296">
        <f>IF(Tabela1[[#This Row],[Ulga]]="A",SUM(E3296:I3296)*80%,0)</f>
        <v>0</v>
      </c>
      <c r="K3296">
        <f>IF(Tabela1[[#This Row],[Ulga]]="B",SUM(E3296:I3296)*50%,0)</f>
        <v>350.80045000000001</v>
      </c>
      <c r="L3296">
        <f>IF(Tabela1[[#This Row],[Ulga]]="C",SUM(E3296:I3296)*10%,0)</f>
        <v>0</v>
      </c>
      <c r="M3296">
        <f>IF(Tabela1[[#This Row],[Ulga]]="D",SUM(E3296:I3296)*100%,0)</f>
        <v>0</v>
      </c>
      <c r="N3296">
        <f t="shared" si="52"/>
        <v>350.80045000000001</v>
      </c>
    </row>
    <row r="3297" spans="1:14" x14ac:dyDescent="0.25">
      <c r="A3297" t="s">
        <v>3307</v>
      </c>
      <c r="B3297">
        <v>831.38</v>
      </c>
      <c r="C3297" t="s">
        <v>52</v>
      </c>
      <c r="D3297" t="s">
        <v>5</v>
      </c>
      <c r="E3297">
        <f>IF(Tabela1[[#This Row],[Rodzaj]]="R",Tabela1[[#This Row],[Powierzchnia]]*0.65,0)</f>
        <v>0</v>
      </c>
      <c r="F3297">
        <f>IF(Tabela1[[#This Row],[Rodzaj]]="B",Tabela1[[#This Row],[Powierzchnia]]*0.77,0)</f>
        <v>0</v>
      </c>
      <c r="G3297">
        <f>IF(Tabela1[[#This Row],[Rodzaj]]="S",Tabela1[[#This Row],[Powierzchnia]]*0.21,0)</f>
        <v>174.5898</v>
      </c>
      <c r="H3297">
        <f>IF(Tabela1[[#This Row],[Rodzaj]]="L",Tabela1[[#This Row],[Powierzchnia]]*0.04,0)</f>
        <v>0</v>
      </c>
      <c r="I3297">
        <f>IF(Tabela1[[#This Row],[Rodzaj]]="X",Tabela1[[#This Row],[Powierzchnia]]*0.43,0)</f>
        <v>0</v>
      </c>
      <c r="J3297">
        <f>IF(Tabela1[[#This Row],[Ulga]]="A",SUM(E3297:I3297)*80%,0)</f>
        <v>0</v>
      </c>
      <c r="K3297">
        <f>IF(Tabela1[[#This Row],[Ulga]]="B",SUM(E3297:I3297)*50%,0)</f>
        <v>87.294899999999998</v>
      </c>
      <c r="L3297">
        <f>IF(Tabela1[[#This Row],[Ulga]]="C",SUM(E3297:I3297)*10%,0)</f>
        <v>0</v>
      </c>
      <c r="M3297">
        <f>IF(Tabela1[[#This Row],[Ulga]]="D",SUM(E3297:I3297)*100%,0)</f>
        <v>0</v>
      </c>
      <c r="N3297">
        <f t="shared" si="52"/>
        <v>87.294899999999998</v>
      </c>
    </row>
    <row r="3298" spans="1:14" x14ac:dyDescent="0.25">
      <c r="A3298" t="s">
        <v>3308</v>
      </c>
      <c r="B3298">
        <v>1149.69</v>
      </c>
      <c r="C3298" t="s">
        <v>5</v>
      </c>
      <c r="D3298" t="s">
        <v>5</v>
      </c>
      <c r="E3298">
        <f>IF(Tabela1[[#This Row],[Rodzaj]]="R",Tabela1[[#This Row],[Powierzchnia]]*0.65,0)</f>
        <v>0</v>
      </c>
      <c r="F3298">
        <f>IF(Tabela1[[#This Row],[Rodzaj]]="B",Tabela1[[#This Row],[Powierzchnia]]*0.77,0)</f>
        <v>885.26130000000001</v>
      </c>
      <c r="G3298">
        <f>IF(Tabela1[[#This Row],[Rodzaj]]="S",Tabela1[[#This Row],[Powierzchnia]]*0.21,0)</f>
        <v>0</v>
      </c>
      <c r="H3298">
        <f>IF(Tabela1[[#This Row],[Rodzaj]]="L",Tabela1[[#This Row],[Powierzchnia]]*0.04,0)</f>
        <v>0</v>
      </c>
      <c r="I3298">
        <f>IF(Tabela1[[#This Row],[Rodzaj]]="X",Tabela1[[#This Row],[Powierzchnia]]*0.43,0)</f>
        <v>0</v>
      </c>
      <c r="J3298">
        <f>IF(Tabela1[[#This Row],[Ulga]]="A",SUM(E3298:I3298)*80%,0)</f>
        <v>0</v>
      </c>
      <c r="K3298">
        <f>IF(Tabela1[[#This Row],[Ulga]]="B",SUM(E3298:I3298)*50%,0)</f>
        <v>442.63065</v>
      </c>
      <c r="L3298">
        <f>IF(Tabela1[[#This Row],[Ulga]]="C",SUM(E3298:I3298)*10%,0)</f>
        <v>0</v>
      </c>
      <c r="M3298">
        <f>IF(Tabela1[[#This Row],[Ulga]]="D",SUM(E3298:I3298)*100%,0)</f>
        <v>0</v>
      </c>
      <c r="N3298">
        <f t="shared" si="52"/>
        <v>442.63065</v>
      </c>
    </row>
    <row r="3299" spans="1:14" x14ac:dyDescent="0.25">
      <c r="A3299" t="s">
        <v>3309</v>
      </c>
      <c r="B3299">
        <v>1316.34</v>
      </c>
      <c r="C3299" t="s">
        <v>9</v>
      </c>
      <c r="D3299" t="s">
        <v>7</v>
      </c>
      <c r="E3299">
        <f>IF(Tabela1[[#This Row],[Rodzaj]]="R",Tabela1[[#This Row],[Powierzchnia]]*0.65,0)</f>
        <v>855.62099999999998</v>
      </c>
      <c r="F3299">
        <f>IF(Tabela1[[#This Row],[Rodzaj]]="B",Tabela1[[#This Row],[Powierzchnia]]*0.77,0)</f>
        <v>0</v>
      </c>
      <c r="G3299">
        <f>IF(Tabela1[[#This Row],[Rodzaj]]="S",Tabela1[[#This Row],[Powierzchnia]]*0.21,0)</f>
        <v>0</v>
      </c>
      <c r="H3299">
        <f>IF(Tabela1[[#This Row],[Rodzaj]]="L",Tabela1[[#This Row],[Powierzchnia]]*0.04,0)</f>
        <v>0</v>
      </c>
      <c r="I3299">
        <f>IF(Tabela1[[#This Row],[Rodzaj]]="X",Tabela1[[#This Row],[Powierzchnia]]*0.43,0)</f>
        <v>0</v>
      </c>
      <c r="J3299">
        <f>IF(Tabela1[[#This Row],[Ulga]]="A",SUM(E3299:I3299)*80%,0)</f>
        <v>684.49680000000001</v>
      </c>
      <c r="K3299">
        <f>IF(Tabela1[[#This Row],[Ulga]]="B",SUM(E3299:I3299)*50%,0)</f>
        <v>0</v>
      </c>
      <c r="L3299">
        <f>IF(Tabela1[[#This Row],[Ulga]]="C",SUM(E3299:I3299)*10%,0)</f>
        <v>0</v>
      </c>
      <c r="M3299">
        <f>IF(Tabela1[[#This Row],[Ulga]]="D",SUM(E3299:I3299)*100%,0)</f>
        <v>0</v>
      </c>
      <c r="N3299">
        <f t="shared" si="52"/>
        <v>684.49680000000001</v>
      </c>
    </row>
    <row r="3300" spans="1:14" x14ac:dyDescent="0.25">
      <c r="A3300" t="s">
        <v>3310</v>
      </c>
      <c r="B3300">
        <v>989.31</v>
      </c>
      <c r="C3300" t="s">
        <v>52</v>
      </c>
      <c r="D3300" t="s">
        <v>7</v>
      </c>
      <c r="E3300">
        <f>IF(Tabela1[[#This Row],[Rodzaj]]="R",Tabela1[[#This Row],[Powierzchnia]]*0.65,0)</f>
        <v>0</v>
      </c>
      <c r="F3300">
        <f>IF(Tabela1[[#This Row],[Rodzaj]]="B",Tabela1[[#This Row],[Powierzchnia]]*0.77,0)</f>
        <v>0</v>
      </c>
      <c r="G3300">
        <f>IF(Tabela1[[#This Row],[Rodzaj]]="S",Tabela1[[#This Row],[Powierzchnia]]*0.21,0)</f>
        <v>207.75509999999997</v>
      </c>
      <c r="H3300">
        <f>IF(Tabela1[[#This Row],[Rodzaj]]="L",Tabela1[[#This Row],[Powierzchnia]]*0.04,0)</f>
        <v>0</v>
      </c>
      <c r="I3300">
        <f>IF(Tabela1[[#This Row],[Rodzaj]]="X",Tabela1[[#This Row],[Powierzchnia]]*0.43,0)</f>
        <v>0</v>
      </c>
      <c r="J3300">
        <f>IF(Tabela1[[#This Row],[Ulga]]="A",SUM(E3300:I3300)*80%,0)</f>
        <v>166.20407999999998</v>
      </c>
      <c r="K3300">
        <f>IF(Tabela1[[#This Row],[Ulga]]="B",SUM(E3300:I3300)*50%,0)</f>
        <v>0</v>
      </c>
      <c r="L3300">
        <f>IF(Tabela1[[#This Row],[Ulga]]="C",SUM(E3300:I3300)*10%,0)</f>
        <v>0</v>
      </c>
      <c r="M3300">
        <f>IF(Tabela1[[#This Row],[Ulga]]="D",SUM(E3300:I3300)*100%,0)</f>
        <v>0</v>
      </c>
      <c r="N3300">
        <f t="shared" si="52"/>
        <v>166.20407999999998</v>
      </c>
    </row>
    <row r="3301" spans="1:14" x14ac:dyDescent="0.25">
      <c r="A3301" t="s">
        <v>3311</v>
      </c>
      <c r="B3301">
        <v>1246.6199999999999</v>
      </c>
      <c r="C3301" t="s">
        <v>5</v>
      </c>
      <c r="D3301" t="s">
        <v>11</v>
      </c>
      <c r="E3301">
        <f>IF(Tabela1[[#This Row],[Rodzaj]]="R",Tabela1[[#This Row],[Powierzchnia]]*0.65,0)</f>
        <v>0</v>
      </c>
      <c r="F3301">
        <f>IF(Tabela1[[#This Row],[Rodzaj]]="B",Tabela1[[#This Row],[Powierzchnia]]*0.77,0)</f>
        <v>959.89739999999995</v>
      </c>
      <c r="G3301">
        <f>IF(Tabela1[[#This Row],[Rodzaj]]="S",Tabela1[[#This Row],[Powierzchnia]]*0.21,0)</f>
        <v>0</v>
      </c>
      <c r="H3301">
        <f>IF(Tabela1[[#This Row],[Rodzaj]]="L",Tabela1[[#This Row],[Powierzchnia]]*0.04,0)</f>
        <v>0</v>
      </c>
      <c r="I3301">
        <f>IF(Tabela1[[#This Row],[Rodzaj]]="X",Tabela1[[#This Row],[Powierzchnia]]*0.43,0)</f>
        <v>0</v>
      </c>
      <c r="J3301">
        <f>IF(Tabela1[[#This Row],[Ulga]]="A",SUM(E3301:I3301)*80%,0)</f>
        <v>0</v>
      </c>
      <c r="K3301">
        <f>IF(Tabela1[[#This Row],[Ulga]]="B",SUM(E3301:I3301)*50%,0)</f>
        <v>0</v>
      </c>
      <c r="L3301">
        <f>IF(Tabela1[[#This Row],[Ulga]]="C",SUM(E3301:I3301)*10%,0)</f>
        <v>95.989739999999998</v>
      </c>
      <c r="M3301">
        <f>IF(Tabela1[[#This Row],[Ulga]]="D",SUM(E3301:I3301)*100%,0)</f>
        <v>0</v>
      </c>
      <c r="N3301">
        <f t="shared" si="52"/>
        <v>95.989739999999998</v>
      </c>
    </row>
    <row r="3302" spans="1:14" x14ac:dyDescent="0.25">
      <c r="A3302" t="s">
        <v>3312</v>
      </c>
      <c r="B3302">
        <v>1237.02</v>
      </c>
      <c r="C3302" t="s">
        <v>31</v>
      </c>
      <c r="D3302" t="s">
        <v>7</v>
      </c>
      <c r="E3302">
        <f>IF(Tabela1[[#This Row],[Rodzaj]]="R",Tabela1[[#This Row],[Powierzchnia]]*0.65,0)</f>
        <v>0</v>
      </c>
      <c r="F3302">
        <f>IF(Tabela1[[#This Row],[Rodzaj]]="B",Tabela1[[#This Row],[Powierzchnia]]*0.77,0)</f>
        <v>0</v>
      </c>
      <c r="G3302">
        <f>IF(Tabela1[[#This Row],[Rodzaj]]="S",Tabela1[[#This Row],[Powierzchnia]]*0.21,0)</f>
        <v>0</v>
      </c>
      <c r="H3302">
        <f>IF(Tabela1[[#This Row],[Rodzaj]]="L",Tabela1[[#This Row],[Powierzchnia]]*0.04,0)</f>
        <v>0</v>
      </c>
      <c r="I3302">
        <f>IF(Tabela1[[#This Row],[Rodzaj]]="X",Tabela1[[#This Row],[Powierzchnia]]*0.43,0)</f>
        <v>531.91859999999997</v>
      </c>
      <c r="J3302">
        <f>IF(Tabela1[[#This Row],[Ulga]]="A",SUM(E3302:I3302)*80%,0)</f>
        <v>425.53487999999999</v>
      </c>
      <c r="K3302">
        <f>IF(Tabela1[[#This Row],[Ulga]]="B",SUM(E3302:I3302)*50%,0)</f>
        <v>0</v>
      </c>
      <c r="L3302">
        <f>IF(Tabela1[[#This Row],[Ulga]]="C",SUM(E3302:I3302)*10%,0)</f>
        <v>0</v>
      </c>
      <c r="M3302">
        <f>IF(Tabela1[[#This Row],[Ulga]]="D",SUM(E3302:I3302)*100%,0)</f>
        <v>0</v>
      </c>
      <c r="N3302">
        <f t="shared" si="52"/>
        <v>425.53487999999999</v>
      </c>
    </row>
    <row r="3303" spans="1:14" x14ac:dyDescent="0.25">
      <c r="A3303" t="s">
        <v>3313</v>
      </c>
      <c r="B3303">
        <v>1031.74</v>
      </c>
      <c r="C3303" t="s">
        <v>31</v>
      </c>
      <c r="D3303" t="s">
        <v>5</v>
      </c>
      <c r="E3303">
        <f>IF(Tabela1[[#This Row],[Rodzaj]]="R",Tabela1[[#This Row],[Powierzchnia]]*0.65,0)</f>
        <v>0</v>
      </c>
      <c r="F3303">
        <f>IF(Tabela1[[#This Row],[Rodzaj]]="B",Tabela1[[#This Row],[Powierzchnia]]*0.77,0)</f>
        <v>0</v>
      </c>
      <c r="G3303">
        <f>IF(Tabela1[[#This Row],[Rodzaj]]="S",Tabela1[[#This Row],[Powierzchnia]]*0.21,0)</f>
        <v>0</v>
      </c>
      <c r="H3303">
        <f>IF(Tabela1[[#This Row],[Rodzaj]]="L",Tabela1[[#This Row],[Powierzchnia]]*0.04,0)</f>
        <v>0</v>
      </c>
      <c r="I3303">
        <f>IF(Tabela1[[#This Row],[Rodzaj]]="X",Tabela1[[#This Row],[Powierzchnia]]*0.43,0)</f>
        <v>443.64819999999997</v>
      </c>
      <c r="J3303">
        <f>IF(Tabela1[[#This Row],[Ulga]]="A",SUM(E3303:I3303)*80%,0)</f>
        <v>0</v>
      </c>
      <c r="K3303">
        <f>IF(Tabela1[[#This Row],[Ulga]]="B",SUM(E3303:I3303)*50%,0)</f>
        <v>221.82409999999999</v>
      </c>
      <c r="L3303">
        <f>IF(Tabela1[[#This Row],[Ulga]]="C",SUM(E3303:I3303)*10%,0)</f>
        <v>0</v>
      </c>
      <c r="M3303">
        <f>IF(Tabela1[[#This Row],[Ulga]]="D",SUM(E3303:I3303)*100%,0)</f>
        <v>0</v>
      </c>
      <c r="N3303">
        <f t="shared" si="52"/>
        <v>221.82409999999999</v>
      </c>
    </row>
    <row r="3304" spans="1:14" x14ac:dyDescent="0.25">
      <c r="A3304" t="s">
        <v>3314</v>
      </c>
      <c r="B3304">
        <v>886.51</v>
      </c>
      <c r="C3304" t="s">
        <v>9</v>
      </c>
      <c r="D3304" t="s">
        <v>11</v>
      </c>
      <c r="E3304">
        <f>IF(Tabela1[[#This Row],[Rodzaj]]="R",Tabela1[[#This Row],[Powierzchnia]]*0.65,0)</f>
        <v>576.23149999999998</v>
      </c>
      <c r="F3304">
        <f>IF(Tabela1[[#This Row],[Rodzaj]]="B",Tabela1[[#This Row],[Powierzchnia]]*0.77,0)</f>
        <v>0</v>
      </c>
      <c r="G3304">
        <f>IF(Tabela1[[#This Row],[Rodzaj]]="S",Tabela1[[#This Row],[Powierzchnia]]*0.21,0)</f>
        <v>0</v>
      </c>
      <c r="H3304">
        <f>IF(Tabela1[[#This Row],[Rodzaj]]="L",Tabela1[[#This Row],[Powierzchnia]]*0.04,0)</f>
        <v>0</v>
      </c>
      <c r="I3304">
        <f>IF(Tabela1[[#This Row],[Rodzaj]]="X",Tabela1[[#This Row],[Powierzchnia]]*0.43,0)</f>
        <v>0</v>
      </c>
      <c r="J3304">
        <f>IF(Tabela1[[#This Row],[Ulga]]="A",SUM(E3304:I3304)*80%,0)</f>
        <v>0</v>
      </c>
      <c r="K3304">
        <f>IF(Tabela1[[#This Row],[Ulga]]="B",SUM(E3304:I3304)*50%,0)</f>
        <v>0</v>
      </c>
      <c r="L3304">
        <f>IF(Tabela1[[#This Row],[Ulga]]="C",SUM(E3304:I3304)*10%,0)</f>
        <v>57.623150000000003</v>
      </c>
      <c r="M3304">
        <f>IF(Tabela1[[#This Row],[Ulga]]="D",SUM(E3304:I3304)*100%,0)</f>
        <v>0</v>
      </c>
      <c r="N3304">
        <f t="shared" si="52"/>
        <v>57.623150000000003</v>
      </c>
    </row>
    <row r="3305" spans="1:14" x14ac:dyDescent="0.25">
      <c r="A3305" t="s">
        <v>3315</v>
      </c>
      <c r="B3305">
        <v>609.66</v>
      </c>
      <c r="C3305" t="s">
        <v>5</v>
      </c>
      <c r="D3305" t="s">
        <v>5</v>
      </c>
      <c r="E3305">
        <f>IF(Tabela1[[#This Row],[Rodzaj]]="R",Tabela1[[#This Row],[Powierzchnia]]*0.65,0)</f>
        <v>0</v>
      </c>
      <c r="F3305">
        <f>IF(Tabela1[[#This Row],[Rodzaj]]="B",Tabela1[[#This Row],[Powierzchnia]]*0.77,0)</f>
        <v>469.43819999999999</v>
      </c>
      <c r="G3305">
        <f>IF(Tabela1[[#This Row],[Rodzaj]]="S",Tabela1[[#This Row],[Powierzchnia]]*0.21,0)</f>
        <v>0</v>
      </c>
      <c r="H3305">
        <f>IF(Tabela1[[#This Row],[Rodzaj]]="L",Tabela1[[#This Row],[Powierzchnia]]*0.04,0)</f>
        <v>0</v>
      </c>
      <c r="I3305">
        <f>IF(Tabela1[[#This Row],[Rodzaj]]="X",Tabela1[[#This Row],[Powierzchnia]]*0.43,0)</f>
        <v>0</v>
      </c>
      <c r="J3305">
        <f>IF(Tabela1[[#This Row],[Ulga]]="A",SUM(E3305:I3305)*80%,0)</f>
        <v>0</v>
      </c>
      <c r="K3305">
        <f>IF(Tabela1[[#This Row],[Ulga]]="B",SUM(E3305:I3305)*50%,0)</f>
        <v>234.7191</v>
      </c>
      <c r="L3305">
        <f>IF(Tabela1[[#This Row],[Ulga]]="C",SUM(E3305:I3305)*10%,0)</f>
        <v>0</v>
      </c>
      <c r="M3305">
        <f>IF(Tabela1[[#This Row],[Ulga]]="D",SUM(E3305:I3305)*100%,0)</f>
        <v>0</v>
      </c>
      <c r="N3305">
        <f t="shared" si="52"/>
        <v>234.7191</v>
      </c>
    </row>
    <row r="3306" spans="1:14" x14ac:dyDescent="0.25">
      <c r="A3306" t="s">
        <v>3316</v>
      </c>
      <c r="B3306">
        <v>698.91</v>
      </c>
      <c r="C3306" t="s">
        <v>9</v>
      </c>
      <c r="D3306" t="s">
        <v>5</v>
      </c>
      <c r="E3306">
        <f>IF(Tabela1[[#This Row],[Rodzaj]]="R",Tabela1[[#This Row],[Powierzchnia]]*0.65,0)</f>
        <v>454.29149999999998</v>
      </c>
      <c r="F3306">
        <f>IF(Tabela1[[#This Row],[Rodzaj]]="B",Tabela1[[#This Row],[Powierzchnia]]*0.77,0)</f>
        <v>0</v>
      </c>
      <c r="G3306">
        <f>IF(Tabela1[[#This Row],[Rodzaj]]="S",Tabela1[[#This Row],[Powierzchnia]]*0.21,0)</f>
        <v>0</v>
      </c>
      <c r="H3306">
        <f>IF(Tabela1[[#This Row],[Rodzaj]]="L",Tabela1[[#This Row],[Powierzchnia]]*0.04,0)</f>
        <v>0</v>
      </c>
      <c r="I3306">
        <f>IF(Tabela1[[#This Row],[Rodzaj]]="X",Tabela1[[#This Row],[Powierzchnia]]*0.43,0)</f>
        <v>0</v>
      </c>
      <c r="J3306">
        <f>IF(Tabela1[[#This Row],[Ulga]]="A",SUM(E3306:I3306)*80%,0)</f>
        <v>0</v>
      </c>
      <c r="K3306">
        <f>IF(Tabela1[[#This Row],[Ulga]]="B",SUM(E3306:I3306)*50%,0)</f>
        <v>227.14574999999999</v>
      </c>
      <c r="L3306">
        <f>IF(Tabela1[[#This Row],[Ulga]]="C",SUM(E3306:I3306)*10%,0)</f>
        <v>0</v>
      </c>
      <c r="M3306">
        <f>IF(Tabela1[[#This Row],[Ulga]]="D",SUM(E3306:I3306)*100%,0)</f>
        <v>0</v>
      </c>
      <c r="N3306">
        <f t="shared" si="52"/>
        <v>227.14574999999999</v>
      </c>
    </row>
    <row r="3307" spans="1:14" x14ac:dyDescent="0.25">
      <c r="A3307" t="s">
        <v>3317</v>
      </c>
      <c r="B3307">
        <v>1180.9000000000001</v>
      </c>
      <c r="C3307" t="s">
        <v>31</v>
      </c>
      <c r="D3307" t="s">
        <v>11</v>
      </c>
      <c r="E3307">
        <f>IF(Tabela1[[#This Row],[Rodzaj]]="R",Tabela1[[#This Row],[Powierzchnia]]*0.65,0)</f>
        <v>0</v>
      </c>
      <c r="F3307">
        <f>IF(Tabela1[[#This Row],[Rodzaj]]="B",Tabela1[[#This Row],[Powierzchnia]]*0.77,0)</f>
        <v>0</v>
      </c>
      <c r="G3307">
        <f>IF(Tabela1[[#This Row],[Rodzaj]]="S",Tabela1[[#This Row],[Powierzchnia]]*0.21,0)</f>
        <v>0</v>
      </c>
      <c r="H3307">
        <f>IF(Tabela1[[#This Row],[Rodzaj]]="L",Tabela1[[#This Row],[Powierzchnia]]*0.04,0)</f>
        <v>0</v>
      </c>
      <c r="I3307">
        <f>IF(Tabela1[[#This Row],[Rodzaj]]="X",Tabela1[[#This Row],[Powierzchnia]]*0.43,0)</f>
        <v>507.78700000000003</v>
      </c>
      <c r="J3307">
        <f>IF(Tabela1[[#This Row],[Ulga]]="A",SUM(E3307:I3307)*80%,0)</f>
        <v>0</v>
      </c>
      <c r="K3307">
        <f>IF(Tabela1[[#This Row],[Ulga]]="B",SUM(E3307:I3307)*50%,0)</f>
        <v>0</v>
      </c>
      <c r="L3307">
        <f>IF(Tabela1[[#This Row],[Ulga]]="C",SUM(E3307:I3307)*10%,0)</f>
        <v>50.778700000000008</v>
      </c>
      <c r="M3307">
        <f>IF(Tabela1[[#This Row],[Ulga]]="D",SUM(E3307:I3307)*100%,0)</f>
        <v>0</v>
      </c>
      <c r="N3307">
        <f t="shared" si="52"/>
        <v>50.778700000000008</v>
      </c>
    </row>
    <row r="3308" spans="1:14" x14ac:dyDescent="0.25">
      <c r="A3308" t="s">
        <v>3318</v>
      </c>
      <c r="B3308">
        <v>800.79</v>
      </c>
      <c r="C3308" t="s">
        <v>52</v>
      </c>
      <c r="D3308" t="s">
        <v>21</v>
      </c>
      <c r="E3308">
        <f>IF(Tabela1[[#This Row],[Rodzaj]]="R",Tabela1[[#This Row],[Powierzchnia]]*0.65,0)</f>
        <v>0</v>
      </c>
      <c r="F3308">
        <f>IF(Tabela1[[#This Row],[Rodzaj]]="B",Tabela1[[#This Row],[Powierzchnia]]*0.77,0)</f>
        <v>0</v>
      </c>
      <c r="G3308">
        <f>IF(Tabela1[[#This Row],[Rodzaj]]="S",Tabela1[[#This Row],[Powierzchnia]]*0.21,0)</f>
        <v>168.16589999999999</v>
      </c>
      <c r="H3308">
        <f>IF(Tabela1[[#This Row],[Rodzaj]]="L",Tabela1[[#This Row],[Powierzchnia]]*0.04,0)</f>
        <v>0</v>
      </c>
      <c r="I3308">
        <f>IF(Tabela1[[#This Row],[Rodzaj]]="X",Tabela1[[#This Row],[Powierzchnia]]*0.43,0)</f>
        <v>0</v>
      </c>
      <c r="J3308">
        <f>IF(Tabela1[[#This Row],[Ulga]]="A",SUM(E3308:I3308)*80%,0)</f>
        <v>0</v>
      </c>
      <c r="K3308">
        <f>IF(Tabela1[[#This Row],[Ulga]]="B",SUM(E3308:I3308)*50%,0)</f>
        <v>0</v>
      </c>
      <c r="L3308">
        <f>IF(Tabela1[[#This Row],[Ulga]]="C",SUM(E3308:I3308)*10%,0)</f>
        <v>0</v>
      </c>
      <c r="M3308">
        <f>IF(Tabela1[[#This Row],[Ulga]]="D",SUM(E3308:I3308)*100%,0)</f>
        <v>168.16589999999999</v>
      </c>
      <c r="N3308">
        <f t="shared" si="52"/>
        <v>168.16589999999999</v>
      </c>
    </row>
    <row r="3309" spans="1:14" x14ac:dyDescent="0.25">
      <c r="A3309" t="s">
        <v>3319</v>
      </c>
      <c r="B3309">
        <v>764.62</v>
      </c>
      <c r="C3309" t="s">
        <v>5</v>
      </c>
      <c r="D3309" t="s">
        <v>11</v>
      </c>
      <c r="E3309">
        <f>IF(Tabela1[[#This Row],[Rodzaj]]="R",Tabela1[[#This Row],[Powierzchnia]]*0.65,0)</f>
        <v>0</v>
      </c>
      <c r="F3309">
        <f>IF(Tabela1[[#This Row],[Rodzaj]]="B",Tabela1[[#This Row],[Powierzchnia]]*0.77,0)</f>
        <v>588.75739999999996</v>
      </c>
      <c r="G3309">
        <f>IF(Tabela1[[#This Row],[Rodzaj]]="S",Tabela1[[#This Row],[Powierzchnia]]*0.21,0)</f>
        <v>0</v>
      </c>
      <c r="H3309">
        <f>IF(Tabela1[[#This Row],[Rodzaj]]="L",Tabela1[[#This Row],[Powierzchnia]]*0.04,0)</f>
        <v>0</v>
      </c>
      <c r="I3309">
        <f>IF(Tabela1[[#This Row],[Rodzaj]]="X",Tabela1[[#This Row],[Powierzchnia]]*0.43,0)</f>
        <v>0</v>
      </c>
      <c r="J3309">
        <f>IF(Tabela1[[#This Row],[Ulga]]="A",SUM(E3309:I3309)*80%,0)</f>
        <v>0</v>
      </c>
      <c r="K3309">
        <f>IF(Tabela1[[#This Row],[Ulga]]="B",SUM(E3309:I3309)*50%,0)</f>
        <v>0</v>
      </c>
      <c r="L3309">
        <f>IF(Tabela1[[#This Row],[Ulga]]="C",SUM(E3309:I3309)*10%,0)</f>
        <v>58.87574</v>
      </c>
      <c r="M3309">
        <f>IF(Tabela1[[#This Row],[Ulga]]="D",SUM(E3309:I3309)*100%,0)</f>
        <v>0</v>
      </c>
      <c r="N3309">
        <f t="shared" si="52"/>
        <v>58.87574</v>
      </c>
    </row>
    <row r="3310" spans="1:14" x14ac:dyDescent="0.25">
      <c r="A3310" t="s">
        <v>3320</v>
      </c>
      <c r="B3310">
        <v>531</v>
      </c>
      <c r="C3310" t="s">
        <v>94</v>
      </c>
      <c r="D3310" t="s">
        <v>5</v>
      </c>
      <c r="E3310">
        <f>IF(Tabela1[[#This Row],[Rodzaj]]="R",Tabela1[[#This Row],[Powierzchnia]]*0.65,0)</f>
        <v>0</v>
      </c>
      <c r="F3310">
        <f>IF(Tabela1[[#This Row],[Rodzaj]]="B",Tabela1[[#This Row],[Powierzchnia]]*0.77,0)</f>
        <v>0</v>
      </c>
      <c r="G3310">
        <f>IF(Tabela1[[#This Row],[Rodzaj]]="S",Tabela1[[#This Row],[Powierzchnia]]*0.21,0)</f>
        <v>0</v>
      </c>
      <c r="H3310">
        <f>IF(Tabela1[[#This Row],[Rodzaj]]="L",Tabela1[[#This Row],[Powierzchnia]]*0.04,0)</f>
        <v>21.240000000000002</v>
      </c>
      <c r="I3310">
        <f>IF(Tabela1[[#This Row],[Rodzaj]]="X",Tabela1[[#This Row],[Powierzchnia]]*0.43,0)</f>
        <v>0</v>
      </c>
      <c r="J3310">
        <f>IF(Tabela1[[#This Row],[Ulga]]="A",SUM(E3310:I3310)*80%,0)</f>
        <v>0</v>
      </c>
      <c r="K3310">
        <f>IF(Tabela1[[#This Row],[Ulga]]="B",SUM(E3310:I3310)*50%,0)</f>
        <v>10.620000000000001</v>
      </c>
      <c r="L3310">
        <f>IF(Tabela1[[#This Row],[Ulga]]="C",SUM(E3310:I3310)*10%,0)</f>
        <v>0</v>
      </c>
      <c r="M3310">
        <f>IF(Tabela1[[#This Row],[Ulga]]="D",SUM(E3310:I3310)*100%,0)</f>
        <v>0</v>
      </c>
      <c r="N3310">
        <f t="shared" si="52"/>
        <v>10.620000000000001</v>
      </c>
    </row>
    <row r="3311" spans="1:14" x14ac:dyDescent="0.25">
      <c r="A3311" t="s">
        <v>3321</v>
      </c>
      <c r="B3311">
        <v>1114.92</v>
      </c>
      <c r="C3311" t="s">
        <v>31</v>
      </c>
      <c r="D3311" t="s">
        <v>11</v>
      </c>
      <c r="E3311">
        <f>IF(Tabela1[[#This Row],[Rodzaj]]="R",Tabela1[[#This Row],[Powierzchnia]]*0.65,0)</f>
        <v>0</v>
      </c>
      <c r="F3311">
        <f>IF(Tabela1[[#This Row],[Rodzaj]]="B",Tabela1[[#This Row],[Powierzchnia]]*0.77,0)</f>
        <v>0</v>
      </c>
      <c r="G3311">
        <f>IF(Tabela1[[#This Row],[Rodzaj]]="S",Tabela1[[#This Row],[Powierzchnia]]*0.21,0)</f>
        <v>0</v>
      </c>
      <c r="H3311">
        <f>IF(Tabela1[[#This Row],[Rodzaj]]="L",Tabela1[[#This Row],[Powierzchnia]]*0.04,0)</f>
        <v>0</v>
      </c>
      <c r="I3311">
        <f>IF(Tabela1[[#This Row],[Rodzaj]]="X",Tabela1[[#This Row],[Powierzchnia]]*0.43,0)</f>
        <v>479.41560000000004</v>
      </c>
      <c r="J3311">
        <f>IF(Tabela1[[#This Row],[Ulga]]="A",SUM(E3311:I3311)*80%,0)</f>
        <v>0</v>
      </c>
      <c r="K3311">
        <f>IF(Tabela1[[#This Row],[Ulga]]="B",SUM(E3311:I3311)*50%,0)</f>
        <v>0</v>
      </c>
      <c r="L3311">
        <f>IF(Tabela1[[#This Row],[Ulga]]="C",SUM(E3311:I3311)*10%,0)</f>
        <v>47.94156000000001</v>
      </c>
      <c r="M3311">
        <f>IF(Tabela1[[#This Row],[Ulga]]="D",SUM(E3311:I3311)*100%,0)</f>
        <v>0</v>
      </c>
      <c r="N3311">
        <f t="shared" si="52"/>
        <v>47.94156000000001</v>
      </c>
    </row>
    <row r="3312" spans="1:14" x14ac:dyDescent="0.25">
      <c r="A3312" t="s">
        <v>3322</v>
      </c>
      <c r="B3312">
        <v>807.39</v>
      </c>
      <c r="C3312" t="s">
        <v>31</v>
      </c>
      <c r="D3312" t="s">
        <v>11</v>
      </c>
      <c r="E3312">
        <f>IF(Tabela1[[#This Row],[Rodzaj]]="R",Tabela1[[#This Row],[Powierzchnia]]*0.65,0)</f>
        <v>0</v>
      </c>
      <c r="F3312">
        <f>IF(Tabela1[[#This Row],[Rodzaj]]="B",Tabela1[[#This Row],[Powierzchnia]]*0.77,0)</f>
        <v>0</v>
      </c>
      <c r="G3312">
        <f>IF(Tabela1[[#This Row],[Rodzaj]]="S",Tabela1[[#This Row],[Powierzchnia]]*0.21,0)</f>
        <v>0</v>
      </c>
      <c r="H3312">
        <f>IF(Tabela1[[#This Row],[Rodzaj]]="L",Tabela1[[#This Row],[Powierzchnia]]*0.04,0)</f>
        <v>0</v>
      </c>
      <c r="I3312">
        <f>IF(Tabela1[[#This Row],[Rodzaj]]="X",Tabela1[[#This Row],[Powierzchnia]]*0.43,0)</f>
        <v>347.17770000000002</v>
      </c>
      <c r="J3312">
        <f>IF(Tabela1[[#This Row],[Ulga]]="A",SUM(E3312:I3312)*80%,0)</f>
        <v>0</v>
      </c>
      <c r="K3312">
        <f>IF(Tabela1[[#This Row],[Ulga]]="B",SUM(E3312:I3312)*50%,0)</f>
        <v>0</v>
      </c>
      <c r="L3312">
        <f>IF(Tabela1[[#This Row],[Ulga]]="C",SUM(E3312:I3312)*10%,0)</f>
        <v>34.717770000000002</v>
      </c>
      <c r="M3312">
        <f>IF(Tabela1[[#This Row],[Ulga]]="D",SUM(E3312:I3312)*100%,0)</f>
        <v>0</v>
      </c>
      <c r="N3312">
        <f t="shared" si="52"/>
        <v>34.717770000000002</v>
      </c>
    </row>
    <row r="3313" spans="1:14" x14ac:dyDescent="0.25">
      <c r="A3313" t="s">
        <v>3323</v>
      </c>
      <c r="B3313">
        <v>563.25</v>
      </c>
      <c r="C3313" t="s">
        <v>9</v>
      </c>
      <c r="D3313" t="s">
        <v>5</v>
      </c>
      <c r="E3313">
        <f>IF(Tabela1[[#This Row],[Rodzaj]]="R",Tabela1[[#This Row],[Powierzchnia]]*0.65,0)</f>
        <v>366.11250000000001</v>
      </c>
      <c r="F3313">
        <f>IF(Tabela1[[#This Row],[Rodzaj]]="B",Tabela1[[#This Row],[Powierzchnia]]*0.77,0)</f>
        <v>0</v>
      </c>
      <c r="G3313">
        <f>IF(Tabela1[[#This Row],[Rodzaj]]="S",Tabela1[[#This Row],[Powierzchnia]]*0.21,0)</f>
        <v>0</v>
      </c>
      <c r="H3313">
        <f>IF(Tabela1[[#This Row],[Rodzaj]]="L",Tabela1[[#This Row],[Powierzchnia]]*0.04,0)</f>
        <v>0</v>
      </c>
      <c r="I3313">
        <f>IF(Tabela1[[#This Row],[Rodzaj]]="X",Tabela1[[#This Row],[Powierzchnia]]*0.43,0)</f>
        <v>0</v>
      </c>
      <c r="J3313">
        <f>IF(Tabela1[[#This Row],[Ulga]]="A",SUM(E3313:I3313)*80%,0)</f>
        <v>0</v>
      </c>
      <c r="K3313">
        <f>IF(Tabela1[[#This Row],[Ulga]]="B",SUM(E3313:I3313)*50%,0)</f>
        <v>183.05625000000001</v>
      </c>
      <c r="L3313">
        <f>IF(Tabela1[[#This Row],[Ulga]]="C",SUM(E3313:I3313)*10%,0)</f>
        <v>0</v>
      </c>
      <c r="M3313">
        <f>IF(Tabela1[[#This Row],[Ulga]]="D",SUM(E3313:I3313)*100%,0)</f>
        <v>0</v>
      </c>
      <c r="N3313">
        <f t="shared" si="52"/>
        <v>183.05625000000001</v>
      </c>
    </row>
    <row r="3314" spans="1:14" x14ac:dyDescent="0.25">
      <c r="A3314" t="s">
        <v>3324</v>
      </c>
      <c r="B3314">
        <v>917.56</v>
      </c>
      <c r="C3314" t="s">
        <v>5</v>
      </c>
      <c r="D3314" t="s">
        <v>11</v>
      </c>
      <c r="E3314">
        <f>IF(Tabela1[[#This Row],[Rodzaj]]="R",Tabela1[[#This Row],[Powierzchnia]]*0.65,0)</f>
        <v>0</v>
      </c>
      <c r="F3314">
        <f>IF(Tabela1[[#This Row],[Rodzaj]]="B",Tabela1[[#This Row],[Powierzchnia]]*0.77,0)</f>
        <v>706.52120000000002</v>
      </c>
      <c r="G3314">
        <f>IF(Tabela1[[#This Row],[Rodzaj]]="S",Tabela1[[#This Row],[Powierzchnia]]*0.21,0)</f>
        <v>0</v>
      </c>
      <c r="H3314">
        <f>IF(Tabela1[[#This Row],[Rodzaj]]="L",Tabela1[[#This Row],[Powierzchnia]]*0.04,0)</f>
        <v>0</v>
      </c>
      <c r="I3314">
        <f>IF(Tabela1[[#This Row],[Rodzaj]]="X",Tabela1[[#This Row],[Powierzchnia]]*0.43,0)</f>
        <v>0</v>
      </c>
      <c r="J3314">
        <f>IF(Tabela1[[#This Row],[Ulga]]="A",SUM(E3314:I3314)*80%,0)</f>
        <v>0</v>
      </c>
      <c r="K3314">
        <f>IF(Tabela1[[#This Row],[Ulga]]="B",SUM(E3314:I3314)*50%,0)</f>
        <v>0</v>
      </c>
      <c r="L3314">
        <f>IF(Tabela1[[#This Row],[Ulga]]="C",SUM(E3314:I3314)*10%,0)</f>
        <v>70.652120000000011</v>
      </c>
      <c r="M3314">
        <f>IF(Tabela1[[#This Row],[Ulga]]="D",SUM(E3314:I3314)*100%,0)</f>
        <v>0</v>
      </c>
      <c r="N3314">
        <f t="shared" si="52"/>
        <v>70.652120000000011</v>
      </c>
    </row>
    <row r="3315" spans="1:14" x14ac:dyDescent="0.25">
      <c r="A3315" t="s">
        <v>3325</v>
      </c>
      <c r="B3315">
        <v>550.37</v>
      </c>
      <c r="C3315" t="s">
        <v>94</v>
      </c>
      <c r="D3315" t="s">
        <v>11</v>
      </c>
      <c r="E3315">
        <f>IF(Tabela1[[#This Row],[Rodzaj]]="R",Tabela1[[#This Row],[Powierzchnia]]*0.65,0)</f>
        <v>0</v>
      </c>
      <c r="F3315">
        <f>IF(Tabela1[[#This Row],[Rodzaj]]="B",Tabela1[[#This Row],[Powierzchnia]]*0.77,0)</f>
        <v>0</v>
      </c>
      <c r="G3315">
        <f>IF(Tabela1[[#This Row],[Rodzaj]]="S",Tabela1[[#This Row],[Powierzchnia]]*0.21,0)</f>
        <v>0</v>
      </c>
      <c r="H3315">
        <f>IF(Tabela1[[#This Row],[Rodzaj]]="L",Tabela1[[#This Row],[Powierzchnia]]*0.04,0)</f>
        <v>22.014800000000001</v>
      </c>
      <c r="I3315">
        <f>IF(Tabela1[[#This Row],[Rodzaj]]="X",Tabela1[[#This Row],[Powierzchnia]]*0.43,0)</f>
        <v>0</v>
      </c>
      <c r="J3315">
        <f>IF(Tabela1[[#This Row],[Ulga]]="A",SUM(E3315:I3315)*80%,0)</f>
        <v>0</v>
      </c>
      <c r="K3315">
        <f>IF(Tabela1[[#This Row],[Ulga]]="B",SUM(E3315:I3315)*50%,0)</f>
        <v>0</v>
      </c>
      <c r="L3315">
        <f>IF(Tabela1[[#This Row],[Ulga]]="C",SUM(E3315:I3315)*10%,0)</f>
        <v>2.2014800000000001</v>
      </c>
      <c r="M3315">
        <f>IF(Tabela1[[#This Row],[Ulga]]="D",SUM(E3315:I3315)*100%,0)</f>
        <v>0</v>
      </c>
      <c r="N3315">
        <f t="shared" si="52"/>
        <v>2.2014800000000001</v>
      </c>
    </row>
    <row r="3316" spans="1:14" x14ac:dyDescent="0.25">
      <c r="A3316" t="s">
        <v>3326</v>
      </c>
      <c r="B3316">
        <v>1431.61</v>
      </c>
      <c r="C3316" t="s">
        <v>5</v>
      </c>
      <c r="D3316" t="s">
        <v>11</v>
      </c>
      <c r="E3316">
        <f>IF(Tabela1[[#This Row],[Rodzaj]]="R",Tabela1[[#This Row],[Powierzchnia]]*0.65,0)</f>
        <v>0</v>
      </c>
      <c r="F3316">
        <f>IF(Tabela1[[#This Row],[Rodzaj]]="B",Tabela1[[#This Row],[Powierzchnia]]*0.77,0)</f>
        <v>1102.3397</v>
      </c>
      <c r="G3316">
        <f>IF(Tabela1[[#This Row],[Rodzaj]]="S",Tabela1[[#This Row],[Powierzchnia]]*0.21,0)</f>
        <v>0</v>
      </c>
      <c r="H3316">
        <f>IF(Tabela1[[#This Row],[Rodzaj]]="L",Tabela1[[#This Row],[Powierzchnia]]*0.04,0)</f>
        <v>0</v>
      </c>
      <c r="I3316">
        <f>IF(Tabela1[[#This Row],[Rodzaj]]="X",Tabela1[[#This Row],[Powierzchnia]]*0.43,0)</f>
        <v>0</v>
      </c>
      <c r="J3316">
        <f>IF(Tabela1[[#This Row],[Ulga]]="A",SUM(E3316:I3316)*80%,0)</f>
        <v>0</v>
      </c>
      <c r="K3316">
        <f>IF(Tabela1[[#This Row],[Ulga]]="B",SUM(E3316:I3316)*50%,0)</f>
        <v>0</v>
      </c>
      <c r="L3316">
        <f>IF(Tabela1[[#This Row],[Ulga]]="C",SUM(E3316:I3316)*10%,0)</f>
        <v>110.23397</v>
      </c>
      <c r="M3316">
        <f>IF(Tabela1[[#This Row],[Ulga]]="D",SUM(E3316:I3316)*100%,0)</f>
        <v>0</v>
      </c>
      <c r="N3316">
        <f t="shared" si="52"/>
        <v>110.23397</v>
      </c>
    </row>
    <row r="3317" spans="1:14" x14ac:dyDescent="0.25">
      <c r="A3317" t="s">
        <v>3327</v>
      </c>
      <c r="B3317">
        <v>1018.1</v>
      </c>
      <c r="C3317" t="s">
        <v>9</v>
      </c>
      <c r="D3317" t="s">
        <v>7</v>
      </c>
      <c r="E3317">
        <f>IF(Tabela1[[#This Row],[Rodzaj]]="R",Tabela1[[#This Row],[Powierzchnia]]*0.65,0)</f>
        <v>661.76499999999999</v>
      </c>
      <c r="F3317">
        <f>IF(Tabela1[[#This Row],[Rodzaj]]="B",Tabela1[[#This Row],[Powierzchnia]]*0.77,0)</f>
        <v>0</v>
      </c>
      <c r="G3317">
        <f>IF(Tabela1[[#This Row],[Rodzaj]]="S",Tabela1[[#This Row],[Powierzchnia]]*0.21,0)</f>
        <v>0</v>
      </c>
      <c r="H3317">
        <f>IF(Tabela1[[#This Row],[Rodzaj]]="L",Tabela1[[#This Row],[Powierzchnia]]*0.04,0)</f>
        <v>0</v>
      </c>
      <c r="I3317">
        <f>IF(Tabela1[[#This Row],[Rodzaj]]="X",Tabela1[[#This Row],[Powierzchnia]]*0.43,0)</f>
        <v>0</v>
      </c>
      <c r="J3317">
        <f>IF(Tabela1[[#This Row],[Ulga]]="A",SUM(E3317:I3317)*80%,0)</f>
        <v>529.41200000000003</v>
      </c>
      <c r="K3317">
        <f>IF(Tabela1[[#This Row],[Ulga]]="B",SUM(E3317:I3317)*50%,0)</f>
        <v>0</v>
      </c>
      <c r="L3317">
        <f>IF(Tabela1[[#This Row],[Ulga]]="C",SUM(E3317:I3317)*10%,0)</f>
        <v>0</v>
      </c>
      <c r="M3317">
        <f>IF(Tabela1[[#This Row],[Ulga]]="D",SUM(E3317:I3317)*100%,0)</f>
        <v>0</v>
      </c>
      <c r="N3317">
        <f t="shared" si="52"/>
        <v>529.41200000000003</v>
      </c>
    </row>
    <row r="3318" spans="1:14" x14ac:dyDescent="0.25">
      <c r="A3318" t="s">
        <v>3328</v>
      </c>
      <c r="B3318">
        <v>958.24</v>
      </c>
      <c r="C3318" t="s">
        <v>5</v>
      </c>
      <c r="D3318" t="s">
        <v>11</v>
      </c>
      <c r="E3318">
        <f>IF(Tabela1[[#This Row],[Rodzaj]]="R",Tabela1[[#This Row],[Powierzchnia]]*0.65,0)</f>
        <v>0</v>
      </c>
      <c r="F3318">
        <f>IF(Tabela1[[#This Row],[Rodzaj]]="B",Tabela1[[#This Row],[Powierzchnia]]*0.77,0)</f>
        <v>737.84480000000008</v>
      </c>
      <c r="G3318">
        <f>IF(Tabela1[[#This Row],[Rodzaj]]="S",Tabela1[[#This Row],[Powierzchnia]]*0.21,0)</f>
        <v>0</v>
      </c>
      <c r="H3318">
        <f>IF(Tabela1[[#This Row],[Rodzaj]]="L",Tabela1[[#This Row],[Powierzchnia]]*0.04,0)</f>
        <v>0</v>
      </c>
      <c r="I3318">
        <f>IF(Tabela1[[#This Row],[Rodzaj]]="X",Tabela1[[#This Row],[Powierzchnia]]*0.43,0)</f>
        <v>0</v>
      </c>
      <c r="J3318">
        <f>IF(Tabela1[[#This Row],[Ulga]]="A",SUM(E3318:I3318)*80%,0)</f>
        <v>0</v>
      </c>
      <c r="K3318">
        <f>IF(Tabela1[[#This Row],[Ulga]]="B",SUM(E3318:I3318)*50%,0)</f>
        <v>0</v>
      </c>
      <c r="L3318">
        <f>IF(Tabela1[[#This Row],[Ulga]]="C",SUM(E3318:I3318)*10%,0)</f>
        <v>73.784480000000016</v>
      </c>
      <c r="M3318">
        <f>IF(Tabela1[[#This Row],[Ulga]]="D",SUM(E3318:I3318)*100%,0)</f>
        <v>0</v>
      </c>
      <c r="N3318">
        <f t="shared" si="52"/>
        <v>73.784480000000016</v>
      </c>
    </row>
    <row r="3319" spans="1:14" x14ac:dyDescent="0.25">
      <c r="A3319" t="s">
        <v>3329</v>
      </c>
      <c r="B3319">
        <v>1058.1099999999999</v>
      </c>
      <c r="C3319" t="s">
        <v>52</v>
      </c>
      <c r="D3319" t="s">
        <v>5</v>
      </c>
      <c r="E3319">
        <f>IF(Tabela1[[#This Row],[Rodzaj]]="R",Tabela1[[#This Row],[Powierzchnia]]*0.65,0)</f>
        <v>0</v>
      </c>
      <c r="F3319">
        <f>IF(Tabela1[[#This Row],[Rodzaj]]="B",Tabela1[[#This Row],[Powierzchnia]]*0.77,0)</f>
        <v>0</v>
      </c>
      <c r="G3319">
        <f>IF(Tabela1[[#This Row],[Rodzaj]]="S",Tabela1[[#This Row],[Powierzchnia]]*0.21,0)</f>
        <v>222.20309999999998</v>
      </c>
      <c r="H3319">
        <f>IF(Tabela1[[#This Row],[Rodzaj]]="L",Tabela1[[#This Row],[Powierzchnia]]*0.04,0)</f>
        <v>0</v>
      </c>
      <c r="I3319">
        <f>IF(Tabela1[[#This Row],[Rodzaj]]="X",Tabela1[[#This Row],[Powierzchnia]]*0.43,0)</f>
        <v>0</v>
      </c>
      <c r="J3319">
        <f>IF(Tabela1[[#This Row],[Ulga]]="A",SUM(E3319:I3319)*80%,0)</f>
        <v>0</v>
      </c>
      <c r="K3319">
        <f>IF(Tabela1[[#This Row],[Ulga]]="B",SUM(E3319:I3319)*50%,0)</f>
        <v>111.10154999999999</v>
      </c>
      <c r="L3319">
        <f>IF(Tabela1[[#This Row],[Ulga]]="C",SUM(E3319:I3319)*10%,0)</f>
        <v>0</v>
      </c>
      <c r="M3319">
        <f>IF(Tabela1[[#This Row],[Ulga]]="D",SUM(E3319:I3319)*100%,0)</f>
        <v>0</v>
      </c>
      <c r="N3319">
        <f t="shared" si="52"/>
        <v>111.10154999999999</v>
      </c>
    </row>
    <row r="3320" spans="1:14" x14ac:dyDescent="0.25">
      <c r="A3320" t="s">
        <v>3330</v>
      </c>
      <c r="B3320">
        <v>909.19</v>
      </c>
      <c r="C3320" t="s">
        <v>94</v>
      </c>
      <c r="D3320" t="s">
        <v>11</v>
      </c>
      <c r="E3320">
        <f>IF(Tabela1[[#This Row],[Rodzaj]]="R",Tabela1[[#This Row],[Powierzchnia]]*0.65,0)</f>
        <v>0</v>
      </c>
      <c r="F3320">
        <f>IF(Tabela1[[#This Row],[Rodzaj]]="B",Tabela1[[#This Row],[Powierzchnia]]*0.77,0)</f>
        <v>0</v>
      </c>
      <c r="G3320">
        <f>IF(Tabela1[[#This Row],[Rodzaj]]="S",Tabela1[[#This Row],[Powierzchnia]]*0.21,0)</f>
        <v>0</v>
      </c>
      <c r="H3320">
        <f>IF(Tabela1[[#This Row],[Rodzaj]]="L",Tabela1[[#This Row],[Powierzchnia]]*0.04,0)</f>
        <v>36.367600000000003</v>
      </c>
      <c r="I3320">
        <f>IF(Tabela1[[#This Row],[Rodzaj]]="X",Tabela1[[#This Row],[Powierzchnia]]*0.43,0)</f>
        <v>0</v>
      </c>
      <c r="J3320">
        <f>IF(Tabela1[[#This Row],[Ulga]]="A",SUM(E3320:I3320)*80%,0)</f>
        <v>0</v>
      </c>
      <c r="K3320">
        <f>IF(Tabela1[[#This Row],[Ulga]]="B",SUM(E3320:I3320)*50%,0)</f>
        <v>0</v>
      </c>
      <c r="L3320">
        <f>IF(Tabela1[[#This Row],[Ulga]]="C",SUM(E3320:I3320)*10%,0)</f>
        <v>3.6367600000000007</v>
      </c>
      <c r="M3320">
        <f>IF(Tabela1[[#This Row],[Ulga]]="D",SUM(E3320:I3320)*100%,0)</f>
        <v>0</v>
      </c>
      <c r="N3320">
        <f t="shared" si="52"/>
        <v>3.6367600000000007</v>
      </c>
    </row>
    <row r="3321" spans="1:14" x14ac:dyDescent="0.25">
      <c r="A3321" t="s">
        <v>3331</v>
      </c>
      <c r="B3321">
        <v>1411.01</v>
      </c>
      <c r="C3321" t="s">
        <v>94</v>
      </c>
      <c r="D3321" t="s">
        <v>7</v>
      </c>
      <c r="E3321">
        <f>IF(Tabela1[[#This Row],[Rodzaj]]="R",Tabela1[[#This Row],[Powierzchnia]]*0.65,0)</f>
        <v>0</v>
      </c>
      <c r="F3321">
        <f>IF(Tabela1[[#This Row],[Rodzaj]]="B",Tabela1[[#This Row],[Powierzchnia]]*0.77,0)</f>
        <v>0</v>
      </c>
      <c r="G3321">
        <f>IF(Tabela1[[#This Row],[Rodzaj]]="S",Tabela1[[#This Row],[Powierzchnia]]*0.21,0)</f>
        <v>0</v>
      </c>
      <c r="H3321">
        <f>IF(Tabela1[[#This Row],[Rodzaj]]="L",Tabela1[[#This Row],[Powierzchnia]]*0.04,0)</f>
        <v>56.440400000000004</v>
      </c>
      <c r="I3321">
        <f>IF(Tabela1[[#This Row],[Rodzaj]]="X",Tabela1[[#This Row],[Powierzchnia]]*0.43,0)</f>
        <v>0</v>
      </c>
      <c r="J3321">
        <f>IF(Tabela1[[#This Row],[Ulga]]="A",SUM(E3321:I3321)*80%,0)</f>
        <v>45.152320000000003</v>
      </c>
      <c r="K3321">
        <f>IF(Tabela1[[#This Row],[Ulga]]="B",SUM(E3321:I3321)*50%,0)</f>
        <v>0</v>
      </c>
      <c r="L3321">
        <f>IF(Tabela1[[#This Row],[Ulga]]="C",SUM(E3321:I3321)*10%,0)</f>
        <v>0</v>
      </c>
      <c r="M3321">
        <f>IF(Tabela1[[#This Row],[Ulga]]="D",SUM(E3321:I3321)*100%,0)</f>
        <v>0</v>
      </c>
      <c r="N3321">
        <f t="shared" si="52"/>
        <v>45.152320000000003</v>
      </c>
    </row>
    <row r="3322" spans="1:14" x14ac:dyDescent="0.25">
      <c r="A3322" t="s">
        <v>3332</v>
      </c>
      <c r="B3322">
        <v>714.64</v>
      </c>
      <c r="C3322" t="s">
        <v>52</v>
      </c>
      <c r="D3322" t="s">
        <v>7</v>
      </c>
      <c r="E3322">
        <f>IF(Tabela1[[#This Row],[Rodzaj]]="R",Tabela1[[#This Row],[Powierzchnia]]*0.65,0)</f>
        <v>0</v>
      </c>
      <c r="F3322">
        <f>IF(Tabela1[[#This Row],[Rodzaj]]="B",Tabela1[[#This Row],[Powierzchnia]]*0.77,0)</f>
        <v>0</v>
      </c>
      <c r="G3322">
        <f>IF(Tabela1[[#This Row],[Rodzaj]]="S",Tabela1[[#This Row],[Powierzchnia]]*0.21,0)</f>
        <v>150.0744</v>
      </c>
      <c r="H3322">
        <f>IF(Tabela1[[#This Row],[Rodzaj]]="L",Tabela1[[#This Row],[Powierzchnia]]*0.04,0)</f>
        <v>0</v>
      </c>
      <c r="I3322">
        <f>IF(Tabela1[[#This Row],[Rodzaj]]="X",Tabela1[[#This Row],[Powierzchnia]]*0.43,0)</f>
        <v>0</v>
      </c>
      <c r="J3322">
        <f>IF(Tabela1[[#This Row],[Ulga]]="A",SUM(E3322:I3322)*80%,0)</f>
        <v>120.05952000000001</v>
      </c>
      <c r="K3322">
        <f>IF(Tabela1[[#This Row],[Ulga]]="B",SUM(E3322:I3322)*50%,0)</f>
        <v>0</v>
      </c>
      <c r="L3322">
        <f>IF(Tabela1[[#This Row],[Ulga]]="C",SUM(E3322:I3322)*10%,0)</f>
        <v>0</v>
      </c>
      <c r="M3322">
        <f>IF(Tabela1[[#This Row],[Ulga]]="D",SUM(E3322:I3322)*100%,0)</f>
        <v>0</v>
      </c>
      <c r="N3322">
        <f t="shared" si="52"/>
        <v>120.05952000000001</v>
      </c>
    </row>
    <row r="3323" spans="1:14" x14ac:dyDescent="0.25">
      <c r="A3323" t="s">
        <v>3333</v>
      </c>
      <c r="B3323">
        <v>654.41999999999996</v>
      </c>
      <c r="C3323" t="s">
        <v>31</v>
      </c>
      <c r="D3323" t="s">
        <v>11</v>
      </c>
      <c r="E3323">
        <f>IF(Tabela1[[#This Row],[Rodzaj]]="R",Tabela1[[#This Row],[Powierzchnia]]*0.65,0)</f>
        <v>0</v>
      </c>
      <c r="F3323">
        <f>IF(Tabela1[[#This Row],[Rodzaj]]="B",Tabela1[[#This Row],[Powierzchnia]]*0.77,0)</f>
        <v>0</v>
      </c>
      <c r="G3323">
        <f>IF(Tabela1[[#This Row],[Rodzaj]]="S",Tabela1[[#This Row],[Powierzchnia]]*0.21,0)</f>
        <v>0</v>
      </c>
      <c r="H3323">
        <f>IF(Tabela1[[#This Row],[Rodzaj]]="L",Tabela1[[#This Row],[Powierzchnia]]*0.04,0)</f>
        <v>0</v>
      </c>
      <c r="I3323">
        <f>IF(Tabela1[[#This Row],[Rodzaj]]="X",Tabela1[[#This Row],[Powierzchnia]]*0.43,0)</f>
        <v>281.4006</v>
      </c>
      <c r="J3323">
        <f>IF(Tabela1[[#This Row],[Ulga]]="A",SUM(E3323:I3323)*80%,0)</f>
        <v>0</v>
      </c>
      <c r="K3323">
        <f>IF(Tabela1[[#This Row],[Ulga]]="B",SUM(E3323:I3323)*50%,0)</f>
        <v>0</v>
      </c>
      <c r="L3323">
        <f>IF(Tabela1[[#This Row],[Ulga]]="C",SUM(E3323:I3323)*10%,0)</f>
        <v>28.140060000000002</v>
      </c>
      <c r="M3323">
        <f>IF(Tabela1[[#This Row],[Ulga]]="D",SUM(E3323:I3323)*100%,0)</f>
        <v>0</v>
      </c>
      <c r="N3323">
        <f t="shared" si="52"/>
        <v>28.140060000000002</v>
      </c>
    </row>
    <row r="3324" spans="1:14" x14ac:dyDescent="0.25">
      <c r="A3324" t="s">
        <v>3334</v>
      </c>
      <c r="B3324">
        <v>1256.4000000000001</v>
      </c>
      <c r="C3324" t="s">
        <v>5</v>
      </c>
      <c r="D3324" t="s">
        <v>5</v>
      </c>
      <c r="E3324">
        <f>IF(Tabela1[[#This Row],[Rodzaj]]="R",Tabela1[[#This Row],[Powierzchnia]]*0.65,0)</f>
        <v>0</v>
      </c>
      <c r="F3324">
        <f>IF(Tabela1[[#This Row],[Rodzaj]]="B",Tabela1[[#This Row],[Powierzchnia]]*0.77,0)</f>
        <v>967.42800000000011</v>
      </c>
      <c r="G3324">
        <f>IF(Tabela1[[#This Row],[Rodzaj]]="S",Tabela1[[#This Row],[Powierzchnia]]*0.21,0)</f>
        <v>0</v>
      </c>
      <c r="H3324">
        <f>IF(Tabela1[[#This Row],[Rodzaj]]="L",Tabela1[[#This Row],[Powierzchnia]]*0.04,0)</f>
        <v>0</v>
      </c>
      <c r="I3324">
        <f>IF(Tabela1[[#This Row],[Rodzaj]]="X",Tabela1[[#This Row],[Powierzchnia]]*0.43,0)</f>
        <v>0</v>
      </c>
      <c r="J3324">
        <f>IF(Tabela1[[#This Row],[Ulga]]="A",SUM(E3324:I3324)*80%,0)</f>
        <v>0</v>
      </c>
      <c r="K3324">
        <f>IF(Tabela1[[#This Row],[Ulga]]="B",SUM(E3324:I3324)*50%,0)</f>
        <v>483.71400000000006</v>
      </c>
      <c r="L3324">
        <f>IF(Tabela1[[#This Row],[Ulga]]="C",SUM(E3324:I3324)*10%,0)</f>
        <v>0</v>
      </c>
      <c r="M3324">
        <f>IF(Tabela1[[#This Row],[Ulga]]="D",SUM(E3324:I3324)*100%,0)</f>
        <v>0</v>
      </c>
      <c r="N3324">
        <f t="shared" si="52"/>
        <v>483.71400000000006</v>
      </c>
    </row>
    <row r="3325" spans="1:14" x14ac:dyDescent="0.25">
      <c r="A3325" t="s">
        <v>3335</v>
      </c>
      <c r="B3325">
        <v>1302.0899999999999</v>
      </c>
      <c r="C3325" t="s">
        <v>5</v>
      </c>
      <c r="D3325" t="s">
        <v>11</v>
      </c>
      <c r="E3325">
        <f>IF(Tabela1[[#This Row],[Rodzaj]]="R",Tabela1[[#This Row],[Powierzchnia]]*0.65,0)</f>
        <v>0</v>
      </c>
      <c r="F3325">
        <f>IF(Tabela1[[#This Row],[Rodzaj]]="B",Tabela1[[#This Row],[Powierzchnia]]*0.77,0)</f>
        <v>1002.6093</v>
      </c>
      <c r="G3325">
        <f>IF(Tabela1[[#This Row],[Rodzaj]]="S",Tabela1[[#This Row],[Powierzchnia]]*0.21,0)</f>
        <v>0</v>
      </c>
      <c r="H3325">
        <f>IF(Tabela1[[#This Row],[Rodzaj]]="L",Tabela1[[#This Row],[Powierzchnia]]*0.04,0)</f>
        <v>0</v>
      </c>
      <c r="I3325">
        <f>IF(Tabela1[[#This Row],[Rodzaj]]="X",Tabela1[[#This Row],[Powierzchnia]]*0.43,0)</f>
        <v>0</v>
      </c>
      <c r="J3325">
        <f>IF(Tabela1[[#This Row],[Ulga]]="A",SUM(E3325:I3325)*80%,0)</f>
        <v>0</v>
      </c>
      <c r="K3325">
        <f>IF(Tabela1[[#This Row],[Ulga]]="B",SUM(E3325:I3325)*50%,0)</f>
        <v>0</v>
      </c>
      <c r="L3325">
        <f>IF(Tabela1[[#This Row],[Ulga]]="C",SUM(E3325:I3325)*10%,0)</f>
        <v>100.26093</v>
      </c>
      <c r="M3325">
        <f>IF(Tabela1[[#This Row],[Ulga]]="D",SUM(E3325:I3325)*100%,0)</f>
        <v>0</v>
      </c>
      <c r="N3325">
        <f t="shared" si="52"/>
        <v>100.26093</v>
      </c>
    </row>
    <row r="3326" spans="1:14" x14ac:dyDescent="0.25">
      <c r="A3326" t="s">
        <v>3336</v>
      </c>
      <c r="B3326">
        <v>989.84</v>
      </c>
      <c r="C3326" t="s">
        <v>9</v>
      </c>
      <c r="D3326" t="s">
        <v>5</v>
      </c>
      <c r="E3326">
        <f>IF(Tabela1[[#This Row],[Rodzaj]]="R",Tabela1[[#This Row],[Powierzchnia]]*0.65,0)</f>
        <v>643.39600000000007</v>
      </c>
      <c r="F3326">
        <f>IF(Tabela1[[#This Row],[Rodzaj]]="B",Tabela1[[#This Row],[Powierzchnia]]*0.77,0)</f>
        <v>0</v>
      </c>
      <c r="G3326">
        <f>IF(Tabela1[[#This Row],[Rodzaj]]="S",Tabela1[[#This Row],[Powierzchnia]]*0.21,0)</f>
        <v>0</v>
      </c>
      <c r="H3326">
        <f>IF(Tabela1[[#This Row],[Rodzaj]]="L",Tabela1[[#This Row],[Powierzchnia]]*0.04,0)</f>
        <v>0</v>
      </c>
      <c r="I3326">
        <f>IF(Tabela1[[#This Row],[Rodzaj]]="X",Tabela1[[#This Row],[Powierzchnia]]*0.43,0)</f>
        <v>0</v>
      </c>
      <c r="J3326">
        <f>IF(Tabela1[[#This Row],[Ulga]]="A",SUM(E3326:I3326)*80%,0)</f>
        <v>0</v>
      </c>
      <c r="K3326">
        <f>IF(Tabela1[[#This Row],[Ulga]]="B",SUM(E3326:I3326)*50%,0)</f>
        <v>321.69800000000004</v>
      </c>
      <c r="L3326">
        <f>IF(Tabela1[[#This Row],[Ulga]]="C",SUM(E3326:I3326)*10%,0)</f>
        <v>0</v>
      </c>
      <c r="M3326">
        <f>IF(Tabela1[[#This Row],[Ulga]]="D",SUM(E3326:I3326)*100%,0)</f>
        <v>0</v>
      </c>
      <c r="N3326">
        <f t="shared" si="52"/>
        <v>321.69800000000004</v>
      </c>
    </row>
    <row r="3327" spans="1:14" x14ac:dyDescent="0.25">
      <c r="A3327" t="s">
        <v>3337</v>
      </c>
      <c r="B3327">
        <v>1401.57</v>
      </c>
      <c r="C3327" t="s">
        <v>5</v>
      </c>
      <c r="D3327" t="s">
        <v>5</v>
      </c>
      <c r="E3327">
        <f>IF(Tabela1[[#This Row],[Rodzaj]]="R",Tabela1[[#This Row],[Powierzchnia]]*0.65,0)</f>
        <v>0</v>
      </c>
      <c r="F3327">
        <f>IF(Tabela1[[#This Row],[Rodzaj]]="B",Tabela1[[#This Row],[Powierzchnia]]*0.77,0)</f>
        <v>1079.2089000000001</v>
      </c>
      <c r="G3327">
        <f>IF(Tabela1[[#This Row],[Rodzaj]]="S",Tabela1[[#This Row],[Powierzchnia]]*0.21,0)</f>
        <v>0</v>
      </c>
      <c r="H3327">
        <f>IF(Tabela1[[#This Row],[Rodzaj]]="L",Tabela1[[#This Row],[Powierzchnia]]*0.04,0)</f>
        <v>0</v>
      </c>
      <c r="I3327">
        <f>IF(Tabela1[[#This Row],[Rodzaj]]="X",Tabela1[[#This Row],[Powierzchnia]]*0.43,0)</f>
        <v>0</v>
      </c>
      <c r="J3327">
        <f>IF(Tabela1[[#This Row],[Ulga]]="A",SUM(E3327:I3327)*80%,0)</f>
        <v>0</v>
      </c>
      <c r="K3327">
        <f>IF(Tabela1[[#This Row],[Ulga]]="B",SUM(E3327:I3327)*50%,0)</f>
        <v>539.60445000000004</v>
      </c>
      <c r="L3327">
        <f>IF(Tabela1[[#This Row],[Ulga]]="C",SUM(E3327:I3327)*10%,0)</f>
        <v>0</v>
      </c>
      <c r="M3327">
        <f>IF(Tabela1[[#This Row],[Ulga]]="D",SUM(E3327:I3327)*100%,0)</f>
        <v>0</v>
      </c>
      <c r="N3327">
        <f t="shared" si="52"/>
        <v>539.60445000000004</v>
      </c>
    </row>
    <row r="3328" spans="1:14" x14ac:dyDescent="0.25">
      <c r="A3328" t="s">
        <v>3338</v>
      </c>
      <c r="B3328">
        <v>1041.2</v>
      </c>
      <c r="C3328" t="s">
        <v>31</v>
      </c>
      <c r="D3328" t="s">
        <v>5</v>
      </c>
      <c r="E3328">
        <f>IF(Tabela1[[#This Row],[Rodzaj]]="R",Tabela1[[#This Row],[Powierzchnia]]*0.65,0)</f>
        <v>0</v>
      </c>
      <c r="F3328">
        <f>IF(Tabela1[[#This Row],[Rodzaj]]="B",Tabela1[[#This Row],[Powierzchnia]]*0.77,0)</f>
        <v>0</v>
      </c>
      <c r="G3328">
        <f>IF(Tabela1[[#This Row],[Rodzaj]]="S",Tabela1[[#This Row],[Powierzchnia]]*0.21,0)</f>
        <v>0</v>
      </c>
      <c r="H3328">
        <f>IF(Tabela1[[#This Row],[Rodzaj]]="L",Tabela1[[#This Row],[Powierzchnia]]*0.04,0)</f>
        <v>0</v>
      </c>
      <c r="I3328">
        <f>IF(Tabela1[[#This Row],[Rodzaj]]="X",Tabela1[[#This Row],[Powierzchnia]]*0.43,0)</f>
        <v>447.71600000000001</v>
      </c>
      <c r="J3328">
        <f>IF(Tabela1[[#This Row],[Ulga]]="A",SUM(E3328:I3328)*80%,0)</f>
        <v>0</v>
      </c>
      <c r="K3328">
        <f>IF(Tabela1[[#This Row],[Ulga]]="B",SUM(E3328:I3328)*50%,0)</f>
        <v>223.858</v>
      </c>
      <c r="L3328">
        <f>IF(Tabela1[[#This Row],[Ulga]]="C",SUM(E3328:I3328)*10%,0)</f>
        <v>0</v>
      </c>
      <c r="M3328">
        <f>IF(Tabela1[[#This Row],[Ulga]]="D",SUM(E3328:I3328)*100%,0)</f>
        <v>0</v>
      </c>
      <c r="N3328">
        <f t="shared" si="52"/>
        <v>223.858</v>
      </c>
    </row>
    <row r="3329" spans="1:14" x14ac:dyDescent="0.25">
      <c r="A3329" t="s">
        <v>3339</v>
      </c>
      <c r="B3329">
        <v>875.33</v>
      </c>
      <c r="C3329" t="s">
        <v>52</v>
      </c>
      <c r="D3329" t="s">
        <v>5</v>
      </c>
      <c r="E3329">
        <f>IF(Tabela1[[#This Row],[Rodzaj]]="R",Tabela1[[#This Row],[Powierzchnia]]*0.65,0)</f>
        <v>0</v>
      </c>
      <c r="F3329">
        <f>IF(Tabela1[[#This Row],[Rodzaj]]="B",Tabela1[[#This Row],[Powierzchnia]]*0.77,0)</f>
        <v>0</v>
      </c>
      <c r="G3329">
        <f>IF(Tabela1[[#This Row],[Rodzaj]]="S",Tabela1[[#This Row],[Powierzchnia]]*0.21,0)</f>
        <v>183.8193</v>
      </c>
      <c r="H3329">
        <f>IF(Tabela1[[#This Row],[Rodzaj]]="L",Tabela1[[#This Row],[Powierzchnia]]*0.04,0)</f>
        <v>0</v>
      </c>
      <c r="I3329">
        <f>IF(Tabela1[[#This Row],[Rodzaj]]="X",Tabela1[[#This Row],[Powierzchnia]]*0.43,0)</f>
        <v>0</v>
      </c>
      <c r="J3329">
        <f>IF(Tabela1[[#This Row],[Ulga]]="A",SUM(E3329:I3329)*80%,0)</f>
        <v>0</v>
      </c>
      <c r="K3329">
        <f>IF(Tabela1[[#This Row],[Ulga]]="B",SUM(E3329:I3329)*50%,0)</f>
        <v>91.909649999999999</v>
      </c>
      <c r="L3329">
        <f>IF(Tabela1[[#This Row],[Ulga]]="C",SUM(E3329:I3329)*10%,0)</f>
        <v>0</v>
      </c>
      <c r="M3329">
        <f>IF(Tabela1[[#This Row],[Ulga]]="D",SUM(E3329:I3329)*100%,0)</f>
        <v>0</v>
      </c>
      <c r="N3329">
        <f t="shared" si="52"/>
        <v>91.909649999999999</v>
      </c>
    </row>
    <row r="3330" spans="1:14" x14ac:dyDescent="0.25">
      <c r="A3330" t="s">
        <v>3340</v>
      </c>
      <c r="B3330">
        <v>786.63</v>
      </c>
      <c r="C3330" t="s">
        <v>31</v>
      </c>
      <c r="D3330" t="s">
        <v>21</v>
      </c>
      <c r="E3330">
        <f>IF(Tabela1[[#This Row],[Rodzaj]]="R",Tabela1[[#This Row],[Powierzchnia]]*0.65,0)</f>
        <v>0</v>
      </c>
      <c r="F3330">
        <f>IF(Tabela1[[#This Row],[Rodzaj]]="B",Tabela1[[#This Row],[Powierzchnia]]*0.77,0)</f>
        <v>0</v>
      </c>
      <c r="G3330">
        <f>IF(Tabela1[[#This Row],[Rodzaj]]="S",Tabela1[[#This Row],[Powierzchnia]]*0.21,0)</f>
        <v>0</v>
      </c>
      <c r="H3330">
        <f>IF(Tabela1[[#This Row],[Rodzaj]]="L",Tabela1[[#This Row],[Powierzchnia]]*0.04,0)</f>
        <v>0</v>
      </c>
      <c r="I3330">
        <f>IF(Tabela1[[#This Row],[Rodzaj]]="X",Tabela1[[#This Row],[Powierzchnia]]*0.43,0)</f>
        <v>338.2509</v>
      </c>
      <c r="J3330">
        <f>IF(Tabela1[[#This Row],[Ulga]]="A",SUM(E3330:I3330)*80%,0)</f>
        <v>0</v>
      </c>
      <c r="K3330">
        <f>IF(Tabela1[[#This Row],[Ulga]]="B",SUM(E3330:I3330)*50%,0)</f>
        <v>0</v>
      </c>
      <c r="L3330">
        <f>IF(Tabela1[[#This Row],[Ulga]]="C",SUM(E3330:I3330)*10%,0)</f>
        <v>0</v>
      </c>
      <c r="M3330">
        <f>IF(Tabela1[[#This Row],[Ulga]]="D",SUM(E3330:I3330)*100%,0)</f>
        <v>338.2509</v>
      </c>
      <c r="N3330">
        <f t="shared" si="52"/>
        <v>338.2509</v>
      </c>
    </row>
    <row r="3331" spans="1:14" x14ac:dyDescent="0.25">
      <c r="A3331" t="s">
        <v>3341</v>
      </c>
      <c r="B3331">
        <v>746.04</v>
      </c>
      <c r="C3331" t="s">
        <v>94</v>
      </c>
      <c r="D3331" t="s">
        <v>11</v>
      </c>
      <c r="E3331">
        <f>IF(Tabela1[[#This Row],[Rodzaj]]="R",Tabela1[[#This Row],[Powierzchnia]]*0.65,0)</f>
        <v>0</v>
      </c>
      <c r="F3331">
        <f>IF(Tabela1[[#This Row],[Rodzaj]]="B",Tabela1[[#This Row],[Powierzchnia]]*0.77,0)</f>
        <v>0</v>
      </c>
      <c r="G3331">
        <f>IF(Tabela1[[#This Row],[Rodzaj]]="S",Tabela1[[#This Row],[Powierzchnia]]*0.21,0)</f>
        <v>0</v>
      </c>
      <c r="H3331">
        <f>IF(Tabela1[[#This Row],[Rodzaj]]="L",Tabela1[[#This Row],[Powierzchnia]]*0.04,0)</f>
        <v>29.8416</v>
      </c>
      <c r="I3331">
        <f>IF(Tabela1[[#This Row],[Rodzaj]]="X",Tabela1[[#This Row],[Powierzchnia]]*0.43,0)</f>
        <v>0</v>
      </c>
      <c r="J3331">
        <f>IF(Tabela1[[#This Row],[Ulga]]="A",SUM(E3331:I3331)*80%,0)</f>
        <v>0</v>
      </c>
      <c r="K3331">
        <f>IF(Tabela1[[#This Row],[Ulga]]="B",SUM(E3331:I3331)*50%,0)</f>
        <v>0</v>
      </c>
      <c r="L3331">
        <f>IF(Tabela1[[#This Row],[Ulga]]="C",SUM(E3331:I3331)*10%,0)</f>
        <v>2.9841600000000001</v>
      </c>
      <c r="M3331">
        <f>IF(Tabela1[[#This Row],[Ulga]]="D",SUM(E3331:I3331)*100%,0)</f>
        <v>0</v>
      </c>
      <c r="N3331">
        <f t="shared" ref="N3331:N3394" si="53">SUM(J3331:M3331)</f>
        <v>2.9841600000000001</v>
      </c>
    </row>
    <row r="3332" spans="1:14" x14ac:dyDescent="0.25">
      <c r="A3332" t="s">
        <v>3342</v>
      </c>
      <c r="B3332">
        <v>1065.53</v>
      </c>
      <c r="C3332" t="s">
        <v>52</v>
      </c>
      <c r="D3332" t="s">
        <v>7</v>
      </c>
      <c r="E3332">
        <f>IF(Tabela1[[#This Row],[Rodzaj]]="R",Tabela1[[#This Row],[Powierzchnia]]*0.65,0)</f>
        <v>0</v>
      </c>
      <c r="F3332">
        <f>IF(Tabela1[[#This Row],[Rodzaj]]="B",Tabela1[[#This Row],[Powierzchnia]]*0.77,0)</f>
        <v>0</v>
      </c>
      <c r="G3332">
        <f>IF(Tabela1[[#This Row],[Rodzaj]]="S",Tabela1[[#This Row],[Powierzchnia]]*0.21,0)</f>
        <v>223.76129999999998</v>
      </c>
      <c r="H3332">
        <f>IF(Tabela1[[#This Row],[Rodzaj]]="L",Tabela1[[#This Row],[Powierzchnia]]*0.04,0)</f>
        <v>0</v>
      </c>
      <c r="I3332">
        <f>IF(Tabela1[[#This Row],[Rodzaj]]="X",Tabela1[[#This Row],[Powierzchnia]]*0.43,0)</f>
        <v>0</v>
      </c>
      <c r="J3332">
        <f>IF(Tabela1[[#This Row],[Ulga]]="A",SUM(E3332:I3332)*80%,0)</f>
        <v>179.00904</v>
      </c>
      <c r="K3332">
        <f>IF(Tabela1[[#This Row],[Ulga]]="B",SUM(E3332:I3332)*50%,0)</f>
        <v>0</v>
      </c>
      <c r="L3332">
        <f>IF(Tabela1[[#This Row],[Ulga]]="C",SUM(E3332:I3332)*10%,0)</f>
        <v>0</v>
      </c>
      <c r="M3332">
        <f>IF(Tabela1[[#This Row],[Ulga]]="D",SUM(E3332:I3332)*100%,0)</f>
        <v>0</v>
      </c>
      <c r="N3332">
        <f t="shared" si="53"/>
        <v>179.00904</v>
      </c>
    </row>
    <row r="3333" spans="1:14" x14ac:dyDescent="0.25">
      <c r="A3333" t="s">
        <v>3343</v>
      </c>
      <c r="B3333">
        <v>791.81</v>
      </c>
      <c r="C3333" t="s">
        <v>5</v>
      </c>
      <c r="D3333" t="s">
        <v>5</v>
      </c>
      <c r="E3333">
        <f>IF(Tabela1[[#This Row],[Rodzaj]]="R",Tabela1[[#This Row],[Powierzchnia]]*0.65,0)</f>
        <v>0</v>
      </c>
      <c r="F3333">
        <f>IF(Tabela1[[#This Row],[Rodzaj]]="B",Tabela1[[#This Row],[Powierzchnia]]*0.77,0)</f>
        <v>609.69369999999992</v>
      </c>
      <c r="G3333">
        <f>IF(Tabela1[[#This Row],[Rodzaj]]="S",Tabela1[[#This Row],[Powierzchnia]]*0.21,0)</f>
        <v>0</v>
      </c>
      <c r="H3333">
        <f>IF(Tabela1[[#This Row],[Rodzaj]]="L",Tabela1[[#This Row],[Powierzchnia]]*0.04,0)</f>
        <v>0</v>
      </c>
      <c r="I3333">
        <f>IF(Tabela1[[#This Row],[Rodzaj]]="X",Tabela1[[#This Row],[Powierzchnia]]*0.43,0)</f>
        <v>0</v>
      </c>
      <c r="J3333">
        <f>IF(Tabela1[[#This Row],[Ulga]]="A",SUM(E3333:I3333)*80%,0)</f>
        <v>0</v>
      </c>
      <c r="K3333">
        <f>IF(Tabela1[[#This Row],[Ulga]]="B",SUM(E3333:I3333)*50%,0)</f>
        <v>304.84684999999996</v>
      </c>
      <c r="L3333">
        <f>IF(Tabela1[[#This Row],[Ulga]]="C",SUM(E3333:I3333)*10%,0)</f>
        <v>0</v>
      </c>
      <c r="M3333">
        <f>IF(Tabela1[[#This Row],[Ulga]]="D",SUM(E3333:I3333)*100%,0)</f>
        <v>0</v>
      </c>
      <c r="N3333">
        <f t="shared" si="53"/>
        <v>304.84684999999996</v>
      </c>
    </row>
    <row r="3334" spans="1:14" x14ac:dyDescent="0.25">
      <c r="A3334" t="s">
        <v>3344</v>
      </c>
      <c r="B3334">
        <v>588.73</v>
      </c>
      <c r="C3334" t="s">
        <v>31</v>
      </c>
      <c r="D3334" t="s">
        <v>11</v>
      </c>
      <c r="E3334">
        <f>IF(Tabela1[[#This Row],[Rodzaj]]="R",Tabela1[[#This Row],[Powierzchnia]]*0.65,0)</f>
        <v>0</v>
      </c>
      <c r="F3334">
        <f>IF(Tabela1[[#This Row],[Rodzaj]]="B",Tabela1[[#This Row],[Powierzchnia]]*0.77,0)</f>
        <v>0</v>
      </c>
      <c r="G3334">
        <f>IF(Tabela1[[#This Row],[Rodzaj]]="S",Tabela1[[#This Row],[Powierzchnia]]*0.21,0)</f>
        <v>0</v>
      </c>
      <c r="H3334">
        <f>IF(Tabela1[[#This Row],[Rodzaj]]="L",Tabela1[[#This Row],[Powierzchnia]]*0.04,0)</f>
        <v>0</v>
      </c>
      <c r="I3334">
        <f>IF(Tabela1[[#This Row],[Rodzaj]]="X",Tabela1[[#This Row],[Powierzchnia]]*0.43,0)</f>
        <v>253.15389999999999</v>
      </c>
      <c r="J3334">
        <f>IF(Tabela1[[#This Row],[Ulga]]="A",SUM(E3334:I3334)*80%,0)</f>
        <v>0</v>
      </c>
      <c r="K3334">
        <f>IF(Tabela1[[#This Row],[Ulga]]="B",SUM(E3334:I3334)*50%,0)</f>
        <v>0</v>
      </c>
      <c r="L3334">
        <f>IF(Tabela1[[#This Row],[Ulga]]="C",SUM(E3334:I3334)*10%,0)</f>
        <v>25.315390000000001</v>
      </c>
      <c r="M3334">
        <f>IF(Tabela1[[#This Row],[Ulga]]="D",SUM(E3334:I3334)*100%,0)</f>
        <v>0</v>
      </c>
      <c r="N3334">
        <f t="shared" si="53"/>
        <v>25.315390000000001</v>
      </c>
    </row>
    <row r="3335" spans="1:14" x14ac:dyDescent="0.25">
      <c r="A3335" t="s">
        <v>3345</v>
      </c>
      <c r="B3335">
        <v>1096.51</v>
      </c>
      <c r="C3335" t="s">
        <v>5</v>
      </c>
      <c r="D3335" t="s">
        <v>11</v>
      </c>
      <c r="E3335">
        <f>IF(Tabela1[[#This Row],[Rodzaj]]="R",Tabela1[[#This Row],[Powierzchnia]]*0.65,0)</f>
        <v>0</v>
      </c>
      <c r="F3335">
        <f>IF(Tabela1[[#This Row],[Rodzaj]]="B",Tabela1[[#This Row],[Powierzchnia]]*0.77,0)</f>
        <v>844.31270000000006</v>
      </c>
      <c r="G3335">
        <f>IF(Tabela1[[#This Row],[Rodzaj]]="S",Tabela1[[#This Row],[Powierzchnia]]*0.21,0)</f>
        <v>0</v>
      </c>
      <c r="H3335">
        <f>IF(Tabela1[[#This Row],[Rodzaj]]="L",Tabela1[[#This Row],[Powierzchnia]]*0.04,0)</f>
        <v>0</v>
      </c>
      <c r="I3335">
        <f>IF(Tabela1[[#This Row],[Rodzaj]]="X",Tabela1[[#This Row],[Powierzchnia]]*0.43,0)</f>
        <v>0</v>
      </c>
      <c r="J3335">
        <f>IF(Tabela1[[#This Row],[Ulga]]="A",SUM(E3335:I3335)*80%,0)</f>
        <v>0</v>
      </c>
      <c r="K3335">
        <f>IF(Tabela1[[#This Row],[Ulga]]="B",SUM(E3335:I3335)*50%,0)</f>
        <v>0</v>
      </c>
      <c r="L3335">
        <f>IF(Tabela1[[#This Row],[Ulga]]="C",SUM(E3335:I3335)*10%,0)</f>
        <v>84.431270000000012</v>
      </c>
      <c r="M3335">
        <f>IF(Tabela1[[#This Row],[Ulga]]="D",SUM(E3335:I3335)*100%,0)</f>
        <v>0</v>
      </c>
      <c r="N3335">
        <f t="shared" si="53"/>
        <v>84.431270000000012</v>
      </c>
    </row>
    <row r="3336" spans="1:14" x14ac:dyDescent="0.25">
      <c r="A3336" t="s">
        <v>3346</v>
      </c>
      <c r="B3336">
        <v>1008.3</v>
      </c>
      <c r="C3336" t="s">
        <v>52</v>
      </c>
      <c r="D3336" t="s">
        <v>7</v>
      </c>
      <c r="E3336">
        <f>IF(Tabela1[[#This Row],[Rodzaj]]="R",Tabela1[[#This Row],[Powierzchnia]]*0.65,0)</f>
        <v>0</v>
      </c>
      <c r="F3336">
        <f>IF(Tabela1[[#This Row],[Rodzaj]]="B",Tabela1[[#This Row],[Powierzchnia]]*0.77,0)</f>
        <v>0</v>
      </c>
      <c r="G3336">
        <f>IF(Tabela1[[#This Row],[Rodzaj]]="S",Tabela1[[#This Row],[Powierzchnia]]*0.21,0)</f>
        <v>211.74299999999999</v>
      </c>
      <c r="H3336">
        <f>IF(Tabela1[[#This Row],[Rodzaj]]="L",Tabela1[[#This Row],[Powierzchnia]]*0.04,0)</f>
        <v>0</v>
      </c>
      <c r="I3336">
        <f>IF(Tabela1[[#This Row],[Rodzaj]]="X",Tabela1[[#This Row],[Powierzchnia]]*0.43,0)</f>
        <v>0</v>
      </c>
      <c r="J3336">
        <f>IF(Tabela1[[#This Row],[Ulga]]="A",SUM(E3336:I3336)*80%,0)</f>
        <v>169.39440000000002</v>
      </c>
      <c r="K3336">
        <f>IF(Tabela1[[#This Row],[Ulga]]="B",SUM(E3336:I3336)*50%,0)</f>
        <v>0</v>
      </c>
      <c r="L3336">
        <f>IF(Tabela1[[#This Row],[Ulga]]="C",SUM(E3336:I3336)*10%,0)</f>
        <v>0</v>
      </c>
      <c r="M3336">
        <f>IF(Tabela1[[#This Row],[Ulga]]="D",SUM(E3336:I3336)*100%,0)</f>
        <v>0</v>
      </c>
      <c r="N3336">
        <f t="shared" si="53"/>
        <v>169.39440000000002</v>
      </c>
    </row>
    <row r="3337" spans="1:14" x14ac:dyDescent="0.25">
      <c r="A3337" t="s">
        <v>3347</v>
      </c>
      <c r="B3337">
        <v>685.71</v>
      </c>
      <c r="C3337" t="s">
        <v>52</v>
      </c>
      <c r="D3337" t="s">
        <v>21</v>
      </c>
      <c r="E3337">
        <f>IF(Tabela1[[#This Row],[Rodzaj]]="R",Tabela1[[#This Row],[Powierzchnia]]*0.65,0)</f>
        <v>0</v>
      </c>
      <c r="F3337">
        <f>IF(Tabela1[[#This Row],[Rodzaj]]="B",Tabela1[[#This Row],[Powierzchnia]]*0.77,0)</f>
        <v>0</v>
      </c>
      <c r="G3337">
        <f>IF(Tabela1[[#This Row],[Rodzaj]]="S",Tabela1[[#This Row],[Powierzchnia]]*0.21,0)</f>
        <v>143.9991</v>
      </c>
      <c r="H3337">
        <f>IF(Tabela1[[#This Row],[Rodzaj]]="L",Tabela1[[#This Row],[Powierzchnia]]*0.04,0)</f>
        <v>0</v>
      </c>
      <c r="I3337">
        <f>IF(Tabela1[[#This Row],[Rodzaj]]="X",Tabela1[[#This Row],[Powierzchnia]]*0.43,0)</f>
        <v>0</v>
      </c>
      <c r="J3337">
        <f>IF(Tabela1[[#This Row],[Ulga]]="A",SUM(E3337:I3337)*80%,0)</f>
        <v>0</v>
      </c>
      <c r="K3337">
        <f>IF(Tabela1[[#This Row],[Ulga]]="B",SUM(E3337:I3337)*50%,0)</f>
        <v>0</v>
      </c>
      <c r="L3337">
        <f>IF(Tabela1[[#This Row],[Ulga]]="C",SUM(E3337:I3337)*10%,0)</f>
        <v>0</v>
      </c>
      <c r="M3337">
        <f>IF(Tabela1[[#This Row],[Ulga]]="D",SUM(E3337:I3337)*100%,0)</f>
        <v>143.9991</v>
      </c>
      <c r="N3337">
        <f t="shared" si="53"/>
        <v>143.9991</v>
      </c>
    </row>
    <row r="3338" spans="1:14" x14ac:dyDescent="0.25">
      <c r="A3338" t="s">
        <v>3348</v>
      </c>
      <c r="B3338">
        <v>565.76</v>
      </c>
      <c r="C3338" t="s">
        <v>5</v>
      </c>
      <c r="D3338" t="s">
        <v>11</v>
      </c>
      <c r="E3338">
        <f>IF(Tabela1[[#This Row],[Rodzaj]]="R",Tabela1[[#This Row],[Powierzchnia]]*0.65,0)</f>
        <v>0</v>
      </c>
      <c r="F3338">
        <f>IF(Tabela1[[#This Row],[Rodzaj]]="B",Tabela1[[#This Row],[Powierzchnia]]*0.77,0)</f>
        <v>435.6352</v>
      </c>
      <c r="G3338">
        <f>IF(Tabela1[[#This Row],[Rodzaj]]="S",Tabela1[[#This Row],[Powierzchnia]]*0.21,0)</f>
        <v>0</v>
      </c>
      <c r="H3338">
        <f>IF(Tabela1[[#This Row],[Rodzaj]]="L",Tabela1[[#This Row],[Powierzchnia]]*0.04,0)</f>
        <v>0</v>
      </c>
      <c r="I3338">
        <f>IF(Tabela1[[#This Row],[Rodzaj]]="X",Tabela1[[#This Row],[Powierzchnia]]*0.43,0)</f>
        <v>0</v>
      </c>
      <c r="J3338">
        <f>IF(Tabela1[[#This Row],[Ulga]]="A",SUM(E3338:I3338)*80%,0)</f>
        <v>0</v>
      </c>
      <c r="K3338">
        <f>IF(Tabela1[[#This Row],[Ulga]]="B",SUM(E3338:I3338)*50%,0)</f>
        <v>0</v>
      </c>
      <c r="L3338">
        <f>IF(Tabela1[[#This Row],[Ulga]]="C",SUM(E3338:I3338)*10%,0)</f>
        <v>43.563520000000004</v>
      </c>
      <c r="M3338">
        <f>IF(Tabela1[[#This Row],[Ulga]]="D",SUM(E3338:I3338)*100%,0)</f>
        <v>0</v>
      </c>
      <c r="N3338">
        <f t="shared" si="53"/>
        <v>43.563520000000004</v>
      </c>
    </row>
    <row r="3339" spans="1:14" x14ac:dyDescent="0.25">
      <c r="A3339" t="s">
        <v>3349</v>
      </c>
      <c r="B3339">
        <v>545.19000000000005</v>
      </c>
      <c r="C3339" t="s">
        <v>94</v>
      </c>
      <c r="D3339" t="s">
        <v>21</v>
      </c>
      <c r="E3339">
        <f>IF(Tabela1[[#This Row],[Rodzaj]]="R",Tabela1[[#This Row],[Powierzchnia]]*0.65,0)</f>
        <v>0</v>
      </c>
      <c r="F3339">
        <f>IF(Tabela1[[#This Row],[Rodzaj]]="B",Tabela1[[#This Row],[Powierzchnia]]*0.77,0)</f>
        <v>0</v>
      </c>
      <c r="G3339">
        <f>IF(Tabela1[[#This Row],[Rodzaj]]="S",Tabela1[[#This Row],[Powierzchnia]]*0.21,0)</f>
        <v>0</v>
      </c>
      <c r="H3339">
        <f>IF(Tabela1[[#This Row],[Rodzaj]]="L",Tabela1[[#This Row],[Powierzchnia]]*0.04,0)</f>
        <v>21.807600000000004</v>
      </c>
      <c r="I3339">
        <f>IF(Tabela1[[#This Row],[Rodzaj]]="X",Tabela1[[#This Row],[Powierzchnia]]*0.43,0)</f>
        <v>0</v>
      </c>
      <c r="J3339">
        <f>IF(Tabela1[[#This Row],[Ulga]]="A",SUM(E3339:I3339)*80%,0)</f>
        <v>0</v>
      </c>
      <c r="K3339">
        <f>IF(Tabela1[[#This Row],[Ulga]]="B",SUM(E3339:I3339)*50%,0)</f>
        <v>0</v>
      </c>
      <c r="L3339">
        <f>IF(Tabela1[[#This Row],[Ulga]]="C",SUM(E3339:I3339)*10%,0)</f>
        <v>0</v>
      </c>
      <c r="M3339">
        <f>IF(Tabela1[[#This Row],[Ulga]]="D",SUM(E3339:I3339)*100%,0)</f>
        <v>21.807600000000004</v>
      </c>
      <c r="N3339">
        <f t="shared" si="53"/>
        <v>21.807600000000004</v>
      </c>
    </row>
    <row r="3340" spans="1:14" x14ac:dyDescent="0.25">
      <c r="A3340" t="s">
        <v>3350</v>
      </c>
      <c r="B3340">
        <v>504.93</v>
      </c>
      <c r="C3340" t="s">
        <v>9</v>
      </c>
      <c r="D3340" t="s">
        <v>7</v>
      </c>
      <c r="E3340">
        <f>IF(Tabela1[[#This Row],[Rodzaj]]="R",Tabela1[[#This Row],[Powierzchnia]]*0.65,0)</f>
        <v>328.2045</v>
      </c>
      <c r="F3340">
        <f>IF(Tabela1[[#This Row],[Rodzaj]]="B",Tabela1[[#This Row],[Powierzchnia]]*0.77,0)</f>
        <v>0</v>
      </c>
      <c r="G3340">
        <f>IF(Tabela1[[#This Row],[Rodzaj]]="S",Tabela1[[#This Row],[Powierzchnia]]*0.21,0)</f>
        <v>0</v>
      </c>
      <c r="H3340">
        <f>IF(Tabela1[[#This Row],[Rodzaj]]="L",Tabela1[[#This Row],[Powierzchnia]]*0.04,0)</f>
        <v>0</v>
      </c>
      <c r="I3340">
        <f>IF(Tabela1[[#This Row],[Rodzaj]]="X",Tabela1[[#This Row],[Powierzchnia]]*0.43,0)</f>
        <v>0</v>
      </c>
      <c r="J3340">
        <f>IF(Tabela1[[#This Row],[Ulga]]="A",SUM(E3340:I3340)*80%,0)</f>
        <v>262.56360000000001</v>
      </c>
      <c r="K3340">
        <f>IF(Tabela1[[#This Row],[Ulga]]="B",SUM(E3340:I3340)*50%,0)</f>
        <v>0</v>
      </c>
      <c r="L3340">
        <f>IF(Tabela1[[#This Row],[Ulga]]="C",SUM(E3340:I3340)*10%,0)</f>
        <v>0</v>
      </c>
      <c r="M3340">
        <f>IF(Tabela1[[#This Row],[Ulga]]="D",SUM(E3340:I3340)*100%,0)</f>
        <v>0</v>
      </c>
      <c r="N3340">
        <f t="shared" si="53"/>
        <v>262.56360000000001</v>
      </c>
    </row>
    <row r="3341" spans="1:14" x14ac:dyDescent="0.25">
      <c r="A3341" t="s">
        <v>3351</v>
      </c>
      <c r="B3341">
        <v>1085.28</v>
      </c>
      <c r="C3341" t="s">
        <v>31</v>
      </c>
      <c r="D3341" t="s">
        <v>7</v>
      </c>
      <c r="E3341">
        <f>IF(Tabela1[[#This Row],[Rodzaj]]="R",Tabela1[[#This Row],[Powierzchnia]]*0.65,0)</f>
        <v>0</v>
      </c>
      <c r="F3341">
        <f>IF(Tabela1[[#This Row],[Rodzaj]]="B",Tabela1[[#This Row],[Powierzchnia]]*0.77,0)</f>
        <v>0</v>
      </c>
      <c r="G3341">
        <f>IF(Tabela1[[#This Row],[Rodzaj]]="S",Tabela1[[#This Row],[Powierzchnia]]*0.21,0)</f>
        <v>0</v>
      </c>
      <c r="H3341">
        <f>IF(Tabela1[[#This Row],[Rodzaj]]="L",Tabela1[[#This Row],[Powierzchnia]]*0.04,0)</f>
        <v>0</v>
      </c>
      <c r="I3341">
        <f>IF(Tabela1[[#This Row],[Rodzaj]]="X",Tabela1[[#This Row],[Powierzchnia]]*0.43,0)</f>
        <v>466.67039999999997</v>
      </c>
      <c r="J3341">
        <f>IF(Tabela1[[#This Row],[Ulga]]="A",SUM(E3341:I3341)*80%,0)</f>
        <v>373.33632</v>
      </c>
      <c r="K3341">
        <f>IF(Tabela1[[#This Row],[Ulga]]="B",SUM(E3341:I3341)*50%,0)</f>
        <v>0</v>
      </c>
      <c r="L3341">
        <f>IF(Tabela1[[#This Row],[Ulga]]="C",SUM(E3341:I3341)*10%,0)</f>
        <v>0</v>
      </c>
      <c r="M3341">
        <f>IF(Tabela1[[#This Row],[Ulga]]="D",SUM(E3341:I3341)*100%,0)</f>
        <v>0</v>
      </c>
      <c r="N3341">
        <f t="shared" si="53"/>
        <v>373.33632</v>
      </c>
    </row>
    <row r="3342" spans="1:14" x14ac:dyDescent="0.25">
      <c r="A3342" t="s">
        <v>3352</v>
      </c>
      <c r="B3342">
        <v>716.97</v>
      </c>
      <c r="C3342" t="s">
        <v>5</v>
      </c>
      <c r="D3342" t="s">
        <v>5</v>
      </c>
      <c r="E3342">
        <f>IF(Tabela1[[#This Row],[Rodzaj]]="R",Tabela1[[#This Row],[Powierzchnia]]*0.65,0)</f>
        <v>0</v>
      </c>
      <c r="F3342">
        <f>IF(Tabela1[[#This Row],[Rodzaj]]="B",Tabela1[[#This Row],[Powierzchnia]]*0.77,0)</f>
        <v>552.06690000000003</v>
      </c>
      <c r="G3342">
        <f>IF(Tabela1[[#This Row],[Rodzaj]]="S",Tabela1[[#This Row],[Powierzchnia]]*0.21,0)</f>
        <v>0</v>
      </c>
      <c r="H3342">
        <f>IF(Tabela1[[#This Row],[Rodzaj]]="L",Tabela1[[#This Row],[Powierzchnia]]*0.04,0)</f>
        <v>0</v>
      </c>
      <c r="I3342">
        <f>IF(Tabela1[[#This Row],[Rodzaj]]="X",Tabela1[[#This Row],[Powierzchnia]]*0.43,0)</f>
        <v>0</v>
      </c>
      <c r="J3342">
        <f>IF(Tabela1[[#This Row],[Ulga]]="A",SUM(E3342:I3342)*80%,0)</f>
        <v>0</v>
      </c>
      <c r="K3342">
        <f>IF(Tabela1[[#This Row],[Ulga]]="B",SUM(E3342:I3342)*50%,0)</f>
        <v>276.03345000000002</v>
      </c>
      <c r="L3342">
        <f>IF(Tabela1[[#This Row],[Ulga]]="C",SUM(E3342:I3342)*10%,0)</f>
        <v>0</v>
      </c>
      <c r="M3342">
        <f>IF(Tabela1[[#This Row],[Ulga]]="D",SUM(E3342:I3342)*100%,0)</f>
        <v>0</v>
      </c>
      <c r="N3342">
        <f t="shared" si="53"/>
        <v>276.03345000000002</v>
      </c>
    </row>
    <row r="3343" spans="1:14" x14ac:dyDescent="0.25">
      <c r="A3343" t="s">
        <v>3353</v>
      </c>
      <c r="B3343">
        <v>621.89</v>
      </c>
      <c r="C3343" t="s">
        <v>5</v>
      </c>
      <c r="D3343" t="s">
        <v>21</v>
      </c>
      <c r="E3343">
        <f>IF(Tabela1[[#This Row],[Rodzaj]]="R",Tabela1[[#This Row],[Powierzchnia]]*0.65,0)</f>
        <v>0</v>
      </c>
      <c r="F3343">
        <f>IF(Tabela1[[#This Row],[Rodzaj]]="B",Tabela1[[#This Row],[Powierzchnia]]*0.77,0)</f>
        <v>478.8553</v>
      </c>
      <c r="G3343">
        <f>IF(Tabela1[[#This Row],[Rodzaj]]="S",Tabela1[[#This Row],[Powierzchnia]]*0.21,0)</f>
        <v>0</v>
      </c>
      <c r="H3343">
        <f>IF(Tabela1[[#This Row],[Rodzaj]]="L",Tabela1[[#This Row],[Powierzchnia]]*0.04,0)</f>
        <v>0</v>
      </c>
      <c r="I3343">
        <f>IF(Tabela1[[#This Row],[Rodzaj]]="X",Tabela1[[#This Row],[Powierzchnia]]*0.43,0)</f>
        <v>0</v>
      </c>
      <c r="J3343">
        <f>IF(Tabela1[[#This Row],[Ulga]]="A",SUM(E3343:I3343)*80%,0)</f>
        <v>0</v>
      </c>
      <c r="K3343">
        <f>IF(Tabela1[[#This Row],[Ulga]]="B",SUM(E3343:I3343)*50%,0)</f>
        <v>0</v>
      </c>
      <c r="L3343">
        <f>IF(Tabela1[[#This Row],[Ulga]]="C",SUM(E3343:I3343)*10%,0)</f>
        <v>0</v>
      </c>
      <c r="M3343">
        <f>IF(Tabela1[[#This Row],[Ulga]]="D",SUM(E3343:I3343)*100%,0)</f>
        <v>478.8553</v>
      </c>
      <c r="N3343">
        <f t="shared" si="53"/>
        <v>478.8553</v>
      </c>
    </row>
    <row r="3344" spans="1:14" x14ac:dyDescent="0.25">
      <c r="A3344" t="s">
        <v>3354</v>
      </c>
      <c r="B3344">
        <v>830.94</v>
      </c>
      <c r="C3344" t="s">
        <v>5</v>
      </c>
      <c r="D3344" t="s">
        <v>7</v>
      </c>
      <c r="E3344">
        <f>IF(Tabela1[[#This Row],[Rodzaj]]="R",Tabela1[[#This Row],[Powierzchnia]]*0.65,0)</f>
        <v>0</v>
      </c>
      <c r="F3344">
        <f>IF(Tabela1[[#This Row],[Rodzaj]]="B",Tabela1[[#This Row],[Powierzchnia]]*0.77,0)</f>
        <v>639.82380000000001</v>
      </c>
      <c r="G3344">
        <f>IF(Tabela1[[#This Row],[Rodzaj]]="S",Tabela1[[#This Row],[Powierzchnia]]*0.21,0)</f>
        <v>0</v>
      </c>
      <c r="H3344">
        <f>IF(Tabela1[[#This Row],[Rodzaj]]="L",Tabela1[[#This Row],[Powierzchnia]]*0.04,0)</f>
        <v>0</v>
      </c>
      <c r="I3344">
        <f>IF(Tabela1[[#This Row],[Rodzaj]]="X",Tabela1[[#This Row],[Powierzchnia]]*0.43,0)</f>
        <v>0</v>
      </c>
      <c r="J3344">
        <f>IF(Tabela1[[#This Row],[Ulga]]="A",SUM(E3344:I3344)*80%,0)</f>
        <v>511.85904000000005</v>
      </c>
      <c r="K3344">
        <f>IF(Tabela1[[#This Row],[Ulga]]="B",SUM(E3344:I3344)*50%,0)</f>
        <v>0</v>
      </c>
      <c r="L3344">
        <f>IF(Tabela1[[#This Row],[Ulga]]="C",SUM(E3344:I3344)*10%,0)</f>
        <v>0</v>
      </c>
      <c r="M3344">
        <f>IF(Tabela1[[#This Row],[Ulga]]="D",SUM(E3344:I3344)*100%,0)</f>
        <v>0</v>
      </c>
      <c r="N3344">
        <f t="shared" si="53"/>
        <v>511.85904000000005</v>
      </c>
    </row>
    <row r="3345" spans="1:14" x14ac:dyDescent="0.25">
      <c r="A3345" t="s">
        <v>3355</v>
      </c>
      <c r="B3345">
        <v>848.74</v>
      </c>
      <c r="C3345" t="s">
        <v>9</v>
      </c>
      <c r="D3345" t="s">
        <v>5</v>
      </c>
      <c r="E3345">
        <f>IF(Tabela1[[#This Row],[Rodzaj]]="R",Tabela1[[#This Row],[Powierzchnia]]*0.65,0)</f>
        <v>551.68100000000004</v>
      </c>
      <c r="F3345">
        <f>IF(Tabela1[[#This Row],[Rodzaj]]="B",Tabela1[[#This Row],[Powierzchnia]]*0.77,0)</f>
        <v>0</v>
      </c>
      <c r="G3345">
        <f>IF(Tabela1[[#This Row],[Rodzaj]]="S",Tabela1[[#This Row],[Powierzchnia]]*0.21,0)</f>
        <v>0</v>
      </c>
      <c r="H3345">
        <f>IF(Tabela1[[#This Row],[Rodzaj]]="L",Tabela1[[#This Row],[Powierzchnia]]*0.04,0)</f>
        <v>0</v>
      </c>
      <c r="I3345">
        <f>IF(Tabela1[[#This Row],[Rodzaj]]="X",Tabela1[[#This Row],[Powierzchnia]]*0.43,0)</f>
        <v>0</v>
      </c>
      <c r="J3345">
        <f>IF(Tabela1[[#This Row],[Ulga]]="A",SUM(E3345:I3345)*80%,0)</f>
        <v>0</v>
      </c>
      <c r="K3345">
        <f>IF(Tabela1[[#This Row],[Ulga]]="B",SUM(E3345:I3345)*50%,0)</f>
        <v>275.84050000000002</v>
      </c>
      <c r="L3345">
        <f>IF(Tabela1[[#This Row],[Ulga]]="C",SUM(E3345:I3345)*10%,0)</f>
        <v>0</v>
      </c>
      <c r="M3345">
        <f>IF(Tabela1[[#This Row],[Ulga]]="D",SUM(E3345:I3345)*100%,0)</f>
        <v>0</v>
      </c>
      <c r="N3345">
        <f t="shared" si="53"/>
        <v>275.84050000000002</v>
      </c>
    </row>
    <row r="3346" spans="1:14" x14ac:dyDescent="0.25">
      <c r="A3346" t="s">
        <v>3356</v>
      </c>
      <c r="B3346">
        <v>696.68</v>
      </c>
      <c r="C3346" t="s">
        <v>5</v>
      </c>
      <c r="D3346" t="s">
        <v>7</v>
      </c>
      <c r="E3346">
        <f>IF(Tabela1[[#This Row],[Rodzaj]]="R",Tabela1[[#This Row],[Powierzchnia]]*0.65,0)</f>
        <v>0</v>
      </c>
      <c r="F3346">
        <f>IF(Tabela1[[#This Row],[Rodzaj]]="B",Tabela1[[#This Row],[Powierzchnia]]*0.77,0)</f>
        <v>536.44359999999995</v>
      </c>
      <c r="G3346">
        <f>IF(Tabela1[[#This Row],[Rodzaj]]="S",Tabela1[[#This Row],[Powierzchnia]]*0.21,0)</f>
        <v>0</v>
      </c>
      <c r="H3346">
        <f>IF(Tabela1[[#This Row],[Rodzaj]]="L",Tabela1[[#This Row],[Powierzchnia]]*0.04,0)</f>
        <v>0</v>
      </c>
      <c r="I3346">
        <f>IF(Tabela1[[#This Row],[Rodzaj]]="X",Tabela1[[#This Row],[Powierzchnia]]*0.43,0)</f>
        <v>0</v>
      </c>
      <c r="J3346">
        <f>IF(Tabela1[[#This Row],[Ulga]]="A",SUM(E3346:I3346)*80%,0)</f>
        <v>429.15487999999999</v>
      </c>
      <c r="K3346">
        <f>IF(Tabela1[[#This Row],[Ulga]]="B",SUM(E3346:I3346)*50%,0)</f>
        <v>0</v>
      </c>
      <c r="L3346">
        <f>IF(Tabela1[[#This Row],[Ulga]]="C",SUM(E3346:I3346)*10%,0)</f>
        <v>0</v>
      </c>
      <c r="M3346">
        <f>IF(Tabela1[[#This Row],[Ulga]]="D",SUM(E3346:I3346)*100%,0)</f>
        <v>0</v>
      </c>
      <c r="N3346">
        <f t="shared" si="53"/>
        <v>429.15487999999999</v>
      </c>
    </row>
    <row r="3347" spans="1:14" x14ac:dyDescent="0.25">
      <c r="A3347" t="s">
        <v>3357</v>
      </c>
      <c r="B3347">
        <v>1276.99</v>
      </c>
      <c r="C3347" t="s">
        <v>5</v>
      </c>
      <c r="D3347" t="s">
        <v>5</v>
      </c>
      <c r="E3347">
        <f>IF(Tabela1[[#This Row],[Rodzaj]]="R",Tabela1[[#This Row],[Powierzchnia]]*0.65,0)</f>
        <v>0</v>
      </c>
      <c r="F3347">
        <f>IF(Tabela1[[#This Row],[Rodzaj]]="B",Tabela1[[#This Row],[Powierzchnia]]*0.77,0)</f>
        <v>983.28230000000008</v>
      </c>
      <c r="G3347">
        <f>IF(Tabela1[[#This Row],[Rodzaj]]="S",Tabela1[[#This Row],[Powierzchnia]]*0.21,0)</f>
        <v>0</v>
      </c>
      <c r="H3347">
        <f>IF(Tabela1[[#This Row],[Rodzaj]]="L",Tabela1[[#This Row],[Powierzchnia]]*0.04,0)</f>
        <v>0</v>
      </c>
      <c r="I3347">
        <f>IF(Tabela1[[#This Row],[Rodzaj]]="X",Tabela1[[#This Row],[Powierzchnia]]*0.43,0)</f>
        <v>0</v>
      </c>
      <c r="J3347">
        <f>IF(Tabela1[[#This Row],[Ulga]]="A",SUM(E3347:I3347)*80%,0)</f>
        <v>0</v>
      </c>
      <c r="K3347">
        <f>IF(Tabela1[[#This Row],[Ulga]]="B",SUM(E3347:I3347)*50%,0)</f>
        <v>491.64115000000004</v>
      </c>
      <c r="L3347">
        <f>IF(Tabela1[[#This Row],[Ulga]]="C",SUM(E3347:I3347)*10%,0)</f>
        <v>0</v>
      </c>
      <c r="M3347">
        <f>IF(Tabela1[[#This Row],[Ulga]]="D",SUM(E3347:I3347)*100%,0)</f>
        <v>0</v>
      </c>
      <c r="N3347">
        <f t="shared" si="53"/>
        <v>491.64115000000004</v>
      </c>
    </row>
    <row r="3348" spans="1:14" x14ac:dyDescent="0.25">
      <c r="A3348" t="s">
        <v>3358</v>
      </c>
      <c r="B3348">
        <v>1497.01</v>
      </c>
      <c r="C3348" t="s">
        <v>9</v>
      </c>
      <c r="D3348" t="s">
        <v>5</v>
      </c>
      <c r="E3348">
        <f>IF(Tabela1[[#This Row],[Rodzaj]]="R",Tabela1[[#This Row],[Powierzchnia]]*0.65,0)</f>
        <v>973.05650000000003</v>
      </c>
      <c r="F3348">
        <f>IF(Tabela1[[#This Row],[Rodzaj]]="B",Tabela1[[#This Row],[Powierzchnia]]*0.77,0)</f>
        <v>0</v>
      </c>
      <c r="G3348">
        <f>IF(Tabela1[[#This Row],[Rodzaj]]="S",Tabela1[[#This Row],[Powierzchnia]]*0.21,0)</f>
        <v>0</v>
      </c>
      <c r="H3348">
        <f>IF(Tabela1[[#This Row],[Rodzaj]]="L",Tabela1[[#This Row],[Powierzchnia]]*0.04,0)</f>
        <v>0</v>
      </c>
      <c r="I3348">
        <f>IF(Tabela1[[#This Row],[Rodzaj]]="X",Tabela1[[#This Row],[Powierzchnia]]*0.43,0)</f>
        <v>0</v>
      </c>
      <c r="J3348">
        <f>IF(Tabela1[[#This Row],[Ulga]]="A",SUM(E3348:I3348)*80%,0)</f>
        <v>0</v>
      </c>
      <c r="K3348">
        <f>IF(Tabela1[[#This Row],[Ulga]]="B",SUM(E3348:I3348)*50%,0)</f>
        <v>486.52825000000001</v>
      </c>
      <c r="L3348">
        <f>IF(Tabela1[[#This Row],[Ulga]]="C",SUM(E3348:I3348)*10%,0)</f>
        <v>0</v>
      </c>
      <c r="M3348">
        <f>IF(Tabela1[[#This Row],[Ulga]]="D",SUM(E3348:I3348)*100%,0)</f>
        <v>0</v>
      </c>
      <c r="N3348">
        <f t="shared" si="53"/>
        <v>486.52825000000001</v>
      </c>
    </row>
    <row r="3349" spans="1:14" x14ac:dyDescent="0.25">
      <c r="A3349" t="s">
        <v>3359</v>
      </c>
      <c r="B3349">
        <v>1318.29</v>
      </c>
      <c r="C3349" t="s">
        <v>5</v>
      </c>
      <c r="D3349" t="s">
        <v>5</v>
      </c>
      <c r="E3349">
        <f>IF(Tabela1[[#This Row],[Rodzaj]]="R",Tabela1[[#This Row],[Powierzchnia]]*0.65,0)</f>
        <v>0</v>
      </c>
      <c r="F3349">
        <f>IF(Tabela1[[#This Row],[Rodzaj]]="B",Tabela1[[#This Row],[Powierzchnia]]*0.77,0)</f>
        <v>1015.0833</v>
      </c>
      <c r="G3349">
        <f>IF(Tabela1[[#This Row],[Rodzaj]]="S",Tabela1[[#This Row],[Powierzchnia]]*0.21,0)</f>
        <v>0</v>
      </c>
      <c r="H3349">
        <f>IF(Tabela1[[#This Row],[Rodzaj]]="L",Tabela1[[#This Row],[Powierzchnia]]*0.04,0)</f>
        <v>0</v>
      </c>
      <c r="I3349">
        <f>IF(Tabela1[[#This Row],[Rodzaj]]="X",Tabela1[[#This Row],[Powierzchnia]]*0.43,0)</f>
        <v>0</v>
      </c>
      <c r="J3349">
        <f>IF(Tabela1[[#This Row],[Ulga]]="A",SUM(E3349:I3349)*80%,0)</f>
        <v>0</v>
      </c>
      <c r="K3349">
        <f>IF(Tabela1[[#This Row],[Ulga]]="B",SUM(E3349:I3349)*50%,0)</f>
        <v>507.54165</v>
      </c>
      <c r="L3349">
        <f>IF(Tabela1[[#This Row],[Ulga]]="C",SUM(E3349:I3349)*10%,0)</f>
        <v>0</v>
      </c>
      <c r="M3349">
        <f>IF(Tabela1[[#This Row],[Ulga]]="D",SUM(E3349:I3349)*100%,0)</f>
        <v>0</v>
      </c>
      <c r="N3349">
        <f t="shared" si="53"/>
        <v>507.54165</v>
      </c>
    </row>
    <row r="3350" spans="1:14" x14ac:dyDescent="0.25">
      <c r="A3350" t="s">
        <v>3360</v>
      </c>
      <c r="B3350">
        <v>1134.1300000000001</v>
      </c>
      <c r="C3350" t="s">
        <v>31</v>
      </c>
      <c r="D3350" t="s">
        <v>5</v>
      </c>
      <c r="E3350">
        <f>IF(Tabela1[[#This Row],[Rodzaj]]="R",Tabela1[[#This Row],[Powierzchnia]]*0.65,0)</f>
        <v>0</v>
      </c>
      <c r="F3350">
        <f>IF(Tabela1[[#This Row],[Rodzaj]]="B",Tabela1[[#This Row],[Powierzchnia]]*0.77,0)</f>
        <v>0</v>
      </c>
      <c r="G3350">
        <f>IF(Tabela1[[#This Row],[Rodzaj]]="S",Tabela1[[#This Row],[Powierzchnia]]*0.21,0)</f>
        <v>0</v>
      </c>
      <c r="H3350">
        <f>IF(Tabela1[[#This Row],[Rodzaj]]="L",Tabela1[[#This Row],[Powierzchnia]]*0.04,0)</f>
        <v>0</v>
      </c>
      <c r="I3350">
        <f>IF(Tabela1[[#This Row],[Rodzaj]]="X",Tabela1[[#This Row],[Powierzchnia]]*0.43,0)</f>
        <v>487.67590000000001</v>
      </c>
      <c r="J3350">
        <f>IF(Tabela1[[#This Row],[Ulga]]="A",SUM(E3350:I3350)*80%,0)</f>
        <v>0</v>
      </c>
      <c r="K3350">
        <f>IF(Tabela1[[#This Row],[Ulga]]="B",SUM(E3350:I3350)*50%,0)</f>
        <v>243.83795000000001</v>
      </c>
      <c r="L3350">
        <f>IF(Tabela1[[#This Row],[Ulga]]="C",SUM(E3350:I3350)*10%,0)</f>
        <v>0</v>
      </c>
      <c r="M3350">
        <f>IF(Tabela1[[#This Row],[Ulga]]="D",SUM(E3350:I3350)*100%,0)</f>
        <v>0</v>
      </c>
      <c r="N3350">
        <f t="shared" si="53"/>
        <v>243.83795000000001</v>
      </c>
    </row>
    <row r="3351" spans="1:14" x14ac:dyDescent="0.25">
      <c r="A3351" t="s">
        <v>3361</v>
      </c>
      <c r="B3351">
        <v>550.45000000000005</v>
      </c>
      <c r="C3351" t="s">
        <v>9</v>
      </c>
      <c r="D3351" t="s">
        <v>5</v>
      </c>
      <c r="E3351">
        <f>IF(Tabela1[[#This Row],[Rodzaj]]="R",Tabela1[[#This Row],[Powierzchnia]]*0.65,0)</f>
        <v>357.79250000000002</v>
      </c>
      <c r="F3351">
        <f>IF(Tabela1[[#This Row],[Rodzaj]]="B",Tabela1[[#This Row],[Powierzchnia]]*0.77,0)</f>
        <v>0</v>
      </c>
      <c r="G3351">
        <f>IF(Tabela1[[#This Row],[Rodzaj]]="S",Tabela1[[#This Row],[Powierzchnia]]*0.21,0)</f>
        <v>0</v>
      </c>
      <c r="H3351">
        <f>IF(Tabela1[[#This Row],[Rodzaj]]="L",Tabela1[[#This Row],[Powierzchnia]]*0.04,0)</f>
        <v>0</v>
      </c>
      <c r="I3351">
        <f>IF(Tabela1[[#This Row],[Rodzaj]]="X",Tabela1[[#This Row],[Powierzchnia]]*0.43,0)</f>
        <v>0</v>
      </c>
      <c r="J3351">
        <f>IF(Tabela1[[#This Row],[Ulga]]="A",SUM(E3351:I3351)*80%,0)</f>
        <v>0</v>
      </c>
      <c r="K3351">
        <f>IF(Tabela1[[#This Row],[Ulga]]="B",SUM(E3351:I3351)*50%,0)</f>
        <v>178.89625000000001</v>
      </c>
      <c r="L3351">
        <f>IF(Tabela1[[#This Row],[Ulga]]="C",SUM(E3351:I3351)*10%,0)</f>
        <v>0</v>
      </c>
      <c r="M3351">
        <f>IF(Tabela1[[#This Row],[Ulga]]="D",SUM(E3351:I3351)*100%,0)</f>
        <v>0</v>
      </c>
      <c r="N3351">
        <f t="shared" si="53"/>
        <v>178.89625000000001</v>
      </c>
    </row>
    <row r="3352" spans="1:14" x14ac:dyDescent="0.25">
      <c r="A3352" t="s">
        <v>3362</v>
      </c>
      <c r="B3352">
        <v>1141.3499999999999</v>
      </c>
      <c r="C3352" t="s">
        <v>52</v>
      </c>
      <c r="D3352" t="s">
        <v>7</v>
      </c>
      <c r="E3352">
        <f>IF(Tabela1[[#This Row],[Rodzaj]]="R",Tabela1[[#This Row],[Powierzchnia]]*0.65,0)</f>
        <v>0</v>
      </c>
      <c r="F3352">
        <f>IF(Tabela1[[#This Row],[Rodzaj]]="B",Tabela1[[#This Row],[Powierzchnia]]*0.77,0)</f>
        <v>0</v>
      </c>
      <c r="G3352">
        <f>IF(Tabela1[[#This Row],[Rodzaj]]="S",Tabela1[[#This Row],[Powierzchnia]]*0.21,0)</f>
        <v>239.68349999999998</v>
      </c>
      <c r="H3352">
        <f>IF(Tabela1[[#This Row],[Rodzaj]]="L",Tabela1[[#This Row],[Powierzchnia]]*0.04,0)</f>
        <v>0</v>
      </c>
      <c r="I3352">
        <f>IF(Tabela1[[#This Row],[Rodzaj]]="X",Tabela1[[#This Row],[Powierzchnia]]*0.43,0)</f>
        <v>0</v>
      </c>
      <c r="J3352">
        <f>IF(Tabela1[[#This Row],[Ulga]]="A",SUM(E3352:I3352)*80%,0)</f>
        <v>191.74680000000001</v>
      </c>
      <c r="K3352">
        <f>IF(Tabela1[[#This Row],[Ulga]]="B",SUM(E3352:I3352)*50%,0)</f>
        <v>0</v>
      </c>
      <c r="L3352">
        <f>IF(Tabela1[[#This Row],[Ulga]]="C",SUM(E3352:I3352)*10%,0)</f>
        <v>0</v>
      </c>
      <c r="M3352">
        <f>IF(Tabela1[[#This Row],[Ulga]]="D",SUM(E3352:I3352)*100%,0)</f>
        <v>0</v>
      </c>
      <c r="N3352">
        <f t="shared" si="53"/>
        <v>191.74680000000001</v>
      </c>
    </row>
    <row r="3353" spans="1:14" x14ac:dyDescent="0.25">
      <c r="A3353" t="s">
        <v>3363</v>
      </c>
      <c r="B3353">
        <v>1455.13</v>
      </c>
      <c r="C3353" t="s">
        <v>31</v>
      </c>
      <c r="D3353" t="s">
        <v>11</v>
      </c>
      <c r="E3353">
        <f>IF(Tabela1[[#This Row],[Rodzaj]]="R",Tabela1[[#This Row],[Powierzchnia]]*0.65,0)</f>
        <v>0</v>
      </c>
      <c r="F3353">
        <f>IF(Tabela1[[#This Row],[Rodzaj]]="B",Tabela1[[#This Row],[Powierzchnia]]*0.77,0)</f>
        <v>0</v>
      </c>
      <c r="G3353">
        <f>IF(Tabela1[[#This Row],[Rodzaj]]="S",Tabela1[[#This Row],[Powierzchnia]]*0.21,0)</f>
        <v>0</v>
      </c>
      <c r="H3353">
        <f>IF(Tabela1[[#This Row],[Rodzaj]]="L",Tabela1[[#This Row],[Powierzchnia]]*0.04,0)</f>
        <v>0</v>
      </c>
      <c r="I3353">
        <f>IF(Tabela1[[#This Row],[Rodzaj]]="X",Tabela1[[#This Row],[Powierzchnia]]*0.43,0)</f>
        <v>625.70590000000004</v>
      </c>
      <c r="J3353">
        <f>IF(Tabela1[[#This Row],[Ulga]]="A",SUM(E3353:I3353)*80%,0)</f>
        <v>0</v>
      </c>
      <c r="K3353">
        <f>IF(Tabela1[[#This Row],[Ulga]]="B",SUM(E3353:I3353)*50%,0)</f>
        <v>0</v>
      </c>
      <c r="L3353">
        <f>IF(Tabela1[[#This Row],[Ulga]]="C",SUM(E3353:I3353)*10%,0)</f>
        <v>62.57059000000001</v>
      </c>
      <c r="M3353">
        <f>IF(Tabela1[[#This Row],[Ulga]]="D",SUM(E3353:I3353)*100%,0)</f>
        <v>0</v>
      </c>
      <c r="N3353">
        <f t="shared" si="53"/>
        <v>62.57059000000001</v>
      </c>
    </row>
    <row r="3354" spans="1:14" x14ac:dyDescent="0.25">
      <c r="A3354" t="s">
        <v>3364</v>
      </c>
      <c r="B3354">
        <v>1054.8</v>
      </c>
      <c r="C3354" t="s">
        <v>5</v>
      </c>
      <c r="D3354" t="s">
        <v>7</v>
      </c>
      <c r="E3354">
        <f>IF(Tabela1[[#This Row],[Rodzaj]]="R",Tabela1[[#This Row],[Powierzchnia]]*0.65,0)</f>
        <v>0</v>
      </c>
      <c r="F3354">
        <f>IF(Tabela1[[#This Row],[Rodzaj]]="B",Tabela1[[#This Row],[Powierzchnia]]*0.77,0)</f>
        <v>812.19600000000003</v>
      </c>
      <c r="G3354">
        <f>IF(Tabela1[[#This Row],[Rodzaj]]="S",Tabela1[[#This Row],[Powierzchnia]]*0.21,0)</f>
        <v>0</v>
      </c>
      <c r="H3354">
        <f>IF(Tabela1[[#This Row],[Rodzaj]]="L",Tabela1[[#This Row],[Powierzchnia]]*0.04,0)</f>
        <v>0</v>
      </c>
      <c r="I3354">
        <f>IF(Tabela1[[#This Row],[Rodzaj]]="X",Tabela1[[#This Row],[Powierzchnia]]*0.43,0)</f>
        <v>0</v>
      </c>
      <c r="J3354">
        <f>IF(Tabela1[[#This Row],[Ulga]]="A",SUM(E3354:I3354)*80%,0)</f>
        <v>649.75680000000011</v>
      </c>
      <c r="K3354">
        <f>IF(Tabela1[[#This Row],[Ulga]]="B",SUM(E3354:I3354)*50%,0)</f>
        <v>0</v>
      </c>
      <c r="L3354">
        <f>IF(Tabela1[[#This Row],[Ulga]]="C",SUM(E3354:I3354)*10%,0)</f>
        <v>0</v>
      </c>
      <c r="M3354">
        <f>IF(Tabela1[[#This Row],[Ulga]]="D",SUM(E3354:I3354)*100%,0)</f>
        <v>0</v>
      </c>
      <c r="N3354">
        <f t="shared" si="53"/>
        <v>649.75680000000011</v>
      </c>
    </row>
    <row r="3355" spans="1:14" x14ac:dyDescent="0.25">
      <c r="A3355" t="s">
        <v>3365</v>
      </c>
      <c r="B3355">
        <v>1361.71</v>
      </c>
      <c r="C3355" t="s">
        <v>9</v>
      </c>
      <c r="D3355" t="s">
        <v>5</v>
      </c>
      <c r="E3355">
        <f>IF(Tabela1[[#This Row],[Rodzaj]]="R",Tabela1[[#This Row],[Powierzchnia]]*0.65,0)</f>
        <v>885.11150000000009</v>
      </c>
      <c r="F3355">
        <f>IF(Tabela1[[#This Row],[Rodzaj]]="B",Tabela1[[#This Row],[Powierzchnia]]*0.77,0)</f>
        <v>0</v>
      </c>
      <c r="G3355">
        <f>IF(Tabela1[[#This Row],[Rodzaj]]="S",Tabela1[[#This Row],[Powierzchnia]]*0.21,0)</f>
        <v>0</v>
      </c>
      <c r="H3355">
        <f>IF(Tabela1[[#This Row],[Rodzaj]]="L",Tabela1[[#This Row],[Powierzchnia]]*0.04,0)</f>
        <v>0</v>
      </c>
      <c r="I3355">
        <f>IF(Tabela1[[#This Row],[Rodzaj]]="X",Tabela1[[#This Row],[Powierzchnia]]*0.43,0)</f>
        <v>0</v>
      </c>
      <c r="J3355">
        <f>IF(Tabela1[[#This Row],[Ulga]]="A",SUM(E3355:I3355)*80%,0)</f>
        <v>0</v>
      </c>
      <c r="K3355">
        <f>IF(Tabela1[[#This Row],[Ulga]]="B",SUM(E3355:I3355)*50%,0)</f>
        <v>442.55575000000005</v>
      </c>
      <c r="L3355">
        <f>IF(Tabela1[[#This Row],[Ulga]]="C",SUM(E3355:I3355)*10%,0)</f>
        <v>0</v>
      </c>
      <c r="M3355">
        <f>IF(Tabela1[[#This Row],[Ulga]]="D",SUM(E3355:I3355)*100%,0)</f>
        <v>0</v>
      </c>
      <c r="N3355">
        <f t="shared" si="53"/>
        <v>442.55575000000005</v>
      </c>
    </row>
    <row r="3356" spans="1:14" x14ac:dyDescent="0.25">
      <c r="A3356" t="s">
        <v>3366</v>
      </c>
      <c r="B3356">
        <v>590.73</v>
      </c>
      <c r="C3356" t="s">
        <v>5</v>
      </c>
      <c r="D3356" t="s">
        <v>11</v>
      </c>
      <c r="E3356">
        <f>IF(Tabela1[[#This Row],[Rodzaj]]="R",Tabela1[[#This Row],[Powierzchnia]]*0.65,0)</f>
        <v>0</v>
      </c>
      <c r="F3356">
        <f>IF(Tabela1[[#This Row],[Rodzaj]]="B",Tabela1[[#This Row],[Powierzchnia]]*0.77,0)</f>
        <v>454.8621</v>
      </c>
      <c r="G3356">
        <f>IF(Tabela1[[#This Row],[Rodzaj]]="S",Tabela1[[#This Row],[Powierzchnia]]*0.21,0)</f>
        <v>0</v>
      </c>
      <c r="H3356">
        <f>IF(Tabela1[[#This Row],[Rodzaj]]="L",Tabela1[[#This Row],[Powierzchnia]]*0.04,0)</f>
        <v>0</v>
      </c>
      <c r="I3356">
        <f>IF(Tabela1[[#This Row],[Rodzaj]]="X",Tabela1[[#This Row],[Powierzchnia]]*0.43,0)</f>
        <v>0</v>
      </c>
      <c r="J3356">
        <f>IF(Tabela1[[#This Row],[Ulga]]="A",SUM(E3356:I3356)*80%,0)</f>
        <v>0</v>
      </c>
      <c r="K3356">
        <f>IF(Tabela1[[#This Row],[Ulga]]="B",SUM(E3356:I3356)*50%,0)</f>
        <v>0</v>
      </c>
      <c r="L3356">
        <f>IF(Tabela1[[#This Row],[Ulga]]="C",SUM(E3356:I3356)*10%,0)</f>
        <v>45.48621</v>
      </c>
      <c r="M3356">
        <f>IF(Tabela1[[#This Row],[Ulga]]="D",SUM(E3356:I3356)*100%,0)</f>
        <v>0</v>
      </c>
      <c r="N3356">
        <f t="shared" si="53"/>
        <v>45.48621</v>
      </c>
    </row>
    <row r="3357" spans="1:14" x14ac:dyDescent="0.25">
      <c r="A3357" t="s">
        <v>3367</v>
      </c>
      <c r="B3357">
        <v>730.2</v>
      </c>
      <c r="C3357" t="s">
        <v>5</v>
      </c>
      <c r="D3357" t="s">
        <v>7</v>
      </c>
      <c r="E3357">
        <f>IF(Tabela1[[#This Row],[Rodzaj]]="R",Tabela1[[#This Row],[Powierzchnia]]*0.65,0)</f>
        <v>0</v>
      </c>
      <c r="F3357">
        <f>IF(Tabela1[[#This Row],[Rodzaj]]="B",Tabela1[[#This Row],[Powierzchnia]]*0.77,0)</f>
        <v>562.25400000000002</v>
      </c>
      <c r="G3357">
        <f>IF(Tabela1[[#This Row],[Rodzaj]]="S",Tabela1[[#This Row],[Powierzchnia]]*0.21,0)</f>
        <v>0</v>
      </c>
      <c r="H3357">
        <f>IF(Tabela1[[#This Row],[Rodzaj]]="L",Tabela1[[#This Row],[Powierzchnia]]*0.04,0)</f>
        <v>0</v>
      </c>
      <c r="I3357">
        <f>IF(Tabela1[[#This Row],[Rodzaj]]="X",Tabela1[[#This Row],[Powierzchnia]]*0.43,0)</f>
        <v>0</v>
      </c>
      <c r="J3357">
        <f>IF(Tabela1[[#This Row],[Ulga]]="A",SUM(E3357:I3357)*80%,0)</f>
        <v>449.80320000000006</v>
      </c>
      <c r="K3357">
        <f>IF(Tabela1[[#This Row],[Ulga]]="B",SUM(E3357:I3357)*50%,0)</f>
        <v>0</v>
      </c>
      <c r="L3357">
        <f>IF(Tabela1[[#This Row],[Ulga]]="C",SUM(E3357:I3357)*10%,0)</f>
        <v>0</v>
      </c>
      <c r="M3357">
        <f>IF(Tabela1[[#This Row],[Ulga]]="D",SUM(E3357:I3357)*100%,0)</f>
        <v>0</v>
      </c>
      <c r="N3357">
        <f t="shared" si="53"/>
        <v>449.80320000000006</v>
      </c>
    </row>
    <row r="3358" spans="1:14" x14ac:dyDescent="0.25">
      <c r="A3358" t="s">
        <v>3368</v>
      </c>
      <c r="B3358">
        <v>547.87</v>
      </c>
      <c r="C3358" t="s">
        <v>5</v>
      </c>
      <c r="D3358" t="s">
        <v>5</v>
      </c>
      <c r="E3358">
        <f>IF(Tabela1[[#This Row],[Rodzaj]]="R",Tabela1[[#This Row],[Powierzchnia]]*0.65,0)</f>
        <v>0</v>
      </c>
      <c r="F3358">
        <f>IF(Tabela1[[#This Row],[Rodzaj]]="B",Tabela1[[#This Row],[Powierzchnia]]*0.77,0)</f>
        <v>421.85990000000004</v>
      </c>
      <c r="G3358">
        <f>IF(Tabela1[[#This Row],[Rodzaj]]="S",Tabela1[[#This Row],[Powierzchnia]]*0.21,0)</f>
        <v>0</v>
      </c>
      <c r="H3358">
        <f>IF(Tabela1[[#This Row],[Rodzaj]]="L",Tabela1[[#This Row],[Powierzchnia]]*0.04,0)</f>
        <v>0</v>
      </c>
      <c r="I3358">
        <f>IF(Tabela1[[#This Row],[Rodzaj]]="X",Tabela1[[#This Row],[Powierzchnia]]*0.43,0)</f>
        <v>0</v>
      </c>
      <c r="J3358">
        <f>IF(Tabela1[[#This Row],[Ulga]]="A",SUM(E3358:I3358)*80%,0)</f>
        <v>0</v>
      </c>
      <c r="K3358">
        <f>IF(Tabela1[[#This Row],[Ulga]]="B",SUM(E3358:I3358)*50%,0)</f>
        <v>210.92995000000002</v>
      </c>
      <c r="L3358">
        <f>IF(Tabela1[[#This Row],[Ulga]]="C",SUM(E3358:I3358)*10%,0)</f>
        <v>0</v>
      </c>
      <c r="M3358">
        <f>IF(Tabela1[[#This Row],[Ulga]]="D",SUM(E3358:I3358)*100%,0)</f>
        <v>0</v>
      </c>
      <c r="N3358">
        <f t="shared" si="53"/>
        <v>210.92995000000002</v>
      </c>
    </row>
    <row r="3359" spans="1:14" x14ac:dyDescent="0.25">
      <c r="A3359" t="s">
        <v>3369</v>
      </c>
      <c r="B3359">
        <v>823.32</v>
      </c>
      <c r="C3359" t="s">
        <v>52</v>
      </c>
      <c r="D3359" t="s">
        <v>21</v>
      </c>
      <c r="E3359">
        <f>IF(Tabela1[[#This Row],[Rodzaj]]="R",Tabela1[[#This Row],[Powierzchnia]]*0.65,0)</f>
        <v>0</v>
      </c>
      <c r="F3359">
        <f>IF(Tabela1[[#This Row],[Rodzaj]]="B",Tabela1[[#This Row],[Powierzchnia]]*0.77,0)</f>
        <v>0</v>
      </c>
      <c r="G3359">
        <f>IF(Tabela1[[#This Row],[Rodzaj]]="S",Tabela1[[#This Row],[Powierzchnia]]*0.21,0)</f>
        <v>172.8972</v>
      </c>
      <c r="H3359">
        <f>IF(Tabela1[[#This Row],[Rodzaj]]="L",Tabela1[[#This Row],[Powierzchnia]]*0.04,0)</f>
        <v>0</v>
      </c>
      <c r="I3359">
        <f>IF(Tabela1[[#This Row],[Rodzaj]]="X",Tabela1[[#This Row],[Powierzchnia]]*0.43,0)</f>
        <v>0</v>
      </c>
      <c r="J3359">
        <f>IF(Tabela1[[#This Row],[Ulga]]="A",SUM(E3359:I3359)*80%,0)</f>
        <v>0</v>
      </c>
      <c r="K3359">
        <f>IF(Tabela1[[#This Row],[Ulga]]="B",SUM(E3359:I3359)*50%,0)</f>
        <v>0</v>
      </c>
      <c r="L3359">
        <f>IF(Tabela1[[#This Row],[Ulga]]="C",SUM(E3359:I3359)*10%,0)</f>
        <v>0</v>
      </c>
      <c r="M3359">
        <f>IF(Tabela1[[#This Row],[Ulga]]="D",SUM(E3359:I3359)*100%,0)</f>
        <v>172.8972</v>
      </c>
      <c r="N3359">
        <f t="shared" si="53"/>
        <v>172.8972</v>
      </c>
    </row>
    <row r="3360" spans="1:14" x14ac:dyDescent="0.25">
      <c r="A3360" t="s">
        <v>3370</v>
      </c>
      <c r="B3360">
        <v>1028.06</v>
      </c>
      <c r="C3360" t="s">
        <v>5</v>
      </c>
      <c r="D3360" t="s">
        <v>5</v>
      </c>
      <c r="E3360">
        <f>IF(Tabela1[[#This Row],[Rodzaj]]="R",Tabela1[[#This Row],[Powierzchnia]]*0.65,0)</f>
        <v>0</v>
      </c>
      <c r="F3360">
        <f>IF(Tabela1[[#This Row],[Rodzaj]]="B",Tabela1[[#This Row],[Powierzchnia]]*0.77,0)</f>
        <v>791.60619999999994</v>
      </c>
      <c r="G3360">
        <f>IF(Tabela1[[#This Row],[Rodzaj]]="S",Tabela1[[#This Row],[Powierzchnia]]*0.21,0)</f>
        <v>0</v>
      </c>
      <c r="H3360">
        <f>IF(Tabela1[[#This Row],[Rodzaj]]="L",Tabela1[[#This Row],[Powierzchnia]]*0.04,0)</f>
        <v>0</v>
      </c>
      <c r="I3360">
        <f>IF(Tabela1[[#This Row],[Rodzaj]]="X",Tabela1[[#This Row],[Powierzchnia]]*0.43,0)</f>
        <v>0</v>
      </c>
      <c r="J3360">
        <f>IF(Tabela1[[#This Row],[Ulga]]="A",SUM(E3360:I3360)*80%,0)</f>
        <v>0</v>
      </c>
      <c r="K3360">
        <f>IF(Tabela1[[#This Row],[Ulga]]="B",SUM(E3360:I3360)*50%,0)</f>
        <v>395.80309999999997</v>
      </c>
      <c r="L3360">
        <f>IF(Tabela1[[#This Row],[Ulga]]="C",SUM(E3360:I3360)*10%,0)</f>
        <v>0</v>
      </c>
      <c r="M3360">
        <f>IF(Tabela1[[#This Row],[Ulga]]="D",SUM(E3360:I3360)*100%,0)</f>
        <v>0</v>
      </c>
      <c r="N3360">
        <f t="shared" si="53"/>
        <v>395.80309999999997</v>
      </c>
    </row>
    <row r="3361" spans="1:14" x14ac:dyDescent="0.25">
      <c r="A3361" t="s">
        <v>3371</v>
      </c>
      <c r="B3361">
        <v>798.72</v>
      </c>
      <c r="C3361" t="s">
        <v>31</v>
      </c>
      <c r="D3361" t="s">
        <v>5</v>
      </c>
      <c r="E3361">
        <f>IF(Tabela1[[#This Row],[Rodzaj]]="R",Tabela1[[#This Row],[Powierzchnia]]*0.65,0)</f>
        <v>0</v>
      </c>
      <c r="F3361">
        <f>IF(Tabela1[[#This Row],[Rodzaj]]="B",Tabela1[[#This Row],[Powierzchnia]]*0.77,0)</f>
        <v>0</v>
      </c>
      <c r="G3361">
        <f>IF(Tabela1[[#This Row],[Rodzaj]]="S",Tabela1[[#This Row],[Powierzchnia]]*0.21,0)</f>
        <v>0</v>
      </c>
      <c r="H3361">
        <f>IF(Tabela1[[#This Row],[Rodzaj]]="L",Tabela1[[#This Row],[Powierzchnia]]*0.04,0)</f>
        <v>0</v>
      </c>
      <c r="I3361">
        <f>IF(Tabela1[[#This Row],[Rodzaj]]="X",Tabela1[[#This Row],[Powierzchnia]]*0.43,0)</f>
        <v>343.44960000000003</v>
      </c>
      <c r="J3361">
        <f>IF(Tabela1[[#This Row],[Ulga]]="A",SUM(E3361:I3361)*80%,0)</f>
        <v>0</v>
      </c>
      <c r="K3361">
        <f>IF(Tabela1[[#This Row],[Ulga]]="B",SUM(E3361:I3361)*50%,0)</f>
        <v>171.72480000000002</v>
      </c>
      <c r="L3361">
        <f>IF(Tabela1[[#This Row],[Ulga]]="C",SUM(E3361:I3361)*10%,0)</f>
        <v>0</v>
      </c>
      <c r="M3361">
        <f>IF(Tabela1[[#This Row],[Ulga]]="D",SUM(E3361:I3361)*100%,0)</f>
        <v>0</v>
      </c>
      <c r="N3361">
        <f t="shared" si="53"/>
        <v>171.72480000000002</v>
      </c>
    </row>
    <row r="3362" spans="1:14" x14ac:dyDescent="0.25">
      <c r="A3362" t="s">
        <v>3372</v>
      </c>
      <c r="B3362">
        <v>1400.43</v>
      </c>
      <c r="C3362" t="s">
        <v>9</v>
      </c>
      <c r="D3362" t="s">
        <v>5</v>
      </c>
      <c r="E3362">
        <f>IF(Tabela1[[#This Row],[Rodzaj]]="R",Tabela1[[#This Row],[Powierzchnia]]*0.65,0)</f>
        <v>910.2795000000001</v>
      </c>
      <c r="F3362">
        <f>IF(Tabela1[[#This Row],[Rodzaj]]="B",Tabela1[[#This Row],[Powierzchnia]]*0.77,0)</f>
        <v>0</v>
      </c>
      <c r="G3362">
        <f>IF(Tabela1[[#This Row],[Rodzaj]]="S",Tabela1[[#This Row],[Powierzchnia]]*0.21,0)</f>
        <v>0</v>
      </c>
      <c r="H3362">
        <f>IF(Tabela1[[#This Row],[Rodzaj]]="L",Tabela1[[#This Row],[Powierzchnia]]*0.04,0)</f>
        <v>0</v>
      </c>
      <c r="I3362">
        <f>IF(Tabela1[[#This Row],[Rodzaj]]="X",Tabela1[[#This Row],[Powierzchnia]]*0.43,0)</f>
        <v>0</v>
      </c>
      <c r="J3362">
        <f>IF(Tabela1[[#This Row],[Ulga]]="A",SUM(E3362:I3362)*80%,0)</f>
        <v>0</v>
      </c>
      <c r="K3362">
        <f>IF(Tabela1[[#This Row],[Ulga]]="B",SUM(E3362:I3362)*50%,0)</f>
        <v>455.13975000000005</v>
      </c>
      <c r="L3362">
        <f>IF(Tabela1[[#This Row],[Ulga]]="C",SUM(E3362:I3362)*10%,0)</f>
        <v>0</v>
      </c>
      <c r="M3362">
        <f>IF(Tabela1[[#This Row],[Ulga]]="D",SUM(E3362:I3362)*100%,0)</f>
        <v>0</v>
      </c>
      <c r="N3362">
        <f t="shared" si="53"/>
        <v>455.13975000000005</v>
      </c>
    </row>
    <row r="3363" spans="1:14" x14ac:dyDescent="0.25">
      <c r="A3363" t="s">
        <v>3373</v>
      </c>
      <c r="B3363">
        <v>812.64</v>
      </c>
      <c r="C3363" t="s">
        <v>5</v>
      </c>
      <c r="D3363" t="s">
        <v>7</v>
      </c>
      <c r="E3363">
        <f>IF(Tabela1[[#This Row],[Rodzaj]]="R",Tabela1[[#This Row],[Powierzchnia]]*0.65,0)</f>
        <v>0</v>
      </c>
      <c r="F3363">
        <f>IF(Tabela1[[#This Row],[Rodzaj]]="B",Tabela1[[#This Row],[Powierzchnia]]*0.77,0)</f>
        <v>625.7328</v>
      </c>
      <c r="G3363">
        <f>IF(Tabela1[[#This Row],[Rodzaj]]="S",Tabela1[[#This Row],[Powierzchnia]]*0.21,0)</f>
        <v>0</v>
      </c>
      <c r="H3363">
        <f>IF(Tabela1[[#This Row],[Rodzaj]]="L",Tabela1[[#This Row],[Powierzchnia]]*0.04,0)</f>
        <v>0</v>
      </c>
      <c r="I3363">
        <f>IF(Tabela1[[#This Row],[Rodzaj]]="X",Tabela1[[#This Row],[Powierzchnia]]*0.43,0)</f>
        <v>0</v>
      </c>
      <c r="J3363">
        <f>IF(Tabela1[[#This Row],[Ulga]]="A",SUM(E3363:I3363)*80%,0)</f>
        <v>500.58624000000003</v>
      </c>
      <c r="K3363">
        <f>IF(Tabela1[[#This Row],[Ulga]]="B",SUM(E3363:I3363)*50%,0)</f>
        <v>0</v>
      </c>
      <c r="L3363">
        <f>IF(Tabela1[[#This Row],[Ulga]]="C",SUM(E3363:I3363)*10%,0)</f>
        <v>0</v>
      </c>
      <c r="M3363">
        <f>IF(Tabela1[[#This Row],[Ulga]]="D",SUM(E3363:I3363)*100%,0)</f>
        <v>0</v>
      </c>
      <c r="N3363">
        <f t="shared" si="53"/>
        <v>500.58624000000003</v>
      </c>
    </row>
    <row r="3364" spans="1:14" x14ac:dyDescent="0.25">
      <c r="A3364" t="s">
        <v>3374</v>
      </c>
      <c r="B3364">
        <v>1125.01</v>
      </c>
      <c r="C3364" t="s">
        <v>52</v>
      </c>
      <c r="D3364" t="s">
        <v>7</v>
      </c>
      <c r="E3364">
        <f>IF(Tabela1[[#This Row],[Rodzaj]]="R",Tabela1[[#This Row],[Powierzchnia]]*0.65,0)</f>
        <v>0</v>
      </c>
      <c r="F3364">
        <f>IF(Tabela1[[#This Row],[Rodzaj]]="B",Tabela1[[#This Row],[Powierzchnia]]*0.77,0)</f>
        <v>0</v>
      </c>
      <c r="G3364">
        <f>IF(Tabela1[[#This Row],[Rodzaj]]="S",Tabela1[[#This Row],[Powierzchnia]]*0.21,0)</f>
        <v>236.25209999999998</v>
      </c>
      <c r="H3364">
        <f>IF(Tabela1[[#This Row],[Rodzaj]]="L",Tabela1[[#This Row],[Powierzchnia]]*0.04,0)</f>
        <v>0</v>
      </c>
      <c r="I3364">
        <f>IF(Tabela1[[#This Row],[Rodzaj]]="X",Tabela1[[#This Row],[Powierzchnia]]*0.43,0)</f>
        <v>0</v>
      </c>
      <c r="J3364">
        <f>IF(Tabela1[[#This Row],[Ulga]]="A",SUM(E3364:I3364)*80%,0)</f>
        <v>189.00167999999999</v>
      </c>
      <c r="K3364">
        <f>IF(Tabela1[[#This Row],[Ulga]]="B",SUM(E3364:I3364)*50%,0)</f>
        <v>0</v>
      </c>
      <c r="L3364">
        <f>IF(Tabela1[[#This Row],[Ulga]]="C",SUM(E3364:I3364)*10%,0)</f>
        <v>0</v>
      </c>
      <c r="M3364">
        <f>IF(Tabela1[[#This Row],[Ulga]]="D",SUM(E3364:I3364)*100%,0)</f>
        <v>0</v>
      </c>
      <c r="N3364">
        <f t="shared" si="53"/>
        <v>189.00167999999999</v>
      </c>
    </row>
    <row r="3365" spans="1:14" x14ac:dyDescent="0.25">
      <c r="A3365" t="s">
        <v>3375</v>
      </c>
      <c r="B3365">
        <v>936.21</v>
      </c>
      <c r="C3365" t="s">
        <v>5</v>
      </c>
      <c r="D3365" t="s">
        <v>5</v>
      </c>
      <c r="E3365">
        <f>IF(Tabela1[[#This Row],[Rodzaj]]="R",Tabela1[[#This Row],[Powierzchnia]]*0.65,0)</f>
        <v>0</v>
      </c>
      <c r="F3365">
        <f>IF(Tabela1[[#This Row],[Rodzaj]]="B",Tabela1[[#This Row],[Powierzchnia]]*0.77,0)</f>
        <v>720.88170000000002</v>
      </c>
      <c r="G3365">
        <f>IF(Tabela1[[#This Row],[Rodzaj]]="S",Tabela1[[#This Row],[Powierzchnia]]*0.21,0)</f>
        <v>0</v>
      </c>
      <c r="H3365">
        <f>IF(Tabela1[[#This Row],[Rodzaj]]="L",Tabela1[[#This Row],[Powierzchnia]]*0.04,0)</f>
        <v>0</v>
      </c>
      <c r="I3365">
        <f>IF(Tabela1[[#This Row],[Rodzaj]]="X",Tabela1[[#This Row],[Powierzchnia]]*0.43,0)</f>
        <v>0</v>
      </c>
      <c r="J3365">
        <f>IF(Tabela1[[#This Row],[Ulga]]="A",SUM(E3365:I3365)*80%,0)</f>
        <v>0</v>
      </c>
      <c r="K3365">
        <f>IF(Tabela1[[#This Row],[Ulga]]="B",SUM(E3365:I3365)*50%,0)</f>
        <v>360.44085000000001</v>
      </c>
      <c r="L3365">
        <f>IF(Tabela1[[#This Row],[Ulga]]="C",SUM(E3365:I3365)*10%,0)</f>
        <v>0</v>
      </c>
      <c r="M3365">
        <f>IF(Tabela1[[#This Row],[Ulga]]="D",SUM(E3365:I3365)*100%,0)</f>
        <v>0</v>
      </c>
      <c r="N3365">
        <f t="shared" si="53"/>
        <v>360.44085000000001</v>
      </c>
    </row>
    <row r="3366" spans="1:14" x14ac:dyDescent="0.25">
      <c r="A3366" t="s">
        <v>3376</v>
      </c>
      <c r="B3366">
        <v>776.12</v>
      </c>
      <c r="C3366" t="s">
        <v>9</v>
      </c>
      <c r="D3366" t="s">
        <v>11</v>
      </c>
      <c r="E3366">
        <f>IF(Tabela1[[#This Row],[Rodzaj]]="R",Tabela1[[#This Row],[Powierzchnia]]*0.65,0)</f>
        <v>504.47800000000001</v>
      </c>
      <c r="F3366">
        <f>IF(Tabela1[[#This Row],[Rodzaj]]="B",Tabela1[[#This Row],[Powierzchnia]]*0.77,0)</f>
        <v>0</v>
      </c>
      <c r="G3366">
        <f>IF(Tabela1[[#This Row],[Rodzaj]]="S",Tabela1[[#This Row],[Powierzchnia]]*0.21,0)</f>
        <v>0</v>
      </c>
      <c r="H3366">
        <f>IF(Tabela1[[#This Row],[Rodzaj]]="L",Tabela1[[#This Row],[Powierzchnia]]*0.04,0)</f>
        <v>0</v>
      </c>
      <c r="I3366">
        <f>IF(Tabela1[[#This Row],[Rodzaj]]="X",Tabela1[[#This Row],[Powierzchnia]]*0.43,0)</f>
        <v>0</v>
      </c>
      <c r="J3366">
        <f>IF(Tabela1[[#This Row],[Ulga]]="A",SUM(E3366:I3366)*80%,0)</f>
        <v>0</v>
      </c>
      <c r="K3366">
        <f>IF(Tabela1[[#This Row],[Ulga]]="B",SUM(E3366:I3366)*50%,0)</f>
        <v>0</v>
      </c>
      <c r="L3366">
        <f>IF(Tabela1[[#This Row],[Ulga]]="C",SUM(E3366:I3366)*10%,0)</f>
        <v>50.447800000000001</v>
      </c>
      <c r="M3366">
        <f>IF(Tabela1[[#This Row],[Ulga]]="D",SUM(E3366:I3366)*100%,0)</f>
        <v>0</v>
      </c>
      <c r="N3366">
        <f t="shared" si="53"/>
        <v>50.447800000000001</v>
      </c>
    </row>
    <row r="3367" spans="1:14" x14ac:dyDescent="0.25">
      <c r="A3367" t="s">
        <v>3377</v>
      </c>
      <c r="B3367">
        <v>513.79999999999995</v>
      </c>
      <c r="C3367" t="s">
        <v>9</v>
      </c>
      <c r="D3367" t="s">
        <v>21</v>
      </c>
      <c r="E3367">
        <f>IF(Tabela1[[#This Row],[Rodzaj]]="R",Tabela1[[#This Row],[Powierzchnia]]*0.65,0)</f>
        <v>333.96999999999997</v>
      </c>
      <c r="F3367">
        <f>IF(Tabela1[[#This Row],[Rodzaj]]="B",Tabela1[[#This Row],[Powierzchnia]]*0.77,0)</f>
        <v>0</v>
      </c>
      <c r="G3367">
        <f>IF(Tabela1[[#This Row],[Rodzaj]]="S",Tabela1[[#This Row],[Powierzchnia]]*0.21,0)</f>
        <v>0</v>
      </c>
      <c r="H3367">
        <f>IF(Tabela1[[#This Row],[Rodzaj]]="L",Tabela1[[#This Row],[Powierzchnia]]*0.04,0)</f>
        <v>0</v>
      </c>
      <c r="I3367">
        <f>IF(Tabela1[[#This Row],[Rodzaj]]="X",Tabela1[[#This Row],[Powierzchnia]]*0.43,0)</f>
        <v>0</v>
      </c>
      <c r="J3367">
        <f>IF(Tabela1[[#This Row],[Ulga]]="A",SUM(E3367:I3367)*80%,0)</f>
        <v>0</v>
      </c>
      <c r="K3367">
        <f>IF(Tabela1[[#This Row],[Ulga]]="B",SUM(E3367:I3367)*50%,0)</f>
        <v>0</v>
      </c>
      <c r="L3367">
        <f>IF(Tabela1[[#This Row],[Ulga]]="C",SUM(E3367:I3367)*10%,0)</f>
        <v>0</v>
      </c>
      <c r="M3367">
        <f>IF(Tabela1[[#This Row],[Ulga]]="D",SUM(E3367:I3367)*100%,0)</f>
        <v>333.96999999999997</v>
      </c>
      <c r="N3367">
        <f t="shared" si="53"/>
        <v>333.96999999999997</v>
      </c>
    </row>
    <row r="3368" spans="1:14" x14ac:dyDescent="0.25">
      <c r="A3368" t="s">
        <v>3378</v>
      </c>
      <c r="B3368">
        <v>1271.08</v>
      </c>
      <c r="C3368" t="s">
        <v>5</v>
      </c>
      <c r="D3368" t="s">
        <v>5</v>
      </c>
      <c r="E3368">
        <f>IF(Tabela1[[#This Row],[Rodzaj]]="R",Tabela1[[#This Row],[Powierzchnia]]*0.65,0)</f>
        <v>0</v>
      </c>
      <c r="F3368">
        <f>IF(Tabela1[[#This Row],[Rodzaj]]="B",Tabela1[[#This Row],[Powierzchnia]]*0.77,0)</f>
        <v>978.73159999999996</v>
      </c>
      <c r="G3368">
        <f>IF(Tabela1[[#This Row],[Rodzaj]]="S",Tabela1[[#This Row],[Powierzchnia]]*0.21,0)</f>
        <v>0</v>
      </c>
      <c r="H3368">
        <f>IF(Tabela1[[#This Row],[Rodzaj]]="L",Tabela1[[#This Row],[Powierzchnia]]*0.04,0)</f>
        <v>0</v>
      </c>
      <c r="I3368">
        <f>IF(Tabela1[[#This Row],[Rodzaj]]="X",Tabela1[[#This Row],[Powierzchnia]]*0.43,0)</f>
        <v>0</v>
      </c>
      <c r="J3368">
        <f>IF(Tabela1[[#This Row],[Ulga]]="A",SUM(E3368:I3368)*80%,0)</f>
        <v>0</v>
      </c>
      <c r="K3368">
        <f>IF(Tabela1[[#This Row],[Ulga]]="B",SUM(E3368:I3368)*50%,0)</f>
        <v>489.36579999999998</v>
      </c>
      <c r="L3368">
        <f>IF(Tabela1[[#This Row],[Ulga]]="C",SUM(E3368:I3368)*10%,0)</f>
        <v>0</v>
      </c>
      <c r="M3368">
        <f>IF(Tabela1[[#This Row],[Ulga]]="D",SUM(E3368:I3368)*100%,0)</f>
        <v>0</v>
      </c>
      <c r="N3368">
        <f t="shared" si="53"/>
        <v>489.36579999999998</v>
      </c>
    </row>
    <row r="3369" spans="1:14" x14ac:dyDescent="0.25">
      <c r="A3369" t="s">
        <v>3379</v>
      </c>
      <c r="B3369">
        <v>1494.62</v>
      </c>
      <c r="C3369" t="s">
        <v>31</v>
      </c>
      <c r="D3369" t="s">
        <v>21</v>
      </c>
      <c r="E3369">
        <f>IF(Tabela1[[#This Row],[Rodzaj]]="R",Tabela1[[#This Row],[Powierzchnia]]*0.65,0)</f>
        <v>0</v>
      </c>
      <c r="F3369">
        <f>IF(Tabela1[[#This Row],[Rodzaj]]="B",Tabela1[[#This Row],[Powierzchnia]]*0.77,0)</f>
        <v>0</v>
      </c>
      <c r="G3369">
        <f>IF(Tabela1[[#This Row],[Rodzaj]]="S",Tabela1[[#This Row],[Powierzchnia]]*0.21,0)</f>
        <v>0</v>
      </c>
      <c r="H3369">
        <f>IF(Tabela1[[#This Row],[Rodzaj]]="L",Tabela1[[#This Row],[Powierzchnia]]*0.04,0)</f>
        <v>0</v>
      </c>
      <c r="I3369">
        <f>IF(Tabela1[[#This Row],[Rodzaj]]="X",Tabela1[[#This Row],[Powierzchnia]]*0.43,0)</f>
        <v>642.6866</v>
      </c>
      <c r="J3369">
        <f>IF(Tabela1[[#This Row],[Ulga]]="A",SUM(E3369:I3369)*80%,0)</f>
        <v>0</v>
      </c>
      <c r="K3369">
        <f>IF(Tabela1[[#This Row],[Ulga]]="B",SUM(E3369:I3369)*50%,0)</f>
        <v>0</v>
      </c>
      <c r="L3369">
        <f>IF(Tabela1[[#This Row],[Ulga]]="C",SUM(E3369:I3369)*10%,0)</f>
        <v>0</v>
      </c>
      <c r="M3369">
        <f>IF(Tabela1[[#This Row],[Ulga]]="D",SUM(E3369:I3369)*100%,0)</f>
        <v>642.6866</v>
      </c>
      <c r="N3369">
        <f t="shared" si="53"/>
        <v>642.6866</v>
      </c>
    </row>
    <row r="3370" spans="1:14" x14ac:dyDescent="0.25">
      <c r="A3370" t="s">
        <v>3380</v>
      </c>
      <c r="B3370">
        <v>833.76</v>
      </c>
      <c r="C3370" t="s">
        <v>52</v>
      </c>
      <c r="D3370" t="s">
        <v>11</v>
      </c>
      <c r="E3370">
        <f>IF(Tabela1[[#This Row],[Rodzaj]]="R",Tabela1[[#This Row],[Powierzchnia]]*0.65,0)</f>
        <v>0</v>
      </c>
      <c r="F3370">
        <f>IF(Tabela1[[#This Row],[Rodzaj]]="B",Tabela1[[#This Row],[Powierzchnia]]*0.77,0)</f>
        <v>0</v>
      </c>
      <c r="G3370">
        <f>IF(Tabela1[[#This Row],[Rodzaj]]="S",Tabela1[[#This Row],[Powierzchnia]]*0.21,0)</f>
        <v>175.08959999999999</v>
      </c>
      <c r="H3370">
        <f>IF(Tabela1[[#This Row],[Rodzaj]]="L",Tabela1[[#This Row],[Powierzchnia]]*0.04,0)</f>
        <v>0</v>
      </c>
      <c r="I3370">
        <f>IF(Tabela1[[#This Row],[Rodzaj]]="X",Tabela1[[#This Row],[Powierzchnia]]*0.43,0)</f>
        <v>0</v>
      </c>
      <c r="J3370">
        <f>IF(Tabela1[[#This Row],[Ulga]]="A",SUM(E3370:I3370)*80%,0)</f>
        <v>0</v>
      </c>
      <c r="K3370">
        <f>IF(Tabela1[[#This Row],[Ulga]]="B",SUM(E3370:I3370)*50%,0)</f>
        <v>0</v>
      </c>
      <c r="L3370">
        <f>IF(Tabela1[[#This Row],[Ulga]]="C",SUM(E3370:I3370)*10%,0)</f>
        <v>17.508959999999998</v>
      </c>
      <c r="M3370">
        <f>IF(Tabela1[[#This Row],[Ulga]]="D",SUM(E3370:I3370)*100%,0)</f>
        <v>0</v>
      </c>
      <c r="N3370">
        <f t="shared" si="53"/>
        <v>17.508959999999998</v>
      </c>
    </row>
    <row r="3371" spans="1:14" x14ac:dyDescent="0.25">
      <c r="A3371" t="s">
        <v>3381</v>
      </c>
      <c r="B3371">
        <v>609.54</v>
      </c>
      <c r="C3371" t="s">
        <v>5</v>
      </c>
      <c r="D3371" t="s">
        <v>5</v>
      </c>
      <c r="E3371">
        <f>IF(Tabela1[[#This Row],[Rodzaj]]="R",Tabela1[[#This Row],[Powierzchnia]]*0.65,0)</f>
        <v>0</v>
      </c>
      <c r="F3371">
        <f>IF(Tabela1[[#This Row],[Rodzaj]]="B",Tabela1[[#This Row],[Powierzchnia]]*0.77,0)</f>
        <v>469.3458</v>
      </c>
      <c r="G3371">
        <f>IF(Tabela1[[#This Row],[Rodzaj]]="S",Tabela1[[#This Row],[Powierzchnia]]*0.21,0)</f>
        <v>0</v>
      </c>
      <c r="H3371">
        <f>IF(Tabela1[[#This Row],[Rodzaj]]="L",Tabela1[[#This Row],[Powierzchnia]]*0.04,0)</f>
        <v>0</v>
      </c>
      <c r="I3371">
        <f>IF(Tabela1[[#This Row],[Rodzaj]]="X",Tabela1[[#This Row],[Powierzchnia]]*0.43,0)</f>
        <v>0</v>
      </c>
      <c r="J3371">
        <f>IF(Tabela1[[#This Row],[Ulga]]="A",SUM(E3371:I3371)*80%,0)</f>
        <v>0</v>
      </c>
      <c r="K3371">
        <f>IF(Tabela1[[#This Row],[Ulga]]="B",SUM(E3371:I3371)*50%,0)</f>
        <v>234.6729</v>
      </c>
      <c r="L3371">
        <f>IF(Tabela1[[#This Row],[Ulga]]="C",SUM(E3371:I3371)*10%,0)</f>
        <v>0</v>
      </c>
      <c r="M3371">
        <f>IF(Tabela1[[#This Row],[Ulga]]="D",SUM(E3371:I3371)*100%,0)</f>
        <v>0</v>
      </c>
      <c r="N3371">
        <f t="shared" si="53"/>
        <v>234.6729</v>
      </c>
    </row>
    <row r="3372" spans="1:14" x14ac:dyDescent="0.25">
      <c r="A3372" t="s">
        <v>3382</v>
      </c>
      <c r="B3372">
        <v>532.98</v>
      </c>
      <c r="C3372" t="s">
        <v>9</v>
      </c>
      <c r="D3372" t="s">
        <v>11</v>
      </c>
      <c r="E3372">
        <f>IF(Tabela1[[#This Row],[Rodzaj]]="R",Tabela1[[#This Row],[Powierzchnia]]*0.65,0)</f>
        <v>346.43700000000001</v>
      </c>
      <c r="F3372">
        <f>IF(Tabela1[[#This Row],[Rodzaj]]="B",Tabela1[[#This Row],[Powierzchnia]]*0.77,0)</f>
        <v>0</v>
      </c>
      <c r="G3372">
        <f>IF(Tabela1[[#This Row],[Rodzaj]]="S",Tabela1[[#This Row],[Powierzchnia]]*0.21,0)</f>
        <v>0</v>
      </c>
      <c r="H3372">
        <f>IF(Tabela1[[#This Row],[Rodzaj]]="L",Tabela1[[#This Row],[Powierzchnia]]*0.04,0)</f>
        <v>0</v>
      </c>
      <c r="I3372">
        <f>IF(Tabela1[[#This Row],[Rodzaj]]="X",Tabela1[[#This Row],[Powierzchnia]]*0.43,0)</f>
        <v>0</v>
      </c>
      <c r="J3372">
        <f>IF(Tabela1[[#This Row],[Ulga]]="A",SUM(E3372:I3372)*80%,0)</f>
        <v>0</v>
      </c>
      <c r="K3372">
        <f>IF(Tabela1[[#This Row],[Ulga]]="B",SUM(E3372:I3372)*50%,0)</f>
        <v>0</v>
      </c>
      <c r="L3372">
        <f>IF(Tabela1[[#This Row],[Ulga]]="C",SUM(E3372:I3372)*10%,0)</f>
        <v>34.643700000000003</v>
      </c>
      <c r="M3372">
        <f>IF(Tabela1[[#This Row],[Ulga]]="D",SUM(E3372:I3372)*100%,0)</f>
        <v>0</v>
      </c>
      <c r="N3372">
        <f t="shared" si="53"/>
        <v>34.643700000000003</v>
      </c>
    </row>
    <row r="3373" spans="1:14" x14ac:dyDescent="0.25">
      <c r="A3373" t="s">
        <v>3383</v>
      </c>
      <c r="B3373">
        <v>595.11</v>
      </c>
      <c r="C3373" t="s">
        <v>5</v>
      </c>
      <c r="D3373" t="s">
        <v>11</v>
      </c>
      <c r="E3373">
        <f>IF(Tabela1[[#This Row],[Rodzaj]]="R",Tabela1[[#This Row],[Powierzchnia]]*0.65,0)</f>
        <v>0</v>
      </c>
      <c r="F3373">
        <f>IF(Tabela1[[#This Row],[Rodzaj]]="B",Tabela1[[#This Row],[Powierzchnia]]*0.77,0)</f>
        <v>458.23470000000003</v>
      </c>
      <c r="G3373">
        <f>IF(Tabela1[[#This Row],[Rodzaj]]="S",Tabela1[[#This Row],[Powierzchnia]]*0.21,0)</f>
        <v>0</v>
      </c>
      <c r="H3373">
        <f>IF(Tabela1[[#This Row],[Rodzaj]]="L",Tabela1[[#This Row],[Powierzchnia]]*0.04,0)</f>
        <v>0</v>
      </c>
      <c r="I3373">
        <f>IF(Tabela1[[#This Row],[Rodzaj]]="X",Tabela1[[#This Row],[Powierzchnia]]*0.43,0)</f>
        <v>0</v>
      </c>
      <c r="J3373">
        <f>IF(Tabela1[[#This Row],[Ulga]]="A",SUM(E3373:I3373)*80%,0)</f>
        <v>0</v>
      </c>
      <c r="K3373">
        <f>IF(Tabela1[[#This Row],[Ulga]]="B",SUM(E3373:I3373)*50%,0)</f>
        <v>0</v>
      </c>
      <c r="L3373">
        <f>IF(Tabela1[[#This Row],[Ulga]]="C",SUM(E3373:I3373)*10%,0)</f>
        <v>45.823470000000007</v>
      </c>
      <c r="M3373">
        <f>IF(Tabela1[[#This Row],[Ulga]]="D",SUM(E3373:I3373)*100%,0)</f>
        <v>0</v>
      </c>
      <c r="N3373">
        <f t="shared" si="53"/>
        <v>45.823470000000007</v>
      </c>
    </row>
    <row r="3374" spans="1:14" x14ac:dyDescent="0.25">
      <c r="A3374" t="s">
        <v>3384</v>
      </c>
      <c r="B3374">
        <v>817.5</v>
      </c>
      <c r="C3374" t="s">
        <v>9</v>
      </c>
      <c r="D3374" t="s">
        <v>21</v>
      </c>
      <c r="E3374">
        <f>IF(Tabela1[[#This Row],[Rodzaj]]="R",Tabela1[[#This Row],[Powierzchnia]]*0.65,0)</f>
        <v>531.375</v>
      </c>
      <c r="F3374">
        <f>IF(Tabela1[[#This Row],[Rodzaj]]="B",Tabela1[[#This Row],[Powierzchnia]]*0.77,0)</f>
        <v>0</v>
      </c>
      <c r="G3374">
        <f>IF(Tabela1[[#This Row],[Rodzaj]]="S",Tabela1[[#This Row],[Powierzchnia]]*0.21,0)</f>
        <v>0</v>
      </c>
      <c r="H3374">
        <f>IF(Tabela1[[#This Row],[Rodzaj]]="L",Tabela1[[#This Row],[Powierzchnia]]*0.04,0)</f>
        <v>0</v>
      </c>
      <c r="I3374">
        <f>IF(Tabela1[[#This Row],[Rodzaj]]="X",Tabela1[[#This Row],[Powierzchnia]]*0.43,0)</f>
        <v>0</v>
      </c>
      <c r="J3374">
        <f>IF(Tabela1[[#This Row],[Ulga]]="A",SUM(E3374:I3374)*80%,0)</f>
        <v>0</v>
      </c>
      <c r="K3374">
        <f>IF(Tabela1[[#This Row],[Ulga]]="B",SUM(E3374:I3374)*50%,0)</f>
        <v>0</v>
      </c>
      <c r="L3374">
        <f>IF(Tabela1[[#This Row],[Ulga]]="C",SUM(E3374:I3374)*10%,0)</f>
        <v>0</v>
      </c>
      <c r="M3374">
        <f>IF(Tabela1[[#This Row],[Ulga]]="D",SUM(E3374:I3374)*100%,0)</f>
        <v>531.375</v>
      </c>
      <c r="N3374">
        <f t="shared" si="53"/>
        <v>531.375</v>
      </c>
    </row>
    <row r="3375" spans="1:14" x14ac:dyDescent="0.25">
      <c r="A3375" t="s">
        <v>3385</v>
      </c>
      <c r="B3375">
        <v>926.68</v>
      </c>
      <c r="C3375" t="s">
        <v>5</v>
      </c>
      <c r="D3375" t="s">
        <v>5</v>
      </c>
      <c r="E3375">
        <f>IF(Tabela1[[#This Row],[Rodzaj]]="R",Tabela1[[#This Row],[Powierzchnia]]*0.65,0)</f>
        <v>0</v>
      </c>
      <c r="F3375">
        <f>IF(Tabela1[[#This Row],[Rodzaj]]="B",Tabela1[[#This Row],[Powierzchnia]]*0.77,0)</f>
        <v>713.54359999999997</v>
      </c>
      <c r="G3375">
        <f>IF(Tabela1[[#This Row],[Rodzaj]]="S",Tabela1[[#This Row],[Powierzchnia]]*0.21,0)</f>
        <v>0</v>
      </c>
      <c r="H3375">
        <f>IF(Tabela1[[#This Row],[Rodzaj]]="L",Tabela1[[#This Row],[Powierzchnia]]*0.04,0)</f>
        <v>0</v>
      </c>
      <c r="I3375">
        <f>IF(Tabela1[[#This Row],[Rodzaj]]="X",Tabela1[[#This Row],[Powierzchnia]]*0.43,0)</f>
        <v>0</v>
      </c>
      <c r="J3375">
        <f>IF(Tabela1[[#This Row],[Ulga]]="A",SUM(E3375:I3375)*80%,0)</f>
        <v>0</v>
      </c>
      <c r="K3375">
        <f>IF(Tabela1[[#This Row],[Ulga]]="B",SUM(E3375:I3375)*50%,0)</f>
        <v>356.77179999999998</v>
      </c>
      <c r="L3375">
        <f>IF(Tabela1[[#This Row],[Ulga]]="C",SUM(E3375:I3375)*10%,0)</f>
        <v>0</v>
      </c>
      <c r="M3375">
        <f>IF(Tabela1[[#This Row],[Ulga]]="D",SUM(E3375:I3375)*100%,0)</f>
        <v>0</v>
      </c>
      <c r="N3375">
        <f t="shared" si="53"/>
        <v>356.77179999999998</v>
      </c>
    </row>
    <row r="3376" spans="1:14" x14ac:dyDescent="0.25">
      <c r="A3376" t="s">
        <v>3386</v>
      </c>
      <c r="B3376">
        <v>1132.23</v>
      </c>
      <c r="C3376" t="s">
        <v>31</v>
      </c>
      <c r="D3376" t="s">
        <v>7</v>
      </c>
      <c r="E3376">
        <f>IF(Tabela1[[#This Row],[Rodzaj]]="R",Tabela1[[#This Row],[Powierzchnia]]*0.65,0)</f>
        <v>0</v>
      </c>
      <c r="F3376">
        <f>IF(Tabela1[[#This Row],[Rodzaj]]="B",Tabela1[[#This Row],[Powierzchnia]]*0.77,0)</f>
        <v>0</v>
      </c>
      <c r="G3376">
        <f>IF(Tabela1[[#This Row],[Rodzaj]]="S",Tabela1[[#This Row],[Powierzchnia]]*0.21,0)</f>
        <v>0</v>
      </c>
      <c r="H3376">
        <f>IF(Tabela1[[#This Row],[Rodzaj]]="L",Tabela1[[#This Row],[Powierzchnia]]*0.04,0)</f>
        <v>0</v>
      </c>
      <c r="I3376">
        <f>IF(Tabela1[[#This Row],[Rodzaj]]="X",Tabela1[[#This Row],[Powierzchnia]]*0.43,0)</f>
        <v>486.85890000000001</v>
      </c>
      <c r="J3376">
        <f>IF(Tabela1[[#This Row],[Ulga]]="A",SUM(E3376:I3376)*80%,0)</f>
        <v>389.48712</v>
      </c>
      <c r="K3376">
        <f>IF(Tabela1[[#This Row],[Ulga]]="B",SUM(E3376:I3376)*50%,0)</f>
        <v>0</v>
      </c>
      <c r="L3376">
        <f>IF(Tabela1[[#This Row],[Ulga]]="C",SUM(E3376:I3376)*10%,0)</f>
        <v>0</v>
      </c>
      <c r="M3376">
        <f>IF(Tabela1[[#This Row],[Ulga]]="D",SUM(E3376:I3376)*100%,0)</f>
        <v>0</v>
      </c>
      <c r="N3376">
        <f t="shared" si="53"/>
        <v>389.48712</v>
      </c>
    </row>
    <row r="3377" spans="1:14" x14ac:dyDescent="0.25">
      <c r="A3377" t="s">
        <v>3387</v>
      </c>
      <c r="B3377">
        <v>808.67</v>
      </c>
      <c r="C3377" t="s">
        <v>31</v>
      </c>
      <c r="D3377" t="s">
        <v>5</v>
      </c>
      <c r="E3377">
        <f>IF(Tabela1[[#This Row],[Rodzaj]]="R",Tabela1[[#This Row],[Powierzchnia]]*0.65,0)</f>
        <v>0</v>
      </c>
      <c r="F3377">
        <f>IF(Tabela1[[#This Row],[Rodzaj]]="B",Tabela1[[#This Row],[Powierzchnia]]*0.77,0)</f>
        <v>0</v>
      </c>
      <c r="G3377">
        <f>IF(Tabela1[[#This Row],[Rodzaj]]="S",Tabela1[[#This Row],[Powierzchnia]]*0.21,0)</f>
        <v>0</v>
      </c>
      <c r="H3377">
        <f>IF(Tabela1[[#This Row],[Rodzaj]]="L",Tabela1[[#This Row],[Powierzchnia]]*0.04,0)</f>
        <v>0</v>
      </c>
      <c r="I3377">
        <f>IF(Tabela1[[#This Row],[Rodzaj]]="X",Tabela1[[#This Row],[Powierzchnia]]*0.43,0)</f>
        <v>347.72809999999998</v>
      </c>
      <c r="J3377">
        <f>IF(Tabela1[[#This Row],[Ulga]]="A",SUM(E3377:I3377)*80%,0)</f>
        <v>0</v>
      </c>
      <c r="K3377">
        <f>IF(Tabela1[[#This Row],[Ulga]]="B",SUM(E3377:I3377)*50%,0)</f>
        <v>173.86404999999999</v>
      </c>
      <c r="L3377">
        <f>IF(Tabela1[[#This Row],[Ulga]]="C",SUM(E3377:I3377)*10%,0)</f>
        <v>0</v>
      </c>
      <c r="M3377">
        <f>IF(Tabela1[[#This Row],[Ulga]]="D",SUM(E3377:I3377)*100%,0)</f>
        <v>0</v>
      </c>
      <c r="N3377">
        <f t="shared" si="53"/>
        <v>173.86404999999999</v>
      </c>
    </row>
    <row r="3378" spans="1:14" x14ac:dyDescent="0.25">
      <c r="A3378" t="s">
        <v>3388</v>
      </c>
      <c r="B3378">
        <v>1168.32</v>
      </c>
      <c r="C3378" t="s">
        <v>31</v>
      </c>
      <c r="D3378" t="s">
        <v>11</v>
      </c>
      <c r="E3378">
        <f>IF(Tabela1[[#This Row],[Rodzaj]]="R",Tabela1[[#This Row],[Powierzchnia]]*0.65,0)</f>
        <v>0</v>
      </c>
      <c r="F3378">
        <f>IF(Tabela1[[#This Row],[Rodzaj]]="B",Tabela1[[#This Row],[Powierzchnia]]*0.77,0)</f>
        <v>0</v>
      </c>
      <c r="G3378">
        <f>IF(Tabela1[[#This Row],[Rodzaj]]="S",Tabela1[[#This Row],[Powierzchnia]]*0.21,0)</f>
        <v>0</v>
      </c>
      <c r="H3378">
        <f>IF(Tabela1[[#This Row],[Rodzaj]]="L",Tabela1[[#This Row],[Powierzchnia]]*0.04,0)</f>
        <v>0</v>
      </c>
      <c r="I3378">
        <f>IF(Tabela1[[#This Row],[Rodzaj]]="X",Tabela1[[#This Row],[Powierzchnia]]*0.43,0)</f>
        <v>502.37759999999997</v>
      </c>
      <c r="J3378">
        <f>IF(Tabela1[[#This Row],[Ulga]]="A",SUM(E3378:I3378)*80%,0)</f>
        <v>0</v>
      </c>
      <c r="K3378">
        <f>IF(Tabela1[[#This Row],[Ulga]]="B",SUM(E3378:I3378)*50%,0)</f>
        <v>0</v>
      </c>
      <c r="L3378">
        <f>IF(Tabela1[[#This Row],[Ulga]]="C",SUM(E3378:I3378)*10%,0)</f>
        <v>50.237760000000002</v>
      </c>
      <c r="M3378">
        <f>IF(Tabela1[[#This Row],[Ulga]]="D",SUM(E3378:I3378)*100%,0)</f>
        <v>0</v>
      </c>
      <c r="N3378">
        <f t="shared" si="53"/>
        <v>50.237760000000002</v>
      </c>
    </row>
    <row r="3379" spans="1:14" x14ac:dyDescent="0.25">
      <c r="A3379" t="s">
        <v>3389</v>
      </c>
      <c r="B3379">
        <v>1295.28</v>
      </c>
      <c r="C3379" t="s">
        <v>9</v>
      </c>
      <c r="D3379" t="s">
        <v>7</v>
      </c>
      <c r="E3379">
        <f>IF(Tabela1[[#This Row],[Rodzaj]]="R",Tabela1[[#This Row],[Powierzchnia]]*0.65,0)</f>
        <v>841.93200000000002</v>
      </c>
      <c r="F3379">
        <f>IF(Tabela1[[#This Row],[Rodzaj]]="B",Tabela1[[#This Row],[Powierzchnia]]*0.77,0)</f>
        <v>0</v>
      </c>
      <c r="G3379">
        <f>IF(Tabela1[[#This Row],[Rodzaj]]="S",Tabela1[[#This Row],[Powierzchnia]]*0.21,0)</f>
        <v>0</v>
      </c>
      <c r="H3379">
        <f>IF(Tabela1[[#This Row],[Rodzaj]]="L",Tabela1[[#This Row],[Powierzchnia]]*0.04,0)</f>
        <v>0</v>
      </c>
      <c r="I3379">
        <f>IF(Tabela1[[#This Row],[Rodzaj]]="X",Tabela1[[#This Row],[Powierzchnia]]*0.43,0)</f>
        <v>0</v>
      </c>
      <c r="J3379">
        <f>IF(Tabela1[[#This Row],[Ulga]]="A",SUM(E3379:I3379)*80%,0)</f>
        <v>673.54560000000004</v>
      </c>
      <c r="K3379">
        <f>IF(Tabela1[[#This Row],[Ulga]]="B",SUM(E3379:I3379)*50%,0)</f>
        <v>0</v>
      </c>
      <c r="L3379">
        <f>IF(Tabela1[[#This Row],[Ulga]]="C",SUM(E3379:I3379)*10%,0)</f>
        <v>0</v>
      </c>
      <c r="M3379">
        <f>IF(Tabela1[[#This Row],[Ulga]]="D",SUM(E3379:I3379)*100%,0)</f>
        <v>0</v>
      </c>
      <c r="N3379">
        <f t="shared" si="53"/>
        <v>673.54560000000004</v>
      </c>
    </row>
    <row r="3380" spans="1:14" x14ac:dyDescent="0.25">
      <c r="A3380" t="s">
        <v>3390</v>
      </c>
      <c r="B3380">
        <v>1204.0999999999999</v>
      </c>
      <c r="C3380" t="s">
        <v>9</v>
      </c>
      <c r="D3380" t="s">
        <v>21</v>
      </c>
      <c r="E3380">
        <f>IF(Tabela1[[#This Row],[Rodzaj]]="R",Tabela1[[#This Row],[Powierzchnia]]*0.65,0)</f>
        <v>782.66499999999996</v>
      </c>
      <c r="F3380">
        <f>IF(Tabela1[[#This Row],[Rodzaj]]="B",Tabela1[[#This Row],[Powierzchnia]]*0.77,0)</f>
        <v>0</v>
      </c>
      <c r="G3380">
        <f>IF(Tabela1[[#This Row],[Rodzaj]]="S",Tabela1[[#This Row],[Powierzchnia]]*0.21,0)</f>
        <v>0</v>
      </c>
      <c r="H3380">
        <f>IF(Tabela1[[#This Row],[Rodzaj]]="L",Tabela1[[#This Row],[Powierzchnia]]*0.04,0)</f>
        <v>0</v>
      </c>
      <c r="I3380">
        <f>IF(Tabela1[[#This Row],[Rodzaj]]="X",Tabela1[[#This Row],[Powierzchnia]]*0.43,0)</f>
        <v>0</v>
      </c>
      <c r="J3380">
        <f>IF(Tabela1[[#This Row],[Ulga]]="A",SUM(E3380:I3380)*80%,0)</f>
        <v>0</v>
      </c>
      <c r="K3380">
        <f>IF(Tabela1[[#This Row],[Ulga]]="B",SUM(E3380:I3380)*50%,0)</f>
        <v>0</v>
      </c>
      <c r="L3380">
        <f>IF(Tabela1[[#This Row],[Ulga]]="C",SUM(E3380:I3380)*10%,0)</f>
        <v>0</v>
      </c>
      <c r="M3380">
        <f>IF(Tabela1[[#This Row],[Ulga]]="D",SUM(E3380:I3380)*100%,0)</f>
        <v>782.66499999999996</v>
      </c>
      <c r="N3380">
        <f t="shared" si="53"/>
        <v>782.66499999999996</v>
      </c>
    </row>
    <row r="3381" spans="1:14" x14ac:dyDescent="0.25">
      <c r="A3381" t="s">
        <v>3391</v>
      </c>
      <c r="B3381">
        <v>711.77</v>
      </c>
      <c r="C3381" t="s">
        <v>9</v>
      </c>
      <c r="D3381" t="s">
        <v>7</v>
      </c>
      <c r="E3381">
        <f>IF(Tabela1[[#This Row],[Rodzaj]]="R",Tabela1[[#This Row],[Powierzchnia]]*0.65,0)</f>
        <v>462.65050000000002</v>
      </c>
      <c r="F3381">
        <f>IF(Tabela1[[#This Row],[Rodzaj]]="B",Tabela1[[#This Row],[Powierzchnia]]*0.77,0)</f>
        <v>0</v>
      </c>
      <c r="G3381">
        <f>IF(Tabela1[[#This Row],[Rodzaj]]="S",Tabela1[[#This Row],[Powierzchnia]]*0.21,0)</f>
        <v>0</v>
      </c>
      <c r="H3381">
        <f>IF(Tabela1[[#This Row],[Rodzaj]]="L",Tabela1[[#This Row],[Powierzchnia]]*0.04,0)</f>
        <v>0</v>
      </c>
      <c r="I3381">
        <f>IF(Tabela1[[#This Row],[Rodzaj]]="X",Tabela1[[#This Row],[Powierzchnia]]*0.43,0)</f>
        <v>0</v>
      </c>
      <c r="J3381">
        <f>IF(Tabela1[[#This Row],[Ulga]]="A",SUM(E3381:I3381)*80%,0)</f>
        <v>370.12040000000002</v>
      </c>
      <c r="K3381">
        <f>IF(Tabela1[[#This Row],[Ulga]]="B",SUM(E3381:I3381)*50%,0)</f>
        <v>0</v>
      </c>
      <c r="L3381">
        <f>IF(Tabela1[[#This Row],[Ulga]]="C",SUM(E3381:I3381)*10%,0)</f>
        <v>0</v>
      </c>
      <c r="M3381">
        <f>IF(Tabela1[[#This Row],[Ulga]]="D",SUM(E3381:I3381)*100%,0)</f>
        <v>0</v>
      </c>
      <c r="N3381">
        <f t="shared" si="53"/>
        <v>370.12040000000002</v>
      </c>
    </row>
    <row r="3382" spans="1:14" x14ac:dyDescent="0.25">
      <c r="A3382" t="s">
        <v>3392</v>
      </c>
      <c r="B3382">
        <v>1483.72</v>
      </c>
      <c r="C3382" t="s">
        <v>5</v>
      </c>
      <c r="D3382" t="s">
        <v>21</v>
      </c>
      <c r="E3382">
        <f>IF(Tabela1[[#This Row],[Rodzaj]]="R",Tabela1[[#This Row],[Powierzchnia]]*0.65,0)</f>
        <v>0</v>
      </c>
      <c r="F3382">
        <f>IF(Tabela1[[#This Row],[Rodzaj]]="B",Tabela1[[#This Row],[Powierzchnia]]*0.77,0)</f>
        <v>1142.4644000000001</v>
      </c>
      <c r="G3382">
        <f>IF(Tabela1[[#This Row],[Rodzaj]]="S",Tabela1[[#This Row],[Powierzchnia]]*0.21,0)</f>
        <v>0</v>
      </c>
      <c r="H3382">
        <f>IF(Tabela1[[#This Row],[Rodzaj]]="L",Tabela1[[#This Row],[Powierzchnia]]*0.04,0)</f>
        <v>0</v>
      </c>
      <c r="I3382">
        <f>IF(Tabela1[[#This Row],[Rodzaj]]="X",Tabela1[[#This Row],[Powierzchnia]]*0.43,0)</f>
        <v>0</v>
      </c>
      <c r="J3382">
        <f>IF(Tabela1[[#This Row],[Ulga]]="A",SUM(E3382:I3382)*80%,0)</f>
        <v>0</v>
      </c>
      <c r="K3382">
        <f>IF(Tabela1[[#This Row],[Ulga]]="B",SUM(E3382:I3382)*50%,0)</f>
        <v>0</v>
      </c>
      <c r="L3382">
        <f>IF(Tabela1[[#This Row],[Ulga]]="C",SUM(E3382:I3382)*10%,0)</f>
        <v>0</v>
      </c>
      <c r="M3382">
        <f>IF(Tabela1[[#This Row],[Ulga]]="D",SUM(E3382:I3382)*100%,0)</f>
        <v>1142.4644000000001</v>
      </c>
      <c r="N3382">
        <f t="shared" si="53"/>
        <v>1142.4644000000001</v>
      </c>
    </row>
    <row r="3383" spans="1:14" x14ac:dyDescent="0.25">
      <c r="A3383" t="s">
        <v>3393</v>
      </c>
      <c r="B3383">
        <v>807.99</v>
      </c>
      <c r="C3383" t="s">
        <v>31</v>
      </c>
      <c r="D3383" t="s">
        <v>11</v>
      </c>
      <c r="E3383">
        <f>IF(Tabela1[[#This Row],[Rodzaj]]="R",Tabela1[[#This Row],[Powierzchnia]]*0.65,0)</f>
        <v>0</v>
      </c>
      <c r="F3383">
        <f>IF(Tabela1[[#This Row],[Rodzaj]]="B",Tabela1[[#This Row],[Powierzchnia]]*0.77,0)</f>
        <v>0</v>
      </c>
      <c r="G3383">
        <f>IF(Tabela1[[#This Row],[Rodzaj]]="S",Tabela1[[#This Row],[Powierzchnia]]*0.21,0)</f>
        <v>0</v>
      </c>
      <c r="H3383">
        <f>IF(Tabela1[[#This Row],[Rodzaj]]="L",Tabela1[[#This Row],[Powierzchnia]]*0.04,0)</f>
        <v>0</v>
      </c>
      <c r="I3383">
        <f>IF(Tabela1[[#This Row],[Rodzaj]]="X",Tabela1[[#This Row],[Powierzchnia]]*0.43,0)</f>
        <v>347.4357</v>
      </c>
      <c r="J3383">
        <f>IF(Tabela1[[#This Row],[Ulga]]="A",SUM(E3383:I3383)*80%,0)</f>
        <v>0</v>
      </c>
      <c r="K3383">
        <f>IF(Tabela1[[#This Row],[Ulga]]="B",SUM(E3383:I3383)*50%,0)</f>
        <v>0</v>
      </c>
      <c r="L3383">
        <f>IF(Tabela1[[#This Row],[Ulga]]="C",SUM(E3383:I3383)*10%,0)</f>
        <v>34.743569999999998</v>
      </c>
      <c r="M3383">
        <f>IF(Tabela1[[#This Row],[Ulga]]="D",SUM(E3383:I3383)*100%,0)</f>
        <v>0</v>
      </c>
      <c r="N3383">
        <f t="shared" si="53"/>
        <v>34.743569999999998</v>
      </c>
    </row>
    <row r="3384" spans="1:14" x14ac:dyDescent="0.25">
      <c r="A3384" t="s">
        <v>3394</v>
      </c>
      <c r="B3384">
        <v>526.41999999999996</v>
      </c>
      <c r="C3384" t="s">
        <v>31</v>
      </c>
      <c r="D3384" t="s">
        <v>7</v>
      </c>
      <c r="E3384">
        <f>IF(Tabela1[[#This Row],[Rodzaj]]="R",Tabela1[[#This Row],[Powierzchnia]]*0.65,0)</f>
        <v>0</v>
      </c>
      <c r="F3384">
        <f>IF(Tabela1[[#This Row],[Rodzaj]]="B",Tabela1[[#This Row],[Powierzchnia]]*0.77,0)</f>
        <v>0</v>
      </c>
      <c r="G3384">
        <f>IF(Tabela1[[#This Row],[Rodzaj]]="S",Tabela1[[#This Row],[Powierzchnia]]*0.21,0)</f>
        <v>0</v>
      </c>
      <c r="H3384">
        <f>IF(Tabela1[[#This Row],[Rodzaj]]="L",Tabela1[[#This Row],[Powierzchnia]]*0.04,0)</f>
        <v>0</v>
      </c>
      <c r="I3384">
        <f>IF(Tabela1[[#This Row],[Rodzaj]]="X",Tabela1[[#This Row],[Powierzchnia]]*0.43,0)</f>
        <v>226.36059999999998</v>
      </c>
      <c r="J3384">
        <f>IF(Tabela1[[#This Row],[Ulga]]="A",SUM(E3384:I3384)*80%,0)</f>
        <v>181.08848</v>
      </c>
      <c r="K3384">
        <f>IF(Tabela1[[#This Row],[Ulga]]="B",SUM(E3384:I3384)*50%,0)</f>
        <v>0</v>
      </c>
      <c r="L3384">
        <f>IF(Tabela1[[#This Row],[Ulga]]="C",SUM(E3384:I3384)*10%,0)</f>
        <v>0</v>
      </c>
      <c r="M3384">
        <f>IF(Tabela1[[#This Row],[Ulga]]="D",SUM(E3384:I3384)*100%,0)</f>
        <v>0</v>
      </c>
      <c r="N3384">
        <f t="shared" si="53"/>
        <v>181.08848</v>
      </c>
    </row>
    <row r="3385" spans="1:14" x14ac:dyDescent="0.25">
      <c r="A3385" t="s">
        <v>3395</v>
      </c>
      <c r="B3385">
        <v>1164.7</v>
      </c>
      <c r="C3385" t="s">
        <v>31</v>
      </c>
      <c r="D3385" t="s">
        <v>11</v>
      </c>
      <c r="E3385">
        <f>IF(Tabela1[[#This Row],[Rodzaj]]="R",Tabela1[[#This Row],[Powierzchnia]]*0.65,0)</f>
        <v>0</v>
      </c>
      <c r="F3385">
        <f>IF(Tabela1[[#This Row],[Rodzaj]]="B",Tabela1[[#This Row],[Powierzchnia]]*0.77,0)</f>
        <v>0</v>
      </c>
      <c r="G3385">
        <f>IF(Tabela1[[#This Row],[Rodzaj]]="S",Tabela1[[#This Row],[Powierzchnia]]*0.21,0)</f>
        <v>0</v>
      </c>
      <c r="H3385">
        <f>IF(Tabela1[[#This Row],[Rodzaj]]="L",Tabela1[[#This Row],[Powierzchnia]]*0.04,0)</f>
        <v>0</v>
      </c>
      <c r="I3385">
        <f>IF(Tabela1[[#This Row],[Rodzaj]]="X",Tabela1[[#This Row],[Powierzchnia]]*0.43,0)</f>
        <v>500.82100000000003</v>
      </c>
      <c r="J3385">
        <f>IF(Tabela1[[#This Row],[Ulga]]="A",SUM(E3385:I3385)*80%,0)</f>
        <v>0</v>
      </c>
      <c r="K3385">
        <f>IF(Tabela1[[#This Row],[Ulga]]="B",SUM(E3385:I3385)*50%,0)</f>
        <v>0</v>
      </c>
      <c r="L3385">
        <f>IF(Tabela1[[#This Row],[Ulga]]="C",SUM(E3385:I3385)*10%,0)</f>
        <v>50.082100000000004</v>
      </c>
      <c r="M3385">
        <f>IF(Tabela1[[#This Row],[Ulga]]="D",SUM(E3385:I3385)*100%,0)</f>
        <v>0</v>
      </c>
      <c r="N3385">
        <f t="shared" si="53"/>
        <v>50.082100000000004</v>
      </c>
    </row>
    <row r="3386" spans="1:14" x14ac:dyDescent="0.25">
      <c r="A3386" t="s">
        <v>3396</v>
      </c>
      <c r="B3386">
        <v>769.51</v>
      </c>
      <c r="C3386" t="s">
        <v>9</v>
      </c>
      <c r="D3386" t="s">
        <v>5</v>
      </c>
      <c r="E3386">
        <f>IF(Tabela1[[#This Row],[Rodzaj]]="R",Tabela1[[#This Row],[Powierzchnia]]*0.65,0)</f>
        <v>500.18150000000003</v>
      </c>
      <c r="F3386">
        <f>IF(Tabela1[[#This Row],[Rodzaj]]="B",Tabela1[[#This Row],[Powierzchnia]]*0.77,0)</f>
        <v>0</v>
      </c>
      <c r="G3386">
        <f>IF(Tabela1[[#This Row],[Rodzaj]]="S",Tabela1[[#This Row],[Powierzchnia]]*0.21,0)</f>
        <v>0</v>
      </c>
      <c r="H3386">
        <f>IF(Tabela1[[#This Row],[Rodzaj]]="L",Tabela1[[#This Row],[Powierzchnia]]*0.04,0)</f>
        <v>0</v>
      </c>
      <c r="I3386">
        <f>IF(Tabela1[[#This Row],[Rodzaj]]="X",Tabela1[[#This Row],[Powierzchnia]]*0.43,0)</f>
        <v>0</v>
      </c>
      <c r="J3386">
        <f>IF(Tabela1[[#This Row],[Ulga]]="A",SUM(E3386:I3386)*80%,0)</f>
        <v>0</v>
      </c>
      <c r="K3386">
        <f>IF(Tabela1[[#This Row],[Ulga]]="B",SUM(E3386:I3386)*50%,0)</f>
        <v>250.09075000000001</v>
      </c>
      <c r="L3386">
        <f>IF(Tabela1[[#This Row],[Ulga]]="C",SUM(E3386:I3386)*10%,0)</f>
        <v>0</v>
      </c>
      <c r="M3386">
        <f>IF(Tabela1[[#This Row],[Ulga]]="D",SUM(E3386:I3386)*100%,0)</f>
        <v>0</v>
      </c>
      <c r="N3386">
        <f t="shared" si="53"/>
        <v>250.09075000000001</v>
      </c>
    </row>
    <row r="3387" spans="1:14" x14ac:dyDescent="0.25">
      <c r="A3387" t="s">
        <v>3397</v>
      </c>
      <c r="B3387">
        <v>563.28</v>
      </c>
      <c r="C3387" t="s">
        <v>52</v>
      </c>
      <c r="D3387" t="s">
        <v>5</v>
      </c>
      <c r="E3387">
        <f>IF(Tabela1[[#This Row],[Rodzaj]]="R",Tabela1[[#This Row],[Powierzchnia]]*0.65,0)</f>
        <v>0</v>
      </c>
      <c r="F3387">
        <f>IF(Tabela1[[#This Row],[Rodzaj]]="B",Tabela1[[#This Row],[Powierzchnia]]*0.77,0)</f>
        <v>0</v>
      </c>
      <c r="G3387">
        <f>IF(Tabela1[[#This Row],[Rodzaj]]="S",Tabela1[[#This Row],[Powierzchnia]]*0.21,0)</f>
        <v>118.28879999999999</v>
      </c>
      <c r="H3387">
        <f>IF(Tabela1[[#This Row],[Rodzaj]]="L",Tabela1[[#This Row],[Powierzchnia]]*0.04,0)</f>
        <v>0</v>
      </c>
      <c r="I3387">
        <f>IF(Tabela1[[#This Row],[Rodzaj]]="X",Tabela1[[#This Row],[Powierzchnia]]*0.43,0)</f>
        <v>0</v>
      </c>
      <c r="J3387">
        <f>IF(Tabela1[[#This Row],[Ulga]]="A",SUM(E3387:I3387)*80%,0)</f>
        <v>0</v>
      </c>
      <c r="K3387">
        <f>IF(Tabela1[[#This Row],[Ulga]]="B",SUM(E3387:I3387)*50%,0)</f>
        <v>59.144399999999997</v>
      </c>
      <c r="L3387">
        <f>IF(Tabela1[[#This Row],[Ulga]]="C",SUM(E3387:I3387)*10%,0)</f>
        <v>0</v>
      </c>
      <c r="M3387">
        <f>IF(Tabela1[[#This Row],[Ulga]]="D",SUM(E3387:I3387)*100%,0)</f>
        <v>0</v>
      </c>
      <c r="N3387">
        <f t="shared" si="53"/>
        <v>59.144399999999997</v>
      </c>
    </row>
    <row r="3388" spans="1:14" x14ac:dyDescent="0.25">
      <c r="A3388" t="s">
        <v>3398</v>
      </c>
      <c r="B3388">
        <v>1222.58</v>
      </c>
      <c r="C3388" t="s">
        <v>52</v>
      </c>
      <c r="D3388" t="s">
        <v>11</v>
      </c>
      <c r="E3388">
        <f>IF(Tabela1[[#This Row],[Rodzaj]]="R",Tabela1[[#This Row],[Powierzchnia]]*0.65,0)</f>
        <v>0</v>
      </c>
      <c r="F3388">
        <f>IF(Tabela1[[#This Row],[Rodzaj]]="B",Tabela1[[#This Row],[Powierzchnia]]*0.77,0)</f>
        <v>0</v>
      </c>
      <c r="G3388">
        <f>IF(Tabela1[[#This Row],[Rodzaj]]="S",Tabela1[[#This Row],[Powierzchnia]]*0.21,0)</f>
        <v>256.74179999999996</v>
      </c>
      <c r="H3388">
        <f>IF(Tabela1[[#This Row],[Rodzaj]]="L",Tabela1[[#This Row],[Powierzchnia]]*0.04,0)</f>
        <v>0</v>
      </c>
      <c r="I3388">
        <f>IF(Tabela1[[#This Row],[Rodzaj]]="X",Tabela1[[#This Row],[Powierzchnia]]*0.43,0)</f>
        <v>0</v>
      </c>
      <c r="J3388">
        <f>IF(Tabela1[[#This Row],[Ulga]]="A",SUM(E3388:I3388)*80%,0)</f>
        <v>0</v>
      </c>
      <c r="K3388">
        <f>IF(Tabela1[[#This Row],[Ulga]]="B",SUM(E3388:I3388)*50%,0)</f>
        <v>0</v>
      </c>
      <c r="L3388">
        <f>IF(Tabela1[[#This Row],[Ulga]]="C",SUM(E3388:I3388)*10%,0)</f>
        <v>25.674179999999996</v>
      </c>
      <c r="M3388">
        <f>IF(Tabela1[[#This Row],[Ulga]]="D",SUM(E3388:I3388)*100%,0)</f>
        <v>0</v>
      </c>
      <c r="N3388">
        <f t="shared" si="53"/>
        <v>25.674179999999996</v>
      </c>
    </row>
    <row r="3389" spans="1:14" x14ac:dyDescent="0.25">
      <c r="A3389" t="s">
        <v>3399</v>
      </c>
      <c r="B3389">
        <v>1198.3900000000001</v>
      </c>
      <c r="C3389" t="s">
        <v>31</v>
      </c>
      <c r="D3389" t="s">
        <v>11</v>
      </c>
      <c r="E3389">
        <f>IF(Tabela1[[#This Row],[Rodzaj]]="R",Tabela1[[#This Row],[Powierzchnia]]*0.65,0)</f>
        <v>0</v>
      </c>
      <c r="F3389">
        <f>IF(Tabela1[[#This Row],[Rodzaj]]="B",Tabela1[[#This Row],[Powierzchnia]]*0.77,0)</f>
        <v>0</v>
      </c>
      <c r="G3389">
        <f>IF(Tabela1[[#This Row],[Rodzaj]]="S",Tabela1[[#This Row],[Powierzchnia]]*0.21,0)</f>
        <v>0</v>
      </c>
      <c r="H3389">
        <f>IF(Tabela1[[#This Row],[Rodzaj]]="L",Tabela1[[#This Row],[Powierzchnia]]*0.04,0)</f>
        <v>0</v>
      </c>
      <c r="I3389">
        <f>IF(Tabela1[[#This Row],[Rodzaj]]="X",Tabela1[[#This Row],[Powierzchnia]]*0.43,0)</f>
        <v>515.30770000000007</v>
      </c>
      <c r="J3389">
        <f>IF(Tabela1[[#This Row],[Ulga]]="A",SUM(E3389:I3389)*80%,0)</f>
        <v>0</v>
      </c>
      <c r="K3389">
        <f>IF(Tabela1[[#This Row],[Ulga]]="B",SUM(E3389:I3389)*50%,0)</f>
        <v>0</v>
      </c>
      <c r="L3389">
        <f>IF(Tabela1[[#This Row],[Ulga]]="C",SUM(E3389:I3389)*10%,0)</f>
        <v>51.530770000000011</v>
      </c>
      <c r="M3389">
        <f>IF(Tabela1[[#This Row],[Ulga]]="D",SUM(E3389:I3389)*100%,0)</f>
        <v>0</v>
      </c>
      <c r="N3389">
        <f t="shared" si="53"/>
        <v>51.530770000000011</v>
      </c>
    </row>
    <row r="3390" spans="1:14" x14ac:dyDescent="0.25">
      <c r="A3390" t="s">
        <v>3400</v>
      </c>
      <c r="B3390">
        <v>627.98</v>
      </c>
      <c r="C3390" t="s">
        <v>9</v>
      </c>
      <c r="D3390" t="s">
        <v>11</v>
      </c>
      <c r="E3390">
        <f>IF(Tabela1[[#This Row],[Rodzaj]]="R",Tabela1[[#This Row],[Powierzchnia]]*0.65,0)</f>
        <v>408.18700000000001</v>
      </c>
      <c r="F3390">
        <f>IF(Tabela1[[#This Row],[Rodzaj]]="B",Tabela1[[#This Row],[Powierzchnia]]*0.77,0)</f>
        <v>0</v>
      </c>
      <c r="G3390">
        <f>IF(Tabela1[[#This Row],[Rodzaj]]="S",Tabela1[[#This Row],[Powierzchnia]]*0.21,0)</f>
        <v>0</v>
      </c>
      <c r="H3390">
        <f>IF(Tabela1[[#This Row],[Rodzaj]]="L",Tabela1[[#This Row],[Powierzchnia]]*0.04,0)</f>
        <v>0</v>
      </c>
      <c r="I3390">
        <f>IF(Tabela1[[#This Row],[Rodzaj]]="X",Tabela1[[#This Row],[Powierzchnia]]*0.43,0)</f>
        <v>0</v>
      </c>
      <c r="J3390">
        <f>IF(Tabela1[[#This Row],[Ulga]]="A",SUM(E3390:I3390)*80%,0)</f>
        <v>0</v>
      </c>
      <c r="K3390">
        <f>IF(Tabela1[[#This Row],[Ulga]]="B",SUM(E3390:I3390)*50%,0)</f>
        <v>0</v>
      </c>
      <c r="L3390">
        <f>IF(Tabela1[[#This Row],[Ulga]]="C",SUM(E3390:I3390)*10%,0)</f>
        <v>40.818700000000007</v>
      </c>
      <c r="M3390">
        <f>IF(Tabela1[[#This Row],[Ulga]]="D",SUM(E3390:I3390)*100%,0)</f>
        <v>0</v>
      </c>
      <c r="N3390">
        <f t="shared" si="53"/>
        <v>40.818700000000007</v>
      </c>
    </row>
    <row r="3391" spans="1:14" x14ac:dyDescent="0.25">
      <c r="A3391" t="s">
        <v>3401</v>
      </c>
      <c r="B3391">
        <v>555.66</v>
      </c>
      <c r="C3391" t="s">
        <v>31</v>
      </c>
      <c r="D3391" t="s">
        <v>7</v>
      </c>
      <c r="E3391">
        <f>IF(Tabela1[[#This Row],[Rodzaj]]="R",Tabela1[[#This Row],[Powierzchnia]]*0.65,0)</f>
        <v>0</v>
      </c>
      <c r="F3391">
        <f>IF(Tabela1[[#This Row],[Rodzaj]]="B",Tabela1[[#This Row],[Powierzchnia]]*0.77,0)</f>
        <v>0</v>
      </c>
      <c r="G3391">
        <f>IF(Tabela1[[#This Row],[Rodzaj]]="S",Tabela1[[#This Row],[Powierzchnia]]*0.21,0)</f>
        <v>0</v>
      </c>
      <c r="H3391">
        <f>IF(Tabela1[[#This Row],[Rodzaj]]="L",Tabela1[[#This Row],[Powierzchnia]]*0.04,0)</f>
        <v>0</v>
      </c>
      <c r="I3391">
        <f>IF(Tabela1[[#This Row],[Rodzaj]]="X",Tabela1[[#This Row],[Powierzchnia]]*0.43,0)</f>
        <v>238.93379999999999</v>
      </c>
      <c r="J3391">
        <f>IF(Tabela1[[#This Row],[Ulga]]="A",SUM(E3391:I3391)*80%,0)</f>
        <v>191.14704</v>
      </c>
      <c r="K3391">
        <f>IF(Tabela1[[#This Row],[Ulga]]="B",SUM(E3391:I3391)*50%,0)</f>
        <v>0</v>
      </c>
      <c r="L3391">
        <f>IF(Tabela1[[#This Row],[Ulga]]="C",SUM(E3391:I3391)*10%,0)</f>
        <v>0</v>
      </c>
      <c r="M3391">
        <f>IF(Tabela1[[#This Row],[Ulga]]="D",SUM(E3391:I3391)*100%,0)</f>
        <v>0</v>
      </c>
      <c r="N3391">
        <f t="shared" si="53"/>
        <v>191.14704</v>
      </c>
    </row>
    <row r="3392" spans="1:14" x14ac:dyDescent="0.25">
      <c r="A3392" t="s">
        <v>3402</v>
      </c>
      <c r="B3392">
        <v>1334.71</v>
      </c>
      <c r="C3392" t="s">
        <v>31</v>
      </c>
      <c r="D3392" t="s">
        <v>7</v>
      </c>
      <c r="E3392">
        <f>IF(Tabela1[[#This Row],[Rodzaj]]="R",Tabela1[[#This Row],[Powierzchnia]]*0.65,0)</f>
        <v>0</v>
      </c>
      <c r="F3392">
        <f>IF(Tabela1[[#This Row],[Rodzaj]]="B",Tabela1[[#This Row],[Powierzchnia]]*0.77,0)</f>
        <v>0</v>
      </c>
      <c r="G3392">
        <f>IF(Tabela1[[#This Row],[Rodzaj]]="S",Tabela1[[#This Row],[Powierzchnia]]*0.21,0)</f>
        <v>0</v>
      </c>
      <c r="H3392">
        <f>IF(Tabela1[[#This Row],[Rodzaj]]="L",Tabela1[[#This Row],[Powierzchnia]]*0.04,0)</f>
        <v>0</v>
      </c>
      <c r="I3392">
        <f>IF(Tabela1[[#This Row],[Rodzaj]]="X",Tabela1[[#This Row],[Powierzchnia]]*0.43,0)</f>
        <v>573.92529999999999</v>
      </c>
      <c r="J3392">
        <f>IF(Tabela1[[#This Row],[Ulga]]="A",SUM(E3392:I3392)*80%,0)</f>
        <v>459.14024000000001</v>
      </c>
      <c r="K3392">
        <f>IF(Tabela1[[#This Row],[Ulga]]="B",SUM(E3392:I3392)*50%,0)</f>
        <v>0</v>
      </c>
      <c r="L3392">
        <f>IF(Tabela1[[#This Row],[Ulga]]="C",SUM(E3392:I3392)*10%,0)</f>
        <v>0</v>
      </c>
      <c r="M3392">
        <f>IF(Tabela1[[#This Row],[Ulga]]="D",SUM(E3392:I3392)*100%,0)</f>
        <v>0</v>
      </c>
      <c r="N3392">
        <f t="shared" si="53"/>
        <v>459.14024000000001</v>
      </c>
    </row>
    <row r="3393" spans="1:14" x14ac:dyDescent="0.25">
      <c r="A3393" t="s">
        <v>3403</v>
      </c>
      <c r="B3393">
        <v>1361.47</v>
      </c>
      <c r="C3393" t="s">
        <v>5</v>
      </c>
      <c r="D3393" t="s">
        <v>21</v>
      </c>
      <c r="E3393">
        <f>IF(Tabela1[[#This Row],[Rodzaj]]="R",Tabela1[[#This Row],[Powierzchnia]]*0.65,0)</f>
        <v>0</v>
      </c>
      <c r="F3393">
        <f>IF(Tabela1[[#This Row],[Rodzaj]]="B",Tabela1[[#This Row],[Powierzchnia]]*0.77,0)</f>
        <v>1048.3319000000001</v>
      </c>
      <c r="G3393">
        <f>IF(Tabela1[[#This Row],[Rodzaj]]="S",Tabela1[[#This Row],[Powierzchnia]]*0.21,0)</f>
        <v>0</v>
      </c>
      <c r="H3393">
        <f>IF(Tabela1[[#This Row],[Rodzaj]]="L",Tabela1[[#This Row],[Powierzchnia]]*0.04,0)</f>
        <v>0</v>
      </c>
      <c r="I3393">
        <f>IF(Tabela1[[#This Row],[Rodzaj]]="X",Tabela1[[#This Row],[Powierzchnia]]*0.43,0)</f>
        <v>0</v>
      </c>
      <c r="J3393">
        <f>IF(Tabela1[[#This Row],[Ulga]]="A",SUM(E3393:I3393)*80%,0)</f>
        <v>0</v>
      </c>
      <c r="K3393">
        <f>IF(Tabela1[[#This Row],[Ulga]]="B",SUM(E3393:I3393)*50%,0)</f>
        <v>0</v>
      </c>
      <c r="L3393">
        <f>IF(Tabela1[[#This Row],[Ulga]]="C",SUM(E3393:I3393)*10%,0)</f>
        <v>0</v>
      </c>
      <c r="M3393">
        <f>IF(Tabela1[[#This Row],[Ulga]]="D",SUM(E3393:I3393)*100%,0)</f>
        <v>1048.3319000000001</v>
      </c>
      <c r="N3393">
        <f t="shared" si="53"/>
        <v>1048.3319000000001</v>
      </c>
    </row>
    <row r="3394" spans="1:14" x14ac:dyDescent="0.25">
      <c r="A3394" t="s">
        <v>3404</v>
      </c>
      <c r="B3394">
        <v>1165.8800000000001</v>
      </c>
      <c r="C3394" t="s">
        <v>5</v>
      </c>
      <c r="D3394" t="s">
        <v>7</v>
      </c>
      <c r="E3394">
        <f>IF(Tabela1[[#This Row],[Rodzaj]]="R",Tabela1[[#This Row],[Powierzchnia]]*0.65,0)</f>
        <v>0</v>
      </c>
      <c r="F3394">
        <f>IF(Tabela1[[#This Row],[Rodzaj]]="B",Tabela1[[#This Row],[Powierzchnia]]*0.77,0)</f>
        <v>897.72760000000005</v>
      </c>
      <c r="G3394">
        <f>IF(Tabela1[[#This Row],[Rodzaj]]="S",Tabela1[[#This Row],[Powierzchnia]]*0.21,0)</f>
        <v>0</v>
      </c>
      <c r="H3394">
        <f>IF(Tabela1[[#This Row],[Rodzaj]]="L",Tabela1[[#This Row],[Powierzchnia]]*0.04,0)</f>
        <v>0</v>
      </c>
      <c r="I3394">
        <f>IF(Tabela1[[#This Row],[Rodzaj]]="X",Tabela1[[#This Row],[Powierzchnia]]*0.43,0)</f>
        <v>0</v>
      </c>
      <c r="J3394">
        <f>IF(Tabela1[[#This Row],[Ulga]]="A",SUM(E3394:I3394)*80%,0)</f>
        <v>718.18208000000004</v>
      </c>
      <c r="K3394">
        <f>IF(Tabela1[[#This Row],[Ulga]]="B",SUM(E3394:I3394)*50%,0)</f>
        <v>0</v>
      </c>
      <c r="L3394">
        <f>IF(Tabela1[[#This Row],[Ulga]]="C",SUM(E3394:I3394)*10%,0)</f>
        <v>0</v>
      </c>
      <c r="M3394">
        <f>IF(Tabela1[[#This Row],[Ulga]]="D",SUM(E3394:I3394)*100%,0)</f>
        <v>0</v>
      </c>
      <c r="N3394">
        <f t="shared" si="53"/>
        <v>718.18208000000004</v>
      </c>
    </row>
    <row r="3395" spans="1:14" x14ac:dyDescent="0.25">
      <c r="A3395" t="s">
        <v>3405</v>
      </c>
      <c r="B3395">
        <v>1274.9100000000001</v>
      </c>
      <c r="C3395" t="s">
        <v>9</v>
      </c>
      <c r="D3395" t="s">
        <v>7</v>
      </c>
      <c r="E3395">
        <f>IF(Tabela1[[#This Row],[Rodzaj]]="R",Tabela1[[#This Row],[Powierzchnia]]*0.65,0)</f>
        <v>828.69150000000013</v>
      </c>
      <c r="F3395">
        <f>IF(Tabela1[[#This Row],[Rodzaj]]="B",Tabela1[[#This Row],[Powierzchnia]]*0.77,0)</f>
        <v>0</v>
      </c>
      <c r="G3395">
        <f>IF(Tabela1[[#This Row],[Rodzaj]]="S",Tabela1[[#This Row],[Powierzchnia]]*0.21,0)</f>
        <v>0</v>
      </c>
      <c r="H3395">
        <f>IF(Tabela1[[#This Row],[Rodzaj]]="L",Tabela1[[#This Row],[Powierzchnia]]*0.04,0)</f>
        <v>0</v>
      </c>
      <c r="I3395">
        <f>IF(Tabela1[[#This Row],[Rodzaj]]="X",Tabela1[[#This Row],[Powierzchnia]]*0.43,0)</f>
        <v>0</v>
      </c>
      <c r="J3395">
        <f>IF(Tabela1[[#This Row],[Ulga]]="A",SUM(E3395:I3395)*80%,0)</f>
        <v>662.95320000000015</v>
      </c>
      <c r="K3395">
        <f>IF(Tabela1[[#This Row],[Ulga]]="B",SUM(E3395:I3395)*50%,0)</f>
        <v>0</v>
      </c>
      <c r="L3395">
        <f>IF(Tabela1[[#This Row],[Ulga]]="C",SUM(E3395:I3395)*10%,0)</f>
        <v>0</v>
      </c>
      <c r="M3395">
        <f>IF(Tabela1[[#This Row],[Ulga]]="D",SUM(E3395:I3395)*100%,0)</f>
        <v>0</v>
      </c>
      <c r="N3395">
        <f t="shared" ref="N3395:N3458" si="54">SUM(J3395:M3395)</f>
        <v>662.95320000000015</v>
      </c>
    </row>
    <row r="3396" spans="1:14" x14ac:dyDescent="0.25">
      <c r="A3396" t="s">
        <v>3406</v>
      </c>
      <c r="B3396">
        <v>1053.99</v>
      </c>
      <c r="C3396" t="s">
        <v>9</v>
      </c>
      <c r="D3396" t="s">
        <v>5</v>
      </c>
      <c r="E3396">
        <f>IF(Tabela1[[#This Row],[Rodzaj]]="R",Tabela1[[#This Row],[Powierzchnia]]*0.65,0)</f>
        <v>685.09350000000006</v>
      </c>
      <c r="F3396">
        <f>IF(Tabela1[[#This Row],[Rodzaj]]="B",Tabela1[[#This Row],[Powierzchnia]]*0.77,0)</f>
        <v>0</v>
      </c>
      <c r="G3396">
        <f>IF(Tabela1[[#This Row],[Rodzaj]]="S",Tabela1[[#This Row],[Powierzchnia]]*0.21,0)</f>
        <v>0</v>
      </c>
      <c r="H3396">
        <f>IF(Tabela1[[#This Row],[Rodzaj]]="L",Tabela1[[#This Row],[Powierzchnia]]*0.04,0)</f>
        <v>0</v>
      </c>
      <c r="I3396">
        <f>IF(Tabela1[[#This Row],[Rodzaj]]="X",Tabela1[[#This Row],[Powierzchnia]]*0.43,0)</f>
        <v>0</v>
      </c>
      <c r="J3396">
        <f>IF(Tabela1[[#This Row],[Ulga]]="A",SUM(E3396:I3396)*80%,0)</f>
        <v>0</v>
      </c>
      <c r="K3396">
        <f>IF(Tabela1[[#This Row],[Ulga]]="B",SUM(E3396:I3396)*50%,0)</f>
        <v>342.54675000000003</v>
      </c>
      <c r="L3396">
        <f>IF(Tabela1[[#This Row],[Ulga]]="C",SUM(E3396:I3396)*10%,0)</f>
        <v>0</v>
      </c>
      <c r="M3396">
        <f>IF(Tabela1[[#This Row],[Ulga]]="D",SUM(E3396:I3396)*100%,0)</f>
        <v>0</v>
      </c>
      <c r="N3396">
        <f t="shared" si="54"/>
        <v>342.54675000000003</v>
      </c>
    </row>
    <row r="3397" spans="1:14" x14ac:dyDescent="0.25">
      <c r="A3397" t="s">
        <v>3407</v>
      </c>
      <c r="B3397">
        <v>1487.35</v>
      </c>
      <c r="C3397" t="s">
        <v>52</v>
      </c>
      <c r="D3397" t="s">
        <v>11</v>
      </c>
      <c r="E3397">
        <f>IF(Tabela1[[#This Row],[Rodzaj]]="R",Tabela1[[#This Row],[Powierzchnia]]*0.65,0)</f>
        <v>0</v>
      </c>
      <c r="F3397">
        <f>IF(Tabela1[[#This Row],[Rodzaj]]="B",Tabela1[[#This Row],[Powierzchnia]]*0.77,0)</f>
        <v>0</v>
      </c>
      <c r="G3397">
        <f>IF(Tabela1[[#This Row],[Rodzaj]]="S",Tabela1[[#This Row],[Powierzchnia]]*0.21,0)</f>
        <v>312.34349999999995</v>
      </c>
      <c r="H3397">
        <f>IF(Tabela1[[#This Row],[Rodzaj]]="L",Tabela1[[#This Row],[Powierzchnia]]*0.04,0)</f>
        <v>0</v>
      </c>
      <c r="I3397">
        <f>IF(Tabela1[[#This Row],[Rodzaj]]="X",Tabela1[[#This Row],[Powierzchnia]]*0.43,0)</f>
        <v>0</v>
      </c>
      <c r="J3397">
        <f>IF(Tabela1[[#This Row],[Ulga]]="A",SUM(E3397:I3397)*80%,0)</f>
        <v>0</v>
      </c>
      <c r="K3397">
        <f>IF(Tabela1[[#This Row],[Ulga]]="B",SUM(E3397:I3397)*50%,0)</f>
        <v>0</v>
      </c>
      <c r="L3397">
        <f>IF(Tabela1[[#This Row],[Ulga]]="C",SUM(E3397:I3397)*10%,0)</f>
        <v>31.234349999999996</v>
      </c>
      <c r="M3397">
        <f>IF(Tabela1[[#This Row],[Ulga]]="D",SUM(E3397:I3397)*100%,0)</f>
        <v>0</v>
      </c>
      <c r="N3397">
        <f t="shared" si="54"/>
        <v>31.234349999999996</v>
      </c>
    </row>
    <row r="3398" spans="1:14" x14ac:dyDescent="0.25">
      <c r="A3398" t="s">
        <v>3408</v>
      </c>
      <c r="B3398">
        <v>1457.19</v>
      </c>
      <c r="C3398" t="s">
        <v>5</v>
      </c>
      <c r="D3398" t="s">
        <v>7</v>
      </c>
      <c r="E3398">
        <f>IF(Tabela1[[#This Row],[Rodzaj]]="R",Tabela1[[#This Row],[Powierzchnia]]*0.65,0)</f>
        <v>0</v>
      </c>
      <c r="F3398">
        <f>IF(Tabela1[[#This Row],[Rodzaj]]="B",Tabela1[[#This Row],[Powierzchnia]]*0.77,0)</f>
        <v>1122.0363</v>
      </c>
      <c r="G3398">
        <f>IF(Tabela1[[#This Row],[Rodzaj]]="S",Tabela1[[#This Row],[Powierzchnia]]*0.21,0)</f>
        <v>0</v>
      </c>
      <c r="H3398">
        <f>IF(Tabela1[[#This Row],[Rodzaj]]="L",Tabela1[[#This Row],[Powierzchnia]]*0.04,0)</f>
        <v>0</v>
      </c>
      <c r="I3398">
        <f>IF(Tabela1[[#This Row],[Rodzaj]]="X",Tabela1[[#This Row],[Powierzchnia]]*0.43,0)</f>
        <v>0</v>
      </c>
      <c r="J3398">
        <f>IF(Tabela1[[#This Row],[Ulga]]="A",SUM(E3398:I3398)*80%,0)</f>
        <v>897.62904000000003</v>
      </c>
      <c r="K3398">
        <f>IF(Tabela1[[#This Row],[Ulga]]="B",SUM(E3398:I3398)*50%,0)</f>
        <v>0</v>
      </c>
      <c r="L3398">
        <f>IF(Tabela1[[#This Row],[Ulga]]="C",SUM(E3398:I3398)*10%,0)</f>
        <v>0</v>
      </c>
      <c r="M3398">
        <f>IF(Tabela1[[#This Row],[Ulga]]="D",SUM(E3398:I3398)*100%,0)</f>
        <v>0</v>
      </c>
      <c r="N3398">
        <f t="shared" si="54"/>
        <v>897.62904000000003</v>
      </c>
    </row>
    <row r="3399" spans="1:14" x14ac:dyDescent="0.25">
      <c r="A3399" t="s">
        <v>3409</v>
      </c>
      <c r="B3399">
        <v>1241.78</v>
      </c>
      <c r="C3399" t="s">
        <v>5</v>
      </c>
      <c r="D3399" t="s">
        <v>11</v>
      </c>
      <c r="E3399">
        <f>IF(Tabela1[[#This Row],[Rodzaj]]="R",Tabela1[[#This Row],[Powierzchnia]]*0.65,0)</f>
        <v>0</v>
      </c>
      <c r="F3399">
        <f>IF(Tabela1[[#This Row],[Rodzaj]]="B",Tabela1[[#This Row],[Powierzchnia]]*0.77,0)</f>
        <v>956.17060000000004</v>
      </c>
      <c r="G3399">
        <f>IF(Tabela1[[#This Row],[Rodzaj]]="S",Tabela1[[#This Row],[Powierzchnia]]*0.21,0)</f>
        <v>0</v>
      </c>
      <c r="H3399">
        <f>IF(Tabela1[[#This Row],[Rodzaj]]="L",Tabela1[[#This Row],[Powierzchnia]]*0.04,0)</f>
        <v>0</v>
      </c>
      <c r="I3399">
        <f>IF(Tabela1[[#This Row],[Rodzaj]]="X",Tabela1[[#This Row],[Powierzchnia]]*0.43,0)</f>
        <v>0</v>
      </c>
      <c r="J3399">
        <f>IF(Tabela1[[#This Row],[Ulga]]="A",SUM(E3399:I3399)*80%,0)</f>
        <v>0</v>
      </c>
      <c r="K3399">
        <f>IF(Tabela1[[#This Row],[Ulga]]="B",SUM(E3399:I3399)*50%,0)</f>
        <v>0</v>
      </c>
      <c r="L3399">
        <f>IF(Tabela1[[#This Row],[Ulga]]="C",SUM(E3399:I3399)*10%,0)</f>
        <v>95.617060000000009</v>
      </c>
      <c r="M3399">
        <f>IF(Tabela1[[#This Row],[Ulga]]="D",SUM(E3399:I3399)*100%,0)</f>
        <v>0</v>
      </c>
      <c r="N3399">
        <f t="shared" si="54"/>
        <v>95.617060000000009</v>
      </c>
    </row>
    <row r="3400" spans="1:14" x14ac:dyDescent="0.25">
      <c r="A3400" t="s">
        <v>3410</v>
      </c>
      <c r="B3400">
        <v>726.32</v>
      </c>
      <c r="C3400" t="s">
        <v>9</v>
      </c>
      <c r="D3400" t="s">
        <v>5</v>
      </c>
      <c r="E3400">
        <f>IF(Tabela1[[#This Row],[Rodzaj]]="R",Tabela1[[#This Row],[Powierzchnia]]*0.65,0)</f>
        <v>472.10800000000006</v>
      </c>
      <c r="F3400">
        <f>IF(Tabela1[[#This Row],[Rodzaj]]="B",Tabela1[[#This Row],[Powierzchnia]]*0.77,0)</f>
        <v>0</v>
      </c>
      <c r="G3400">
        <f>IF(Tabela1[[#This Row],[Rodzaj]]="S",Tabela1[[#This Row],[Powierzchnia]]*0.21,0)</f>
        <v>0</v>
      </c>
      <c r="H3400">
        <f>IF(Tabela1[[#This Row],[Rodzaj]]="L",Tabela1[[#This Row],[Powierzchnia]]*0.04,0)</f>
        <v>0</v>
      </c>
      <c r="I3400">
        <f>IF(Tabela1[[#This Row],[Rodzaj]]="X",Tabela1[[#This Row],[Powierzchnia]]*0.43,0)</f>
        <v>0</v>
      </c>
      <c r="J3400">
        <f>IF(Tabela1[[#This Row],[Ulga]]="A",SUM(E3400:I3400)*80%,0)</f>
        <v>0</v>
      </c>
      <c r="K3400">
        <f>IF(Tabela1[[#This Row],[Ulga]]="B",SUM(E3400:I3400)*50%,0)</f>
        <v>236.05400000000003</v>
      </c>
      <c r="L3400">
        <f>IF(Tabela1[[#This Row],[Ulga]]="C",SUM(E3400:I3400)*10%,0)</f>
        <v>0</v>
      </c>
      <c r="M3400">
        <f>IF(Tabela1[[#This Row],[Ulga]]="D",SUM(E3400:I3400)*100%,0)</f>
        <v>0</v>
      </c>
      <c r="N3400">
        <f t="shared" si="54"/>
        <v>236.05400000000003</v>
      </c>
    </row>
    <row r="3401" spans="1:14" x14ac:dyDescent="0.25">
      <c r="A3401" t="s">
        <v>3411</v>
      </c>
      <c r="B3401">
        <v>1433.62</v>
      </c>
      <c r="C3401" t="s">
        <v>9</v>
      </c>
      <c r="D3401" t="s">
        <v>5</v>
      </c>
      <c r="E3401">
        <f>IF(Tabela1[[#This Row],[Rodzaj]]="R",Tabela1[[#This Row],[Powierzchnia]]*0.65,0)</f>
        <v>931.85299999999995</v>
      </c>
      <c r="F3401">
        <f>IF(Tabela1[[#This Row],[Rodzaj]]="B",Tabela1[[#This Row],[Powierzchnia]]*0.77,0)</f>
        <v>0</v>
      </c>
      <c r="G3401">
        <f>IF(Tabela1[[#This Row],[Rodzaj]]="S",Tabela1[[#This Row],[Powierzchnia]]*0.21,0)</f>
        <v>0</v>
      </c>
      <c r="H3401">
        <f>IF(Tabela1[[#This Row],[Rodzaj]]="L",Tabela1[[#This Row],[Powierzchnia]]*0.04,0)</f>
        <v>0</v>
      </c>
      <c r="I3401">
        <f>IF(Tabela1[[#This Row],[Rodzaj]]="X",Tabela1[[#This Row],[Powierzchnia]]*0.43,0)</f>
        <v>0</v>
      </c>
      <c r="J3401">
        <f>IF(Tabela1[[#This Row],[Ulga]]="A",SUM(E3401:I3401)*80%,0)</f>
        <v>0</v>
      </c>
      <c r="K3401">
        <f>IF(Tabela1[[#This Row],[Ulga]]="B",SUM(E3401:I3401)*50%,0)</f>
        <v>465.92649999999998</v>
      </c>
      <c r="L3401">
        <f>IF(Tabela1[[#This Row],[Ulga]]="C",SUM(E3401:I3401)*10%,0)</f>
        <v>0</v>
      </c>
      <c r="M3401">
        <f>IF(Tabela1[[#This Row],[Ulga]]="D",SUM(E3401:I3401)*100%,0)</f>
        <v>0</v>
      </c>
      <c r="N3401">
        <f t="shared" si="54"/>
        <v>465.92649999999998</v>
      </c>
    </row>
    <row r="3402" spans="1:14" x14ac:dyDescent="0.25">
      <c r="A3402" t="s">
        <v>3412</v>
      </c>
      <c r="B3402">
        <v>746.96</v>
      </c>
      <c r="C3402" t="s">
        <v>5</v>
      </c>
      <c r="D3402" t="s">
        <v>11</v>
      </c>
      <c r="E3402">
        <f>IF(Tabela1[[#This Row],[Rodzaj]]="R",Tabela1[[#This Row],[Powierzchnia]]*0.65,0)</f>
        <v>0</v>
      </c>
      <c r="F3402">
        <f>IF(Tabela1[[#This Row],[Rodzaj]]="B",Tabela1[[#This Row],[Powierzchnia]]*0.77,0)</f>
        <v>575.15920000000006</v>
      </c>
      <c r="G3402">
        <f>IF(Tabela1[[#This Row],[Rodzaj]]="S",Tabela1[[#This Row],[Powierzchnia]]*0.21,0)</f>
        <v>0</v>
      </c>
      <c r="H3402">
        <f>IF(Tabela1[[#This Row],[Rodzaj]]="L",Tabela1[[#This Row],[Powierzchnia]]*0.04,0)</f>
        <v>0</v>
      </c>
      <c r="I3402">
        <f>IF(Tabela1[[#This Row],[Rodzaj]]="X",Tabela1[[#This Row],[Powierzchnia]]*0.43,0)</f>
        <v>0</v>
      </c>
      <c r="J3402">
        <f>IF(Tabela1[[#This Row],[Ulga]]="A",SUM(E3402:I3402)*80%,0)</f>
        <v>0</v>
      </c>
      <c r="K3402">
        <f>IF(Tabela1[[#This Row],[Ulga]]="B",SUM(E3402:I3402)*50%,0)</f>
        <v>0</v>
      </c>
      <c r="L3402">
        <f>IF(Tabela1[[#This Row],[Ulga]]="C",SUM(E3402:I3402)*10%,0)</f>
        <v>57.515920000000008</v>
      </c>
      <c r="M3402">
        <f>IF(Tabela1[[#This Row],[Ulga]]="D",SUM(E3402:I3402)*100%,0)</f>
        <v>0</v>
      </c>
      <c r="N3402">
        <f t="shared" si="54"/>
        <v>57.515920000000008</v>
      </c>
    </row>
    <row r="3403" spans="1:14" x14ac:dyDescent="0.25">
      <c r="A3403" t="s">
        <v>3413</v>
      </c>
      <c r="B3403">
        <v>1126.01</v>
      </c>
      <c r="C3403" t="s">
        <v>31</v>
      </c>
      <c r="D3403" t="s">
        <v>7</v>
      </c>
      <c r="E3403">
        <f>IF(Tabela1[[#This Row],[Rodzaj]]="R",Tabela1[[#This Row],[Powierzchnia]]*0.65,0)</f>
        <v>0</v>
      </c>
      <c r="F3403">
        <f>IF(Tabela1[[#This Row],[Rodzaj]]="B",Tabela1[[#This Row],[Powierzchnia]]*0.77,0)</f>
        <v>0</v>
      </c>
      <c r="G3403">
        <f>IF(Tabela1[[#This Row],[Rodzaj]]="S",Tabela1[[#This Row],[Powierzchnia]]*0.21,0)</f>
        <v>0</v>
      </c>
      <c r="H3403">
        <f>IF(Tabela1[[#This Row],[Rodzaj]]="L",Tabela1[[#This Row],[Powierzchnia]]*0.04,0)</f>
        <v>0</v>
      </c>
      <c r="I3403">
        <f>IF(Tabela1[[#This Row],[Rodzaj]]="X",Tabela1[[#This Row],[Powierzchnia]]*0.43,0)</f>
        <v>484.18430000000001</v>
      </c>
      <c r="J3403">
        <f>IF(Tabela1[[#This Row],[Ulga]]="A",SUM(E3403:I3403)*80%,0)</f>
        <v>387.34744000000001</v>
      </c>
      <c r="K3403">
        <f>IF(Tabela1[[#This Row],[Ulga]]="B",SUM(E3403:I3403)*50%,0)</f>
        <v>0</v>
      </c>
      <c r="L3403">
        <f>IF(Tabela1[[#This Row],[Ulga]]="C",SUM(E3403:I3403)*10%,0)</f>
        <v>0</v>
      </c>
      <c r="M3403">
        <f>IF(Tabela1[[#This Row],[Ulga]]="D",SUM(E3403:I3403)*100%,0)</f>
        <v>0</v>
      </c>
      <c r="N3403">
        <f t="shared" si="54"/>
        <v>387.34744000000001</v>
      </c>
    </row>
    <row r="3404" spans="1:14" x14ac:dyDescent="0.25">
      <c r="A3404" t="s">
        <v>3414</v>
      </c>
      <c r="B3404">
        <v>776.02</v>
      </c>
      <c r="C3404" t="s">
        <v>52</v>
      </c>
      <c r="D3404" t="s">
        <v>21</v>
      </c>
      <c r="E3404">
        <f>IF(Tabela1[[#This Row],[Rodzaj]]="R",Tabela1[[#This Row],[Powierzchnia]]*0.65,0)</f>
        <v>0</v>
      </c>
      <c r="F3404">
        <f>IF(Tabela1[[#This Row],[Rodzaj]]="B",Tabela1[[#This Row],[Powierzchnia]]*0.77,0)</f>
        <v>0</v>
      </c>
      <c r="G3404">
        <f>IF(Tabela1[[#This Row],[Rodzaj]]="S",Tabela1[[#This Row],[Powierzchnia]]*0.21,0)</f>
        <v>162.96419999999998</v>
      </c>
      <c r="H3404">
        <f>IF(Tabela1[[#This Row],[Rodzaj]]="L",Tabela1[[#This Row],[Powierzchnia]]*0.04,0)</f>
        <v>0</v>
      </c>
      <c r="I3404">
        <f>IF(Tabela1[[#This Row],[Rodzaj]]="X",Tabela1[[#This Row],[Powierzchnia]]*0.43,0)</f>
        <v>0</v>
      </c>
      <c r="J3404">
        <f>IF(Tabela1[[#This Row],[Ulga]]="A",SUM(E3404:I3404)*80%,0)</f>
        <v>0</v>
      </c>
      <c r="K3404">
        <f>IF(Tabela1[[#This Row],[Ulga]]="B",SUM(E3404:I3404)*50%,0)</f>
        <v>0</v>
      </c>
      <c r="L3404">
        <f>IF(Tabela1[[#This Row],[Ulga]]="C",SUM(E3404:I3404)*10%,0)</f>
        <v>0</v>
      </c>
      <c r="M3404">
        <f>IF(Tabela1[[#This Row],[Ulga]]="D",SUM(E3404:I3404)*100%,0)</f>
        <v>162.96419999999998</v>
      </c>
      <c r="N3404">
        <f t="shared" si="54"/>
        <v>162.96419999999998</v>
      </c>
    </row>
    <row r="3405" spans="1:14" x14ac:dyDescent="0.25">
      <c r="A3405" t="s">
        <v>3415</v>
      </c>
      <c r="B3405">
        <v>501.73</v>
      </c>
      <c r="C3405" t="s">
        <v>5</v>
      </c>
      <c r="D3405" t="s">
        <v>11</v>
      </c>
      <c r="E3405">
        <f>IF(Tabela1[[#This Row],[Rodzaj]]="R",Tabela1[[#This Row],[Powierzchnia]]*0.65,0)</f>
        <v>0</v>
      </c>
      <c r="F3405">
        <f>IF(Tabela1[[#This Row],[Rodzaj]]="B",Tabela1[[#This Row],[Powierzchnia]]*0.77,0)</f>
        <v>386.33210000000003</v>
      </c>
      <c r="G3405">
        <f>IF(Tabela1[[#This Row],[Rodzaj]]="S",Tabela1[[#This Row],[Powierzchnia]]*0.21,0)</f>
        <v>0</v>
      </c>
      <c r="H3405">
        <f>IF(Tabela1[[#This Row],[Rodzaj]]="L",Tabela1[[#This Row],[Powierzchnia]]*0.04,0)</f>
        <v>0</v>
      </c>
      <c r="I3405">
        <f>IF(Tabela1[[#This Row],[Rodzaj]]="X",Tabela1[[#This Row],[Powierzchnia]]*0.43,0)</f>
        <v>0</v>
      </c>
      <c r="J3405">
        <f>IF(Tabela1[[#This Row],[Ulga]]="A",SUM(E3405:I3405)*80%,0)</f>
        <v>0</v>
      </c>
      <c r="K3405">
        <f>IF(Tabela1[[#This Row],[Ulga]]="B",SUM(E3405:I3405)*50%,0)</f>
        <v>0</v>
      </c>
      <c r="L3405">
        <f>IF(Tabela1[[#This Row],[Ulga]]="C",SUM(E3405:I3405)*10%,0)</f>
        <v>38.633210000000005</v>
      </c>
      <c r="M3405">
        <f>IF(Tabela1[[#This Row],[Ulga]]="D",SUM(E3405:I3405)*100%,0)</f>
        <v>0</v>
      </c>
      <c r="N3405">
        <f t="shared" si="54"/>
        <v>38.633210000000005</v>
      </c>
    </row>
    <row r="3406" spans="1:14" x14ac:dyDescent="0.25">
      <c r="A3406" t="s">
        <v>3416</v>
      </c>
      <c r="B3406">
        <v>719.86</v>
      </c>
      <c r="C3406" t="s">
        <v>9</v>
      </c>
      <c r="D3406" t="s">
        <v>5</v>
      </c>
      <c r="E3406">
        <f>IF(Tabela1[[#This Row],[Rodzaj]]="R",Tabela1[[#This Row],[Powierzchnia]]*0.65,0)</f>
        <v>467.90900000000005</v>
      </c>
      <c r="F3406">
        <f>IF(Tabela1[[#This Row],[Rodzaj]]="B",Tabela1[[#This Row],[Powierzchnia]]*0.77,0)</f>
        <v>0</v>
      </c>
      <c r="G3406">
        <f>IF(Tabela1[[#This Row],[Rodzaj]]="S",Tabela1[[#This Row],[Powierzchnia]]*0.21,0)</f>
        <v>0</v>
      </c>
      <c r="H3406">
        <f>IF(Tabela1[[#This Row],[Rodzaj]]="L",Tabela1[[#This Row],[Powierzchnia]]*0.04,0)</f>
        <v>0</v>
      </c>
      <c r="I3406">
        <f>IF(Tabela1[[#This Row],[Rodzaj]]="X",Tabela1[[#This Row],[Powierzchnia]]*0.43,0)</f>
        <v>0</v>
      </c>
      <c r="J3406">
        <f>IF(Tabela1[[#This Row],[Ulga]]="A",SUM(E3406:I3406)*80%,0)</f>
        <v>0</v>
      </c>
      <c r="K3406">
        <f>IF(Tabela1[[#This Row],[Ulga]]="B",SUM(E3406:I3406)*50%,0)</f>
        <v>233.95450000000002</v>
      </c>
      <c r="L3406">
        <f>IF(Tabela1[[#This Row],[Ulga]]="C",SUM(E3406:I3406)*10%,0)</f>
        <v>0</v>
      </c>
      <c r="M3406">
        <f>IF(Tabela1[[#This Row],[Ulga]]="D",SUM(E3406:I3406)*100%,0)</f>
        <v>0</v>
      </c>
      <c r="N3406">
        <f t="shared" si="54"/>
        <v>233.95450000000002</v>
      </c>
    </row>
    <row r="3407" spans="1:14" x14ac:dyDescent="0.25">
      <c r="A3407" t="s">
        <v>3417</v>
      </c>
      <c r="B3407">
        <v>993.26</v>
      </c>
      <c r="C3407" t="s">
        <v>9</v>
      </c>
      <c r="D3407" t="s">
        <v>11</v>
      </c>
      <c r="E3407">
        <f>IF(Tabela1[[#This Row],[Rodzaj]]="R",Tabela1[[#This Row],[Powierzchnia]]*0.65,0)</f>
        <v>645.61900000000003</v>
      </c>
      <c r="F3407">
        <f>IF(Tabela1[[#This Row],[Rodzaj]]="B",Tabela1[[#This Row],[Powierzchnia]]*0.77,0)</f>
        <v>0</v>
      </c>
      <c r="G3407">
        <f>IF(Tabela1[[#This Row],[Rodzaj]]="S",Tabela1[[#This Row],[Powierzchnia]]*0.21,0)</f>
        <v>0</v>
      </c>
      <c r="H3407">
        <f>IF(Tabela1[[#This Row],[Rodzaj]]="L",Tabela1[[#This Row],[Powierzchnia]]*0.04,0)</f>
        <v>0</v>
      </c>
      <c r="I3407">
        <f>IF(Tabela1[[#This Row],[Rodzaj]]="X",Tabela1[[#This Row],[Powierzchnia]]*0.43,0)</f>
        <v>0</v>
      </c>
      <c r="J3407">
        <f>IF(Tabela1[[#This Row],[Ulga]]="A",SUM(E3407:I3407)*80%,0)</f>
        <v>0</v>
      </c>
      <c r="K3407">
        <f>IF(Tabela1[[#This Row],[Ulga]]="B",SUM(E3407:I3407)*50%,0)</f>
        <v>0</v>
      </c>
      <c r="L3407">
        <f>IF(Tabela1[[#This Row],[Ulga]]="C",SUM(E3407:I3407)*10%,0)</f>
        <v>64.561900000000009</v>
      </c>
      <c r="M3407">
        <f>IF(Tabela1[[#This Row],[Ulga]]="D",SUM(E3407:I3407)*100%,0)</f>
        <v>0</v>
      </c>
      <c r="N3407">
        <f t="shared" si="54"/>
        <v>64.561900000000009</v>
      </c>
    </row>
    <row r="3408" spans="1:14" x14ac:dyDescent="0.25">
      <c r="A3408" t="s">
        <v>3418</v>
      </c>
      <c r="B3408">
        <v>1066.8599999999999</v>
      </c>
      <c r="C3408" t="s">
        <v>52</v>
      </c>
      <c r="D3408" t="s">
        <v>21</v>
      </c>
      <c r="E3408">
        <f>IF(Tabela1[[#This Row],[Rodzaj]]="R",Tabela1[[#This Row],[Powierzchnia]]*0.65,0)</f>
        <v>0</v>
      </c>
      <c r="F3408">
        <f>IF(Tabela1[[#This Row],[Rodzaj]]="B",Tabela1[[#This Row],[Powierzchnia]]*0.77,0)</f>
        <v>0</v>
      </c>
      <c r="G3408">
        <f>IF(Tabela1[[#This Row],[Rodzaj]]="S",Tabela1[[#This Row],[Powierzchnia]]*0.21,0)</f>
        <v>224.04059999999998</v>
      </c>
      <c r="H3408">
        <f>IF(Tabela1[[#This Row],[Rodzaj]]="L",Tabela1[[#This Row],[Powierzchnia]]*0.04,0)</f>
        <v>0</v>
      </c>
      <c r="I3408">
        <f>IF(Tabela1[[#This Row],[Rodzaj]]="X",Tabela1[[#This Row],[Powierzchnia]]*0.43,0)</f>
        <v>0</v>
      </c>
      <c r="J3408">
        <f>IF(Tabela1[[#This Row],[Ulga]]="A",SUM(E3408:I3408)*80%,0)</f>
        <v>0</v>
      </c>
      <c r="K3408">
        <f>IF(Tabela1[[#This Row],[Ulga]]="B",SUM(E3408:I3408)*50%,0)</f>
        <v>0</v>
      </c>
      <c r="L3408">
        <f>IF(Tabela1[[#This Row],[Ulga]]="C",SUM(E3408:I3408)*10%,0)</f>
        <v>0</v>
      </c>
      <c r="M3408">
        <f>IF(Tabela1[[#This Row],[Ulga]]="D",SUM(E3408:I3408)*100%,0)</f>
        <v>224.04059999999998</v>
      </c>
      <c r="N3408">
        <f t="shared" si="54"/>
        <v>224.04059999999998</v>
      </c>
    </row>
    <row r="3409" spans="1:14" x14ac:dyDescent="0.25">
      <c r="A3409" t="s">
        <v>3419</v>
      </c>
      <c r="B3409">
        <v>872.3</v>
      </c>
      <c r="C3409" t="s">
        <v>31</v>
      </c>
      <c r="D3409" t="s">
        <v>5</v>
      </c>
      <c r="E3409">
        <f>IF(Tabela1[[#This Row],[Rodzaj]]="R",Tabela1[[#This Row],[Powierzchnia]]*0.65,0)</f>
        <v>0</v>
      </c>
      <c r="F3409">
        <f>IF(Tabela1[[#This Row],[Rodzaj]]="B",Tabela1[[#This Row],[Powierzchnia]]*0.77,0)</f>
        <v>0</v>
      </c>
      <c r="G3409">
        <f>IF(Tabela1[[#This Row],[Rodzaj]]="S",Tabela1[[#This Row],[Powierzchnia]]*0.21,0)</f>
        <v>0</v>
      </c>
      <c r="H3409">
        <f>IF(Tabela1[[#This Row],[Rodzaj]]="L",Tabela1[[#This Row],[Powierzchnia]]*0.04,0)</f>
        <v>0</v>
      </c>
      <c r="I3409">
        <f>IF(Tabela1[[#This Row],[Rodzaj]]="X",Tabela1[[#This Row],[Powierzchnia]]*0.43,0)</f>
        <v>375.089</v>
      </c>
      <c r="J3409">
        <f>IF(Tabela1[[#This Row],[Ulga]]="A",SUM(E3409:I3409)*80%,0)</f>
        <v>0</v>
      </c>
      <c r="K3409">
        <f>IF(Tabela1[[#This Row],[Ulga]]="B",SUM(E3409:I3409)*50%,0)</f>
        <v>187.5445</v>
      </c>
      <c r="L3409">
        <f>IF(Tabela1[[#This Row],[Ulga]]="C",SUM(E3409:I3409)*10%,0)</f>
        <v>0</v>
      </c>
      <c r="M3409">
        <f>IF(Tabela1[[#This Row],[Ulga]]="D",SUM(E3409:I3409)*100%,0)</f>
        <v>0</v>
      </c>
      <c r="N3409">
        <f t="shared" si="54"/>
        <v>187.5445</v>
      </c>
    </row>
    <row r="3410" spans="1:14" x14ac:dyDescent="0.25">
      <c r="A3410" t="s">
        <v>3420</v>
      </c>
      <c r="B3410">
        <v>1102.22</v>
      </c>
      <c r="C3410" t="s">
        <v>9</v>
      </c>
      <c r="D3410" t="s">
        <v>11</v>
      </c>
      <c r="E3410">
        <f>IF(Tabela1[[#This Row],[Rodzaj]]="R",Tabela1[[#This Row],[Powierzchnia]]*0.65,0)</f>
        <v>716.4430000000001</v>
      </c>
      <c r="F3410">
        <f>IF(Tabela1[[#This Row],[Rodzaj]]="B",Tabela1[[#This Row],[Powierzchnia]]*0.77,0)</f>
        <v>0</v>
      </c>
      <c r="G3410">
        <f>IF(Tabela1[[#This Row],[Rodzaj]]="S",Tabela1[[#This Row],[Powierzchnia]]*0.21,0)</f>
        <v>0</v>
      </c>
      <c r="H3410">
        <f>IF(Tabela1[[#This Row],[Rodzaj]]="L",Tabela1[[#This Row],[Powierzchnia]]*0.04,0)</f>
        <v>0</v>
      </c>
      <c r="I3410">
        <f>IF(Tabela1[[#This Row],[Rodzaj]]="X",Tabela1[[#This Row],[Powierzchnia]]*0.43,0)</f>
        <v>0</v>
      </c>
      <c r="J3410">
        <f>IF(Tabela1[[#This Row],[Ulga]]="A",SUM(E3410:I3410)*80%,0)</f>
        <v>0</v>
      </c>
      <c r="K3410">
        <f>IF(Tabela1[[#This Row],[Ulga]]="B",SUM(E3410:I3410)*50%,0)</f>
        <v>0</v>
      </c>
      <c r="L3410">
        <f>IF(Tabela1[[#This Row],[Ulga]]="C",SUM(E3410:I3410)*10%,0)</f>
        <v>71.644300000000015</v>
      </c>
      <c r="M3410">
        <f>IF(Tabela1[[#This Row],[Ulga]]="D",SUM(E3410:I3410)*100%,0)</f>
        <v>0</v>
      </c>
      <c r="N3410">
        <f t="shared" si="54"/>
        <v>71.644300000000015</v>
      </c>
    </row>
    <row r="3411" spans="1:14" x14ac:dyDescent="0.25">
      <c r="A3411" t="s">
        <v>3421</v>
      </c>
      <c r="B3411">
        <v>1158.19</v>
      </c>
      <c r="C3411" t="s">
        <v>9</v>
      </c>
      <c r="D3411" t="s">
        <v>5</v>
      </c>
      <c r="E3411">
        <f>IF(Tabela1[[#This Row],[Rodzaj]]="R",Tabela1[[#This Row],[Powierzchnia]]*0.65,0)</f>
        <v>752.82350000000008</v>
      </c>
      <c r="F3411">
        <f>IF(Tabela1[[#This Row],[Rodzaj]]="B",Tabela1[[#This Row],[Powierzchnia]]*0.77,0)</f>
        <v>0</v>
      </c>
      <c r="G3411">
        <f>IF(Tabela1[[#This Row],[Rodzaj]]="S",Tabela1[[#This Row],[Powierzchnia]]*0.21,0)</f>
        <v>0</v>
      </c>
      <c r="H3411">
        <f>IF(Tabela1[[#This Row],[Rodzaj]]="L",Tabela1[[#This Row],[Powierzchnia]]*0.04,0)</f>
        <v>0</v>
      </c>
      <c r="I3411">
        <f>IF(Tabela1[[#This Row],[Rodzaj]]="X",Tabela1[[#This Row],[Powierzchnia]]*0.43,0)</f>
        <v>0</v>
      </c>
      <c r="J3411">
        <f>IF(Tabela1[[#This Row],[Ulga]]="A",SUM(E3411:I3411)*80%,0)</f>
        <v>0</v>
      </c>
      <c r="K3411">
        <f>IF(Tabela1[[#This Row],[Ulga]]="B",SUM(E3411:I3411)*50%,0)</f>
        <v>376.41175000000004</v>
      </c>
      <c r="L3411">
        <f>IF(Tabela1[[#This Row],[Ulga]]="C",SUM(E3411:I3411)*10%,0)</f>
        <v>0</v>
      </c>
      <c r="M3411">
        <f>IF(Tabela1[[#This Row],[Ulga]]="D",SUM(E3411:I3411)*100%,0)</f>
        <v>0</v>
      </c>
      <c r="N3411">
        <f t="shared" si="54"/>
        <v>376.41175000000004</v>
      </c>
    </row>
    <row r="3412" spans="1:14" x14ac:dyDescent="0.25">
      <c r="A3412" t="s">
        <v>3422</v>
      </c>
      <c r="B3412">
        <v>808.06</v>
      </c>
      <c r="C3412" t="s">
        <v>5</v>
      </c>
      <c r="D3412" t="s">
        <v>7</v>
      </c>
      <c r="E3412">
        <f>IF(Tabela1[[#This Row],[Rodzaj]]="R",Tabela1[[#This Row],[Powierzchnia]]*0.65,0)</f>
        <v>0</v>
      </c>
      <c r="F3412">
        <f>IF(Tabela1[[#This Row],[Rodzaj]]="B",Tabela1[[#This Row],[Powierzchnia]]*0.77,0)</f>
        <v>622.20619999999997</v>
      </c>
      <c r="G3412">
        <f>IF(Tabela1[[#This Row],[Rodzaj]]="S",Tabela1[[#This Row],[Powierzchnia]]*0.21,0)</f>
        <v>0</v>
      </c>
      <c r="H3412">
        <f>IF(Tabela1[[#This Row],[Rodzaj]]="L",Tabela1[[#This Row],[Powierzchnia]]*0.04,0)</f>
        <v>0</v>
      </c>
      <c r="I3412">
        <f>IF(Tabela1[[#This Row],[Rodzaj]]="X",Tabela1[[#This Row],[Powierzchnia]]*0.43,0)</f>
        <v>0</v>
      </c>
      <c r="J3412">
        <f>IF(Tabela1[[#This Row],[Ulga]]="A",SUM(E3412:I3412)*80%,0)</f>
        <v>497.76495999999997</v>
      </c>
      <c r="K3412">
        <f>IF(Tabela1[[#This Row],[Ulga]]="B",SUM(E3412:I3412)*50%,0)</f>
        <v>0</v>
      </c>
      <c r="L3412">
        <f>IF(Tabela1[[#This Row],[Ulga]]="C",SUM(E3412:I3412)*10%,0)</f>
        <v>0</v>
      </c>
      <c r="M3412">
        <f>IF(Tabela1[[#This Row],[Ulga]]="D",SUM(E3412:I3412)*100%,0)</f>
        <v>0</v>
      </c>
      <c r="N3412">
        <f t="shared" si="54"/>
        <v>497.76495999999997</v>
      </c>
    </row>
    <row r="3413" spans="1:14" x14ac:dyDescent="0.25">
      <c r="A3413" t="s">
        <v>3423</v>
      </c>
      <c r="B3413">
        <v>1195.77</v>
      </c>
      <c r="C3413" t="s">
        <v>31</v>
      </c>
      <c r="D3413" t="s">
        <v>7</v>
      </c>
      <c r="E3413">
        <f>IF(Tabela1[[#This Row],[Rodzaj]]="R",Tabela1[[#This Row],[Powierzchnia]]*0.65,0)</f>
        <v>0</v>
      </c>
      <c r="F3413">
        <f>IF(Tabela1[[#This Row],[Rodzaj]]="B",Tabela1[[#This Row],[Powierzchnia]]*0.77,0)</f>
        <v>0</v>
      </c>
      <c r="G3413">
        <f>IF(Tabela1[[#This Row],[Rodzaj]]="S",Tabela1[[#This Row],[Powierzchnia]]*0.21,0)</f>
        <v>0</v>
      </c>
      <c r="H3413">
        <f>IF(Tabela1[[#This Row],[Rodzaj]]="L",Tabela1[[#This Row],[Powierzchnia]]*0.04,0)</f>
        <v>0</v>
      </c>
      <c r="I3413">
        <f>IF(Tabela1[[#This Row],[Rodzaj]]="X",Tabela1[[#This Row],[Powierzchnia]]*0.43,0)</f>
        <v>514.18110000000001</v>
      </c>
      <c r="J3413">
        <f>IF(Tabela1[[#This Row],[Ulga]]="A",SUM(E3413:I3413)*80%,0)</f>
        <v>411.34488000000005</v>
      </c>
      <c r="K3413">
        <f>IF(Tabela1[[#This Row],[Ulga]]="B",SUM(E3413:I3413)*50%,0)</f>
        <v>0</v>
      </c>
      <c r="L3413">
        <f>IF(Tabela1[[#This Row],[Ulga]]="C",SUM(E3413:I3413)*10%,0)</f>
        <v>0</v>
      </c>
      <c r="M3413">
        <f>IF(Tabela1[[#This Row],[Ulga]]="D",SUM(E3413:I3413)*100%,0)</f>
        <v>0</v>
      </c>
      <c r="N3413">
        <f t="shared" si="54"/>
        <v>411.34488000000005</v>
      </c>
    </row>
    <row r="3414" spans="1:14" x14ac:dyDescent="0.25">
      <c r="A3414" t="s">
        <v>3424</v>
      </c>
      <c r="B3414">
        <v>856.38</v>
      </c>
      <c r="C3414" t="s">
        <v>5</v>
      </c>
      <c r="D3414" t="s">
        <v>5</v>
      </c>
      <c r="E3414">
        <f>IF(Tabela1[[#This Row],[Rodzaj]]="R",Tabela1[[#This Row],[Powierzchnia]]*0.65,0)</f>
        <v>0</v>
      </c>
      <c r="F3414">
        <f>IF(Tabela1[[#This Row],[Rodzaj]]="B",Tabela1[[#This Row],[Powierzchnia]]*0.77,0)</f>
        <v>659.4126</v>
      </c>
      <c r="G3414">
        <f>IF(Tabela1[[#This Row],[Rodzaj]]="S",Tabela1[[#This Row],[Powierzchnia]]*0.21,0)</f>
        <v>0</v>
      </c>
      <c r="H3414">
        <f>IF(Tabela1[[#This Row],[Rodzaj]]="L",Tabela1[[#This Row],[Powierzchnia]]*0.04,0)</f>
        <v>0</v>
      </c>
      <c r="I3414">
        <f>IF(Tabela1[[#This Row],[Rodzaj]]="X",Tabela1[[#This Row],[Powierzchnia]]*0.43,0)</f>
        <v>0</v>
      </c>
      <c r="J3414">
        <f>IF(Tabela1[[#This Row],[Ulga]]="A",SUM(E3414:I3414)*80%,0)</f>
        <v>0</v>
      </c>
      <c r="K3414">
        <f>IF(Tabela1[[#This Row],[Ulga]]="B",SUM(E3414:I3414)*50%,0)</f>
        <v>329.7063</v>
      </c>
      <c r="L3414">
        <f>IF(Tabela1[[#This Row],[Ulga]]="C",SUM(E3414:I3414)*10%,0)</f>
        <v>0</v>
      </c>
      <c r="M3414">
        <f>IF(Tabela1[[#This Row],[Ulga]]="D",SUM(E3414:I3414)*100%,0)</f>
        <v>0</v>
      </c>
      <c r="N3414">
        <f t="shared" si="54"/>
        <v>329.7063</v>
      </c>
    </row>
    <row r="3415" spans="1:14" x14ac:dyDescent="0.25">
      <c r="A3415" t="s">
        <v>3425</v>
      </c>
      <c r="B3415">
        <v>762.1</v>
      </c>
      <c r="C3415" t="s">
        <v>31</v>
      </c>
      <c r="D3415" t="s">
        <v>11</v>
      </c>
      <c r="E3415">
        <f>IF(Tabela1[[#This Row],[Rodzaj]]="R",Tabela1[[#This Row],[Powierzchnia]]*0.65,0)</f>
        <v>0</v>
      </c>
      <c r="F3415">
        <f>IF(Tabela1[[#This Row],[Rodzaj]]="B",Tabela1[[#This Row],[Powierzchnia]]*0.77,0)</f>
        <v>0</v>
      </c>
      <c r="G3415">
        <f>IF(Tabela1[[#This Row],[Rodzaj]]="S",Tabela1[[#This Row],[Powierzchnia]]*0.21,0)</f>
        <v>0</v>
      </c>
      <c r="H3415">
        <f>IF(Tabela1[[#This Row],[Rodzaj]]="L",Tabela1[[#This Row],[Powierzchnia]]*0.04,0)</f>
        <v>0</v>
      </c>
      <c r="I3415">
        <f>IF(Tabela1[[#This Row],[Rodzaj]]="X",Tabela1[[#This Row],[Powierzchnia]]*0.43,0)</f>
        <v>327.70300000000003</v>
      </c>
      <c r="J3415">
        <f>IF(Tabela1[[#This Row],[Ulga]]="A",SUM(E3415:I3415)*80%,0)</f>
        <v>0</v>
      </c>
      <c r="K3415">
        <f>IF(Tabela1[[#This Row],[Ulga]]="B",SUM(E3415:I3415)*50%,0)</f>
        <v>0</v>
      </c>
      <c r="L3415">
        <f>IF(Tabela1[[#This Row],[Ulga]]="C",SUM(E3415:I3415)*10%,0)</f>
        <v>32.770300000000006</v>
      </c>
      <c r="M3415">
        <f>IF(Tabela1[[#This Row],[Ulga]]="D",SUM(E3415:I3415)*100%,0)</f>
        <v>0</v>
      </c>
      <c r="N3415">
        <f t="shared" si="54"/>
        <v>32.770300000000006</v>
      </c>
    </row>
    <row r="3416" spans="1:14" x14ac:dyDescent="0.25">
      <c r="A3416" t="s">
        <v>3426</v>
      </c>
      <c r="B3416">
        <v>842.53</v>
      </c>
      <c r="C3416" t="s">
        <v>5</v>
      </c>
      <c r="D3416" t="s">
        <v>7</v>
      </c>
      <c r="E3416">
        <f>IF(Tabela1[[#This Row],[Rodzaj]]="R",Tabela1[[#This Row],[Powierzchnia]]*0.65,0)</f>
        <v>0</v>
      </c>
      <c r="F3416">
        <f>IF(Tabela1[[#This Row],[Rodzaj]]="B",Tabela1[[#This Row],[Powierzchnia]]*0.77,0)</f>
        <v>648.74810000000002</v>
      </c>
      <c r="G3416">
        <f>IF(Tabela1[[#This Row],[Rodzaj]]="S",Tabela1[[#This Row],[Powierzchnia]]*0.21,0)</f>
        <v>0</v>
      </c>
      <c r="H3416">
        <f>IF(Tabela1[[#This Row],[Rodzaj]]="L",Tabela1[[#This Row],[Powierzchnia]]*0.04,0)</f>
        <v>0</v>
      </c>
      <c r="I3416">
        <f>IF(Tabela1[[#This Row],[Rodzaj]]="X",Tabela1[[#This Row],[Powierzchnia]]*0.43,0)</f>
        <v>0</v>
      </c>
      <c r="J3416">
        <f>IF(Tabela1[[#This Row],[Ulga]]="A",SUM(E3416:I3416)*80%,0)</f>
        <v>518.99848000000009</v>
      </c>
      <c r="K3416">
        <f>IF(Tabela1[[#This Row],[Ulga]]="B",SUM(E3416:I3416)*50%,0)</f>
        <v>0</v>
      </c>
      <c r="L3416">
        <f>IF(Tabela1[[#This Row],[Ulga]]="C",SUM(E3416:I3416)*10%,0)</f>
        <v>0</v>
      </c>
      <c r="M3416">
        <f>IF(Tabela1[[#This Row],[Ulga]]="D",SUM(E3416:I3416)*100%,0)</f>
        <v>0</v>
      </c>
      <c r="N3416">
        <f t="shared" si="54"/>
        <v>518.99848000000009</v>
      </c>
    </row>
    <row r="3417" spans="1:14" x14ac:dyDescent="0.25">
      <c r="A3417" t="s">
        <v>3427</v>
      </c>
      <c r="B3417">
        <v>652.03</v>
      </c>
      <c r="C3417" t="s">
        <v>9</v>
      </c>
      <c r="D3417" t="s">
        <v>11</v>
      </c>
      <c r="E3417">
        <f>IF(Tabela1[[#This Row],[Rodzaj]]="R",Tabela1[[#This Row],[Powierzchnia]]*0.65,0)</f>
        <v>423.81950000000001</v>
      </c>
      <c r="F3417">
        <f>IF(Tabela1[[#This Row],[Rodzaj]]="B",Tabela1[[#This Row],[Powierzchnia]]*0.77,0)</f>
        <v>0</v>
      </c>
      <c r="G3417">
        <f>IF(Tabela1[[#This Row],[Rodzaj]]="S",Tabela1[[#This Row],[Powierzchnia]]*0.21,0)</f>
        <v>0</v>
      </c>
      <c r="H3417">
        <f>IF(Tabela1[[#This Row],[Rodzaj]]="L",Tabela1[[#This Row],[Powierzchnia]]*0.04,0)</f>
        <v>0</v>
      </c>
      <c r="I3417">
        <f>IF(Tabela1[[#This Row],[Rodzaj]]="X",Tabela1[[#This Row],[Powierzchnia]]*0.43,0)</f>
        <v>0</v>
      </c>
      <c r="J3417">
        <f>IF(Tabela1[[#This Row],[Ulga]]="A",SUM(E3417:I3417)*80%,0)</f>
        <v>0</v>
      </c>
      <c r="K3417">
        <f>IF(Tabela1[[#This Row],[Ulga]]="B",SUM(E3417:I3417)*50%,0)</f>
        <v>0</v>
      </c>
      <c r="L3417">
        <f>IF(Tabela1[[#This Row],[Ulga]]="C",SUM(E3417:I3417)*10%,0)</f>
        <v>42.381950000000003</v>
      </c>
      <c r="M3417">
        <f>IF(Tabela1[[#This Row],[Ulga]]="D",SUM(E3417:I3417)*100%,0)</f>
        <v>0</v>
      </c>
      <c r="N3417">
        <f t="shared" si="54"/>
        <v>42.381950000000003</v>
      </c>
    </row>
    <row r="3418" spans="1:14" x14ac:dyDescent="0.25">
      <c r="A3418" t="s">
        <v>3428</v>
      </c>
      <c r="B3418">
        <v>803.96</v>
      </c>
      <c r="C3418" t="s">
        <v>52</v>
      </c>
      <c r="D3418" t="s">
        <v>5</v>
      </c>
      <c r="E3418">
        <f>IF(Tabela1[[#This Row],[Rodzaj]]="R",Tabela1[[#This Row],[Powierzchnia]]*0.65,0)</f>
        <v>0</v>
      </c>
      <c r="F3418">
        <f>IF(Tabela1[[#This Row],[Rodzaj]]="B",Tabela1[[#This Row],[Powierzchnia]]*0.77,0)</f>
        <v>0</v>
      </c>
      <c r="G3418">
        <f>IF(Tabela1[[#This Row],[Rodzaj]]="S",Tabela1[[#This Row],[Powierzchnia]]*0.21,0)</f>
        <v>168.83160000000001</v>
      </c>
      <c r="H3418">
        <f>IF(Tabela1[[#This Row],[Rodzaj]]="L",Tabela1[[#This Row],[Powierzchnia]]*0.04,0)</f>
        <v>0</v>
      </c>
      <c r="I3418">
        <f>IF(Tabela1[[#This Row],[Rodzaj]]="X",Tabela1[[#This Row],[Powierzchnia]]*0.43,0)</f>
        <v>0</v>
      </c>
      <c r="J3418">
        <f>IF(Tabela1[[#This Row],[Ulga]]="A",SUM(E3418:I3418)*80%,0)</f>
        <v>0</v>
      </c>
      <c r="K3418">
        <f>IF(Tabela1[[#This Row],[Ulga]]="B",SUM(E3418:I3418)*50%,0)</f>
        <v>84.415800000000004</v>
      </c>
      <c r="L3418">
        <f>IF(Tabela1[[#This Row],[Ulga]]="C",SUM(E3418:I3418)*10%,0)</f>
        <v>0</v>
      </c>
      <c r="M3418">
        <f>IF(Tabela1[[#This Row],[Ulga]]="D",SUM(E3418:I3418)*100%,0)</f>
        <v>0</v>
      </c>
      <c r="N3418">
        <f t="shared" si="54"/>
        <v>84.415800000000004</v>
      </c>
    </row>
    <row r="3419" spans="1:14" x14ac:dyDescent="0.25">
      <c r="A3419" t="s">
        <v>3429</v>
      </c>
      <c r="B3419">
        <v>882.99</v>
      </c>
      <c r="C3419" t="s">
        <v>52</v>
      </c>
      <c r="D3419" t="s">
        <v>21</v>
      </c>
      <c r="E3419">
        <f>IF(Tabela1[[#This Row],[Rodzaj]]="R",Tabela1[[#This Row],[Powierzchnia]]*0.65,0)</f>
        <v>0</v>
      </c>
      <c r="F3419">
        <f>IF(Tabela1[[#This Row],[Rodzaj]]="B",Tabela1[[#This Row],[Powierzchnia]]*0.77,0)</f>
        <v>0</v>
      </c>
      <c r="G3419">
        <f>IF(Tabela1[[#This Row],[Rodzaj]]="S",Tabela1[[#This Row],[Powierzchnia]]*0.21,0)</f>
        <v>185.42789999999999</v>
      </c>
      <c r="H3419">
        <f>IF(Tabela1[[#This Row],[Rodzaj]]="L",Tabela1[[#This Row],[Powierzchnia]]*0.04,0)</f>
        <v>0</v>
      </c>
      <c r="I3419">
        <f>IF(Tabela1[[#This Row],[Rodzaj]]="X",Tabela1[[#This Row],[Powierzchnia]]*0.43,0)</f>
        <v>0</v>
      </c>
      <c r="J3419">
        <f>IF(Tabela1[[#This Row],[Ulga]]="A",SUM(E3419:I3419)*80%,0)</f>
        <v>0</v>
      </c>
      <c r="K3419">
        <f>IF(Tabela1[[#This Row],[Ulga]]="B",SUM(E3419:I3419)*50%,0)</f>
        <v>0</v>
      </c>
      <c r="L3419">
        <f>IF(Tabela1[[#This Row],[Ulga]]="C",SUM(E3419:I3419)*10%,0)</f>
        <v>0</v>
      </c>
      <c r="M3419">
        <f>IF(Tabela1[[#This Row],[Ulga]]="D",SUM(E3419:I3419)*100%,0)</f>
        <v>185.42789999999999</v>
      </c>
      <c r="N3419">
        <f t="shared" si="54"/>
        <v>185.42789999999999</v>
      </c>
    </row>
    <row r="3420" spans="1:14" x14ac:dyDescent="0.25">
      <c r="A3420" t="s">
        <v>3430</v>
      </c>
      <c r="B3420">
        <v>1076.31</v>
      </c>
      <c r="C3420" t="s">
        <v>5</v>
      </c>
      <c r="D3420" t="s">
        <v>11</v>
      </c>
      <c r="E3420">
        <f>IF(Tabela1[[#This Row],[Rodzaj]]="R",Tabela1[[#This Row],[Powierzchnia]]*0.65,0)</f>
        <v>0</v>
      </c>
      <c r="F3420">
        <f>IF(Tabela1[[#This Row],[Rodzaj]]="B",Tabela1[[#This Row],[Powierzchnia]]*0.77,0)</f>
        <v>828.75869999999998</v>
      </c>
      <c r="G3420">
        <f>IF(Tabela1[[#This Row],[Rodzaj]]="S",Tabela1[[#This Row],[Powierzchnia]]*0.21,0)</f>
        <v>0</v>
      </c>
      <c r="H3420">
        <f>IF(Tabela1[[#This Row],[Rodzaj]]="L",Tabela1[[#This Row],[Powierzchnia]]*0.04,0)</f>
        <v>0</v>
      </c>
      <c r="I3420">
        <f>IF(Tabela1[[#This Row],[Rodzaj]]="X",Tabela1[[#This Row],[Powierzchnia]]*0.43,0)</f>
        <v>0</v>
      </c>
      <c r="J3420">
        <f>IF(Tabela1[[#This Row],[Ulga]]="A",SUM(E3420:I3420)*80%,0)</f>
        <v>0</v>
      </c>
      <c r="K3420">
        <f>IF(Tabela1[[#This Row],[Ulga]]="B",SUM(E3420:I3420)*50%,0)</f>
        <v>0</v>
      </c>
      <c r="L3420">
        <f>IF(Tabela1[[#This Row],[Ulga]]="C",SUM(E3420:I3420)*10%,0)</f>
        <v>82.875870000000006</v>
      </c>
      <c r="M3420">
        <f>IF(Tabela1[[#This Row],[Ulga]]="D",SUM(E3420:I3420)*100%,0)</f>
        <v>0</v>
      </c>
      <c r="N3420">
        <f t="shared" si="54"/>
        <v>82.875870000000006</v>
      </c>
    </row>
    <row r="3421" spans="1:14" x14ac:dyDescent="0.25">
      <c r="A3421" t="s">
        <v>3431</v>
      </c>
      <c r="B3421">
        <v>687.54</v>
      </c>
      <c r="C3421" t="s">
        <v>9</v>
      </c>
      <c r="D3421" t="s">
        <v>5</v>
      </c>
      <c r="E3421">
        <f>IF(Tabela1[[#This Row],[Rodzaj]]="R",Tabela1[[#This Row],[Powierzchnia]]*0.65,0)</f>
        <v>446.90100000000001</v>
      </c>
      <c r="F3421">
        <f>IF(Tabela1[[#This Row],[Rodzaj]]="B",Tabela1[[#This Row],[Powierzchnia]]*0.77,0)</f>
        <v>0</v>
      </c>
      <c r="G3421">
        <f>IF(Tabela1[[#This Row],[Rodzaj]]="S",Tabela1[[#This Row],[Powierzchnia]]*0.21,0)</f>
        <v>0</v>
      </c>
      <c r="H3421">
        <f>IF(Tabela1[[#This Row],[Rodzaj]]="L",Tabela1[[#This Row],[Powierzchnia]]*0.04,0)</f>
        <v>0</v>
      </c>
      <c r="I3421">
        <f>IF(Tabela1[[#This Row],[Rodzaj]]="X",Tabela1[[#This Row],[Powierzchnia]]*0.43,0)</f>
        <v>0</v>
      </c>
      <c r="J3421">
        <f>IF(Tabela1[[#This Row],[Ulga]]="A",SUM(E3421:I3421)*80%,0)</f>
        <v>0</v>
      </c>
      <c r="K3421">
        <f>IF(Tabela1[[#This Row],[Ulga]]="B",SUM(E3421:I3421)*50%,0)</f>
        <v>223.45050000000001</v>
      </c>
      <c r="L3421">
        <f>IF(Tabela1[[#This Row],[Ulga]]="C",SUM(E3421:I3421)*10%,0)</f>
        <v>0</v>
      </c>
      <c r="M3421">
        <f>IF(Tabela1[[#This Row],[Ulga]]="D",SUM(E3421:I3421)*100%,0)</f>
        <v>0</v>
      </c>
      <c r="N3421">
        <f t="shared" si="54"/>
        <v>223.45050000000001</v>
      </c>
    </row>
    <row r="3422" spans="1:14" x14ac:dyDescent="0.25">
      <c r="A3422" t="s">
        <v>3432</v>
      </c>
      <c r="B3422">
        <v>555.94000000000005</v>
      </c>
      <c r="C3422" t="s">
        <v>52</v>
      </c>
      <c r="D3422" t="s">
        <v>5</v>
      </c>
      <c r="E3422">
        <f>IF(Tabela1[[#This Row],[Rodzaj]]="R",Tabela1[[#This Row],[Powierzchnia]]*0.65,0)</f>
        <v>0</v>
      </c>
      <c r="F3422">
        <f>IF(Tabela1[[#This Row],[Rodzaj]]="B",Tabela1[[#This Row],[Powierzchnia]]*0.77,0)</f>
        <v>0</v>
      </c>
      <c r="G3422">
        <f>IF(Tabela1[[#This Row],[Rodzaj]]="S",Tabela1[[#This Row],[Powierzchnia]]*0.21,0)</f>
        <v>116.74740000000001</v>
      </c>
      <c r="H3422">
        <f>IF(Tabela1[[#This Row],[Rodzaj]]="L",Tabela1[[#This Row],[Powierzchnia]]*0.04,0)</f>
        <v>0</v>
      </c>
      <c r="I3422">
        <f>IF(Tabela1[[#This Row],[Rodzaj]]="X",Tabela1[[#This Row],[Powierzchnia]]*0.43,0)</f>
        <v>0</v>
      </c>
      <c r="J3422">
        <f>IF(Tabela1[[#This Row],[Ulga]]="A",SUM(E3422:I3422)*80%,0)</f>
        <v>0</v>
      </c>
      <c r="K3422">
        <f>IF(Tabela1[[#This Row],[Ulga]]="B",SUM(E3422:I3422)*50%,0)</f>
        <v>58.373700000000007</v>
      </c>
      <c r="L3422">
        <f>IF(Tabela1[[#This Row],[Ulga]]="C",SUM(E3422:I3422)*10%,0)</f>
        <v>0</v>
      </c>
      <c r="M3422">
        <f>IF(Tabela1[[#This Row],[Ulga]]="D",SUM(E3422:I3422)*100%,0)</f>
        <v>0</v>
      </c>
      <c r="N3422">
        <f t="shared" si="54"/>
        <v>58.373700000000007</v>
      </c>
    </row>
    <row r="3423" spans="1:14" x14ac:dyDescent="0.25">
      <c r="A3423" t="s">
        <v>3433</v>
      </c>
      <c r="B3423">
        <v>1094.93</v>
      </c>
      <c r="C3423" t="s">
        <v>52</v>
      </c>
      <c r="D3423" t="s">
        <v>21</v>
      </c>
      <c r="E3423">
        <f>IF(Tabela1[[#This Row],[Rodzaj]]="R",Tabela1[[#This Row],[Powierzchnia]]*0.65,0)</f>
        <v>0</v>
      </c>
      <c r="F3423">
        <f>IF(Tabela1[[#This Row],[Rodzaj]]="B",Tabela1[[#This Row],[Powierzchnia]]*0.77,0)</f>
        <v>0</v>
      </c>
      <c r="G3423">
        <f>IF(Tabela1[[#This Row],[Rodzaj]]="S",Tabela1[[#This Row],[Powierzchnia]]*0.21,0)</f>
        <v>229.93530000000001</v>
      </c>
      <c r="H3423">
        <f>IF(Tabela1[[#This Row],[Rodzaj]]="L",Tabela1[[#This Row],[Powierzchnia]]*0.04,0)</f>
        <v>0</v>
      </c>
      <c r="I3423">
        <f>IF(Tabela1[[#This Row],[Rodzaj]]="X",Tabela1[[#This Row],[Powierzchnia]]*0.43,0)</f>
        <v>0</v>
      </c>
      <c r="J3423">
        <f>IF(Tabela1[[#This Row],[Ulga]]="A",SUM(E3423:I3423)*80%,0)</f>
        <v>0</v>
      </c>
      <c r="K3423">
        <f>IF(Tabela1[[#This Row],[Ulga]]="B",SUM(E3423:I3423)*50%,0)</f>
        <v>0</v>
      </c>
      <c r="L3423">
        <f>IF(Tabela1[[#This Row],[Ulga]]="C",SUM(E3423:I3423)*10%,0)</f>
        <v>0</v>
      </c>
      <c r="M3423">
        <f>IF(Tabela1[[#This Row],[Ulga]]="D",SUM(E3423:I3423)*100%,0)</f>
        <v>229.93530000000001</v>
      </c>
      <c r="N3423">
        <f t="shared" si="54"/>
        <v>229.93530000000001</v>
      </c>
    </row>
    <row r="3424" spans="1:14" x14ac:dyDescent="0.25">
      <c r="A3424" t="s">
        <v>3434</v>
      </c>
      <c r="B3424">
        <v>1496.76</v>
      </c>
      <c r="C3424" t="s">
        <v>9</v>
      </c>
      <c r="D3424" t="s">
        <v>11</v>
      </c>
      <c r="E3424">
        <f>IF(Tabela1[[#This Row],[Rodzaj]]="R",Tabela1[[#This Row],[Powierzchnia]]*0.65,0)</f>
        <v>972.89400000000001</v>
      </c>
      <c r="F3424">
        <f>IF(Tabela1[[#This Row],[Rodzaj]]="B",Tabela1[[#This Row],[Powierzchnia]]*0.77,0)</f>
        <v>0</v>
      </c>
      <c r="G3424">
        <f>IF(Tabela1[[#This Row],[Rodzaj]]="S",Tabela1[[#This Row],[Powierzchnia]]*0.21,0)</f>
        <v>0</v>
      </c>
      <c r="H3424">
        <f>IF(Tabela1[[#This Row],[Rodzaj]]="L",Tabela1[[#This Row],[Powierzchnia]]*0.04,0)</f>
        <v>0</v>
      </c>
      <c r="I3424">
        <f>IF(Tabela1[[#This Row],[Rodzaj]]="X",Tabela1[[#This Row],[Powierzchnia]]*0.43,0)</f>
        <v>0</v>
      </c>
      <c r="J3424">
        <f>IF(Tabela1[[#This Row],[Ulga]]="A",SUM(E3424:I3424)*80%,0)</f>
        <v>0</v>
      </c>
      <c r="K3424">
        <f>IF(Tabela1[[#This Row],[Ulga]]="B",SUM(E3424:I3424)*50%,0)</f>
        <v>0</v>
      </c>
      <c r="L3424">
        <f>IF(Tabela1[[#This Row],[Ulga]]="C",SUM(E3424:I3424)*10%,0)</f>
        <v>97.289400000000001</v>
      </c>
      <c r="M3424">
        <f>IF(Tabela1[[#This Row],[Ulga]]="D",SUM(E3424:I3424)*100%,0)</f>
        <v>0</v>
      </c>
      <c r="N3424">
        <f t="shared" si="54"/>
        <v>97.289400000000001</v>
      </c>
    </row>
    <row r="3425" spans="1:14" x14ac:dyDescent="0.25">
      <c r="A3425" t="s">
        <v>3435</v>
      </c>
      <c r="B3425">
        <v>892.64</v>
      </c>
      <c r="C3425" t="s">
        <v>9</v>
      </c>
      <c r="D3425" t="s">
        <v>7</v>
      </c>
      <c r="E3425">
        <f>IF(Tabela1[[#This Row],[Rodzaj]]="R",Tabela1[[#This Row],[Powierzchnia]]*0.65,0)</f>
        <v>580.21600000000001</v>
      </c>
      <c r="F3425">
        <f>IF(Tabela1[[#This Row],[Rodzaj]]="B",Tabela1[[#This Row],[Powierzchnia]]*0.77,0)</f>
        <v>0</v>
      </c>
      <c r="G3425">
        <f>IF(Tabela1[[#This Row],[Rodzaj]]="S",Tabela1[[#This Row],[Powierzchnia]]*0.21,0)</f>
        <v>0</v>
      </c>
      <c r="H3425">
        <f>IF(Tabela1[[#This Row],[Rodzaj]]="L",Tabela1[[#This Row],[Powierzchnia]]*0.04,0)</f>
        <v>0</v>
      </c>
      <c r="I3425">
        <f>IF(Tabela1[[#This Row],[Rodzaj]]="X",Tabela1[[#This Row],[Powierzchnia]]*0.43,0)</f>
        <v>0</v>
      </c>
      <c r="J3425">
        <f>IF(Tabela1[[#This Row],[Ulga]]="A",SUM(E3425:I3425)*80%,0)</f>
        <v>464.17280000000005</v>
      </c>
      <c r="K3425">
        <f>IF(Tabela1[[#This Row],[Ulga]]="B",SUM(E3425:I3425)*50%,0)</f>
        <v>0</v>
      </c>
      <c r="L3425">
        <f>IF(Tabela1[[#This Row],[Ulga]]="C",SUM(E3425:I3425)*10%,0)</f>
        <v>0</v>
      </c>
      <c r="M3425">
        <f>IF(Tabela1[[#This Row],[Ulga]]="D",SUM(E3425:I3425)*100%,0)</f>
        <v>0</v>
      </c>
      <c r="N3425">
        <f t="shared" si="54"/>
        <v>464.17280000000005</v>
      </c>
    </row>
    <row r="3426" spans="1:14" x14ac:dyDescent="0.25">
      <c r="A3426" t="s">
        <v>3436</v>
      </c>
      <c r="B3426">
        <v>789.05</v>
      </c>
      <c r="C3426" t="s">
        <v>5</v>
      </c>
      <c r="D3426" t="s">
        <v>21</v>
      </c>
      <c r="E3426">
        <f>IF(Tabela1[[#This Row],[Rodzaj]]="R",Tabela1[[#This Row],[Powierzchnia]]*0.65,0)</f>
        <v>0</v>
      </c>
      <c r="F3426">
        <f>IF(Tabela1[[#This Row],[Rodzaj]]="B",Tabela1[[#This Row],[Powierzchnia]]*0.77,0)</f>
        <v>607.56849999999997</v>
      </c>
      <c r="G3426">
        <f>IF(Tabela1[[#This Row],[Rodzaj]]="S",Tabela1[[#This Row],[Powierzchnia]]*0.21,0)</f>
        <v>0</v>
      </c>
      <c r="H3426">
        <f>IF(Tabela1[[#This Row],[Rodzaj]]="L",Tabela1[[#This Row],[Powierzchnia]]*0.04,0)</f>
        <v>0</v>
      </c>
      <c r="I3426">
        <f>IF(Tabela1[[#This Row],[Rodzaj]]="X",Tabela1[[#This Row],[Powierzchnia]]*0.43,0)</f>
        <v>0</v>
      </c>
      <c r="J3426">
        <f>IF(Tabela1[[#This Row],[Ulga]]="A",SUM(E3426:I3426)*80%,0)</f>
        <v>0</v>
      </c>
      <c r="K3426">
        <f>IF(Tabela1[[#This Row],[Ulga]]="B",SUM(E3426:I3426)*50%,0)</f>
        <v>0</v>
      </c>
      <c r="L3426">
        <f>IF(Tabela1[[#This Row],[Ulga]]="C",SUM(E3426:I3426)*10%,0)</f>
        <v>0</v>
      </c>
      <c r="M3426">
        <f>IF(Tabela1[[#This Row],[Ulga]]="D",SUM(E3426:I3426)*100%,0)</f>
        <v>607.56849999999997</v>
      </c>
      <c r="N3426">
        <f t="shared" si="54"/>
        <v>607.56849999999997</v>
      </c>
    </row>
    <row r="3427" spans="1:14" x14ac:dyDescent="0.25">
      <c r="A3427" t="s">
        <v>3437</v>
      </c>
      <c r="B3427">
        <v>1497.69</v>
      </c>
      <c r="C3427" t="s">
        <v>31</v>
      </c>
      <c r="D3427" t="s">
        <v>21</v>
      </c>
      <c r="E3427">
        <f>IF(Tabela1[[#This Row],[Rodzaj]]="R",Tabela1[[#This Row],[Powierzchnia]]*0.65,0)</f>
        <v>0</v>
      </c>
      <c r="F3427">
        <f>IF(Tabela1[[#This Row],[Rodzaj]]="B",Tabela1[[#This Row],[Powierzchnia]]*0.77,0)</f>
        <v>0</v>
      </c>
      <c r="G3427">
        <f>IF(Tabela1[[#This Row],[Rodzaj]]="S",Tabela1[[#This Row],[Powierzchnia]]*0.21,0)</f>
        <v>0</v>
      </c>
      <c r="H3427">
        <f>IF(Tabela1[[#This Row],[Rodzaj]]="L",Tabela1[[#This Row],[Powierzchnia]]*0.04,0)</f>
        <v>0</v>
      </c>
      <c r="I3427">
        <f>IF(Tabela1[[#This Row],[Rodzaj]]="X",Tabela1[[#This Row],[Powierzchnia]]*0.43,0)</f>
        <v>644.00670000000002</v>
      </c>
      <c r="J3427">
        <f>IF(Tabela1[[#This Row],[Ulga]]="A",SUM(E3427:I3427)*80%,0)</f>
        <v>0</v>
      </c>
      <c r="K3427">
        <f>IF(Tabela1[[#This Row],[Ulga]]="B",SUM(E3427:I3427)*50%,0)</f>
        <v>0</v>
      </c>
      <c r="L3427">
        <f>IF(Tabela1[[#This Row],[Ulga]]="C",SUM(E3427:I3427)*10%,0)</f>
        <v>0</v>
      </c>
      <c r="M3427">
        <f>IF(Tabela1[[#This Row],[Ulga]]="D",SUM(E3427:I3427)*100%,0)</f>
        <v>644.00670000000002</v>
      </c>
      <c r="N3427">
        <f t="shared" si="54"/>
        <v>644.00670000000002</v>
      </c>
    </row>
    <row r="3428" spans="1:14" x14ac:dyDescent="0.25">
      <c r="A3428" t="s">
        <v>3438</v>
      </c>
      <c r="B3428">
        <v>1061.03</v>
      </c>
      <c r="C3428" t="s">
        <v>5</v>
      </c>
      <c r="D3428" t="s">
        <v>21</v>
      </c>
      <c r="E3428">
        <f>IF(Tabela1[[#This Row],[Rodzaj]]="R",Tabela1[[#This Row],[Powierzchnia]]*0.65,0)</f>
        <v>0</v>
      </c>
      <c r="F3428">
        <f>IF(Tabela1[[#This Row],[Rodzaj]]="B",Tabela1[[#This Row],[Powierzchnia]]*0.77,0)</f>
        <v>816.99310000000003</v>
      </c>
      <c r="G3428">
        <f>IF(Tabela1[[#This Row],[Rodzaj]]="S",Tabela1[[#This Row],[Powierzchnia]]*0.21,0)</f>
        <v>0</v>
      </c>
      <c r="H3428">
        <f>IF(Tabela1[[#This Row],[Rodzaj]]="L",Tabela1[[#This Row],[Powierzchnia]]*0.04,0)</f>
        <v>0</v>
      </c>
      <c r="I3428">
        <f>IF(Tabela1[[#This Row],[Rodzaj]]="X",Tabela1[[#This Row],[Powierzchnia]]*0.43,0)</f>
        <v>0</v>
      </c>
      <c r="J3428">
        <f>IF(Tabela1[[#This Row],[Ulga]]="A",SUM(E3428:I3428)*80%,0)</f>
        <v>0</v>
      </c>
      <c r="K3428">
        <f>IF(Tabela1[[#This Row],[Ulga]]="B",SUM(E3428:I3428)*50%,0)</f>
        <v>0</v>
      </c>
      <c r="L3428">
        <f>IF(Tabela1[[#This Row],[Ulga]]="C",SUM(E3428:I3428)*10%,0)</f>
        <v>0</v>
      </c>
      <c r="M3428">
        <f>IF(Tabela1[[#This Row],[Ulga]]="D",SUM(E3428:I3428)*100%,0)</f>
        <v>816.99310000000003</v>
      </c>
      <c r="N3428">
        <f t="shared" si="54"/>
        <v>816.99310000000003</v>
      </c>
    </row>
    <row r="3429" spans="1:14" x14ac:dyDescent="0.25">
      <c r="A3429" t="s">
        <v>3439</v>
      </c>
      <c r="B3429">
        <v>610.29999999999995</v>
      </c>
      <c r="C3429" t="s">
        <v>31</v>
      </c>
      <c r="D3429" t="s">
        <v>5</v>
      </c>
      <c r="E3429">
        <f>IF(Tabela1[[#This Row],[Rodzaj]]="R",Tabela1[[#This Row],[Powierzchnia]]*0.65,0)</f>
        <v>0</v>
      </c>
      <c r="F3429">
        <f>IF(Tabela1[[#This Row],[Rodzaj]]="B",Tabela1[[#This Row],[Powierzchnia]]*0.77,0)</f>
        <v>0</v>
      </c>
      <c r="G3429">
        <f>IF(Tabela1[[#This Row],[Rodzaj]]="S",Tabela1[[#This Row],[Powierzchnia]]*0.21,0)</f>
        <v>0</v>
      </c>
      <c r="H3429">
        <f>IF(Tabela1[[#This Row],[Rodzaj]]="L",Tabela1[[#This Row],[Powierzchnia]]*0.04,0)</f>
        <v>0</v>
      </c>
      <c r="I3429">
        <f>IF(Tabela1[[#This Row],[Rodzaj]]="X",Tabela1[[#This Row],[Powierzchnia]]*0.43,0)</f>
        <v>262.42899999999997</v>
      </c>
      <c r="J3429">
        <f>IF(Tabela1[[#This Row],[Ulga]]="A",SUM(E3429:I3429)*80%,0)</f>
        <v>0</v>
      </c>
      <c r="K3429">
        <f>IF(Tabela1[[#This Row],[Ulga]]="B",SUM(E3429:I3429)*50%,0)</f>
        <v>131.21449999999999</v>
      </c>
      <c r="L3429">
        <f>IF(Tabela1[[#This Row],[Ulga]]="C",SUM(E3429:I3429)*10%,0)</f>
        <v>0</v>
      </c>
      <c r="M3429">
        <f>IF(Tabela1[[#This Row],[Ulga]]="D",SUM(E3429:I3429)*100%,0)</f>
        <v>0</v>
      </c>
      <c r="N3429">
        <f t="shared" si="54"/>
        <v>131.21449999999999</v>
      </c>
    </row>
    <row r="3430" spans="1:14" x14ac:dyDescent="0.25">
      <c r="A3430" t="s">
        <v>3440</v>
      </c>
      <c r="B3430">
        <v>990.34</v>
      </c>
      <c r="C3430" t="s">
        <v>94</v>
      </c>
      <c r="D3430" t="s">
        <v>21</v>
      </c>
      <c r="E3430">
        <f>IF(Tabela1[[#This Row],[Rodzaj]]="R",Tabela1[[#This Row],[Powierzchnia]]*0.65,0)</f>
        <v>0</v>
      </c>
      <c r="F3430">
        <f>IF(Tabela1[[#This Row],[Rodzaj]]="B",Tabela1[[#This Row],[Powierzchnia]]*0.77,0)</f>
        <v>0</v>
      </c>
      <c r="G3430">
        <f>IF(Tabela1[[#This Row],[Rodzaj]]="S",Tabela1[[#This Row],[Powierzchnia]]*0.21,0)</f>
        <v>0</v>
      </c>
      <c r="H3430">
        <f>IF(Tabela1[[#This Row],[Rodzaj]]="L",Tabela1[[#This Row],[Powierzchnia]]*0.04,0)</f>
        <v>39.613600000000005</v>
      </c>
      <c r="I3430">
        <f>IF(Tabela1[[#This Row],[Rodzaj]]="X",Tabela1[[#This Row],[Powierzchnia]]*0.43,0)</f>
        <v>0</v>
      </c>
      <c r="J3430">
        <f>IF(Tabela1[[#This Row],[Ulga]]="A",SUM(E3430:I3430)*80%,0)</f>
        <v>0</v>
      </c>
      <c r="K3430">
        <f>IF(Tabela1[[#This Row],[Ulga]]="B",SUM(E3430:I3430)*50%,0)</f>
        <v>0</v>
      </c>
      <c r="L3430">
        <f>IF(Tabela1[[#This Row],[Ulga]]="C",SUM(E3430:I3430)*10%,0)</f>
        <v>0</v>
      </c>
      <c r="M3430">
        <f>IF(Tabela1[[#This Row],[Ulga]]="D",SUM(E3430:I3430)*100%,0)</f>
        <v>39.613600000000005</v>
      </c>
      <c r="N3430">
        <f t="shared" si="54"/>
        <v>39.613600000000005</v>
      </c>
    </row>
    <row r="3431" spans="1:14" x14ac:dyDescent="0.25">
      <c r="A3431" t="s">
        <v>3441</v>
      </c>
      <c r="B3431">
        <v>1298.99</v>
      </c>
      <c r="C3431" t="s">
        <v>5</v>
      </c>
      <c r="D3431" t="s">
        <v>5</v>
      </c>
      <c r="E3431">
        <f>IF(Tabela1[[#This Row],[Rodzaj]]="R",Tabela1[[#This Row],[Powierzchnia]]*0.65,0)</f>
        <v>0</v>
      </c>
      <c r="F3431">
        <f>IF(Tabela1[[#This Row],[Rodzaj]]="B",Tabela1[[#This Row],[Powierzchnia]]*0.77,0)</f>
        <v>1000.2223</v>
      </c>
      <c r="G3431">
        <f>IF(Tabela1[[#This Row],[Rodzaj]]="S",Tabela1[[#This Row],[Powierzchnia]]*0.21,0)</f>
        <v>0</v>
      </c>
      <c r="H3431">
        <f>IF(Tabela1[[#This Row],[Rodzaj]]="L",Tabela1[[#This Row],[Powierzchnia]]*0.04,0)</f>
        <v>0</v>
      </c>
      <c r="I3431">
        <f>IF(Tabela1[[#This Row],[Rodzaj]]="X",Tabela1[[#This Row],[Powierzchnia]]*0.43,0)</f>
        <v>0</v>
      </c>
      <c r="J3431">
        <f>IF(Tabela1[[#This Row],[Ulga]]="A",SUM(E3431:I3431)*80%,0)</f>
        <v>0</v>
      </c>
      <c r="K3431">
        <f>IF(Tabela1[[#This Row],[Ulga]]="B",SUM(E3431:I3431)*50%,0)</f>
        <v>500.11115000000001</v>
      </c>
      <c r="L3431">
        <f>IF(Tabela1[[#This Row],[Ulga]]="C",SUM(E3431:I3431)*10%,0)</f>
        <v>0</v>
      </c>
      <c r="M3431">
        <f>IF(Tabela1[[#This Row],[Ulga]]="D",SUM(E3431:I3431)*100%,0)</f>
        <v>0</v>
      </c>
      <c r="N3431">
        <f t="shared" si="54"/>
        <v>500.11115000000001</v>
      </c>
    </row>
    <row r="3432" spans="1:14" x14ac:dyDescent="0.25">
      <c r="A3432" t="s">
        <v>3442</v>
      </c>
      <c r="B3432">
        <v>567.33000000000004</v>
      </c>
      <c r="C3432" t="s">
        <v>5</v>
      </c>
      <c r="D3432" t="s">
        <v>5</v>
      </c>
      <c r="E3432">
        <f>IF(Tabela1[[#This Row],[Rodzaj]]="R",Tabela1[[#This Row],[Powierzchnia]]*0.65,0)</f>
        <v>0</v>
      </c>
      <c r="F3432">
        <f>IF(Tabela1[[#This Row],[Rodzaj]]="B",Tabela1[[#This Row],[Powierzchnia]]*0.77,0)</f>
        <v>436.84410000000003</v>
      </c>
      <c r="G3432">
        <f>IF(Tabela1[[#This Row],[Rodzaj]]="S",Tabela1[[#This Row],[Powierzchnia]]*0.21,0)</f>
        <v>0</v>
      </c>
      <c r="H3432">
        <f>IF(Tabela1[[#This Row],[Rodzaj]]="L",Tabela1[[#This Row],[Powierzchnia]]*0.04,0)</f>
        <v>0</v>
      </c>
      <c r="I3432">
        <f>IF(Tabela1[[#This Row],[Rodzaj]]="X",Tabela1[[#This Row],[Powierzchnia]]*0.43,0)</f>
        <v>0</v>
      </c>
      <c r="J3432">
        <f>IF(Tabela1[[#This Row],[Ulga]]="A",SUM(E3432:I3432)*80%,0)</f>
        <v>0</v>
      </c>
      <c r="K3432">
        <f>IF(Tabela1[[#This Row],[Ulga]]="B",SUM(E3432:I3432)*50%,0)</f>
        <v>218.42205000000001</v>
      </c>
      <c r="L3432">
        <f>IF(Tabela1[[#This Row],[Ulga]]="C",SUM(E3432:I3432)*10%,0)</f>
        <v>0</v>
      </c>
      <c r="M3432">
        <f>IF(Tabela1[[#This Row],[Ulga]]="D",SUM(E3432:I3432)*100%,0)</f>
        <v>0</v>
      </c>
      <c r="N3432">
        <f t="shared" si="54"/>
        <v>218.42205000000001</v>
      </c>
    </row>
    <row r="3433" spans="1:14" x14ac:dyDescent="0.25">
      <c r="A3433" t="s">
        <v>3443</v>
      </c>
      <c r="B3433">
        <v>913.08</v>
      </c>
      <c r="C3433" t="s">
        <v>31</v>
      </c>
      <c r="D3433" t="s">
        <v>5</v>
      </c>
      <c r="E3433">
        <f>IF(Tabela1[[#This Row],[Rodzaj]]="R",Tabela1[[#This Row],[Powierzchnia]]*0.65,0)</f>
        <v>0</v>
      </c>
      <c r="F3433">
        <f>IF(Tabela1[[#This Row],[Rodzaj]]="B",Tabela1[[#This Row],[Powierzchnia]]*0.77,0)</f>
        <v>0</v>
      </c>
      <c r="G3433">
        <f>IF(Tabela1[[#This Row],[Rodzaj]]="S",Tabela1[[#This Row],[Powierzchnia]]*0.21,0)</f>
        <v>0</v>
      </c>
      <c r="H3433">
        <f>IF(Tabela1[[#This Row],[Rodzaj]]="L",Tabela1[[#This Row],[Powierzchnia]]*0.04,0)</f>
        <v>0</v>
      </c>
      <c r="I3433">
        <f>IF(Tabela1[[#This Row],[Rodzaj]]="X",Tabela1[[#This Row],[Powierzchnia]]*0.43,0)</f>
        <v>392.62440000000004</v>
      </c>
      <c r="J3433">
        <f>IF(Tabela1[[#This Row],[Ulga]]="A",SUM(E3433:I3433)*80%,0)</f>
        <v>0</v>
      </c>
      <c r="K3433">
        <f>IF(Tabela1[[#This Row],[Ulga]]="B",SUM(E3433:I3433)*50%,0)</f>
        <v>196.31220000000002</v>
      </c>
      <c r="L3433">
        <f>IF(Tabela1[[#This Row],[Ulga]]="C",SUM(E3433:I3433)*10%,0)</f>
        <v>0</v>
      </c>
      <c r="M3433">
        <f>IF(Tabela1[[#This Row],[Ulga]]="D",SUM(E3433:I3433)*100%,0)</f>
        <v>0</v>
      </c>
      <c r="N3433">
        <f t="shared" si="54"/>
        <v>196.31220000000002</v>
      </c>
    </row>
    <row r="3434" spans="1:14" x14ac:dyDescent="0.25">
      <c r="A3434" t="s">
        <v>3444</v>
      </c>
      <c r="B3434">
        <v>605.4</v>
      </c>
      <c r="C3434" t="s">
        <v>94</v>
      </c>
      <c r="D3434" t="s">
        <v>5</v>
      </c>
      <c r="E3434">
        <f>IF(Tabela1[[#This Row],[Rodzaj]]="R",Tabela1[[#This Row],[Powierzchnia]]*0.65,0)</f>
        <v>0</v>
      </c>
      <c r="F3434">
        <f>IF(Tabela1[[#This Row],[Rodzaj]]="B",Tabela1[[#This Row],[Powierzchnia]]*0.77,0)</f>
        <v>0</v>
      </c>
      <c r="G3434">
        <f>IF(Tabela1[[#This Row],[Rodzaj]]="S",Tabela1[[#This Row],[Powierzchnia]]*0.21,0)</f>
        <v>0</v>
      </c>
      <c r="H3434">
        <f>IF(Tabela1[[#This Row],[Rodzaj]]="L",Tabela1[[#This Row],[Powierzchnia]]*0.04,0)</f>
        <v>24.216000000000001</v>
      </c>
      <c r="I3434">
        <f>IF(Tabela1[[#This Row],[Rodzaj]]="X",Tabela1[[#This Row],[Powierzchnia]]*0.43,0)</f>
        <v>0</v>
      </c>
      <c r="J3434">
        <f>IF(Tabela1[[#This Row],[Ulga]]="A",SUM(E3434:I3434)*80%,0)</f>
        <v>0</v>
      </c>
      <c r="K3434">
        <f>IF(Tabela1[[#This Row],[Ulga]]="B",SUM(E3434:I3434)*50%,0)</f>
        <v>12.108000000000001</v>
      </c>
      <c r="L3434">
        <f>IF(Tabela1[[#This Row],[Ulga]]="C",SUM(E3434:I3434)*10%,0)</f>
        <v>0</v>
      </c>
      <c r="M3434">
        <f>IF(Tabela1[[#This Row],[Ulga]]="D",SUM(E3434:I3434)*100%,0)</f>
        <v>0</v>
      </c>
      <c r="N3434">
        <f t="shared" si="54"/>
        <v>12.108000000000001</v>
      </c>
    </row>
    <row r="3435" spans="1:14" x14ac:dyDescent="0.25">
      <c r="A3435" t="s">
        <v>3445</v>
      </c>
      <c r="B3435">
        <v>824.83</v>
      </c>
      <c r="C3435" t="s">
        <v>5</v>
      </c>
      <c r="D3435" t="s">
        <v>11</v>
      </c>
      <c r="E3435">
        <f>IF(Tabela1[[#This Row],[Rodzaj]]="R",Tabela1[[#This Row],[Powierzchnia]]*0.65,0)</f>
        <v>0</v>
      </c>
      <c r="F3435">
        <f>IF(Tabela1[[#This Row],[Rodzaj]]="B",Tabela1[[#This Row],[Powierzchnia]]*0.77,0)</f>
        <v>635.1191</v>
      </c>
      <c r="G3435">
        <f>IF(Tabela1[[#This Row],[Rodzaj]]="S",Tabela1[[#This Row],[Powierzchnia]]*0.21,0)</f>
        <v>0</v>
      </c>
      <c r="H3435">
        <f>IF(Tabela1[[#This Row],[Rodzaj]]="L",Tabela1[[#This Row],[Powierzchnia]]*0.04,0)</f>
        <v>0</v>
      </c>
      <c r="I3435">
        <f>IF(Tabela1[[#This Row],[Rodzaj]]="X",Tabela1[[#This Row],[Powierzchnia]]*0.43,0)</f>
        <v>0</v>
      </c>
      <c r="J3435">
        <f>IF(Tabela1[[#This Row],[Ulga]]="A",SUM(E3435:I3435)*80%,0)</f>
        <v>0</v>
      </c>
      <c r="K3435">
        <f>IF(Tabela1[[#This Row],[Ulga]]="B",SUM(E3435:I3435)*50%,0)</f>
        <v>0</v>
      </c>
      <c r="L3435">
        <f>IF(Tabela1[[#This Row],[Ulga]]="C",SUM(E3435:I3435)*10%,0)</f>
        <v>63.51191</v>
      </c>
      <c r="M3435">
        <f>IF(Tabela1[[#This Row],[Ulga]]="D",SUM(E3435:I3435)*100%,0)</f>
        <v>0</v>
      </c>
      <c r="N3435">
        <f t="shared" si="54"/>
        <v>63.51191</v>
      </c>
    </row>
    <row r="3436" spans="1:14" x14ac:dyDescent="0.25">
      <c r="A3436" t="s">
        <v>3446</v>
      </c>
      <c r="B3436">
        <v>819.91</v>
      </c>
      <c r="C3436" t="s">
        <v>5</v>
      </c>
      <c r="D3436" t="s">
        <v>11</v>
      </c>
      <c r="E3436">
        <f>IF(Tabela1[[#This Row],[Rodzaj]]="R",Tabela1[[#This Row],[Powierzchnia]]*0.65,0)</f>
        <v>0</v>
      </c>
      <c r="F3436">
        <f>IF(Tabela1[[#This Row],[Rodzaj]]="B",Tabela1[[#This Row],[Powierzchnia]]*0.77,0)</f>
        <v>631.33069999999998</v>
      </c>
      <c r="G3436">
        <f>IF(Tabela1[[#This Row],[Rodzaj]]="S",Tabela1[[#This Row],[Powierzchnia]]*0.21,0)</f>
        <v>0</v>
      </c>
      <c r="H3436">
        <f>IF(Tabela1[[#This Row],[Rodzaj]]="L",Tabela1[[#This Row],[Powierzchnia]]*0.04,0)</f>
        <v>0</v>
      </c>
      <c r="I3436">
        <f>IF(Tabela1[[#This Row],[Rodzaj]]="X",Tabela1[[#This Row],[Powierzchnia]]*0.43,0)</f>
        <v>0</v>
      </c>
      <c r="J3436">
        <f>IF(Tabela1[[#This Row],[Ulga]]="A",SUM(E3436:I3436)*80%,0)</f>
        <v>0</v>
      </c>
      <c r="K3436">
        <f>IF(Tabela1[[#This Row],[Ulga]]="B",SUM(E3436:I3436)*50%,0)</f>
        <v>0</v>
      </c>
      <c r="L3436">
        <f>IF(Tabela1[[#This Row],[Ulga]]="C",SUM(E3436:I3436)*10%,0)</f>
        <v>63.133070000000004</v>
      </c>
      <c r="M3436">
        <f>IF(Tabela1[[#This Row],[Ulga]]="D",SUM(E3436:I3436)*100%,0)</f>
        <v>0</v>
      </c>
      <c r="N3436">
        <f t="shared" si="54"/>
        <v>63.133070000000004</v>
      </c>
    </row>
    <row r="3437" spans="1:14" x14ac:dyDescent="0.25">
      <c r="A3437" t="s">
        <v>3447</v>
      </c>
      <c r="B3437">
        <v>516.07000000000005</v>
      </c>
      <c r="C3437" t="s">
        <v>9</v>
      </c>
      <c r="D3437" t="s">
        <v>11</v>
      </c>
      <c r="E3437">
        <f>IF(Tabela1[[#This Row],[Rodzaj]]="R",Tabela1[[#This Row],[Powierzchnia]]*0.65,0)</f>
        <v>335.44550000000004</v>
      </c>
      <c r="F3437">
        <f>IF(Tabela1[[#This Row],[Rodzaj]]="B",Tabela1[[#This Row],[Powierzchnia]]*0.77,0)</f>
        <v>0</v>
      </c>
      <c r="G3437">
        <f>IF(Tabela1[[#This Row],[Rodzaj]]="S",Tabela1[[#This Row],[Powierzchnia]]*0.21,0)</f>
        <v>0</v>
      </c>
      <c r="H3437">
        <f>IF(Tabela1[[#This Row],[Rodzaj]]="L",Tabela1[[#This Row],[Powierzchnia]]*0.04,0)</f>
        <v>0</v>
      </c>
      <c r="I3437">
        <f>IF(Tabela1[[#This Row],[Rodzaj]]="X",Tabela1[[#This Row],[Powierzchnia]]*0.43,0)</f>
        <v>0</v>
      </c>
      <c r="J3437">
        <f>IF(Tabela1[[#This Row],[Ulga]]="A",SUM(E3437:I3437)*80%,0)</f>
        <v>0</v>
      </c>
      <c r="K3437">
        <f>IF(Tabela1[[#This Row],[Ulga]]="B",SUM(E3437:I3437)*50%,0)</f>
        <v>0</v>
      </c>
      <c r="L3437">
        <f>IF(Tabela1[[#This Row],[Ulga]]="C",SUM(E3437:I3437)*10%,0)</f>
        <v>33.544550000000008</v>
      </c>
      <c r="M3437">
        <f>IF(Tabela1[[#This Row],[Ulga]]="D",SUM(E3437:I3437)*100%,0)</f>
        <v>0</v>
      </c>
      <c r="N3437">
        <f t="shared" si="54"/>
        <v>33.544550000000008</v>
      </c>
    </row>
    <row r="3438" spans="1:14" x14ac:dyDescent="0.25">
      <c r="A3438" t="s">
        <v>3448</v>
      </c>
      <c r="B3438">
        <v>1488.49</v>
      </c>
      <c r="C3438" t="s">
        <v>5</v>
      </c>
      <c r="D3438" t="s">
        <v>5</v>
      </c>
      <c r="E3438">
        <f>IF(Tabela1[[#This Row],[Rodzaj]]="R",Tabela1[[#This Row],[Powierzchnia]]*0.65,0)</f>
        <v>0</v>
      </c>
      <c r="F3438">
        <f>IF(Tabela1[[#This Row],[Rodzaj]]="B",Tabela1[[#This Row],[Powierzchnia]]*0.77,0)</f>
        <v>1146.1373000000001</v>
      </c>
      <c r="G3438">
        <f>IF(Tabela1[[#This Row],[Rodzaj]]="S",Tabela1[[#This Row],[Powierzchnia]]*0.21,0)</f>
        <v>0</v>
      </c>
      <c r="H3438">
        <f>IF(Tabela1[[#This Row],[Rodzaj]]="L",Tabela1[[#This Row],[Powierzchnia]]*0.04,0)</f>
        <v>0</v>
      </c>
      <c r="I3438">
        <f>IF(Tabela1[[#This Row],[Rodzaj]]="X",Tabela1[[#This Row],[Powierzchnia]]*0.43,0)</f>
        <v>0</v>
      </c>
      <c r="J3438">
        <f>IF(Tabela1[[#This Row],[Ulga]]="A",SUM(E3438:I3438)*80%,0)</f>
        <v>0</v>
      </c>
      <c r="K3438">
        <f>IF(Tabela1[[#This Row],[Ulga]]="B",SUM(E3438:I3438)*50%,0)</f>
        <v>573.06865000000005</v>
      </c>
      <c r="L3438">
        <f>IF(Tabela1[[#This Row],[Ulga]]="C",SUM(E3438:I3438)*10%,0)</f>
        <v>0</v>
      </c>
      <c r="M3438">
        <f>IF(Tabela1[[#This Row],[Ulga]]="D",SUM(E3438:I3438)*100%,0)</f>
        <v>0</v>
      </c>
      <c r="N3438">
        <f t="shared" si="54"/>
        <v>573.06865000000005</v>
      </c>
    </row>
    <row r="3439" spans="1:14" x14ac:dyDescent="0.25">
      <c r="A3439" t="s">
        <v>3449</v>
      </c>
      <c r="B3439">
        <v>670.58</v>
      </c>
      <c r="C3439" t="s">
        <v>5</v>
      </c>
      <c r="D3439" t="s">
        <v>21</v>
      </c>
      <c r="E3439">
        <f>IF(Tabela1[[#This Row],[Rodzaj]]="R",Tabela1[[#This Row],[Powierzchnia]]*0.65,0)</f>
        <v>0</v>
      </c>
      <c r="F3439">
        <f>IF(Tabela1[[#This Row],[Rodzaj]]="B",Tabela1[[#This Row],[Powierzchnia]]*0.77,0)</f>
        <v>516.34660000000008</v>
      </c>
      <c r="G3439">
        <f>IF(Tabela1[[#This Row],[Rodzaj]]="S",Tabela1[[#This Row],[Powierzchnia]]*0.21,0)</f>
        <v>0</v>
      </c>
      <c r="H3439">
        <f>IF(Tabela1[[#This Row],[Rodzaj]]="L",Tabela1[[#This Row],[Powierzchnia]]*0.04,0)</f>
        <v>0</v>
      </c>
      <c r="I3439">
        <f>IF(Tabela1[[#This Row],[Rodzaj]]="X",Tabela1[[#This Row],[Powierzchnia]]*0.43,0)</f>
        <v>0</v>
      </c>
      <c r="J3439">
        <f>IF(Tabela1[[#This Row],[Ulga]]="A",SUM(E3439:I3439)*80%,0)</f>
        <v>0</v>
      </c>
      <c r="K3439">
        <f>IF(Tabela1[[#This Row],[Ulga]]="B",SUM(E3439:I3439)*50%,0)</f>
        <v>0</v>
      </c>
      <c r="L3439">
        <f>IF(Tabela1[[#This Row],[Ulga]]="C",SUM(E3439:I3439)*10%,0)</f>
        <v>0</v>
      </c>
      <c r="M3439">
        <f>IF(Tabela1[[#This Row],[Ulga]]="D",SUM(E3439:I3439)*100%,0)</f>
        <v>516.34660000000008</v>
      </c>
      <c r="N3439">
        <f t="shared" si="54"/>
        <v>516.34660000000008</v>
      </c>
    </row>
    <row r="3440" spans="1:14" x14ac:dyDescent="0.25">
      <c r="A3440" t="s">
        <v>3450</v>
      </c>
      <c r="B3440">
        <v>1003.43</v>
      </c>
      <c r="C3440" t="s">
        <v>52</v>
      </c>
      <c r="D3440" t="s">
        <v>11</v>
      </c>
      <c r="E3440">
        <f>IF(Tabela1[[#This Row],[Rodzaj]]="R",Tabela1[[#This Row],[Powierzchnia]]*0.65,0)</f>
        <v>0</v>
      </c>
      <c r="F3440">
        <f>IF(Tabela1[[#This Row],[Rodzaj]]="B",Tabela1[[#This Row],[Powierzchnia]]*0.77,0)</f>
        <v>0</v>
      </c>
      <c r="G3440">
        <f>IF(Tabela1[[#This Row],[Rodzaj]]="S",Tabela1[[#This Row],[Powierzchnia]]*0.21,0)</f>
        <v>210.72029999999998</v>
      </c>
      <c r="H3440">
        <f>IF(Tabela1[[#This Row],[Rodzaj]]="L",Tabela1[[#This Row],[Powierzchnia]]*0.04,0)</f>
        <v>0</v>
      </c>
      <c r="I3440">
        <f>IF(Tabela1[[#This Row],[Rodzaj]]="X",Tabela1[[#This Row],[Powierzchnia]]*0.43,0)</f>
        <v>0</v>
      </c>
      <c r="J3440">
        <f>IF(Tabela1[[#This Row],[Ulga]]="A",SUM(E3440:I3440)*80%,0)</f>
        <v>0</v>
      </c>
      <c r="K3440">
        <f>IF(Tabela1[[#This Row],[Ulga]]="B",SUM(E3440:I3440)*50%,0)</f>
        <v>0</v>
      </c>
      <c r="L3440">
        <f>IF(Tabela1[[#This Row],[Ulga]]="C",SUM(E3440:I3440)*10%,0)</f>
        <v>21.072029999999998</v>
      </c>
      <c r="M3440">
        <f>IF(Tabela1[[#This Row],[Ulga]]="D",SUM(E3440:I3440)*100%,0)</f>
        <v>0</v>
      </c>
      <c r="N3440">
        <f t="shared" si="54"/>
        <v>21.072029999999998</v>
      </c>
    </row>
    <row r="3441" spans="1:14" x14ac:dyDescent="0.25">
      <c r="A3441" t="s">
        <v>3451</v>
      </c>
      <c r="B3441">
        <v>905.08</v>
      </c>
      <c r="C3441" t="s">
        <v>5</v>
      </c>
      <c r="D3441" t="s">
        <v>21</v>
      </c>
      <c r="E3441">
        <f>IF(Tabela1[[#This Row],[Rodzaj]]="R",Tabela1[[#This Row],[Powierzchnia]]*0.65,0)</f>
        <v>0</v>
      </c>
      <c r="F3441">
        <f>IF(Tabela1[[#This Row],[Rodzaj]]="B",Tabela1[[#This Row],[Powierzchnia]]*0.77,0)</f>
        <v>696.91160000000002</v>
      </c>
      <c r="G3441">
        <f>IF(Tabela1[[#This Row],[Rodzaj]]="S",Tabela1[[#This Row],[Powierzchnia]]*0.21,0)</f>
        <v>0</v>
      </c>
      <c r="H3441">
        <f>IF(Tabela1[[#This Row],[Rodzaj]]="L",Tabela1[[#This Row],[Powierzchnia]]*0.04,0)</f>
        <v>0</v>
      </c>
      <c r="I3441">
        <f>IF(Tabela1[[#This Row],[Rodzaj]]="X",Tabela1[[#This Row],[Powierzchnia]]*0.43,0)</f>
        <v>0</v>
      </c>
      <c r="J3441">
        <f>IF(Tabela1[[#This Row],[Ulga]]="A",SUM(E3441:I3441)*80%,0)</f>
        <v>0</v>
      </c>
      <c r="K3441">
        <f>IF(Tabela1[[#This Row],[Ulga]]="B",SUM(E3441:I3441)*50%,0)</f>
        <v>0</v>
      </c>
      <c r="L3441">
        <f>IF(Tabela1[[#This Row],[Ulga]]="C",SUM(E3441:I3441)*10%,0)</f>
        <v>0</v>
      </c>
      <c r="M3441">
        <f>IF(Tabela1[[#This Row],[Ulga]]="D",SUM(E3441:I3441)*100%,0)</f>
        <v>696.91160000000002</v>
      </c>
      <c r="N3441">
        <f t="shared" si="54"/>
        <v>696.91160000000002</v>
      </c>
    </row>
    <row r="3442" spans="1:14" x14ac:dyDescent="0.25">
      <c r="A3442" t="s">
        <v>3452</v>
      </c>
      <c r="B3442">
        <v>960.94</v>
      </c>
      <c r="C3442" t="s">
        <v>94</v>
      </c>
      <c r="D3442" t="s">
        <v>5</v>
      </c>
      <c r="E3442">
        <f>IF(Tabela1[[#This Row],[Rodzaj]]="R",Tabela1[[#This Row],[Powierzchnia]]*0.65,0)</f>
        <v>0</v>
      </c>
      <c r="F3442">
        <f>IF(Tabela1[[#This Row],[Rodzaj]]="B",Tabela1[[#This Row],[Powierzchnia]]*0.77,0)</f>
        <v>0</v>
      </c>
      <c r="G3442">
        <f>IF(Tabela1[[#This Row],[Rodzaj]]="S",Tabela1[[#This Row],[Powierzchnia]]*0.21,0)</f>
        <v>0</v>
      </c>
      <c r="H3442">
        <f>IF(Tabela1[[#This Row],[Rodzaj]]="L",Tabela1[[#This Row],[Powierzchnia]]*0.04,0)</f>
        <v>38.437600000000003</v>
      </c>
      <c r="I3442">
        <f>IF(Tabela1[[#This Row],[Rodzaj]]="X",Tabela1[[#This Row],[Powierzchnia]]*0.43,0)</f>
        <v>0</v>
      </c>
      <c r="J3442">
        <f>IF(Tabela1[[#This Row],[Ulga]]="A",SUM(E3442:I3442)*80%,0)</f>
        <v>0</v>
      </c>
      <c r="K3442">
        <f>IF(Tabela1[[#This Row],[Ulga]]="B",SUM(E3442:I3442)*50%,0)</f>
        <v>19.218800000000002</v>
      </c>
      <c r="L3442">
        <f>IF(Tabela1[[#This Row],[Ulga]]="C",SUM(E3442:I3442)*10%,0)</f>
        <v>0</v>
      </c>
      <c r="M3442">
        <f>IF(Tabela1[[#This Row],[Ulga]]="D",SUM(E3442:I3442)*100%,0)</f>
        <v>0</v>
      </c>
      <c r="N3442">
        <f t="shared" si="54"/>
        <v>19.218800000000002</v>
      </c>
    </row>
    <row r="3443" spans="1:14" x14ac:dyDescent="0.25">
      <c r="A3443" t="s">
        <v>3453</v>
      </c>
      <c r="B3443">
        <v>600.53</v>
      </c>
      <c r="C3443" t="s">
        <v>5</v>
      </c>
      <c r="D3443" t="s">
        <v>5</v>
      </c>
      <c r="E3443">
        <f>IF(Tabela1[[#This Row],[Rodzaj]]="R",Tabela1[[#This Row],[Powierzchnia]]*0.65,0)</f>
        <v>0</v>
      </c>
      <c r="F3443">
        <f>IF(Tabela1[[#This Row],[Rodzaj]]="B",Tabela1[[#This Row],[Powierzchnia]]*0.77,0)</f>
        <v>462.40809999999999</v>
      </c>
      <c r="G3443">
        <f>IF(Tabela1[[#This Row],[Rodzaj]]="S",Tabela1[[#This Row],[Powierzchnia]]*0.21,0)</f>
        <v>0</v>
      </c>
      <c r="H3443">
        <f>IF(Tabela1[[#This Row],[Rodzaj]]="L",Tabela1[[#This Row],[Powierzchnia]]*0.04,0)</f>
        <v>0</v>
      </c>
      <c r="I3443">
        <f>IF(Tabela1[[#This Row],[Rodzaj]]="X",Tabela1[[#This Row],[Powierzchnia]]*0.43,0)</f>
        <v>0</v>
      </c>
      <c r="J3443">
        <f>IF(Tabela1[[#This Row],[Ulga]]="A",SUM(E3443:I3443)*80%,0)</f>
        <v>0</v>
      </c>
      <c r="K3443">
        <f>IF(Tabela1[[#This Row],[Ulga]]="B",SUM(E3443:I3443)*50%,0)</f>
        <v>231.20405</v>
      </c>
      <c r="L3443">
        <f>IF(Tabela1[[#This Row],[Ulga]]="C",SUM(E3443:I3443)*10%,0)</f>
        <v>0</v>
      </c>
      <c r="M3443">
        <f>IF(Tabela1[[#This Row],[Ulga]]="D",SUM(E3443:I3443)*100%,0)</f>
        <v>0</v>
      </c>
      <c r="N3443">
        <f t="shared" si="54"/>
        <v>231.20405</v>
      </c>
    </row>
    <row r="3444" spans="1:14" x14ac:dyDescent="0.25">
      <c r="A3444" t="s">
        <v>3454</v>
      </c>
      <c r="B3444">
        <v>1058.3499999999999</v>
      </c>
      <c r="C3444" t="s">
        <v>31</v>
      </c>
      <c r="D3444" t="s">
        <v>21</v>
      </c>
      <c r="E3444">
        <f>IF(Tabela1[[#This Row],[Rodzaj]]="R",Tabela1[[#This Row],[Powierzchnia]]*0.65,0)</f>
        <v>0</v>
      </c>
      <c r="F3444">
        <f>IF(Tabela1[[#This Row],[Rodzaj]]="B",Tabela1[[#This Row],[Powierzchnia]]*0.77,0)</f>
        <v>0</v>
      </c>
      <c r="G3444">
        <f>IF(Tabela1[[#This Row],[Rodzaj]]="S",Tabela1[[#This Row],[Powierzchnia]]*0.21,0)</f>
        <v>0</v>
      </c>
      <c r="H3444">
        <f>IF(Tabela1[[#This Row],[Rodzaj]]="L",Tabela1[[#This Row],[Powierzchnia]]*0.04,0)</f>
        <v>0</v>
      </c>
      <c r="I3444">
        <f>IF(Tabela1[[#This Row],[Rodzaj]]="X",Tabela1[[#This Row],[Powierzchnia]]*0.43,0)</f>
        <v>455.09049999999996</v>
      </c>
      <c r="J3444">
        <f>IF(Tabela1[[#This Row],[Ulga]]="A",SUM(E3444:I3444)*80%,0)</f>
        <v>0</v>
      </c>
      <c r="K3444">
        <f>IF(Tabela1[[#This Row],[Ulga]]="B",SUM(E3444:I3444)*50%,0)</f>
        <v>0</v>
      </c>
      <c r="L3444">
        <f>IF(Tabela1[[#This Row],[Ulga]]="C",SUM(E3444:I3444)*10%,0)</f>
        <v>0</v>
      </c>
      <c r="M3444">
        <f>IF(Tabela1[[#This Row],[Ulga]]="D",SUM(E3444:I3444)*100%,0)</f>
        <v>455.09049999999996</v>
      </c>
      <c r="N3444">
        <f t="shared" si="54"/>
        <v>455.09049999999996</v>
      </c>
    </row>
    <row r="3445" spans="1:14" x14ac:dyDescent="0.25">
      <c r="A3445" t="s">
        <v>3455</v>
      </c>
      <c r="B3445">
        <v>1254.57</v>
      </c>
      <c r="C3445" t="s">
        <v>52</v>
      </c>
      <c r="D3445" t="s">
        <v>11</v>
      </c>
      <c r="E3445">
        <f>IF(Tabela1[[#This Row],[Rodzaj]]="R",Tabela1[[#This Row],[Powierzchnia]]*0.65,0)</f>
        <v>0</v>
      </c>
      <c r="F3445">
        <f>IF(Tabela1[[#This Row],[Rodzaj]]="B",Tabela1[[#This Row],[Powierzchnia]]*0.77,0)</f>
        <v>0</v>
      </c>
      <c r="G3445">
        <f>IF(Tabela1[[#This Row],[Rodzaj]]="S",Tabela1[[#This Row],[Powierzchnia]]*0.21,0)</f>
        <v>263.4597</v>
      </c>
      <c r="H3445">
        <f>IF(Tabela1[[#This Row],[Rodzaj]]="L",Tabela1[[#This Row],[Powierzchnia]]*0.04,0)</f>
        <v>0</v>
      </c>
      <c r="I3445">
        <f>IF(Tabela1[[#This Row],[Rodzaj]]="X",Tabela1[[#This Row],[Powierzchnia]]*0.43,0)</f>
        <v>0</v>
      </c>
      <c r="J3445">
        <f>IF(Tabela1[[#This Row],[Ulga]]="A",SUM(E3445:I3445)*80%,0)</f>
        <v>0</v>
      </c>
      <c r="K3445">
        <f>IF(Tabela1[[#This Row],[Ulga]]="B",SUM(E3445:I3445)*50%,0)</f>
        <v>0</v>
      </c>
      <c r="L3445">
        <f>IF(Tabela1[[#This Row],[Ulga]]="C",SUM(E3445:I3445)*10%,0)</f>
        <v>26.345970000000001</v>
      </c>
      <c r="M3445">
        <f>IF(Tabela1[[#This Row],[Ulga]]="D",SUM(E3445:I3445)*100%,0)</f>
        <v>0</v>
      </c>
      <c r="N3445">
        <f t="shared" si="54"/>
        <v>26.345970000000001</v>
      </c>
    </row>
    <row r="3446" spans="1:14" x14ac:dyDescent="0.25">
      <c r="A3446" t="s">
        <v>3456</v>
      </c>
      <c r="B3446">
        <v>1387.41</v>
      </c>
      <c r="C3446" t="s">
        <v>94</v>
      </c>
      <c r="D3446" t="s">
        <v>21</v>
      </c>
      <c r="E3446">
        <f>IF(Tabela1[[#This Row],[Rodzaj]]="R",Tabela1[[#This Row],[Powierzchnia]]*0.65,0)</f>
        <v>0</v>
      </c>
      <c r="F3446">
        <f>IF(Tabela1[[#This Row],[Rodzaj]]="B",Tabela1[[#This Row],[Powierzchnia]]*0.77,0)</f>
        <v>0</v>
      </c>
      <c r="G3446">
        <f>IF(Tabela1[[#This Row],[Rodzaj]]="S",Tabela1[[#This Row],[Powierzchnia]]*0.21,0)</f>
        <v>0</v>
      </c>
      <c r="H3446">
        <f>IF(Tabela1[[#This Row],[Rodzaj]]="L",Tabela1[[#This Row],[Powierzchnia]]*0.04,0)</f>
        <v>55.496400000000001</v>
      </c>
      <c r="I3446">
        <f>IF(Tabela1[[#This Row],[Rodzaj]]="X",Tabela1[[#This Row],[Powierzchnia]]*0.43,0)</f>
        <v>0</v>
      </c>
      <c r="J3446">
        <f>IF(Tabela1[[#This Row],[Ulga]]="A",SUM(E3446:I3446)*80%,0)</f>
        <v>0</v>
      </c>
      <c r="K3446">
        <f>IF(Tabela1[[#This Row],[Ulga]]="B",SUM(E3446:I3446)*50%,0)</f>
        <v>0</v>
      </c>
      <c r="L3446">
        <f>IF(Tabela1[[#This Row],[Ulga]]="C",SUM(E3446:I3446)*10%,0)</f>
        <v>0</v>
      </c>
      <c r="M3446">
        <f>IF(Tabela1[[#This Row],[Ulga]]="D",SUM(E3446:I3446)*100%,0)</f>
        <v>55.496400000000001</v>
      </c>
      <c r="N3446">
        <f t="shared" si="54"/>
        <v>55.496400000000001</v>
      </c>
    </row>
    <row r="3447" spans="1:14" x14ac:dyDescent="0.25">
      <c r="A3447" t="s">
        <v>3457</v>
      </c>
      <c r="B3447">
        <v>1012.02</v>
      </c>
      <c r="C3447" t="s">
        <v>94</v>
      </c>
      <c r="D3447" t="s">
        <v>11</v>
      </c>
      <c r="E3447">
        <f>IF(Tabela1[[#This Row],[Rodzaj]]="R",Tabela1[[#This Row],[Powierzchnia]]*0.65,0)</f>
        <v>0</v>
      </c>
      <c r="F3447">
        <f>IF(Tabela1[[#This Row],[Rodzaj]]="B",Tabela1[[#This Row],[Powierzchnia]]*0.77,0)</f>
        <v>0</v>
      </c>
      <c r="G3447">
        <f>IF(Tabela1[[#This Row],[Rodzaj]]="S",Tabela1[[#This Row],[Powierzchnia]]*0.21,0)</f>
        <v>0</v>
      </c>
      <c r="H3447">
        <f>IF(Tabela1[[#This Row],[Rodzaj]]="L",Tabela1[[#This Row],[Powierzchnia]]*0.04,0)</f>
        <v>40.480800000000002</v>
      </c>
      <c r="I3447">
        <f>IF(Tabela1[[#This Row],[Rodzaj]]="X",Tabela1[[#This Row],[Powierzchnia]]*0.43,0)</f>
        <v>0</v>
      </c>
      <c r="J3447">
        <f>IF(Tabela1[[#This Row],[Ulga]]="A",SUM(E3447:I3447)*80%,0)</f>
        <v>0</v>
      </c>
      <c r="K3447">
        <f>IF(Tabela1[[#This Row],[Ulga]]="B",SUM(E3447:I3447)*50%,0)</f>
        <v>0</v>
      </c>
      <c r="L3447">
        <f>IF(Tabela1[[#This Row],[Ulga]]="C",SUM(E3447:I3447)*10%,0)</f>
        <v>4.0480800000000006</v>
      </c>
      <c r="M3447">
        <f>IF(Tabela1[[#This Row],[Ulga]]="D",SUM(E3447:I3447)*100%,0)</f>
        <v>0</v>
      </c>
      <c r="N3447">
        <f t="shared" si="54"/>
        <v>4.0480800000000006</v>
      </c>
    </row>
    <row r="3448" spans="1:14" x14ac:dyDescent="0.25">
      <c r="A3448" t="s">
        <v>3458</v>
      </c>
      <c r="B3448">
        <v>1258.8800000000001</v>
      </c>
      <c r="C3448" t="s">
        <v>52</v>
      </c>
      <c r="D3448" t="s">
        <v>11</v>
      </c>
      <c r="E3448">
        <f>IF(Tabela1[[#This Row],[Rodzaj]]="R",Tabela1[[#This Row],[Powierzchnia]]*0.65,0)</f>
        <v>0</v>
      </c>
      <c r="F3448">
        <f>IF(Tabela1[[#This Row],[Rodzaj]]="B",Tabela1[[#This Row],[Powierzchnia]]*0.77,0)</f>
        <v>0</v>
      </c>
      <c r="G3448">
        <f>IF(Tabela1[[#This Row],[Rodzaj]]="S",Tabela1[[#This Row],[Powierzchnia]]*0.21,0)</f>
        <v>264.3648</v>
      </c>
      <c r="H3448">
        <f>IF(Tabela1[[#This Row],[Rodzaj]]="L",Tabela1[[#This Row],[Powierzchnia]]*0.04,0)</f>
        <v>0</v>
      </c>
      <c r="I3448">
        <f>IF(Tabela1[[#This Row],[Rodzaj]]="X",Tabela1[[#This Row],[Powierzchnia]]*0.43,0)</f>
        <v>0</v>
      </c>
      <c r="J3448">
        <f>IF(Tabela1[[#This Row],[Ulga]]="A",SUM(E3448:I3448)*80%,0)</f>
        <v>0</v>
      </c>
      <c r="K3448">
        <f>IF(Tabela1[[#This Row],[Ulga]]="B",SUM(E3448:I3448)*50%,0)</f>
        <v>0</v>
      </c>
      <c r="L3448">
        <f>IF(Tabela1[[#This Row],[Ulga]]="C",SUM(E3448:I3448)*10%,0)</f>
        <v>26.436480000000003</v>
      </c>
      <c r="M3448">
        <f>IF(Tabela1[[#This Row],[Ulga]]="D",SUM(E3448:I3448)*100%,0)</f>
        <v>0</v>
      </c>
      <c r="N3448">
        <f t="shared" si="54"/>
        <v>26.436480000000003</v>
      </c>
    </row>
    <row r="3449" spans="1:14" x14ac:dyDescent="0.25">
      <c r="A3449" t="s">
        <v>3459</v>
      </c>
      <c r="B3449">
        <v>650.16</v>
      </c>
      <c r="C3449" t="s">
        <v>31</v>
      </c>
      <c r="D3449" t="s">
        <v>21</v>
      </c>
      <c r="E3449">
        <f>IF(Tabela1[[#This Row],[Rodzaj]]="R",Tabela1[[#This Row],[Powierzchnia]]*0.65,0)</f>
        <v>0</v>
      </c>
      <c r="F3449">
        <f>IF(Tabela1[[#This Row],[Rodzaj]]="B",Tabela1[[#This Row],[Powierzchnia]]*0.77,0)</f>
        <v>0</v>
      </c>
      <c r="G3449">
        <f>IF(Tabela1[[#This Row],[Rodzaj]]="S",Tabela1[[#This Row],[Powierzchnia]]*0.21,0)</f>
        <v>0</v>
      </c>
      <c r="H3449">
        <f>IF(Tabela1[[#This Row],[Rodzaj]]="L",Tabela1[[#This Row],[Powierzchnia]]*0.04,0)</f>
        <v>0</v>
      </c>
      <c r="I3449">
        <f>IF(Tabela1[[#This Row],[Rodzaj]]="X",Tabela1[[#This Row],[Powierzchnia]]*0.43,0)</f>
        <v>279.56880000000001</v>
      </c>
      <c r="J3449">
        <f>IF(Tabela1[[#This Row],[Ulga]]="A",SUM(E3449:I3449)*80%,0)</f>
        <v>0</v>
      </c>
      <c r="K3449">
        <f>IF(Tabela1[[#This Row],[Ulga]]="B",SUM(E3449:I3449)*50%,0)</f>
        <v>0</v>
      </c>
      <c r="L3449">
        <f>IF(Tabela1[[#This Row],[Ulga]]="C",SUM(E3449:I3449)*10%,0)</f>
        <v>0</v>
      </c>
      <c r="M3449">
        <f>IF(Tabela1[[#This Row],[Ulga]]="D",SUM(E3449:I3449)*100%,0)</f>
        <v>279.56880000000001</v>
      </c>
      <c r="N3449">
        <f t="shared" si="54"/>
        <v>279.56880000000001</v>
      </c>
    </row>
    <row r="3450" spans="1:14" x14ac:dyDescent="0.25">
      <c r="A3450" t="s">
        <v>3460</v>
      </c>
      <c r="B3450">
        <v>1460.73</v>
      </c>
      <c r="C3450" t="s">
        <v>5</v>
      </c>
      <c r="D3450" t="s">
        <v>7</v>
      </c>
      <c r="E3450">
        <f>IF(Tabela1[[#This Row],[Rodzaj]]="R",Tabela1[[#This Row],[Powierzchnia]]*0.65,0)</f>
        <v>0</v>
      </c>
      <c r="F3450">
        <f>IF(Tabela1[[#This Row],[Rodzaj]]="B",Tabela1[[#This Row],[Powierzchnia]]*0.77,0)</f>
        <v>1124.7621000000001</v>
      </c>
      <c r="G3450">
        <f>IF(Tabela1[[#This Row],[Rodzaj]]="S",Tabela1[[#This Row],[Powierzchnia]]*0.21,0)</f>
        <v>0</v>
      </c>
      <c r="H3450">
        <f>IF(Tabela1[[#This Row],[Rodzaj]]="L",Tabela1[[#This Row],[Powierzchnia]]*0.04,0)</f>
        <v>0</v>
      </c>
      <c r="I3450">
        <f>IF(Tabela1[[#This Row],[Rodzaj]]="X",Tabela1[[#This Row],[Powierzchnia]]*0.43,0)</f>
        <v>0</v>
      </c>
      <c r="J3450">
        <f>IF(Tabela1[[#This Row],[Ulga]]="A",SUM(E3450:I3450)*80%,0)</f>
        <v>899.80968000000018</v>
      </c>
      <c r="K3450">
        <f>IF(Tabela1[[#This Row],[Ulga]]="B",SUM(E3450:I3450)*50%,0)</f>
        <v>0</v>
      </c>
      <c r="L3450">
        <f>IF(Tabela1[[#This Row],[Ulga]]="C",SUM(E3450:I3450)*10%,0)</f>
        <v>0</v>
      </c>
      <c r="M3450">
        <f>IF(Tabela1[[#This Row],[Ulga]]="D",SUM(E3450:I3450)*100%,0)</f>
        <v>0</v>
      </c>
      <c r="N3450">
        <f t="shared" si="54"/>
        <v>899.80968000000018</v>
      </c>
    </row>
    <row r="3451" spans="1:14" x14ac:dyDescent="0.25">
      <c r="A3451" t="s">
        <v>3461</v>
      </c>
      <c r="B3451">
        <v>997.09</v>
      </c>
      <c r="C3451" t="s">
        <v>52</v>
      </c>
      <c r="D3451" t="s">
        <v>5</v>
      </c>
      <c r="E3451">
        <f>IF(Tabela1[[#This Row],[Rodzaj]]="R",Tabela1[[#This Row],[Powierzchnia]]*0.65,0)</f>
        <v>0</v>
      </c>
      <c r="F3451">
        <f>IF(Tabela1[[#This Row],[Rodzaj]]="B",Tabela1[[#This Row],[Powierzchnia]]*0.77,0)</f>
        <v>0</v>
      </c>
      <c r="G3451">
        <f>IF(Tabela1[[#This Row],[Rodzaj]]="S",Tabela1[[#This Row],[Powierzchnia]]*0.21,0)</f>
        <v>209.38890000000001</v>
      </c>
      <c r="H3451">
        <f>IF(Tabela1[[#This Row],[Rodzaj]]="L",Tabela1[[#This Row],[Powierzchnia]]*0.04,0)</f>
        <v>0</v>
      </c>
      <c r="I3451">
        <f>IF(Tabela1[[#This Row],[Rodzaj]]="X",Tabela1[[#This Row],[Powierzchnia]]*0.43,0)</f>
        <v>0</v>
      </c>
      <c r="J3451">
        <f>IF(Tabela1[[#This Row],[Ulga]]="A",SUM(E3451:I3451)*80%,0)</f>
        <v>0</v>
      </c>
      <c r="K3451">
        <f>IF(Tabela1[[#This Row],[Ulga]]="B",SUM(E3451:I3451)*50%,0)</f>
        <v>104.69445</v>
      </c>
      <c r="L3451">
        <f>IF(Tabela1[[#This Row],[Ulga]]="C",SUM(E3451:I3451)*10%,0)</f>
        <v>0</v>
      </c>
      <c r="M3451">
        <f>IF(Tabela1[[#This Row],[Ulga]]="D",SUM(E3451:I3451)*100%,0)</f>
        <v>0</v>
      </c>
      <c r="N3451">
        <f t="shared" si="54"/>
        <v>104.69445</v>
      </c>
    </row>
    <row r="3452" spans="1:14" x14ac:dyDescent="0.25">
      <c r="A3452" t="s">
        <v>3462</v>
      </c>
      <c r="B3452">
        <v>590.80999999999995</v>
      </c>
      <c r="C3452" t="s">
        <v>5</v>
      </c>
      <c r="D3452" t="s">
        <v>21</v>
      </c>
      <c r="E3452">
        <f>IF(Tabela1[[#This Row],[Rodzaj]]="R",Tabela1[[#This Row],[Powierzchnia]]*0.65,0)</f>
        <v>0</v>
      </c>
      <c r="F3452">
        <f>IF(Tabela1[[#This Row],[Rodzaj]]="B",Tabela1[[#This Row],[Powierzchnia]]*0.77,0)</f>
        <v>454.9237</v>
      </c>
      <c r="G3452">
        <f>IF(Tabela1[[#This Row],[Rodzaj]]="S",Tabela1[[#This Row],[Powierzchnia]]*0.21,0)</f>
        <v>0</v>
      </c>
      <c r="H3452">
        <f>IF(Tabela1[[#This Row],[Rodzaj]]="L",Tabela1[[#This Row],[Powierzchnia]]*0.04,0)</f>
        <v>0</v>
      </c>
      <c r="I3452">
        <f>IF(Tabela1[[#This Row],[Rodzaj]]="X",Tabela1[[#This Row],[Powierzchnia]]*0.43,0)</f>
        <v>0</v>
      </c>
      <c r="J3452">
        <f>IF(Tabela1[[#This Row],[Ulga]]="A",SUM(E3452:I3452)*80%,0)</f>
        <v>0</v>
      </c>
      <c r="K3452">
        <f>IF(Tabela1[[#This Row],[Ulga]]="B",SUM(E3452:I3452)*50%,0)</f>
        <v>0</v>
      </c>
      <c r="L3452">
        <f>IF(Tabela1[[#This Row],[Ulga]]="C",SUM(E3452:I3452)*10%,0)</f>
        <v>0</v>
      </c>
      <c r="M3452">
        <f>IF(Tabela1[[#This Row],[Ulga]]="D",SUM(E3452:I3452)*100%,0)</f>
        <v>454.9237</v>
      </c>
      <c r="N3452">
        <f t="shared" si="54"/>
        <v>454.9237</v>
      </c>
    </row>
    <row r="3453" spans="1:14" x14ac:dyDescent="0.25">
      <c r="A3453" t="s">
        <v>3463</v>
      </c>
      <c r="B3453">
        <v>573.70000000000005</v>
      </c>
      <c r="C3453" t="s">
        <v>5</v>
      </c>
      <c r="D3453" t="s">
        <v>11</v>
      </c>
      <c r="E3453">
        <f>IF(Tabela1[[#This Row],[Rodzaj]]="R",Tabela1[[#This Row],[Powierzchnia]]*0.65,0)</f>
        <v>0</v>
      </c>
      <c r="F3453">
        <f>IF(Tabela1[[#This Row],[Rodzaj]]="B",Tabela1[[#This Row],[Powierzchnia]]*0.77,0)</f>
        <v>441.74900000000002</v>
      </c>
      <c r="G3453">
        <f>IF(Tabela1[[#This Row],[Rodzaj]]="S",Tabela1[[#This Row],[Powierzchnia]]*0.21,0)</f>
        <v>0</v>
      </c>
      <c r="H3453">
        <f>IF(Tabela1[[#This Row],[Rodzaj]]="L",Tabela1[[#This Row],[Powierzchnia]]*0.04,0)</f>
        <v>0</v>
      </c>
      <c r="I3453">
        <f>IF(Tabela1[[#This Row],[Rodzaj]]="X",Tabela1[[#This Row],[Powierzchnia]]*0.43,0)</f>
        <v>0</v>
      </c>
      <c r="J3453">
        <f>IF(Tabela1[[#This Row],[Ulga]]="A",SUM(E3453:I3453)*80%,0)</f>
        <v>0</v>
      </c>
      <c r="K3453">
        <f>IF(Tabela1[[#This Row],[Ulga]]="B",SUM(E3453:I3453)*50%,0)</f>
        <v>0</v>
      </c>
      <c r="L3453">
        <f>IF(Tabela1[[#This Row],[Ulga]]="C",SUM(E3453:I3453)*10%,0)</f>
        <v>44.174900000000008</v>
      </c>
      <c r="M3453">
        <f>IF(Tabela1[[#This Row],[Ulga]]="D",SUM(E3453:I3453)*100%,0)</f>
        <v>0</v>
      </c>
      <c r="N3453">
        <f t="shared" si="54"/>
        <v>44.174900000000008</v>
      </c>
    </row>
    <row r="3454" spans="1:14" x14ac:dyDescent="0.25">
      <c r="A3454" t="s">
        <v>3464</v>
      </c>
      <c r="B3454">
        <v>1491.83</v>
      </c>
      <c r="C3454" t="s">
        <v>52</v>
      </c>
      <c r="D3454" t="s">
        <v>11</v>
      </c>
      <c r="E3454">
        <f>IF(Tabela1[[#This Row],[Rodzaj]]="R",Tabela1[[#This Row],[Powierzchnia]]*0.65,0)</f>
        <v>0</v>
      </c>
      <c r="F3454">
        <f>IF(Tabela1[[#This Row],[Rodzaj]]="B",Tabela1[[#This Row],[Powierzchnia]]*0.77,0)</f>
        <v>0</v>
      </c>
      <c r="G3454">
        <f>IF(Tabela1[[#This Row],[Rodzaj]]="S",Tabela1[[#This Row],[Powierzchnia]]*0.21,0)</f>
        <v>313.28429999999997</v>
      </c>
      <c r="H3454">
        <f>IF(Tabela1[[#This Row],[Rodzaj]]="L",Tabela1[[#This Row],[Powierzchnia]]*0.04,0)</f>
        <v>0</v>
      </c>
      <c r="I3454">
        <f>IF(Tabela1[[#This Row],[Rodzaj]]="X",Tabela1[[#This Row],[Powierzchnia]]*0.43,0)</f>
        <v>0</v>
      </c>
      <c r="J3454">
        <f>IF(Tabela1[[#This Row],[Ulga]]="A",SUM(E3454:I3454)*80%,0)</f>
        <v>0</v>
      </c>
      <c r="K3454">
        <f>IF(Tabela1[[#This Row],[Ulga]]="B",SUM(E3454:I3454)*50%,0)</f>
        <v>0</v>
      </c>
      <c r="L3454">
        <f>IF(Tabela1[[#This Row],[Ulga]]="C",SUM(E3454:I3454)*10%,0)</f>
        <v>31.328429999999997</v>
      </c>
      <c r="M3454">
        <f>IF(Tabela1[[#This Row],[Ulga]]="D",SUM(E3454:I3454)*100%,0)</f>
        <v>0</v>
      </c>
      <c r="N3454">
        <f t="shared" si="54"/>
        <v>31.328429999999997</v>
      </c>
    </row>
    <row r="3455" spans="1:14" x14ac:dyDescent="0.25">
      <c r="A3455" t="s">
        <v>3465</v>
      </c>
      <c r="B3455">
        <v>1450.13</v>
      </c>
      <c r="C3455" t="s">
        <v>5</v>
      </c>
      <c r="D3455" t="s">
        <v>21</v>
      </c>
      <c r="E3455">
        <f>IF(Tabela1[[#This Row],[Rodzaj]]="R",Tabela1[[#This Row],[Powierzchnia]]*0.65,0)</f>
        <v>0</v>
      </c>
      <c r="F3455">
        <f>IF(Tabela1[[#This Row],[Rodzaj]]="B",Tabela1[[#This Row],[Powierzchnia]]*0.77,0)</f>
        <v>1116.6001000000001</v>
      </c>
      <c r="G3455">
        <f>IF(Tabela1[[#This Row],[Rodzaj]]="S",Tabela1[[#This Row],[Powierzchnia]]*0.21,0)</f>
        <v>0</v>
      </c>
      <c r="H3455">
        <f>IF(Tabela1[[#This Row],[Rodzaj]]="L",Tabela1[[#This Row],[Powierzchnia]]*0.04,0)</f>
        <v>0</v>
      </c>
      <c r="I3455">
        <f>IF(Tabela1[[#This Row],[Rodzaj]]="X",Tabela1[[#This Row],[Powierzchnia]]*0.43,0)</f>
        <v>0</v>
      </c>
      <c r="J3455">
        <f>IF(Tabela1[[#This Row],[Ulga]]="A",SUM(E3455:I3455)*80%,0)</f>
        <v>0</v>
      </c>
      <c r="K3455">
        <f>IF(Tabela1[[#This Row],[Ulga]]="B",SUM(E3455:I3455)*50%,0)</f>
        <v>0</v>
      </c>
      <c r="L3455">
        <f>IF(Tabela1[[#This Row],[Ulga]]="C",SUM(E3455:I3455)*10%,0)</f>
        <v>0</v>
      </c>
      <c r="M3455">
        <f>IF(Tabela1[[#This Row],[Ulga]]="D",SUM(E3455:I3455)*100%,0)</f>
        <v>1116.6001000000001</v>
      </c>
      <c r="N3455">
        <f t="shared" si="54"/>
        <v>1116.6001000000001</v>
      </c>
    </row>
    <row r="3456" spans="1:14" x14ac:dyDescent="0.25">
      <c r="A3456" t="s">
        <v>3466</v>
      </c>
      <c r="B3456">
        <v>905.84</v>
      </c>
      <c r="C3456" t="s">
        <v>5</v>
      </c>
      <c r="D3456" t="s">
        <v>5</v>
      </c>
      <c r="E3456">
        <f>IF(Tabela1[[#This Row],[Rodzaj]]="R",Tabela1[[#This Row],[Powierzchnia]]*0.65,0)</f>
        <v>0</v>
      </c>
      <c r="F3456">
        <f>IF(Tabela1[[#This Row],[Rodzaj]]="B",Tabela1[[#This Row],[Powierzchnia]]*0.77,0)</f>
        <v>697.49680000000001</v>
      </c>
      <c r="G3456">
        <f>IF(Tabela1[[#This Row],[Rodzaj]]="S",Tabela1[[#This Row],[Powierzchnia]]*0.21,0)</f>
        <v>0</v>
      </c>
      <c r="H3456">
        <f>IF(Tabela1[[#This Row],[Rodzaj]]="L",Tabela1[[#This Row],[Powierzchnia]]*0.04,0)</f>
        <v>0</v>
      </c>
      <c r="I3456">
        <f>IF(Tabela1[[#This Row],[Rodzaj]]="X",Tabela1[[#This Row],[Powierzchnia]]*0.43,0)</f>
        <v>0</v>
      </c>
      <c r="J3456">
        <f>IF(Tabela1[[#This Row],[Ulga]]="A",SUM(E3456:I3456)*80%,0)</f>
        <v>0</v>
      </c>
      <c r="K3456">
        <f>IF(Tabela1[[#This Row],[Ulga]]="B",SUM(E3456:I3456)*50%,0)</f>
        <v>348.7484</v>
      </c>
      <c r="L3456">
        <f>IF(Tabela1[[#This Row],[Ulga]]="C",SUM(E3456:I3456)*10%,0)</f>
        <v>0</v>
      </c>
      <c r="M3456">
        <f>IF(Tabela1[[#This Row],[Ulga]]="D",SUM(E3456:I3456)*100%,0)</f>
        <v>0</v>
      </c>
      <c r="N3456">
        <f t="shared" si="54"/>
        <v>348.7484</v>
      </c>
    </row>
    <row r="3457" spans="1:14" x14ac:dyDescent="0.25">
      <c r="A3457" t="s">
        <v>3467</v>
      </c>
      <c r="B3457">
        <v>513.39</v>
      </c>
      <c r="C3457" t="s">
        <v>94</v>
      </c>
      <c r="D3457" t="s">
        <v>11</v>
      </c>
      <c r="E3457">
        <f>IF(Tabela1[[#This Row],[Rodzaj]]="R",Tabela1[[#This Row],[Powierzchnia]]*0.65,0)</f>
        <v>0</v>
      </c>
      <c r="F3457">
        <f>IF(Tabela1[[#This Row],[Rodzaj]]="B",Tabela1[[#This Row],[Powierzchnia]]*0.77,0)</f>
        <v>0</v>
      </c>
      <c r="G3457">
        <f>IF(Tabela1[[#This Row],[Rodzaj]]="S",Tabela1[[#This Row],[Powierzchnia]]*0.21,0)</f>
        <v>0</v>
      </c>
      <c r="H3457">
        <f>IF(Tabela1[[#This Row],[Rodzaj]]="L",Tabela1[[#This Row],[Powierzchnia]]*0.04,0)</f>
        <v>20.535599999999999</v>
      </c>
      <c r="I3457">
        <f>IF(Tabela1[[#This Row],[Rodzaj]]="X",Tabela1[[#This Row],[Powierzchnia]]*0.43,0)</f>
        <v>0</v>
      </c>
      <c r="J3457">
        <f>IF(Tabela1[[#This Row],[Ulga]]="A",SUM(E3457:I3457)*80%,0)</f>
        <v>0</v>
      </c>
      <c r="K3457">
        <f>IF(Tabela1[[#This Row],[Ulga]]="B",SUM(E3457:I3457)*50%,0)</f>
        <v>0</v>
      </c>
      <c r="L3457">
        <f>IF(Tabela1[[#This Row],[Ulga]]="C",SUM(E3457:I3457)*10%,0)</f>
        <v>2.0535600000000001</v>
      </c>
      <c r="M3457">
        <f>IF(Tabela1[[#This Row],[Ulga]]="D",SUM(E3457:I3457)*100%,0)</f>
        <v>0</v>
      </c>
      <c r="N3457">
        <f t="shared" si="54"/>
        <v>2.0535600000000001</v>
      </c>
    </row>
    <row r="3458" spans="1:14" x14ac:dyDescent="0.25">
      <c r="A3458" t="s">
        <v>3468</v>
      </c>
      <c r="B3458">
        <v>1225.72</v>
      </c>
      <c r="C3458" t="s">
        <v>94</v>
      </c>
      <c r="D3458" t="s">
        <v>5</v>
      </c>
      <c r="E3458">
        <f>IF(Tabela1[[#This Row],[Rodzaj]]="R",Tabela1[[#This Row],[Powierzchnia]]*0.65,0)</f>
        <v>0</v>
      </c>
      <c r="F3458">
        <f>IF(Tabela1[[#This Row],[Rodzaj]]="B",Tabela1[[#This Row],[Powierzchnia]]*0.77,0)</f>
        <v>0</v>
      </c>
      <c r="G3458">
        <f>IF(Tabela1[[#This Row],[Rodzaj]]="S",Tabela1[[#This Row],[Powierzchnia]]*0.21,0)</f>
        <v>0</v>
      </c>
      <c r="H3458">
        <f>IF(Tabela1[[#This Row],[Rodzaj]]="L",Tabela1[[#This Row],[Powierzchnia]]*0.04,0)</f>
        <v>49.028800000000004</v>
      </c>
      <c r="I3458">
        <f>IF(Tabela1[[#This Row],[Rodzaj]]="X",Tabela1[[#This Row],[Powierzchnia]]*0.43,0)</f>
        <v>0</v>
      </c>
      <c r="J3458">
        <f>IF(Tabela1[[#This Row],[Ulga]]="A",SUM(E3458:I3458)*80%,0)</f>
        <v>0</v>
      </c>
      <c r="K3458">
        <f>IF(Tabela1[[#This Row],[Ulga]]="B",SUM(E3458:I3458)*50%,0)</f>
        <v>24.514400000000002</v>
      </c>
      <c r="L3458">
        <f>IF(Tabela1[[#This Row],[Ulga]]="C",SUM(E3458:I3458)*10%,0)</f>
        <v>0</v>
      </c>
      <c r="M3458">
        <f>IF(Tabela1[[#This Row],[Ulga]]="D",SUM(E3458:I3458)*100%,0)</f>
        <v>0</v>
      </c>
      <c r="N3458">
        <f t="shared" si="54"/>
        <v>24.514400000000002</v>
      </c>
    </row>
    <row r="3459" spans="1:14" x14ac:dyDescent="0.25">
      <c r="A3459" t="s">
        <v>3469</v>
      </c>
      <c r="B3459">
        <v>1045.43</v>
      </c>
      <c r="C3459" t="s">
        <v>94</v>
      </c>
      <c r="D3459" t="s">
        <v>5</v>
      </c>
      <c r="E3459">
        <f>IF(Tabela1[[#This Row],[Rodzaj]]="R",Tabela1[[#This Row],[Powierzchnia]]*0.65,0)</f>
        <v>0</v>
      </c>
      <c r="F3459">
        <f>IF(Tabela1[[#This Row],[Rodzaj]]="B",Tabela1[[#This Row],[Powierzchnia]]*0.77,0)</f>
        <v>0</v>
      </c>
      <c r="G3459">
        <f>IF(Tabela1[[#This Row],[Rodzaj]]="S",Tabela1[[#This Row],[Powierzchnia]]*0.21,0)</f>
        <v>0</v>
      </c>
      <c r="H3459">
        <f>IF(Tabela1[[#This Row],[Rodzaj]]="L",Tabela1[[#This Row],[Powierzchnia]]*0.04,0)</f>
        <v>41.817200000000007</v>
      </c>
      <c r="I3459">
        <f>IF(Tabela1[[#This Row],[Rodzaj]]="X",Tabela1[[#This Row],[Powierzchnia]]*0.43,0)</f>
        <v>0</v>
      </c>
      <c r="J3459">
        <f>IF(Tabela1[[#This Row],[Ulga]]="A",SUM(E3459:I3459)*80%,0)</f>
        <v>0</v>
      </c>
      <c r="K3459">
        <f>IF(Tabela1[[#This Row],[Ulga]]="B",SUM(E3459:I3459)*50%,0)</f>
        <v>20.908600000000003</v>
      </c>
      <c r="L3459">
        <f>IF(Tabela1[[#This Row],[Ulga]]="C",SUM(E3459:I3459)*10%,0)</f>
        <v>0</v>
      </c>
      <c r="M3459">
        <f>IF(Tabela1[[#This Row],[Ulga]]="D",SUM(E3459:I3459)*100%,0)</f>
        <v>0</v>
      </c>
      <c r="N3459">
        <f t="shared" ref="N3459:N3522" si="55">SUM(J3459:M3459)</f>
        <v>20.908600000000003</v>
      </c>
    </row>
    <row r="3460" spans="1:14" x14ac:dyDescent="0.25">
      <c r="A3460" t="s">
        <v>3470</v>
      </c>
      <c r="B3460">
        <v>1341.53</v>
      </c>
      <c r="C3460" t="s">
        <v>9</v>
      </c>
      <c r="D3460" t="s">
        <v>21</v>
      </c>
      <c r="E3460">
        <f>IF(Tabela1[[#This Row],[Rodzaj]]="R",Tabela1[[#This Row],[Powierzchnia]]*0.65,0)</f>
        <v>871.99450000000002</v>
      </c>
      <c r="F3460">
        <f>IF(Tabela1[[#This Row],[Rodzaj]]="B",Tabela1[[#This Row],[Powierzchnia]]*0.77,0)</f>
        <v>0</v>
      </c>
      <c r="G3460">
        <f>IF(Tabela1[[#This Row],[Rodzaj]]="S",Tabela1[[#This Row],[Powierzchnia]]*0.21,0)</f>
        <v>0</v>
      </c>
      <c r="H3460">
        <f>IF(Tabela1[[#This Row],[Rodzaj]]="L",Tabela1[[#This Row],[Powierzchnia]]*0.04,0)</f>
        <v>0</v>
      </c>
      <c r="I3460">
        <f>IF(Tabela1[[#This Row],[Rodzaj]]="X",Tabela1[[#This Row],[Powierzchnia]]*0.43,0)</f>
        <v>0</v>
      </c>
      <c r="J3460">
        <f>IF(Tabela1[[#This Row],[Ulga]]="A",SUM(E3460:I3460)*80%,0)</f>
        <v>0</v>
      </c>
      <c r="K3460">
        <f>IF(Tabela1[[#This Row],[Ulga]]="B",SUM(E3460:I3460)*50%,0)</f>
        <v>0</v>
      </c>
      <c r="L3460">
        <f>IF(Tabela1[[#This Row],[Ulga]]="C",SUM(E3460:I3460)*10%,0)</f>
        <v>0</v>
      </c>
      <c r="M3460">
        <f>IF(Tabela1[[#This Row],[Ulga]]="D",SUM(E3460:I3460)*100%,0)</f>
        <v>871.99450000000002</v>
      </c>
      <c r="N3460">
        <f t="shared" si="55"/>
        <v>871.99450000000002</v>
      </c>
    </row>
    <row r="3461" spans="1:14" x14ac:dyDescent="0.25">
      <c r="A3461" t="s">
        <v>3471</v>
      </c>
      <c r="B3461">
        <v>1414.35</v>
      </c>
      <c r="C3461" t="s">
        <v>9</v>
      </c>
      <c r="D3461" t="s">
        <v>21</v>
      </c>
      <c r="E3461">
        <f>IF(Tabela1[[#This Row],[Rodzaj]]="R",Tabela1[[#This Row],[Powierzchnia]]*0.65,0)</f>
        <v>919.32749999999999</v>
      </c>
      <c r="F3461">
        <f>IF(Tabela1[[#This Row],[Rodzaj]]="B",Tabela1[[#This Row],[Powierzchnia]]*0.77,0)</f>
        <v>0</v>
      </c>
      <c r="G3461">
        <f>IF(Tabela1[[#This Row],[Rodzaj]]="S",Tabela1[[#This Row],[Powierzchnia]]*0.21,0)</f>
        <v>0</v>
      </c>
      <c r="H3461">
        <f>IF(Tabela1[[#This Row],[Rodzaj]]="L",Tabela1[[#This Row],[Powierzchnia]]*0.04,0)</f>
        <v>0</v>
      </c>
      <c r="I3461">
        <f>IF(Tabela1[[#This Row],[Rodzaj]]="X",Tabela1[[#This Row],[Powierzchnia]]*0.43,0)</f>
        <v>0</v>
      </c>
      <c r="J3461">
        <f>IF(Tabela1[[#This Row],[Ulga]]="A",SUM(E3461:I3461)*80%,0)</f>
        <v>0</v>
      </c>
      <c r="K3461">
        <f>IF(Tabela1[[#This Row],[Ulga]]="B",SUM(E3461:I3461)*50%,0)</f>
        <v>0</v>
      </c>
      <c r="L3461">
        <f>IF(Tabela1[[#This Row],[Ulga]]="C",SUM(E3461:I3461)*10%,0)</f>
        <v>0</v>
      </c>
      <c r="M3461">
        <f>IF(Tabela1[[#This Row],[Ulga]]="D",SUM(E3461:I3461)*100%,0)</f>
        <v>919.32749999999999</v>
      </c>
      <c r="N3461">
        <f t="shared" si="55"/>
        <v>919.32749999999999</v>
      </c>
    </row>
    <row r="3462" spans="1:14" x14ac:dyDescent="0.25">
      <c r="A3462" t="s">
        <v>3472</v>
      </c>
      <c r="B3462">
        <v>561.41999999999996</v>
      </c>
      <c r="C3462" t="s">
        <v>5</v>
      </c>
      <c r="D3462" t="s">
        <v>11</v>
      </c>
      <c r="E3462">
        <f>IF(Tabela1[[#This Row],[Rodzaj]]="R",Tabela1[[#This Row],[Powierzchnia]]*0.65,0)</f>
        <v>0</v>
      </c>
      <c r="F3462">
        <f>IF(Tabela1[[#This Row],[Rodzaj]]="B",Tabela1[[#This Row],[Powierzchnia]]*0.77,0)</f>
        <v>432.29339999999996</v>
      </c>
      <c r="G3462">
        <f>IF(Tabela1[[#This Row],[Rodzaj]]="S",Tabela1[[#This Row],[Powierzchnia]]*0.21,0)</f>
        <v>0</v>
      </c>
      <c r="H3462">
        <f>IF(Tabela1[[#This Row],[Rodzaj]]="L",Tabela1[[#This Row],[Powierzchnia]]*0.04,0)</f>
        <v>0</v>
      </c>
      <c r="I3462">
        <f>IF(Tabela1[[#This Row],[Rodzaj]]="X",Tabela1[[#This Row],[Powierzchnia]]*0.43,0)</f>
        <v>0</v>
      </c>
      <c r="J3462">
        <f>IF(Tabela1[[#This Row],[Ulga]]="A",SUM(E3462:I3462)*80%,0)</f>
        <v>0</v>
      </c>
      <c r="K3462">
        <f>IF(Tabela1[[#This Row],[Ulga]]="B",SUM(E3462:I3462)*50%,0)</f>
        <v>0</v>
      </c>
      <c r="L3462">
        <f>IF(Tabela1[[#This Row],[Ulga]]="C",SUM(E3462:I3462)*10%,0)</f>
        <v>43.229340000000001</v>
      </c>
      <c r="M3462">
        <f>IF(Tabela1[[#This Row],[Ulga]]="D",SUM(E3462:I3462)*100%,0)</f>
        <v>0</v>
      </c>
      <c r="N3462">
        <f t="shared" si="55"/>
        <v>43.229340000000001</v>
      </c>
    </row>
    <row r="3463" spans="1:14" x14ac:dyDescent="0.25">
      <c r="A3463" t="s">
        <v>3473</v>
      </c>
      <c r="B3463">
        <v>909.21</v>
      </c>
      <c r="C3463" t="s">
        <v>5</v>
      </c>
      <c r="D3463" t="s">
        <v>11</v>
      </c>
      <c r="E3463">
        <f>IF(Tabela1[[#This Row],[Rodzaj]]="R",Tabela1[[#This Row],[Powierzchnia]]*0.65,0)</f>
        <v>0</v>
      </c>
      <c r="F3463">
        <f>IF(Tabela1[[#This Row],[Rodzaj]]="B",Tabela1[[#This Row],[Powierzchnia]]*0.77,0)</f>
        <v>700.09170000000006</v>
      </c>
      <c r="G3463">
        <f>IF(Tabela1[[#This Row],[Rodzaj]]="S",Tabela1[[#This Row],[Powierzchnia]]*0.21,0)</f>
        <v>0</v>
      </c>
      <c r="H3463">
        <f>IF(Tabela1[[#This Row],[Rodzaj]]="L",Tabela1[[#This Row],[Powierzchnia]]*0.04,0)</f>
        <v>0</v>
      </c>
      <c r="I3463">
        <f>IF(Tabela1[[#This Row],[Rodzaj]]="X",Tabela1[[#This Row],[Powierzchnia]]*0.43,0)</f>
        <v>0</v>
      </c>
      <c r="J3463">
        <f>IF(Tabela1[[#This Row],[Ulga]]="A",SUM(E3463:I3463)*80%,0)</f>
        <v>0</v>
      </c>
      <c r="K3463">
        <f>IF(Tabela1[[#This Row],[Ulga]]="B",SUM(E3463:I3463)*50%,0)</f>
        <v>0</v>
      </c>
      <c r="L3463">
        <f>IF(Tabela1[[#This Row],[Ulga]]="C",SUM(E3463:I3463)*10%,0)</f>
        <v>70.009170000000012</v>
      </c>
      <c r="M3463">
        <f>IF(Tabela1[[#This Row],[Ulga]]="D",SUM(E3463:I3463)*100%,0)</f>
        <v>0</v>
      </c>
      <c r="N3463">
        <f t="shared" si="55"/>
        <v>70.009170000000012</v>
      </c>
    </row>
    <row r="3464" spans="1:14" x14ac:dyDescent="0.25">
      <c r="A3464" t="s">
        <v>3474</v>
      </c>
      <c r="B3464">
        <v>595.9</v>
      </c>
      <c r="C3464" t="s">
        <v>31</v>
      </c>
      <c r="D3464" t="s">
        <v>11</v>
      </c>
      <c r="E3464">
        <f>IF(Tabela1[[#This Row],[Rodzaj]]="R",Tabela1[[#This Row],[Powierzchnia]]*0.65,0)</f>
        <v>0</v>
      </c>
      <c r="F3464">
        <f>IF(Tabela1[[#This Row],[Rodzaj]]="B",Tabela1[[#This Row],[Powierzchnia]]*0.77,0)</f>
        <v>0</v>
      </c>
      <c r="G3464">
        <f>IF(Tabela1[[#This Row],[Rodzaj]]="S",Tabela1[[#This Row],[Powierzchnia]]*0.21,0)</f>
        <v>0</v>
      </c>
      <c r="H3464">
        <f>IF(Tabela1[[#This Row],[Rodzaj]]="L",Tabela1[[#This Row],[Powierzchnia]]*0.04,0)</f>
        <v>0</v>
      </c>
      <c r="I3464">
        <f>IF(Tabela1[[#This Row],[Rodzaj]]="X",Tabela1[[#This Row],[Powierzchnia]]*0.43,0)</f>
        <v>256.23699999999997</v>
      </c>
      <c r="J3464">
        <f>IF(Tabela1[[#This Row],[Ulga]]="A",SUM(E3464:I3464)*80%,0)</f>
        <v>0</v>
      </c>
      <c r="K3464">
        <f>IF(Tabela1[[#This Row],[Ulga]]="B",SUM(E3464:I3464)*50%,0)</f>
        <v>0</v>
      </c>
      <c r="L3464">
        <f>IF(Tabela1[[#This Row],[Ulga]]="C",SUM(E3464:I3464)*10%,0)</f>
        <v>25.623699999999999</v>
      </c>
      <c r="M3464">
        <f>IF(Tabela1[[#This Row],[Ulga]]="D",SUM(E3464:I3464)*100%,0)</f>
        <v>0</v>
      </c>
      <c r="N3464">
        <f t="shared" si="55"/>
        <v>25.623699999999999</v>
      </c>
    </row>
    <row r="3465" spans="1:14" x14ac:dyDescent="0.25">
      <c r="A3465" t="s">
        <v>3475</v>
      </c>
      <c r="B3465">
        <v>565.16999999999996</v>
      </c>
      <c r="C3465" t="s">
        <v>31</v>
      </c>
      <c r="D3465" t="s">
        <v>5</v>
      </c>
      <c r="E3465">
        <f>IF(Tabela1[[#This Row],[Rodzaj]]="R",Tabela1[[#This Row],[Powierzchnia]]*0.65,0)</f>
        <v>0</v>
      </c>
      <c r="F3465">
        <f>IF(Tabela1[[#This Row],[Rodzaj]]="B",Tabela1[[#This Row],[Powierzchnia]]*0.77,0)</f>
        <v>0</v>
      </c>
      <c r="G3465">
        <f>IF(Tabela1[[#This Row],[Rodzaj]]="S",Tabela1[[#This Row],[Powierzchnia]]*0.21,0)</f>
        <v>0</v>
      </c>
      <c r="H3465">
        <f>IF(Tabela1[[#This Row],[Rodzaj]]="L",Tabela1[[#This Row],[Powierzchnia]]*0.04,0)</f>
        <v>0</v>
      </c>
      <c r="I3465">
        <f>IF(Tabela1[[#This Row],[Rodzaj]]="X",Tabela1[[#This Row],[Powierzchnia]]*0.43,0)</f>
        <v>243.02309999999997</v>
      </c>
      <c r="J3465">
        <f>IF(Tabela1[[#This Row],[Ulga]]="A",SUM(E3465:I3465)*80%,0)</f>
        <v>0</v>
      </c>
      <c r="K3465">
        <f>IF(Tabela1[[#This Row],[Ulga]]="B",SUM(E3465:I3465)*50%,0)</f>
        <v>121.51154999999999</v>
      </c>
      <c r="L3465">
        <f>IF(Tabela1[[#This Row],[Ulga]]="C",SUM(E3465:I3465)*10%,0)</f>
        <v>0</v>
      </c>
      <c r="M3465">
        <f>IF(Tabela1[[#This Row],[Ulga]]="D",SUM(E3465:I3465)*100%,0)</f>
        <v>0</v>
      </c>
      <c r="N3465">
        <f t="shared" si="55"/>
        <v>121.51154999999999</v>
      </c>
    </row>
    <row r="3466" spans="1:14" x14ac:dyDescent="0.25">
      <c r="A3466" t="s">
        <v>3476</v>
      </c>
      <c r="B3466">
        <v>774.46</v>
      </c>
      <c r="C3466" t="s">
        <v>94</v>
      </c>
      <c r="D3466" t="s">
        <v>21</v>
      </c>
      <c r="E3466">
        <f>IF(Tabela1[[#This Row],[Rodzaj]]="R",Tabela1[[#This Row],[Powierzchnia]]*0.65,0)</f>
        <v>0</v>
      </c>
      <c r="F3466">
        <f>IF(Tabela1[[#This Row],[Rodzaj]]="B",Tabela1[[#This Row],[Powierzchnia]]*0.77,0)</f>
        <v>0</v>
      </c>
      <c r="G3466">
        <f>IF(Tabela1[[#This Row],[Rodzaj]]="S",Tabela1[[#This Row],[Powierzchnia]]*0.21,0)</f>
        <v>0</v>
      </c>
      <c r="H3466">
        <f>IF(Tabela1[[#This Row],[Rodzaj]]="L",Tabela1[[#This Row],[Powierzchnia]]*0.04,0)</f>
        <v>30.978400000000001</v>
      </c>
      <c r="I3466">
        <f>IF(Tabela1[[#This Row],[Rodzaj]]="X",Tabela1[[#This Row],[Powierzchnia]]*0.43,0)</f>
        <v>0</v>
      </c>
      <c r="J3466">
        <f>IF(Tabela1[[#This Row],[Ulga]]="A",SUM(E3466:I3466)*80%,0)</f>
        <v>0</v>
      </c>
      <c r="K3466">
        <f>IF(Tabela1[[#This Row],[Ulga]]="B",SUM(E3466:I3466)*50%,0)</f>
        <v>0</v>
      </c>
      <c r="L3466">
        <f>IF(Tabela1[[#This Row],[Ulga]]="C",SUM(E3466:I3466)*10%,0)</f>
        <v>0</v>
      </c>
      <c r="M3466">
        <f>IF(Tabela1[[#This Row],[Ulga]]="D",SUM(E3466:I3466)*100%,0)</f>
        <v>30.978400000000001</v>
      </c>
      <c r="N3466">
        <f t="shared" si="55"/>
        <v>30.978400000000001</v>
      </c>
    </row>
    <row r="3467" spans="1:14" x14ac:dyDescent="0.25">
      <c r="A3467" t="s">
        <v>3477</v>
      </c>
      <c r="B3467">
        <v>1183.5999999999999</v>
      </c>
      <c r="C3467" t="s">
        <v>5</v>
      </c>
      <c r="D3467" t="s">
        <v>7</v>
      </c>
      <c r="E3467">
        <f>IF(Tabela1[[#This Row],[Rodzaj]]="R",Tabela1[[#This Row],[Powierzchnia]]*0.65,0)</f>
        <v>0</v>
      </c>
      <c r="F3467">
        <f>IF(Tabela1[[#This Row],[Rodzaj]]="B",Tabela1[[#This Row],[Powierzchnia]]*0.77,0)</f>
        <v>911.37199999999996</v>
      </c>
      <c r="G3467">
        <f>IF(Tabela1[[#This Row],[Rodzaj]]="S",Tabela1[[#This Row],[Powierzchnia]]*0.21,0)</f>
        <v>0</v>
      </c>
      <c r="H3467">
        <f>IF(Tabela1[[#This Row],[Rodzaj]]="L",Tabela1[[#This Row],[Powierzchnia]]*0.04,0)</f>
        <v>0</v>
      </c>
      <c r="I3467">
        <f>IF(Tabela1[[#This Row],[Rodzaj]]="X",Tabela1[[#This Row],[Powierzchnia]]*0.43,0)</f>
        <v>0</v>
      </c>
      <c r="J3467">
        <f>IF(Tabela1[[#This Row],[Ulga]]="A",SUM(E3467:I3467)*80%,0)</f>
        <v>729.09760000000006</v>
      </c>
      <c r="K3467">
        <f>IF(Tabela1[[#This Row],[Ulga]]="B",SUM(E3467:I3467)*50%,0)</f>
        <v>0</v>
      </c>
      <c r="L3467">
        <f>IF(Tabela1[[#This Row],[Ulga]]="C",SUM(E3467:I3467)*10%,0)</f>
        <v>0</v>
      </c>
      <c r="M3467">
        <f>IF(Tabela1[[#This Row],[Ulga]]="D",SUM(E3467:I3467)*100%,0)</f>
        <v>0</v>
      </c>
      <c r="N3467">
        <f t="shared" si="55"/>
        <v>729.09760000000006</v>
      </c>
    </row>
    <row r="3468" spans="1:14" x14ac:dyDescent="0.25">
      <c r="A3468" t="s">
        <v>3478</v>
      </c>
      <c r="B3468">
        <v>1383.56</v>
      </c>
      <c r="C3468" t="s">
        <v>5</v>
      </c>
      <c r="D3468" t="s">
        <v>5</v>
      </c>
      <c r="E3468">
        <f>IF(Tabela1[[#This Row],[Rodzaj]]="R",Tabela1[[#This Row],[Powierzchnia]]*0.65,0)</f>
        <v>0</v>
      </c>
      <c r="F3468">
        <f>IF(Tabela1[[#This Row],[Rodzaj]]="B",Tabela1[[#This Row],[Powierzchnia]]*0.77,0)</f>
        <v>1065.3412000000001</v>
      </c>
      <c r="G3468">
        <f>IF(Tabela1[[#This Row],[Rodzaj]]="S",Tabela1[[#This Row],[Powierzchnia]]*0.21,0)</f>
        <v>0</v>
      </c>
      <c r="H3468">
        <f>IF(Tabela1[[#This Row],[Rodzaj]]="L",Tabela1[[#This Row],[Powierzchnia]]*0.04,0)</f>
        <v>0</v>
      </c>
      <c r="I3468">
        <f>IF(Tabela1[[#This Row],[Rodzaj]]="X",Tabela1[[#This Row],[Powierzchnia]]*0.43,0)</f>
        <v>0</v>
      </c>
      <c r="J3468">
        <f>IF(Tabela1[[#This Row],[Ulga]]="A",SUM(E3468:I3468)*80%,0)</f>
        <v>0</v>
      </c>
      <c r="K3468">
        <f>IF(Tabela1[[#This Row],[Ulga]]="B",SUM(E3468:I3468)*50%,0)</f>
        <v>532.67060000000004</v>
      </c>
      <c r="L3468">
        <f>IF(Tabela1[[#This Row],[Ulga]]="C",SUM(E3468:I3468)*10%,0)</f>
        <v>0</v>
      </c>
      <c r="M3468">
        <f>IF(Tabela1[[#This Row],[Ulga]]="D",SUM(E3468:I3468)*100%,0)</f>
        <v>0</v>
      </c>
      <c r="N3468">
        <f t="shared" si="55"/>
        <v>532.67060000000004</v>
      </c>
    </row>
    <row r="3469" spans="1:14" x14ac:dyDescent="0.25">
      <c r="A3469" t="s">
        <v>3479</v>
      </c>
      <c r="B3469">
        <v>1194.9000000000001</v>
      </c>
      <c r="C3469" t="s">
        <v>31</v>
      </c>
      <c r="D3469" t="s">
        <v>11</v>
      </c>
      <c r="E3469">
        <f>IF(Tabela1[[#This Row],[Rodzaj]]="R",Tabela1[[#This Row],[Powierzchnia]]*0.65,0)</f>
        <v>0</v>
      </c>
      <c r="F3469">
        <f>IF(Tabela1[[#This Row],[Rodzaj]]="B",Tabela1[[#This Row],[Powierzchnia]]*0.77,0)</f>
        <v>0</v>
      </c>
      <c r="G3469">
        <f>IF(Tabela1[[#This Row],[Rodzaj]]="S",Tabela1[[#This Row],[Powierzchnia]]*0.21,0)</f>
        <v>0</v>
      </c>
      <c r="H3469">
        <f>IF(Tabela1[[#This Row],[Rodzaj]]="L",Tabela1[[#This Row],[Powierzchnia]]*0.04,0)</f>
        <v>0</v>
      </c>
      <c r="I3469">
        <f>IF(Tabela1[[#This Row],[Rodzaj]]="X",Tabela1[[#This Row],[Powierzchnia]]*0.43,0)</f>
        <v>513.80700000000002</v>
      </c>
      <c r="J3469">
        <f>IF(Tabela1[[#This Row],[Ulga]]="A",SUM(E3469:I3469)*80%,0)</f>
        <v>0</v>
      </c>
      <c r="K3469">
        <f>IF(Tabela1[[#This Row],[Ulga]]="B",SUM(E3469:I3469)*50%,0)</f>
        <v>0</v>
      </c>
      <c r="L3469">
        <f>IF(Tabela1[[#This Row],[Ulga]]="C",SUM(E3469:I3469)*10%,0)</f>
        <v>51.380700000000004</v>
      </c>
      <c r="M3469">
        <f>IF(Tabela1[[#This Row],[Ulga]]="D",SUM(E3469:I3469)*100%,0)</f>
        <v>0</v>
      </c>
      <c r="N3469">
        <f t="shared" si="55"/>
        <v>51.380700000000004</v>
      </c>
    </row>
    <row r="3470" spans="1:14" x14ac:dyDescent="0.25">
      <c r="A3470" t="s">
        <v>3480</v>
      </c>
      <c r="B3470">
        <v>1351.29</v>
      </c>
      <c r="C3470" t="s">
        <v>52</v>
      </c>
      <c r="D3470" t="s">
        <v>21</v>
      </c>
      <c r="E3470">
        <f>IF(Tabela1[[#This Row],[Rodzaj]]="R",Tabela1[[#This Row],[Powierzchnia]]*0.65,0)</f>
        <v>0</v>
      </c>
      <c r="F3470">
        <f>IF(Tabela1[[#This Row],[Rodzaj]]="B",Tabela1[[#This Row],[Powierzchnia]]*0.77,0)</f>
        <v>0</v>
      </c>
      <c r="G3470">
        <f>IF(Tabela1[[#This Row],[Rodzaj]]="S",Tabela1[[#This Row],[Powierzchnia]]*0.21,0)</f>
        <v>283.77089999999998</v>
      </c>
      <c r="H3470">
        <f>IF(Tabela1[[#This Row],[Rodzaj]]="L",Tabela1[[#This Row],[Powierzchnia]]*0.04,0)</f>
        <v>0</v>
      </c>
      <c r="I3470">
        <f>IF(Tabela1[[#This Row],[Rodzaj]]="X",Tabela1[[#This Row],[Powierzchnia]]*0.43,0)</f>
        <v>0</v>
      </c>
      <c r="J3470">
        <f>IF(Tabela1[[#This Row],[Ulga]]="A",SUM(E3470:I3470)*80%,0)</f>
        <v>0</v>
      </c>
      <c r="K3470">
        <f>IF(Tabela1[[#This Row],[Ulga]]="B",SUM(E3470:I3470)*50%,0)</f>
        <v>0</v>
      </c>
      <c r="L3470">
        <f>IF(Tabela1[[#This Row],[Ulga]]="C",SUM(E3470:I3470)*10%,0)</f>
        <v>0</v>
      </c>
      <c r="M3470">
        <f>IF(Tabela1[[#This Row],[Ulga]]="D",SUM(E3470:I3470)*100%,0)</f>
        <v>283.77089999999998</v>
      </c>
      <c r="N3470">
        <f t="shared" si="55"/>
        <v>283.77089999999998</v>
      </c>
    </row>
    <row r="3471" spans="1:14" x14ac:dyDescent="0.25">
      <c r="A3471" t="s">
        <v>3481</v>
      </c>
      <c r="B3471">
        <v>1255.3900000000001</v>
      </c>
      <c r="C3471" t="s">
        <v>31</v>
      </c>
      <c r="D3471" t="s">
        <v>5</v>
      </c>
      <c r="E3471">
        <f>IF(Tabela1[[#This Row],[Rodzaj]]="R",Tabela1[[#This Row],[Powierzchnia]]*0.65,0)</f>
        <v>0</v>
      </c>
      <c r="F3471">
        <f>IF(Tabela1[[#This Row],[Rodzaj]]="B",Tabela1[[#This Row],[Powierzchnia]]*0.77,0)</f>
        <v>0</v>
      </c>
      <c r="G3471">
        <f>IF(Tabela1[[#This Row],[Rodzaj]]="S",Tabela1[[#This Row],[Powierzchnia]]*0.21,0)</f>
        <v>0</v>
      </c>
      <c r="H3471">
        <f>IF(Tabela1[[#This Row],[Rodzaj]]="L",Tabela1[[#This Row],[Powierzchnia]]*0.04,0)</f>
        <v>0</v>
      </c>
      <c r="I3471">
        <f>IF(Tabela1[[#This Row],[Rodzaj]]="X",Tabela1[[#This Row],[Powierzchnia]]*0.43,0)</f>
        <v>539.81770000000006</v>
      </c>
      <c r="J3471">
        <f>IF(Tabela1[[#This Row],[Ulga]]="A",SUM(E3471:I3471)*80%,0)</f>
        <v>0</v>
      </c>
      <c r="K3471">
        <f>IF(Tabela1[[#This Row],[Ulga]]="B",SUM(E3471:I3471)*50%,0)</f>
        <v>269.90885000000003</v>
      </c>
      <c r="L3471">
        <f>IF(Tabela1[[#This Row],[Ulga]]="C",SUM(E3471:I3471)*10%,0)</f>
        <v>0</v>
      </c>
      <c r="M3471">
        <f>IF(Tabela1[[#This Row],[Ulga]]="D",SUM(E3471:I3471)*100%,0)</f>
        <v>0</v>
      </c>
      <c r="N3471">
        <f t="shared" si="55"/>
        <v>269.90885000000003</v>
      </c>
    </row>
    <row r="3472" spans="1:14" x14ac:dyDescent="0.25">
      <c r="A3472" t="s">
        <v>3482</v>
      </c>
      <c r="B3472">
        <v>1357.69</v>
      </c>
      <c r="C3472" t="s">
        <v>52</v>
      </c>
      <c r="D3472" t="s">
        <v>11</v>
      </c>
      <c r="E3472">
        <f>IF(Tabela1[[#This Row],[Rodzaj]]="R",Tabela1[[#This Row],[Powierzchnia]]*0.65,0)</f>
        <v>0</v>
      </c>
      <c r="F3472">
        <f>IF(Tabela1[[#This Row],[Rodzaj]]="B",Tabela1[[#This Row],[Powierzchnia]]*0.77,0)</f>
        <v>0</v>
      </c>
      <c r="G3472">
        <f>IF(Tabela1[[#This Row],[Rodzaj]]="S",Tabela1[[#This Row],[Powierzchnia]]*0.21,0)</f>
        <v>285.11489999999998</v>
      </c>
      <c r="H3472">
        <f>IF(Tabela1[[#This Row],[Rodzaj]]="L",Tabela1[[#This Row],[Powierzchnia]]*0.04,0)</f>
        <v>0</v>
      </c>
      <c r="I3472">
        <f>IF(Tabela1[[#This Row],[Rodzaj]]="X",Tabela1[[#This Row],[Powierzchnia]]*0.43,0)</f>
        <v>0</v>
      </c>
      <c r="J3472">
        <f>IF(Tabela1[[#This Row],[Ulga]]="A",SUM(E3472:I3472)*80%,0)</f>
        <v>0</v>
      </c>
      <c r="K3472">
        <f>IF(Tabela1[[#This Row],[Ulga]]="B",SUM(E3472:I3472)*50%,0)</f>
        <v>0</v>
      </c>
      <c r="L3472">
        <f>IF(Tabela1[[#This Row],[Ulga]]="C",SUM(E3472:I3472)*10%,0)</f>
        <v>28.511489999999998</v>
      </c>
      <c r="M3472">
        <f>IF(Tabela1[[#This Row],[Ulga]]="D",SUM(E3472:I3472)*100%,0)</f>
        <v>0</v>
      </c>
      <c r="N3472">
        <f t="shared" si="55"/>
        <v>28.511489999999998</v>
      </c>
    </row>
    <row r="3473" spans="1:14" x14ac:dyDescent="0.25">
      <c r="A3473" t="s">
        <v>3483</v>
      </c>
      <c r="B3473">
        <v>1096.51</v>
      </c>
      <c r="C3473" t="s">
        <v>94</v>
      </c>
      <c r="D3473" t="s">
        <v>7</v>
      </c>
      <c r="E3473">
        <f>IF(Tabela1[[#This Row],[Rodzaj]]="R",Tabela1[[#This Row],[Powierzchnia]]*0.65,0)</f>
        <v>0</v>
      </c>
      <c r="F3473">
        <f>IF(Tabela1[[#This Row],[Rodzaj]]="B",Tabela1[[#This Row],[Powierzchnia]]*0.77,0)</f>
        <v>0</v>
      </c>
      <c r="G3473">
        <f>IF(Tabela1[[#This Row],[Rodzaj]]="S",Tabela1[[#This Row],[Powierzchnia]]*0.21,0)</f>
        <v>0</v>
      </c>
      <c r="H3473">
        <f>IF(Tabela1[[#This Row],[Rodzaj]]="L",Tabela1[[#This Row],[Powierzchnia]]*0.04,0)</f>
        <v>43.860399999999998</v>
      </c>
      <c r="I3473">
        <f>IF(Tabela1[[#This Row],[Rodzaj]]="X",Tabela1[[#This Row],[Powierzchnia]]*0.43,0)</f>
        <v>0</v>
      </c>
      <c r="J3473">
        <f>IF(Tabela1[[#This Row],[Ulga]]="A",SUM(E3473:I3473)*80%,0)</f>
        <v>35.088320000000003</v>
      </c>
      <c r="K3473">
        <f>IF(Tabela1[[#This Row],[Ulga]]="B",SUM(E3473:I3473)*50%,0)</f>
        <v>0</v>
      </c>
      <c r="L3473">
        <f>IF(Tabela1[[#This Row],[Ulga]]="C",SUM(E3473:I3473)*10%,0)</f>
        <v>0</v>
      </c>
      <c r="M3473">
        <f>IF(Tabela1[[#This Row],[Ulga]]="D",SUM(E3473:I3473)*100%,0)</f>
        <v>0</v>
      </c>
      <c r="N3473">
        <f t="shared" si="55"/>
        <v>35.088320000000003</v>
      </c>
    </row>
    <row r="3474" spans="1:14" x14ac:dyDescent="0.25">
      <c r="A3474" t="s">
        <v>3484</v>
      </c>
      <c r="B3474">
        <v>1004.92</v>
      </c>
      <c r="C3474" t="s">
        <v>5</v>
      </c>
      <c r="D3474" t="s">
        <v>11</v>
      </c>
      <c r="E3474">
        <f>IF(Tabela1[[#This Row],[Rodzaj]]="R",Tabela1[[#This Row],[Powierzchnia]]*0.65,0)</f>
        <v>0</v>
      </c>
      <c r="F3474">
        <f>IF(Tabela1[[#This Row],[Rodzaj]]="B",Tabela1[[#This Row],[Powierzchnia]]*0.77,0)</f>
        <v>773.78840000000002</v>
      </c>
      <c r="G3474">
        <f>IF(Tabela1[[#This Row],[Rodzaj]]="S",Tabela1[[#This Row],[Powierzchnia]]*0.21,0)</f>
        <v>0</v>
      </c>
      <c r="H3474">
        <f>IF(Tabela1[[#This Row],[Rodzaj]]="L",Tabela1[[#This Row],[Powierzchnia]]*0.04,0)</f>
        <v>0</v>
      </c>
      <c r="I3474">
        <f>IF(Tabela1[[#This Row],[Rodzaj]]="X",Tabela1[[#This Row],[Powierzchnia]]*0.43,0)</f>
        <v>0</v>
      </c>
      <c r="J3474">
        <f>IF(Tabela1[[#This Row],[Ulga]]="A",SUM(E3474:I3474)*80%,0)</f>
        <v>0</v>
      </c>
      <c r="K3474">
        <f>IF(Tabela1[[#This Row],[Ulga]]="B",SUM(E3474:I3474)*50%,0)</f>
        <v>0</v>
      </c>
      <c r="L3474">
        <f>IF(Tabela1[[#This Row],[Ulga]]="C",SUM(E3474:I3474)*10%,0)</f>
        <v>77.378840000000011</v>
      </c>
      <c r="M3474">
        <f>IF(Tabela1[[#This Row],[Ulga]]="D",SUM(E3474:I3474)*100%,0)</f>
        <v>0</v>
      </c>
      <c r="N3474">
        <f t="shared" si="55"/>
        <v>77.378840000000011</v>
      </c>
    </row>
    <row r="3475" spans="1:14" x14ac:dyDescent="0.25">
      <c r="A3475" t="s">
        <v>3485</v>
      </c>
      <c r="B3475">
        <v>1485.56</v>
      </c>
      <c r="C3475" t="s">
        <v>94</v>
      </c>
      <c r="D3475" t="s">
        <v>11</v>
      </c>
      <c r="E3475">
        <f>IF(Tabela1[[#This Row],[Rodzaj]]="R",Tabela1[[#This Row],[Powierzchnia]]*0.65,0)</f>
        <v>0</v>
      </c>
      <c r="F3475">
        <f>IF(Tabela1[[#This Row],[Rodzaj]]="B",Tabela1[[#This Row],[Powierzchnia]]*0.77,0)</f>
        <v>0</v>
      </c>
      <c r="G3475">
        <f>IF(Tabela1[[#This Row],[Rodzaj]]="S",Tabela1[[#This Row],[Powierzchnia]]*0.21,0)</f>
        <v>0</v>
      </c>
      <c r="H3475">
        <f>IF(Tabela1[[#This Row],[Rodzaj]]="L",Tabela1[[#This Row],[Powierzchnia]]*0.04,0)</f>
        <v>59.422399999999996</v>
      </c>
      <c r="I3475">
        <f>IF(Tabela1[[#This Row],[Rodzaj]]="X",Tabela1[[#This Row],[Powierzchnia]]*0.43,0)</f>
        <v>0</v>
      </c>
      <c r="J3475">
        <f>IF(Tabela1[[#This Row],[Ulga]]="A",SUM(E3475:I3475)*80%,0)</f>
        <v>0</v>
      </c>
      <c r="K3475">
        <f>IF(Tabela1[[#This Row],[Ulga]]="B",SUM(E3475:I3475)*50%,0)</f>
        <v>0</v>
      </c>
      <c r="L3475">
        <f>IF(Tabela1[[#This Row],[Ulga]]="C",SUM(E3475:I3475)*10%,0)</f>
        <v>5.94224</v>
      </c>
      <c r="M3475">
        <f>IF(Tabela1[[#This Row],[Ulga]]="D",SUM(E3475:I3475)*100%,0)</f>
        <v>0</v>
      </c>
      <c r="N3475">
        <f t="shared" si="55"/>
        <v>5.94224</v>
      </c>
    </row>
    <row r="3476" spans="1:14" x14ac:dyDescent="0.25">
      <c r="A3476" t="s">
        <v>3486</v>
      </c>
      <c r="B3476">
        <v>888.91</v>
      </c>
      <c r="C3476" t="s">
        <v>52</v>
      </c>
      <c r="D3476" t="s">
        <v>7</v>
      </c>
      <c r="E3476">
        <f>IF(Tabela1[[#This Row],[Rodzaj]]="R",Tabela1[[#This Row],[Powierzchnia]]*0.65,0)</f>
        <v>0</v>
      </c>
      <c r="F3476">
        <f>IF(Tabela1[[#This Row],[Rodzaj]]="B",Tabela1[[#This Row],[Powierzchnia]]*0.77,0)</f>
        <v>0</v>
      </c>
      <c r="G3476">
        <f>IF(Tabela1[[#This Row],[Rodzaj]]="S",Tabela1[[#This Row],[Powierzchnia]]*0.21,0)</f>
        <v>186.6711</v>
      </c>
      <c r="H3476">
        <f>IF(Tabela1[[#This Row],[Rodzaj]]="L",Tabela1[[#This Row],[Powierzchnia]]*0.04,0)</f>
        <v>0</v>
      </c>
      <c r="I3476">
        <f>IF(Tabela1[[#This Row],[Rodzaj]]="X",Tabela1[[#This Row],[Powierzchnia]]*0.43,0)</f>
        <v>0</v>
      </c>
      <c r="J3476">
        <f>IF(Tabela1[[#This Row],[Ulga]]="A",SUM(E3476:I3476)*80%,0)</f>
        <v>149.33688000000001</v>
      </c>
      <c r="K3476">
        <f>IF(Tabela1[[#This Row],[Ulga]]="B",SUM(E3476:I3476)*50%,0)</f>
        <v>0</v>
      </c>
      <c r="L3476">
        <f>IF(Tabela1[[#This Row],[Ulga]]="C",SUM(E3476:I3476)*10%,0)</f>
        <v>0</v>
      </c>
      <c r="M3476">
        <f>IF(Tabela1[[#This Row],[Ulga]]="D",SUM(E3476:I3476)*100%,0)</f>
        <v>0</v>
      </c>
      <c r="N3476">
        <f t="shared" si="55"/>
        <v>149.33688000000001</v>
      </c>
    </row>
    <row r="3477" spans="1:14" x14ac:dyDescent="0.25">
      <c r="A3477" t="s">
        <v>3487</v>
      </c>
      <c r="B3477">
        <v>1221.93</v>
      </c>
      <c r="C3477" t="s">
        <v>5</v>
      </c>
      <c r="D3477" t="s">
        <v>11</v>
      </c>
      <c r="E3477">
        <f>IF(Tabela1[[#This Row],[Rodzaj]]="R",Tabela1[[#This Row],[Powierzchnia]]*0.65,0)</f>
        <v>0</v>
      </c>
      <c r="F3477">
        <f>IF(Tabela1[[#This Row],[Rodzaj]]="B",Tabela1[[#This Row],[Powierzchnia]]*0.77,0)</f>
        <v>940.88610000000006</v>
      </c>
      <c r="G3477">
        <f>IF(Tabela1[[#This Row],[Rodzaj]]="S",Tabela1[[#This Row],[Powierzchnia]]*0.21,0)</f>
        <v>0</v>
      </c>
      <c r="H3477">
        <f>IF(Tabela1[[#This Row],[Rodzaj]]="L",Tabela1[[#This Row],[Powierzchnia]]*0.04,0)</f>
        <v>0</v>
      </c>
      <c r="I3477">
        <f>IF(Tabela1[[#This Row],[Rodzaj]]="X",Tabela1[[#This Row],[Powierzchnia]]*0.43,0)</f>
        <v>0</v>
      </c>
      <c r="J3477">
        <f>IF(Tabela1[[#This Row],[Ulga]]="A",SUM(E3477:I3477)*80%,0)</f>
        <v>0</v>
      </c>
      <c r="K3477">
        <f>IF(Tabela1[[#This Row],[Ulga]]="B",SUM(E3477:I3477)*50%,0)</f>
        <v>0</v>
      </c>
      <c r="L3477">
        <f>IF(Tabela1[[#This Row],[Ulga]]="C",SUM(E3477:I3477)*10%,0)</f>
        <v>94.088610000000017</v>
      </c>
      <c r="M3477">
        <f>IF(Tabela1[[#This Row],[Ulga]]="D",SUM(E3477:I3477)*100%,0)</f>
        <v>0</v>
      </c>
      <c r="N3477">
        <f t="shared" si="55"/>
        <v>94.088610000000017</v>
      </c>
    </row>
    <row r="3478" spans="1:14" x14ac:dyDescent="0.25">
      <c r="A3478" t="s">
        <v>3488</v>
      </c>
      <c r="B3478">
        <v>739.13</v>
      </c>
      <c r="C3478" t="s">
        <v>52</v>
      </c>
      <c r="D3478" t="s">
        <v>5</v>
      </c>
      <c r="E3478">
        <f>IF(Tabela1[[#This Row],[Rodzaj]]="R",Tabela1[[#This Row],[Powierzchnia]]*0.65,0)</f>
        <v>0</v>
      </c>
      <c r="F3478">
        <f>IF(Tabela1[[#This Row],[Rodzaj]]="B",Tabela1[[#This Row],[Powierzchnia]]*0.77,0)</f>
        <v>0</v>
      </c>
      <c r="G3478">
        <f>IF(Tabela1[[#This Row],[Rodzaj]]="S",Tabela1[[#This Row],[Powierzchnia]]*0.21,0)</f>
        <v>155.21729999999999</v>
      </c>
      <c r="H3478">
        <f>IF(Tabela1[[#This Row],[Rodzaj]]="L",Tabela1[[#This Row],[Powierzchnia]]*0.04,0)</f>
        <v>0</v>
      </c>
      <c r="I3478">
        <f>IF(Tabela1[[#This Row],[Rodzaj]]="X",Tabela1[[#This Row],[Powierzchnia]]*0.43,0)</f>
        <v>0</v>
      </c>
      <c r="J3478">
        <f>IF(Tabela1[[#This Row],[Ulga]]="A",SUM(E3478:I3478)*80%,0)</f>
        <v>0</v>
      </c>
      <c r="K3478">
        <f>IF(Tabela1[[#This Row],[Ulga]]="B",SUM(E3478:I3478)*50%,0)</f>
        <v>77.608649999999997</v>
      </c>
      <c r="L3478">
        <f>IF(Tabela1[[#This Row],[Ulga]]="C",SUM(E3478:I3478)*10%,0)</f>
        <v>0</v>
      </c>
      <c r="M3478">
        <f>IF(Tabela1[[#This Row],[Ulga]]="D",SUM(E3478:I3478)*100%,0)</f>
        <v>0</v>
      </c>
      <c r="N3478">
        <f t="shared" si="55"/>
        <v>77.608649999999997</v>
      </c>
    </row>
    <row r="3479" spans="1:14" x14ac:dyDescent="0.25">
      <c r="A3479" t="s">
        <v>3489</v>
      </c>
      <c r="B3479">
        <v>1158.81</v>
      </c>
      <c r="C3479" t="s">
        <v>94</v>
      </c>
      <c r="D3479" t="s">
        <v>5</v>
      </c>
      <c r="E3479">
        <f>IF(Tabela1[[#This Row],[Rodzaj]]="R",Tabela1[[#This Row],[Powierzchnia]]*0.65,0)</f>
        <v>0</v>
      </c>
      <c r="F3479">
        <f>IF(Tabela1[[#This Row],[Rodzaj]]="B",Tabela1[[#This Row],[Powierzchnia]]*0.77,0)</f>
        <v>0</v>
      </c>
      <c r="G3479">
        <f>IF(Tabela1[[#This Row],[Rodzaj]]="S",Tabela1[[#This Row],[Powierzchnia]]*0.21,0)</f>
        <v>0</v>
      </c>
      <c r="H3479">
        <f>IF(Tabela1[[#This Row],[Rodzaj]]="L",Tabela1[[#This Row],[Powierzchnia]]*0.04,0)</f>
        <v>46.352399999999996</v>
      </c>
      <c r="I3479">
        <f>IF(Tabela1[[#This Row],[Rodzaj]]="X",Tabela1[[#This Row],[Powierzchnia]]*0.43,0)</f>
        <v>0</v>
      </c>
      <c r="J3479">
        <f>IF(Tabela1[[#This Row],[Ulga]]="A",SUM(E3479:I3479)*80%,0)</f>
        <v>0</v>
      </c>
      <c r="K3479">
        <f>IF(Tabela1[[#This Row],[Ulga]]="B",SUM(E3479:I3479)*50%,0)</f>
        <v>23.176199999999998</v>
      </c>
      <c r="L3479">
        <f>IF(Tabela1[[#This Row],[Ulga]]="C",SUM(E3479:I3479)*10%,0)</f>
        <v>0</v>
      </c>
      <c r="M3479">
        <f>IF(Tabela1[[#This Row],[Ulga]]="D",SUM(E3479:I3479)*100%,0)</f>
        <v>0</v>
      </c>
      <c r="N3479">
        <f t="shared" si="55"/>
        <v>23.176199999999998</v>
      </c>
    </row>
    <row r="3480" spans="1:14" x14ac:dyDescent="0.25">
      <c r="A3480" t="s">
        <v>3490</v>
      </c>
      <c r="B3480">
        <v>881.01</v>
      </c>
      <c r="C3480" t="s">
        <v>52</v>
      </c>
      <c r="D3480" t="s">
        <v>5</v>
      </c>
      <c r="E3480">
        <f>IF(Tabela1[[#This Row],[Rodzaj]]="R",Tabela1[[#This Row],[Powierzchnia]]*0.65,0)</f>
        <v>0</v>
      </c>
      <c r="F3480">
        <f>IF(Tabela1[[#This Row],[Rodzaj]]="B",Tabela1[[#This Row],[Powierzchnia]]*0.77,0)</f>
        <v>0</v>
      </c>
      <c r="G3480">
        <f>IF(Tabela1[[#This Row],[Rodzaj]]="S",Tabela1[[#This Row],[Powierzchnia]]*0.21,0)</f>
        <v>185.0121</v>
      </c>
      <c r="H3480">
        <f>IF(Tabela1[[#This Row],[Rodzaj]]="L",Tabela1[[#This Row],[Powierzchnia]]*0.04,0)</f>
        <v>0</v>
      </c>
      <c r="I3480">
        <f>IF(Tabela1[[#This Row],[Rodzaj]]="X",Tabela1[[#This Row],[Powierzchnia]]*0.43,0)</f>
        <v>0</v>
      </c>
      <c r="J3480">
        <f>IF(Tabela1[[#This Row],[Ulga]]="A",SUM(E3480:I3480)*80%,0)</f>
        <v>0</v>
      </c>
      <c r="K3480">
        <f>IF(Tabela1[[#This Row],[Ulga]]="B",SUM(E3480:I3480)*50%,0)</f>
        <v>92.506050000000002</v>
      </c>
      <c r="L3480">
        <f>IF(Tabela1[[#This Row],[Ulga]]="C",SUM(E3480:I3480)*10%,0)</f>
        <v>0</v>
      </c>
      <c r="M3480">
        <f>IF(Tabela1[[#This Row],[Ulga]]="D",SUM(E3480:I3480)*100%,0)</f>
        <v>0</v>
      </c>
      <c r="N3480">
        <f t="shared" si="55"/>
        <v>92.506050000000002</v>
      </c>
    </row>
    <row r="3481" spans="1:14" x14ac:dyDescent="0.25">
      <c r="A3481" t="s">
        <v>3491</v>
      </c>
      <c r="B3481">
        <v>619.01</v>
      </c>
      <c r="C3481" t="s">
        <v>52</v>
      </c>
      <c r="D3481" t="s">
        <v>7</v>
      </c>
      <c r="E3481">
        <f>IF(Tabela1[[#This Row],[Rodzaj]]="R",Tabela1[[#This Row],[Powierzchnia]]*0.65,0)</f>
        <v>0</v>
      </c>
      <c r="F3481">
        <f>IF(Tabela1[[#This Row],[Rodzaj]]="B",Tabela1[[#This Row],[Powierzchnia]]*0.77,0)</f>
        <v>0</v>
      </c>
      <c r="G3481">
        <f>IF(Tabela1[[#This Row],[Rodzaj]]="S",Tabela1[[#This Row],[Powierzchnia]]*0.21,0)</f>
        <v>129.99209999999999</v>
      </c>
      <c r="H3481">
        <f>IF(Tabela1[[#This Row],[Rodzaj]]="L",Tabela1[[#This Row],[Powierzchnia]]*0.04,0)</f>
        <v>0</v>
      </c>
      <c r="I3481">
        <f>IF(Tabela1[[#This Row],[Rodzaj]]="X",Tabela1[[#This Row],[Powierzchnia]]*0.43,0)</f>
        <v>0</v>
      </c>
      <c r="J3481">
        <f>IF(Tabela1[[#This Row],[Ulga]]="A",SUM(E3481:I3481)*80%,0)</f>
        <v>103.99368</v>
      </c>
      <c r="K3481">
        <f>IF(Tabela1[[#This Row],[Ulga]]="B",SUM(E3481:I3481)*50%,0)</f>
        <v>0</v>
      </c>
      <c r="L3481">
        <f>IF(Tabela1[[#This Row],[Ulga]]="C",SUM(E3481:I3481)*10%,0)</f>
        <v>0</v>
      </c>
      <c r="M3481">
        <f>IF(Tabela1[[#This Row],[Ulga]]="D",SUM(E3481:I3481)*100%,0)</f>
        <v>0</v>
      </c>
      <c r="N3481">
        <f t="shared" si="55"/>
        <v>103.99368</v>
      </c>
    </row>
    <row r="3482" spans="1:14" x14ac:dyDescent="0.25">
      <c r="A3482" t="s">
        <v>3492</v>
      </c>
      <c r="B3482">
        <v>509.29</v>
      </c>
      <c r="C3482" t="s">
        <v>94</v>
      </c>
      <c r="D3482" t="s">
        <v>11</v>
      </c>
      <c r="E3482">
        <f>IF(Tabela1[[#This Row],[Rodzaj]]="R",Tabela1[[#This Row],[Powierzchnia]]*0.65,0)</f>
        <v>0</v>
      </c>
      <c r="F3482">
        <f>IF(Tabela1[[#This Row],[Rodzaj]]="B",Tabela1[[#This Row],[Powierzchnia]]*0.77,0)</f>
        <v>0</v>
      </c>
      <c r="G3482">
        <f>IF(Tabela1[[#This Row],[Rodzaj]]="S",Tabela1[[#This Row],[Powierzchnia]]*0.21,0)</f>
        <v>0</v>
      </c>
      <c r="H3482">
        <f>IF(Tabela1[[#This Row],[Rodzaj]]="L",Tabela1[[#This Row],[Powierzchnia]]*0.04,0)</f>
        <v>20.371600000000001</v>
      </c>
      <c r="I3482">
        <f>IF(Tabela1[[#This Row],[Rodzaj]]="X",Tabela1[[#This Row],[Powierzchnia]]*0.43,0)</f>
        <v>0</v>
      </c>
      <c r="J3482">
        <f>IF(Tabela1[[#This Row],[Ulga]]="A",SUM(E3482:I3482)*80%,0)</f>
        <v>0</v>
      </c>
      <c r="K3482">
        <f>IF(Tabela1[[#This Row],[Ulga]]="B",SUM(E3482:I3482)*50%,0)</f>
        <v>0</v>
      </c>
      <c r="L3482">
        <f>IF(Tabela1[[#This Row],[Ulga]]="C",SUM(E3482:I3482)*10%,0)</f>
        <v>2.0371600000000001</v>
      </c>
      <c r="M3482">
        <f>IF(Tabela1[[#This Row],[Ulga]]="D",SUM(E3482:I3482)*100%,0)</f>
        <v>0</v>
      </c>
      <c r="N3482">
        <f t="shared" si="55"/>
        <v>2.0371600000000001</v>
      </c>
    </row>
    <row r="3483" spans="1:14" x14ac:dyDescent="0.25">
      <c r="A3483" t="s">
        <v>3493</v>
      </c>
      <c r="B3483">
        <v>925.97</v>
      </c>
      <c r="C3483" t="s">
        <v>31</v>
      </c>
      <c r="D3483" t="s">
        <v>21</v>
      </c>
      <c r="E3483">
        <f>IF(Tabela1[[#This Row],[Rodzaj]]="R",Tabela1[[#This Row],[Powierzchnia]]*0.65,0)</f>
        <v>0</v>
      </c>
      <c r="F3483">
        <f>IF(Tabela1[[#This Row],[Rodzaj]]="B",Tabela1[[#This Row],[Powierzchnia]]*0.77,0)</f>
        <v>0</v>
      </c>
      <c r="G3483">
        <f>IF(Tabela1[[#This Row],[Rodzaj]]="S",Tabela1[[#This Row],[Powierzchnia]]*0.21,0)</f>
        <v>0</v>
      </c>
      <c r="H3483">
        <f>IF(Tabela1[[#This Row],[Rodzaj]]="L",Tabela1[[#This Row],[Powierzchnia]]*0.04,0)</f>
        <v>0</v>
      </c>
      <c r="I3483">
        <f>IF(Tabela1[[#This Row],[Rodzaj]]="X",Tabela1[[#This Row],[Powierzchnia]]*0.43,0)</f>
        <v>398.1671</v>
      </c>
      <c r="J3483">
        <f>IF(Tabela1[[#This Row],[Ulga]]="A",SUM(E3483:I3483)*80%,0)</f>
        <v>0</v>
      </c>
      <c r="K3483">
        <f>IF(Tabela1[[#This Row],[Ulga]]="B",SUM(E3483:I3483)*50%,0)</f>
        <v>0</v>
      </c>
      <c r="L3483">
        <f>IF(Tabela1[[#This Row],[Ulga]]="C",SUM(E3483:I3483)*10%,0)</f>
        <v>0</v>
      </c>
      <c r="M3483">
        <f>IF(Tabela1[[#This Row],[Ulga]]="D",SUM(E3483:I3483)*100%,0)</f>
        <v>398.1671</v>
      </c>
      <c r="N3483">
        <f t="shared" si="55"/>
        <v>398.1671</v>
      </c>
    </row>
    <row r="3484" spans="1:14" x14ac:dyDescent="0.25">
      <c r="A3484" t="s">
        <v>3494</v>
      </c>
      <c r="B3484">
        <v>1120.3800000000001</v>
      </c>
      <c r="C3484" t="s">
        <v>9</v>
      </c>
      <c r="D3484" t="s">
        <v>5</v>
      </c>
      <c r="E3484">
        <f>IF(Tabela1[[#This Row],[Rodzaj]]="R",Tabela1[[#This Row],[Powierzchnia]]*0.65,0)</f>
        <v>728.24700000000007</v>
      </c>
      <c r="F3484">
        <f>IF(Tabela1[[#This Row],[Rodzaj]]="B",Tabela1[[#This Row],[Powierzchnia]]*0.77,0)</f>
        <v>0</v>
      </c>
      <c r="G3484">
        <f>IF(Tabela1[[#This Row],[Rodzaj]]="S",Tabela1[[#This Row],[Powierzchnia]]*0.21,0)</f>
        <v>0</v>
      </c>
      <c r="H3484">
        <f>IF(Tabela1[[#This Row],[Rodzaj]]="L",Tabela1[[#This Row],[Powierzchnia]]*0.04,0)</f>
        <v>0</v>
      </c>
      <c r="I3484">
        <f>IF(Tabela1[[#This Row],[Rodzaj]]="X",Tabela1[[#This Row],[Powierzchnia]]*0.43,0)</f>
        <v>0</v>
      </c>
      <c r="J3484">
        <f>IF(Tabela1[[#This Row],[Ulga]]="A",SUM(E3484:I3484)*80%,0)</f>
        <v>0</v>
      </c>
      <c r="K3484">
        <f>IF(Tabela1[[#This Row],[Ulga]]="B",SUM(E3484:I3484)*50%,0)</f>
        <v>364.12350000000004</v>
      </c>
      <c r="L3484">
        <f>IF(Tabela1[[#This Row],[Ulga]]="C",SUM(E3484:I3484)*10%,0)</f>
        <v>0</v>
      </c>
      <c r="M3484">
        <f>IF(Tabela1[[#This Row],[Ulga]]="D",SUM(E3484:I3484)*100%,0)</f>
        <v>0</v>
      </c>
      <c r="N3484">
        <f t="shared" si="55"/>
        <v>364.12350000000004</v>
      </c>
    </row>
    <row r="3485" spans="1:14" x14ac:dyDescent="0.25">
      <c r="A3485" t="s">
        <v>3495</v>
      </c>
      <c r="B3485">
        <v>1452.22</v>
      </c>
      <c r="C3485" t="s">
        <v>52</v>
      </c>
      <c r="D3485" t="s">
        <v>11</v>
      </c>
      <c r="E3485">
        <f>IF(Tabela1[[#This Row],[Rodzaj]]="R",Tabela1[[#This Row],[Powierzchnia]]*0.65,0)</f>
        <v>0</v>
      </c>
      <c r="F3485">
        <f>IF(Tabela1[[#This Row],[Rodzaj]]="B",Tabela1[[#This Row],[Powierzchnia]]*0.77,0)</f>
        <v>0</v>
      </c>
      <c r="G3485">
        <f>IF(Tabela1[[#This Row],[Rodzaj]]="S",Tabela1[[#This Row],[Powierzchnia]]*0.21,0)</f>
        <v>304.96620000000001</v>
      </c>
      <c r="H3485">
        <f>IF(Tabela1[[#This Row],[Rodzaj]]="L",Tabela1[[#This Row],[Powierzchnia]]*0.04,0)</f>
        <v>0</v>
      </c>
      <c r="I3485">
        <f>IF(Tabela1[[#This Row],[Rodzaj]]="X",Tabela1[[#This Row],[Powierzchnia]]*0.43,0)</f>
        <v>0</v>
      </c>
      <c r="J3485">
        <f>IF(Tabela1[[#This Row],[Ulga]]="A",SUM(E3485:I3485)*80%,0)</f>
        <v>0</v>
      </c>
      <c r="K3485">
        <f>IF(Tabela1[[#This Row],[Ulga]]="B",SUM(E3485:I3485)*50%,0)</f>
        <v>0</v>
      </c>
      <c r="L3485">
        <f>IF(Tabela1[[#This Row],[Ulga]]="C",SUM(E3485:I3485)*10%,0)</f>
        <v>30.496620000000004</v>
      </c>
      <c r="M3485">
        <f>IF(Tabela1[[#This Row],[Ulga]]="D",SUM(E3485:I3485)*100%,0)</f>
        <v>0</v>
      </c>
      <c r="N3485">
        <f t="shared" si="55"/>
        <v>30.496620000000004</v>
      </c>
    </row>
    <row r="3486" spans="1:14" x14ac:dyDescent="0.25">
      <c r="A3486" t="s">
        <v>3496</v>
      </c>
      <c r="B3486">
        <v>1426.55</v>
      </c>
      <c r="C3486" t="s">
        <v>52</v>
      </c>
      <c r="D3486" t="s">
        <v>21</v>
      </c>
      <c r="E3486">
        <f>IF(Tabela1[[#This Row],[Rodzaj]]="R",Tabela1[[#This Row],[Powierzchnia]]*0.65,0)</f>
        <v>0</v>
      </c>
      <c r="F3486">
        <f>IF(Tabela1[[#This Row],[Rodzaj]]="B",Tabela1[[#This Row],[Powierzchnia]]*0.77,0)</f>
        <v>0</v>
      </c>
      <c r="G3486">
        <f>IF(Tabela1[[#This Row],[Rodzaj]]="S",Tabela1[[#This Row],[Powierzchnia]]*0.21,0)</f>
        <v>299.57549999999998</v>
      </c>
      <c r="H3486">
        <f>IF(Tabela1[[#This Row],[Rodzaj]]="L",Tabela1[[#This Row],[Powierzchnia]]*0.04,0)</f>
        <v>0</v>
      </c>
      <c r="I3486">
        <f>IF(Tabela1[[#This Row],[Rodzaj]]="X",Tabela1[[#This Row],[Powierzchnia]]*0.43,0)</f>
        <v>0</v>
      </c>
      <c r="J3486">
        <f>IF(Tabela1[[#This Row],[Ulga]]="A",SUM(E3486:I3486)*80%,0)</f>
        <v>0</v>
      </c>
      <c r="K3486">
        <f>IF(Tabela1[[#This Row],[Ulga]]="B",SUM(E3486:I3486)*50%,0)</f>
        <v>0</v>
      </c>
      <c r="L3486">
        <f>IF(Tabela1[[#This Row],[Ulga]]="C",SUM(E3486:I3486)*10%,0)</f>
        <v>0</v>
      </c>
      <c r="M3486">
        <f>IF(Tabela1[[#This Row],[Ulga]]="D",SUM(E3486:I3486)*100%,0)</f>
        <v>299.57549999999998</v>
      </c>
      <c r="N3486">
        <f t="shared" si="55"/>
        <v>299.57549999999998</v>
      </c>
    </row>
    <row r="3487" spans="1:14" x14ac:dyDescent="0.25">
      <c r="A3487" t="s">
        <v>3497</v>
      </c>
      <c r="B3487">
        <v>1349.77</v>
      </c>
      <c r="C3487" t="s">
        <v>52</v>
      </c>
      <c r="D3487" t="s">
        <v>5</v>
      </c>
      <c r="E3487">
        <f>IF(Tabela1[[#This Row],[Rodzaj]]="R",Tabela1[[#This Row],[Powierzchnia]]*0.65,0)</f>
        <v>0</v>
      </c>
      <c r="F3487">
        <f>IF(Tabela1[[#This Row],[Rodzaj]]="B",Tabela1[[#This Row],[Powierzchnia]]*0.77,0)</f>
        <v>0</v>
      </c>
      <c r="G3487">
        <f>IF(Tabela1[[#This Row],[Rodzaj]]="S",Tabela1[[#This Row],[Powierzchnia]]*0.21,0)</f>
        <v>283.45169999999996</v>
      </c>
      <c r="H3487">
        <f>IF(Tabela1[[#This Row],[Rodzaj]]="L",Tabela1[[#This Row],[Powierzchnia]]*0.04,0)</f>
        <v>0</v>
      </c>
      <c r="I3487">
        <f>IF(Tabela1[[#This Row],[Rodzaj]]="X",Tabela1[[#This Row],[Powierzchnia]]*0.43,0)</f>
        <v>0</v>
      </c>
      <c r="J3487">
        <f>IF(Tabela1[[#This Row],[Ulga]]="A",SUM(E3487:I3487)*80%,0)</f>
        <v>0</v>
      </c>
      <c r="K3487">
        <f>IF(Tabela1[[#This Row],[Ulga]]="B",SUM(E3487:I3487)*50%,0)</f>
        <v>141.72584999999998</v>
      </c>
      <c r="L3487">
        <f>IF(Tabela1[[#This Row],[Ulga]]="C",SUM(E3487:I3487)*10%,0)</f>
        <v>0</v>
      </c>
      <c r="M3487">
        <f>IF(Tabela1[[#This Row],[Ulga]]="D",SUM(E3487:I3487)*100%,0)</f>
        <v>0</v>
      </c>
      <c r="N3487">
        <f t="shared" si="55"/>
        <v>141.72584999999998</v>
      </c>
    </row>
    <row r="3488" spans="1:14" x14ac:dyDescent="0.25">
      <c r="A3488" t="s">
        <v>3498</v>
      </c>
      <c r="B3488">
        <v>1346.17</v>
      </c>
      <c r="C3488" t="s">
        <v>94</v>
      </c>
      <c r="D3488" t="s">
        <v>11</v>
      </c>
      <c r="E3488">
        <f>IF(Tabela1[[#This Row],[Rodzaj]]="R",Tabela1[[#This Row],[Powierzchnia]]*0.65,0)</f>
        <v>0</v>
      </c>
      <c r="F3488">
        <f>IF(Tabela1[[#This Row],[Rodzaj]]="B",Tabela1[[#This Row],[Powierzchnia]]*0.77,0)</f>
        <v>0</v>
      </c>
      <c r="G3488">
        <f>IF(Tabela1[[#This Row],[Rodzaj]]="S",Tabela1[[#This Row],[Powierzchnia]]*0.21,0)</f>
        <v>0</v>
      </c>
      <c r="H3488">
        <f>IF(Tabela1[[#This Row],[Rodzaj]]="L",Tabela1[[#This Row],[Powierzchnia]]*0.04,0)</f>
        <v>53.846800000000002</v>
      </c>
      <c r="I3488">
        <f>IF(Tabela1[[#This Row],[Rodzaj]]="X",Tabela1[[#This Row],[Powierzchnia]]*0.43,0)</f>
        <v>0</v>
      </c>
      <c r="J3488">
        <f>IF(Tabela1[[#This Row],[Ulga]]="A",SUM(E3488:I3488)*80%,0)</f>
        <v>0</v>
      </c>
      <c r="K3488">
        <f>IF(Tabela1[[#This Row],[Ulga]]="B",SUM(E3488:I3488)*50%,0)</f>
        <v>0</v>
      </c>
      <c r="L3488">
        <f>IF(Tabela1[[#This Row],[Ulga]]="C",SUM(E3488:I3488)*10%,0)</f>
        <v>5.3846800000000004</v>
      </c>
      <c r="M3488">
        <f>IF(Tabela1[[#This Row],[Ulga]]="D",SUM(E3488:I3488)*100%,0)</f>
        <v>0</v>
      </c>
      <c r="N3488">
        <f t="shared" si="55"/>
        <v>5.3846800000000004</v>
      </c>
    </row>
    <row r="3489" spans="1:14" x14ac:dyDescent="0.25">
      <c r="A3489" t="s">
        <v>3499</v>
      </c>
      <c r="B3489">
        <v>950.08</v>
      </c>
      <c r="C3489" t="s">
        <v>9</v>
      </c>
      <c r="D3489" t="s">
        <v>21</v>
      </c>
      <c r="E3489">
        <f>IF(Tabela1[[#This Row],[Rodzaj]]="R",Tabela1[[#This Row],[Powierzchnia]]*0.65,0)</f>
        <v>617.55200000000002</v>
      </c>
      <c r="F3489">
        <f>IF(Tabela1[[#This Row],[Rodzaj]]="B",Tabela1[[#This Row],[Powierzchnia]]*0.77,0)</f>
        <v>0</v>
      </c>
      <c r="G3489">
        <f>IF(Tabela1[[#This Row],[Rodzaj]]="S",Tabela1[[#This Row],[Powierzchnia]]*0.21,0)</f>
        <v>0</v>
      </c>
      <c r="H3489">
        <f>IF(Tabela1[[#This Row],[Rodzaj]]="L",Tabela1[[#This Row],[Powierzchnia]]*0.04,0)</f>
        <v>0</v>
      </c>
      <c r="I3489">
        <f>IF(Tabela1[[#This Row],[Rodzaj]]="X",Tabela1[[#This Row],[Powierzchnia]]*0.43,0)</f>
        <v>0</v>
      </c>
      <c r="J3489">
        <f>IF(Tabela1[[#This Row],[Ulga]]="A",SUM(E3489:I3489)*80%,0)</f>
        <v>0</v>
      </c>
      <c r="K3489">
        <f>IF(Tabela1[[#This Row],[Ulga]]="B",SUM(E3489:I3489)*50%,0)</f>
        <v>0</v>
      </c>
      <c r="L3489">
        <f>IF(Tabela1[[#This Row],[Ulga]]="C",SUM(E3489:I3489)*10%,0)</f>
        <v>0</v>
      </c>
      <c r="M3489">
        <f>IF(Tabela1[[#This Row],[Ulga]]="D",SUM(E3489:I3489)*100%,0)</f>
        <v>617.55200000000002</v>
      </c>
      <c r="N3489">
        <f t="shared" si="55"/>
        <v>617.55200000000002</v>
      </c>
    </row>
    <row r="3490" spans="1:14" x14ac:dyDescent="0.25">
      <c r="A3490" t="s">
        <v>3500</v>
      </c>
      <c r="B3490">
        <v>937.54</v>
      </c>
      <c r="C3490" t="s">
        <v>9</v>
      </c>
      <c r="D3490" t="s">
        <v>7</v>
      </c>
      <c r="E3490">
        <f>IF(Tabela1[[#This Row],[Rodzaj]]="R",Tabela1[[#This Row],[Powierzchnia]]*0.65,0)</f>
        <v>609.40099999999995</v>
      </c>
      <c r="F3490">
        <f>IF(Tabela1[[#This Row],[Rodzaj]]="B",Tabela1[[#This Row],[Powierzchnia]]*0.77,0)</f>
        <v>0</v>
      </c>
      <c r="G3490">
        <f>IF(Tabela1[[#This Row],[Rodzaj]]="S",Tabela1[[#This Row],[Powierzchnia]]*0.21,0)</f>
        <v>0</v>
      </c>
      <c r="H3490">
        <f>IF(Tabela1[[#This Row],[Rodzaj]]="L",Tabela1[[#This Row],[Powierzchnia]]*0.04,0)</f>
        <v>0</v>
      </c>
      <c r="I3490">
        <f>IF(Tabela1[[#This Row],[Rodzaj]]="X",Tabela1[[#This Row],[Powierzchnia]]*0.43,0)</f>
        <v>0</v>
      </c>
      <c r="J3490">
        <f>IF(Tabela1[[#This Row],[Ulga]]="A",SUM(E3490:I3490)*80%,0)</f>
        <v>487.52080000000001</v>
      </c>
      <c r="K3490">
        <f>IF(Tabela1[[#This Row],[Ulga]]="B",SUM(E3490:I3490)*50%,0)</f>
        <v>0</v>
      </c>
      <c r="L3490">
        <f>IF(Tabela1[[#This Row],[Ulga]]="C",SUM(E3490:I3490)*10%,0)</f>
        <v>0</v>
      </c>
      <c r="M3490">
        <f>IF(Tabela1[[#This Row],[Ulga]]="D",SUM(E3490:I3490)*100%,0)</f>
        <v>0</v>
      </c>
      <c r="N3490">
        <f t="shared" si="55"/>
        <v>487.52080000000001</v>
      </c>
    </row>
    <row r="3491" spans="1:14" x14ac:dyDescent="0.25">
      <c r="A3491" t="s">
        <v>3501</v>
      </c>
      <c r="B3491">
        <v>807.91</v>
      </c>
      <c r="C3491" t="s">
        <v>9</v>
      </c>
      <c r="D3491" t="s">
        <v>11</v>
      </c>
      <c r="E3491">
        <f>IF(Tabela1[[#This Row],[Rodzaj]]="R",Tabela1[[#This Row],[Powierzchnia]]*0.65,0)</f>
        <v>525.14149999999995</v>
      </c>
      <c r="F3491">
        <f>IF(Tabela1[[#This Row],[Rodzaj]]="B",Tabela1[[#This Row],[Powierzchnia]]*0.77,0)</f>
        <v>0</v>
      </c>
      <c r="G3491">
        <f>IF(Tabela1[[#This Row],[Rodzaj]]="S",Tabela1[[#This Row],[Powierzchnia]]*0.21,0)</f>
        <v>0</v>
      </c>
      <c r="H3491">
        <f>IF(Tabela1[[#This Row],[Rodzaj]]="L",Tabela1[[#This Row],[Powierzchnia]]*0.04,0)</f>
        <v>0</v>
      </c>
      <c r="I3491">
        <f>IF(Tabela1[[#This Row],[Rodzaj]]="X",Tabela1[[#This Row],[Powierzchnia]]*0.43,0)</f>
        <v>0</v>
      </c>
      <c r="J3491">
        <f>IF(Tabela1[[#This Row],[Ulga]]="A",SUM(E3491:I3491)*80%,0)</f>
        <v>0</v>
      </c>
      <c r="K3491">
        <f>IF(Tabela1[[#This Row],[Ulga]]="B",SUM(E3491:I3491)*50%,0)</f>
        <v>0</v>
      </c>
      <c r="L3491">
        <f>IF(Tabela1[[#This Row],[Ulga]]="C",SUM(E3491:I3491)*10%,0)</f>
        <v>52.514150000000001</v>
      </c>
      <c r="M3491">
        <f>IF(Tabela1[[#This Row],[Ulga]]="D",SUM(E3491:I3491)*100%,0)</f>
        <v>0</v>
      </c>
      <c r="N3491">
        <f t="shared" si="55"/>
        <v>52.514150000000001</v>
      </c>
    </row>
    <row r="3492" spans="1:14" x14ac:dyDescent="0.25">
      <c r="A3492" t="s">
        <v>3502</v>
      </c>
      <c r="B3492">
        <v>670.87</v>
      </c>
      <c r="C3492" t="s">
        <v>52</v>
      </c>
      <c r="D3492" t="s">
        <v>7</v>
      </c>
      <c r="E3492">
        <f>IF(Tabela1[[#This Row],[Rodzaj]]="R",Tabela1[[#This Row],[Powierzchnia]]*0.65,0)</f>
        <v>0</v>
      </c>
      <c r="F3492">
        <f>IF(Tabela1[[#This Row],[Rodzaj]]="B",Tabela1[[#This Row],[Powierzchnia]]*0.77,0)</f>
        <v>0</v>
      </c>
      <c r="G3492">
        <f>IF(Tabela1[[#This Row],[Rodzaj]]="S",Tabela1[[#This Row],[Powierzchnia]]*0.21,0)</f>
        <v>140.8827</v>
      </c>
      <c r="H3492">
        <f>IF(Tabela1[[#This Row],[Rodzaj]]="L",Tabela1[[#This Row],[Powierzchnia]]*0.04,0)</f>
        <v>0</v>
      </c>
      <c r="I3492">
        <f>IF(Tabela1[[#This Row],[Rodzaj]]="X",Tabela1[[#This Row],[Powierzchnia]]*0.43,0)</f>
        <v>0</v>
      </c>
      <c r="J3492">
        <f>IF(Tabela1[[#This Row],[Ulga]]="A",SUM(E3492:I3492)*80%,0)</f>
        <v>112.70616000000001</v>
      </c>
      <c r="K3492">
        <f>IF(Tabela1[[#This Row],[Ulga]]="B",SUM(E3492:I3492)*50%,0)</f>
        <v>0</v>
      </c>
      <c r="L3492">
        <f>IF(Tabela1[[#This Row],[Ulga]]="C",SUM(E3492:I3492)*10%,0)</f>
        <v>0</v>
      </c>
      <c r="M3492">
        <f>IF(Tabela1[[#This Row],[Ulga]]="D",SUM(E3492:I3492)*100%,0)</f>
        <v>0</v>
      </c>
      <c r="N3492">
        <f t="shared" si="55"/>
        <v>112.70616000000001</v>
      </c>
    </row>
    <row r="3493" spans="1:14" x14ac:dyDescent="0.25">
      <c r="A3493" t="s">
        <v>3503</v>
      </c>
      <c r="B3493">
        <v>800.82</v>
      </c>
      <c r="C3493" t="s">
        <v>94</v>
      </c>
      <c r="D3493" t="s">
        <v>5</v>
      </c>
      <c r="E3493">
        <f>IF(Tabela1[[#This Row],[Rodzaj]]="R",Tabela1[[#This Row],[Powierzchnia]]*0.65,0)</f>
        <v>0</v>
      </c>
      <c r="F3493">
        <f>IF(Tabela1[[#This Row],[Rodzaj]]="B",Tabela1[[#This Row],[Powierzchnia]]*0.77,0)</f>
        <v>0</v>
      </c>
      <c r="G3493">
        <f>IF(Tabela1[[#This Row],[Rodzaj]]="S",Tabela1[[#This Row],[Powierzchnia]]*0.21,0)</f>
        <v>0</v>
      </c>
      <c r="H3493">
        <f>IF(Tabela1[[#This Row],[Rodzaj]]="L",Tabela1[[#This Row],[Powierzchnia]]*0.04,0)</f>
        <v>32.032800000000002</v>
      </c>
      <c r="I3493">
        <f>IF(Tabela1[[#This Row],[Rodzaj]]="X",Tabela1[[#This Row],[Powierzchnia]]*0.43,0)</f>
        <v>0</v>
      </c>
      <c r="J3493">
        <f>IF(Tabela1[[#This Row],[Ulga]]="A",SUM(E3493:I3493)*80%,0)</f>
        <v>0</v>
      </c>
      <c r="K3493">
        <f>IF(Tabela1[[#This Row],[Ulga]]="B",SUM(E3493:I3493)*50%,0)</f>
        <v>16.016400000000001</v>
      </c>
      <c r="L3493">
        <f>IF(Tabela1[[#This Row],[Ulga]]="C",SUM(E3493:I3493)*10%,0)</f>
        <v>0</v>
      </c>
      <c r="M3493">
        <f>IF(Tabela1[[#This Row],[Ulga]]="D",SUM(E3493:I3493)*100%,0)</f>
        <v>0</v>
      </c>
      <c r="N3493">
        <f t="shared" si="55"/>
        <v>16.016400000000001</v>
      </c>
    </row>
    <row r="3494" spans="1:14" x14ac:dyDescent="0.25">
      <c r="A3494" t="s">
        <v>3504</v>
      </c>
      <c r="B3494">
        <v>1099.72</v>
      </c>
      <c r="C3494" t="s">
        <v>94</v>
      </c>
      <c r="D3494" t="s">
        <v>21</v>
      </c>
      <c r="E3494">
        <f>IF(Tabela1[[#This Row],[Rodzaj]]="R",Tabela1[[#This Row],[Powierzchnia]]*0.65,0)</f>
        <v>0</v>
      </c>
      <c r="F3494">
        <f>IF(Tabela1[[#This Row],[Rodzaj]]="B",Tabela1[[#This Row],[Powierzchnia]]*0.77,0)</f>
        <v>0</v>
      </c>
      <c r="G3494">
        <f>IF(Tabela1[[#This Row],[Rodzaj]]="S",Tabela1[[#This Row],[Powierzchnia]]*0.21,0)</f>
        <v>0</v>
      </c>
      <c r="H3494">
        <f>IF(Tabela1[[#This Row],[Rodzaj]]="L",Tabela1[[#This Row],[Powierzchnia]]*0.04,0)</f>
        <v>43.988800000000005</v>
      </c>
      <c r="I3494">
        <f>IF(Tabela1[[#This Row],[Rodzaj]]="X",Tabela1[[#This Row],[Powierzchnia]]*0.43,0)</f>
        <v>0</v>
      </c>
      <c r="J3494">
        <f>IF(Tabela1[[#This Row],[Ulga]]="A",SUM(E3494:I3494)*80%,0)</f>
        <v>0</v>
      </c>
      <c r="K3494">
        <f>IF(Tabela1[[#This Row],[Ulga]]="B",SUM(E3494:I3494)*50%,0)</f>
        <v>0</v>
      </c>
      <c r="L3494">
        <f>IF(Tabela1[[#This Row],[Ulga]]="C",SUM(E3494:I3494)*10%,0)</f>
        <v>0</v>
      </c>
      <c r="M3494">
        <f>IF(Tabela1[[#This Row],[Ulga]]="D",SUM(E3494:I3494)*100%,0)</f>
        <v>43.988800000000005</v>
      </c>
      <c r="N3494">
        <f t="shared" si="55"/>
        <v>43.988800000000005</v>
      </c>
    </row>
    <row r="3495" spans="1:14" x14ac:dyDescent="0.25">
      <c r="A3495" t="s">
        <v>3505</v>
      </c>
      <c r="B3495">
        <v>529.53</v>
      </c>
      <c r="C3495" t="s">
        <v>31</v>
      </c>
      <c r="D3495" t="s">
        <v>11</v>
      </c>
      <c r="E3495">
        <f>IF(Tabela1[[#This Row],[Rodzaj]]="R",Tabela1[[#This Row],[Powierzchnia]]*0.65,0)</f>
        <v>0</v>
      </c>
      <c r="F3495">
        <f>IF(Tabela1[[#This Row],[Rodzaj]]="B",Tabela1[[#This Row],[Powierzchnia]]*0.77,0)</f>
        <v>0</v>
      </c>
      <c r="G3495">
        <f>IF(Tabela1[[#This Row],[Rodzaj]]="S",Tabela1[[#This Row],[Powierzchnia]]*0.21,0)</f>
        <v>0</v>
      </c>
      <c r="H3495">
        <f>IF(Tabela1[[#This Row],[Rodzaj]]="L",Tabela1[[#This Row],[Powierzchnia]]*0.04,0)</f>
        <v>0</v>
      </c>
      <c r="I3495">
        <f>IF(Tabela1[[#This Row],[Rodzaj]]="X",Tabela1[[#This Row],[Powierzchnia]]*0.43,0)</f>
        <v>227.69789999999998</v>
      </c>
      <c r="J3495">
        <f>IF(Tabela1[[#This Row],[Ulga]]="A",SUM(E3495:I3495)*80%,0)</f>
        <v>0</v>
      </c>
      <c r="K3495">
        <f>IF(Tabela1[[#This Row],[Ulga]]="B",SUM(E3495:I3495)*50%,0)</f>
        <v>0</v>
      </c>
      <c r="L3495">
        <f>IF(Tabela1[[#This Row],[Ulga]]="C",SUM(E3495:I3495)*10%,0)</f>
        <v>22.76979</v>
      </c>
      <c r="M3495">
        <f>IF(Tabela1[[#This Row],[Ulga]]="D",SUM(E3495:I3495)*100%,0)</f>
        <v>0</v>
      </c>
      <c r="N3495">
        <f t="shared" si="55"/>
        <v>22.76979</v>
      </c>
    </row>
    <row r="3496" spans="1:14" x14ac:dyDescent="0.25">
      <c r="A3496" t="s">
        <v>3506</v>
      </c>
      <c r="B3496">
        <v>737.6</v>
      </c>
      <c r="C3496" t="s">
        <v>52</v>
      </c>
      <c r="D3496" t="s">
        <v>11</v>
      </c>
      <c r="E3496">
        <f>IF(Tabela1[[#This Row],[Rodzaj]]="R",Tabela1[[#This Row],[Powierzchnia]]*0.65,0)</f>
        <v>0</v>
      </c>
      <c r="F3496">
        <f>IF(Tabela1[[#This Row],[Rodzaj]]="B",Tabela1[[#This Row],[Powierzchnia]]*0.77,0)</f>
        <v>0</v>
      </c>
      <c r="G3496">
        <f>IF(Tabela1[[#This Row],[Rodzaj]]="S",Tabela1[[#This Row],[Powierzchnia]]*0.21,0)</f>
        <v>154.89599999999999</v>
      </c>
      <c r="H3496">
        <f>IF(Tabela1[[#This Row],[Rodzaj]]="L",Tabela1[[#This Row],[Powierzchnia]]*0.04,0)</f>
        <v>0</v>
      </c>
      <c r="I3496">
        <f>IF(Tabela1[[#This Row],[Rodzaj]]="X",Tabela1[[#This Row],[Powierzchnia]]*0.43,0)</f>
        <v>0</v>
      </c>
      <c r="J3496">
        <f>IF(Tabela1[[#This Row],[Ulga]]="A",SUM(E3496:I3496)*80%,0)</f>
        <v>0</v>
      </c>
      <c r="K3496">
        <f>IF(Tabela1[[#This Row],[Ulga]]="B",SUM(E3496:I3496)*50%,0)</f>
        <v>0</v>
      </c>
      <c r="L3496">
        <f>IF(Tabela1[[#This Row],[Ulga]]="C",SUM(E3496:I3496)*10%,0)</f>
        <v>15.489599999999999</v>
      </c>
      <c r="M3496">
        <f>IF(Tabela1[[#This Row],[Ulga]]="D",SUM(E3496:I3496)*100%,0)</f>
        <v>0</v>
      </c>
      <c r="N3496">
        <f t="shared" si="55"/>
        <v>15.489599999999999</v>
      </c>
    </row>
    <row r="3497" spans="1:14" x14ac:dyDescent="0.25">
      <c r="A3497" t="s">
        <v>3507</v>
      </c>
      <c r="B3497">
        <v>1176.52</v>
      </c>
      <c r="C3497" t="s">
        <v>52</v>
      </c>
      <c r="D3497" t="s">
        <v>11</v>
      </c>
      <c r="E3497">
        <f>IF(Tabela1[[#This Row],[Rodzaj]]="R",Tabela1[[#This Row],[Powierzchnia]]*0.65,0)</f>
        <v>0</v>
      </c>
      <c r="F3497">
        <f>IF(Tabela1[[#This Row],[Rodzaj]]="B",Tabela1[[#This Row],[Powierzchnia]]*0.77,0)</f>
        <v>0</v>
      </c>
      <c r="G3497">
        <f>IF(Tabela1[[#This Row],[Rodzaj]]="S",Tabela1[[#This Row],[Powierzchnia]]*0.21,0)</f>
        <v>247.0692</v>
      </c>
      <c r="H3497">
        <f>IF(Tabela1[[#This Row],[Rodzaj]]="L",Tabela1[[#This Row],[Powierzchnia]]*0.04,0)</f>
        <v>0</v>
      </c>
      <c r="I3497">
        <f>IF(Tabela1[[#This Row],[Rodzaj]]="X",Tabela1[[#This Row],[Powierzchnia]]*0.43,0)</f>
        <v>0</v>
      </c>
      <c r="J3497">
        <f>IF(Tabela1[[#This Row],[Ulga]]="A",SUM(E3497:I3497)*80%,0)</f>
        <v>0</v>
      </c>
      <c r="K3497">
        <f>IF(Tabela1[[#This Row],[Ulga]]="B",SUM(E3497:I3497)*50%,0)</f>
        <v>0</v>
      </c>
      <c r="L3497">
        <f>IF(Tabela1[[#This Row],[Ulga]]="C",SUM(E3497:I3497)*10%,0)</f>
        <v>24.70692</v>
      </c>
      <c r="M3497">
        <f>IF(Tabela1[[#This Row],[Ulga]]="D",SUM(E3497:I3497)*100%,0)</f>
        <v>0</v>
      </c>
      <c r="N3497">
        <f t="shared" si="55"/>
        <v>24.70692</v>
      </c>
    </row>
    <row r="3498" spans="1:14" x14ac:dyDescent="0.25">
      <c r="A3498" t="s">
        <v>3508</v>
      </c>
      <c r="B3498">
        <v>811.77</v>
      </c>
      <c r="C3498" t="s">
        <v>9</v>
      </c>
      <c r="D3498" t="s">
        <v>11</v>
      </c>
      <c r="E3498">
        <f>IF(Tabela1[[#This Row],[Rodzaj]]="R",Tabela1[[#This Row],[Powierzchnia]]*0.65,0)</f>
        <v>527.65049999999997</v>
      </c>
      <c r="F3498">
        <f>IF(Tabela1[[#This Row],[Rodzaj]]="B",Tabela1[[#This Row],[Powierzchnia]]*0.77,0)</f>
        <v>0</v>
      </c>
      <c r="G3498">
        <f>IF(Tabela1[[#This Row],[Rodzaj]]="S",Tabela1[[#This Row],[Powierzchnia]]*0.21,0)</f>
        <v>0</v>
      </c>
      <c r="H3498">
        <f>IF(Tabela1[[#This Row],[Rodzaj]]="L",Tabela1[[#This Row],[Powierzchnia]]*0.04,0)</f>
        <v>0</v>
      </c>
      <c r="I3498">
        <f>IF(Tabela1[[#This Row],[Rodzaj]]="X",Tabela1[[#This Row],[Powierzchnia]]*0.43,0)</f>
        <v>0</v>
      </c>
      <c r="J3498">
        <f>IF(Tabela1[[#This Row],[Ulga]]="A",SUM(E3498:I3498)*80%,0)</f>
        <v>0</v>
      </c>
      <c r="K3498">
        <f>IF(Tabela1[[#This Row],[Ulga]]="B",SUM(E3498:I3498)*50%,0)</f>
        <v>0</v>
      </c>
      <c r="L3498">
        <f>IF(Tabela1[[#This Row],[Ulga]]="C",SUM(E3498:I3498)*10%,0)</f>
        <v>52.765050000000002</v>
      </c>
      <c r="M3498">
        <f>IF(Tabela1[[#This Row],[Ulga]]="D",SUM(E3498:I3498)*100%,0)</f>
        <v>0</v>
      </c>
      <c r="N3498">
        <f t="shared" si="55"/>
        <v>52.765050000000002</v>
      </c>
    </row>
    <row r="3499" spans="1:14" x14ac:dyDescent="0.25">
      <c r="A3499" t="s">
        <v>3509</v>
      </c>
      <c r="B3499">
        <v>624.91999999999996</v>
      </c>
      <c r="C3499" t="s">
        <v>9</v>
      </c>
      <c r="D3499" t="s">
        <v>21</v>
      </c>
      <c r="E3499">
        <f>IF(Tabela1[[#This Row],[Rodzaj]]="R",Tabela1[[#This Row],[Powierzchnia]]*0.65,0)</f>
        <v>406.19799999999998</v>
      </c>
      <c r="F3499">
        <f>IF(Tabela1[[#This Row],[Rodzaj]]="B",Tabela1[[#This Row],[Powierzchnia]]*0.77,0)</f>
        <v>0</v>
      </c>
      <c r="G3499">
        <f>IF(Tabela1[[#This Row],[Rodzaj]]="S",Tabela1[[#This Row],[Powierzchnia]]*0.21,0)</f>
        <v>0</v>
      </c>
      <c r="H3499">
        <f>IF(Tabela1[[#This Row],[Rodzaj]]="L",Tabela1[[#This Row],[Powierzchnia]]*0.04,0)</f>
        <v>0</v>
      </c>
      <c r="I3499">
        <f>IF(Tabela1[[#This Row],[Rodzaj]]="X",Tabela1[[#This Row],[Powierzchnia]]*0.43,0)</f>
        <v>0</v>
      </c>
      <c r="J3499">
        <f>IF(Tabela1[[#This Row],[Ulga]]="A",SUM(E3499:I3499)*80%,0)</f>
        <v>0</v>
      </c>
      <c r="K3499">
        <f>IF(Tabela1[[#This Row],[Ulga]]="B",SUM(E3499:I3499)*50%,0)</f>
        <v>0</v>
      </c>
      <c r="L3499">
        <f>IF(Tabela1[[#This Row],[Ulga]]="C",SUM(E3499:I3499)*10%,0)</f>
        <v>0</v>
      </c>
      <c r="M3499">
        <f>IF(Tabela1[[#This Row],[Ulga]]="D",SUM(E3499:I3499)*100%,0)</f>
        <v>406.19799999999998</v>
      </c>
      <c r="N3499">
        <f t="shared" si="55"/>
        <v>406.19799999999998</v>
      </c>
    </row>
    <row r="3500" spans="1:14" x14ac:dyDescent="0.25">
      <c r="A3500" t="s">
        <v>3510</v>
      </c>
      <c r="B3500">
        <v>519.42999999999995</v>
      </c>
      <c r="C3500" t="s">
        <v>5</v>
      </c>
      <c r="D3500" t="s">
        <v>5</v>
      </c>
      <c r="E3500">
        <f>IF(Tabela1[[#This Row],[Rodzaj]]="R",Tabela1[[#This Row],[Powierzchnia]]*0.65,0)</f>
        <v>0</v>
      </c>
      <c r="F3500">
        <f>IF(Tabela1[[#This Row],[Rodzaj]]="B",Tabela1[[#This Row],[Powierzchnia]]*0.77,0)</f>
        <v>399.96109999999999</v>
      </c>
      <c r="G3500">
        <f>IF(Tabela1[[#This Row],[Rodzaj]]="S",Tabela1[[#This Row],[Powierzchnia]]*0.21,0)</f>
        <v>0</v>
      </c>
      <c r="H3500">
        <f>IF(Tabela1[[#This Row],[Rodzaj]]="L",Tabela1[[#This Row],[Powierzchnia]]*0.04,0)</f>
        <v>0</v>
      </c>
      <c r="I3500">
        <f>IF(Tabela1[[#This Row],[Rodzaj]]="X",Tabela1[[#This Row],[Powierzchnia]]*0.43,0)</f>
        <v>0</v>
      </c>
      <c r="J3500">
        <f>IF(Tabela1[[#This Row],[Ulga]]="A",SUM(E3500:I3500)*80%,0)</f>
        <v>0</v>
      </c>
      <c r="K3500">
        <f>IF(Tabela1[[#This Row],[Ulga]]="B",SUM(E3500:I3500)*50%,0)</f>
        <v>199.98054999999999</v>
      </c>
      <c r="L3500">
        <f>IF(Tabela1[[#This Row],[Ulga]]="C",SUM(E3500:I3500)*10%,0)</f>
        <v>0</v>
      </c>
      <c r="M3500">
        <f>IF(Tabela1[[#This Row],[Ulga]]="D",SUM(E3500:I3500)*100%,0)</f>
        <v>0</v>
      </c>
      <c r="N3500">
        <f t="shared" si="55"/>
        <v>199.98054999999999</v>
      </c>
    </row>
    <row r="3501" spans="1:14" x14ac:dyDescent="0.25">
      <c r="A3501" t="s">
        <v>3511</v>
      </c>
      <c r="B3501">
        <v>523.94000000000005</v>
      </c>
      <c r="C3501" t="s">
        <v>52</v>
      </c>
      <c r="D3501" t="s">
        <v>11</v>
      </c>
      <c r="E3501">
        <f>IF(Tabela1[[#This Row],[Rodzaj]]="R",Tabela1[[#This Row],[Powierzchnia]]*0.65,0)</f>
        <v>0</v>
      </c>
      <c r="F3501">
        <f>IF(Tabela1[[#This Row],[Rodzaj]]="B",Tabela1[[#This Row],[Powierzchnia]]*0.77,0)</f>
        <v>0</v>
      </c>
      <c r="G3501">
        <f>IF(Tabela1[[#This Row],[Rodzaj]]="S",Tabela1[[#This Row],[Powierzchnia]]*0.21,0)</f>
        <v>110.02740000000001</v>
      </c>
      <c r="H3501">
        <f>IF(Tabela1[[#This Row],[Rodzaj]]="L",Tabela1[[#This Row],[Powierzchnia]]*0.04,0)</f>
        <v>0</v>
      </c>
      <c r="I3501">
        <f>IF(Tabela1[[#This Row],[Rodzaj]]="X",Tabela1[[#This Row],[Powierzchnia]]*0.43,0)</f>
        <v>0</v>
      </c>
      <c r="J3501">
        <f>IF(Tabela1[[#This Row],[Ulga]]="A",SUM(E3501:I3501)*80%,0)</f>
        <v>0</v>
      </c>
      <c r="K3501">
        <f>IF(Tabela1[[#This Row],[Ulga]]="B",SUM(E3501:I3501)*50%,0)</f>
        <v>0</v>
      </c>
      <c r="L3501">
        <f>IF(Tabela1[[#This Row],[Ulga]]="C",SUM(E3501:I3501)*10%,0)</f>
        <v>11.002740000000003</v>
      </c>
      <c r="M3501">
        <f>IF(Tabela1[[#This Row],[Ulga]]="D",SUM(E3501:I3501)*100%,0)</f>
        <v>0</v>
      </c>
      <c r="N3501">
        <f t="shared" si="55"/>
        <v>11.002740000000003</v>
      </c>
    </row>
    <row r="3502" spans="1:14" x14ac:dyDescent="0.25">
      <c r="A3502" t="s">
        <v>3512</v>
      </c>
      <c r="B3502">
        <v>824.91</v>
      </c>
      <c r="C3502" t="s">
        <v>9</v>
      </c>
      <c r="D3502" t="s">
        <v>11</v>
      </c>
      <c r="E3502">
        <f>IF(Tabela1[[#This Row],[Rodzaj]]="R",Tabela1[[#This Row],[Powierzchnia]]*0.65,0)</f>
        <v>536.19150000000002</v>
      </c>
      <c r="F3502">
        <f>IF(Tabela1[[#This Row],[Rodzaj]]="B",Tabela1[[#This Row],[Powierzchnia]]*0.77,0)</f>
        <v>0</v>
      </c>
      <c r="G3502">
        <f>IF(Tabela1[[#This Row],[Rodzaj]]="S",Tabela1[[#This Row],[Powierzchnia]]*0.21,0)</f>
        <v>0</v>
      </c>
      <c r="H3502">
        <f>IF(Tabela1[[#This Row],[Rodzaj]]="L",Tabela1[[#This Row],[Powierzchnia]]*0.04,0)</f>
        <v>0</v>
      </c>
      <c r="I3502">
        <f>IF(Tabela1[[#This Row],[Rodzaj]]="X",Tabela1[[#This Row],[Powierzchnia]]*0.43,0)</f>
        <v>0</v>
      </c>
      <c r="J3502">
        <f>IF(Tabela1[[#This Row],[Ulga]]="A",SUM(E3502:I3502)*80%,0)</f>
        <v>0</v>
      </c>
      <c r="K3502">
        <f>IF(Tabela1[[#This Row],[Ulga]]="B",SUM(E3502:I3502)*50%,0)</f>
        <v>0</v>
      </c>
      <c r="L3502">
        <f>IF(Tabela1[[#This Row],[Ulga]]="C",SUM(E3502:I3502)*10%,0)</f>
        <v>53.619150000000005</v>
      </c>
      <c r="M3502">
        <f>IF(Tabela1[[#This Row],[Ulga]]="D",SUM(E3502:I3502)*100%,0)</f>
        <v>0</v>
      </c>
      <c r="N3502">
        <f t="shared" si="55"/>
        <v>53.619150000000005</v>
      </c>
    </row>
    <row r="3503" spans="1:14" x14ac:dyDescent="0.25">
      <c r="A3503" t="s">
        <v>3513</v>
      </c>
      <c r="B3503">
        <v>697.93</v>
      </c>
      <c r="C3503" t="s">
        <v>5</v>
      </c>
      <c r="D3503" t="s">
        <v>21</v>
      </c>
      <c r="E3503">
        <f>IF(Tabela1[[#This Row],[Rodzaj]]="R",Tabela1[[#This Row],[Powierzchnia]]*0.65,0)</f>
        <v>0</v>
      </c>
      <c r="F3503">
        <f>IF(Tabela1[[#This Row],[Rodzaj]]="B",Tabela1[[#This Row],[Powierzchnia]]*0.77,0)</f>
        <v>537.40609999999992</v>
      </c>
      <c r="G3503">
        <f>IF(Tabela1[[#This Row],[Rodzaj]]="S",Tabela1[[#This Row],[Powierzchnia]]*0.21,0)</f>
        <v>0</v>
      </c>
      <c r="H3503">
        <f>IF(Tabela1[[#This Row],[Rodzaj]]="L",Tabela1[[#This Row],[Powierzchnia]]*0.04,0)</f>
        <v>0</v>
      </c>
      <c r="I3503">
        <f>IF(Tabela1[[#This Row],[Rodzaj]]="X",Tabela1[[#This Row],[Powierzchnia]]*0.43,0)</f>
        <v>0</v>
      </c>
      <c r="J3503">
        <f>IF(Tabela1[[#This Row],[Ulga]]="A",SUM(E3503:I3503)*80%,0)</f>
        <v>0</v>
      </c>
      <c r="K3503">
        <f>IF(Tabela1[[#This Row],[Ulga]]="B",SUM(E3503:I3503)*50%,0)</f>
        <v>0</v>
      </c>
      <c r="L3503">
        <f>IF(Tabela1[[#This Row],[Ulga]]="C",SUM(E3503:I3503)*10%,0)</f>
        <v>0</v>
      </c>
      <c r="M3503">
        <f>IF(Tabela1[[#This Row],[Ulga]]="D",SUM(E3503:I3503)*100%,0)</f>
        <v>537.40609999999992</v>
      </c>
      <c r="N3503">
        <f t="shared" si="55"/>
        <v>537.40609999999992</v>
      </c>
    </row>
    <row r="3504" spans="1:14" x14ac:dyDescent="0.25">
      <c r="A3504" t="s">
        <v>3514</v>
      </c>
      <c r="B3504">
        <v>568.79</v>
      </c>
      <c r="C3504" t="s">
        <v>5</v>
      </c>
      <c r="D3504" t="s">
        <v>5</v>
      </c>
      <c r="E3504">
        <f>IF(Tabela1[[#This Row],[Rodzaj]]="R",Tabela1[[#This Row],[Powierzchnia]]*0.65,0)</f>
        <v>0</v>
      </c>
      <c r="F3504">
        <f>IF(Tabela1[[#This Row],[Rodzaj]]="B",Tabela1[[#This Row],[Powierzchnia]]*0.77,0)</f>
        <v>437.9683</v>
      </c>
      <c r="G3504">
        <f>IF(Tabela1[[#This Row],[Rodzaj]]="S",Tabela1[[#This Row],[Powierzchnia]]*0.21,0)</f>
        <v>0</v>
      </c>
      <c r="H3504">
        <f>IF(Tabela1[[#This Row],[Rodzaj]]="L",Tabela1[[#This Row],[Powierzchnia]]*0.04,0)</f>
        <v>0</v>
      </c>
      <c r="I3504">
        <f>IF(Tabela1[[#This Row],[Rodzaj]]="X",Tabela1[[#This Row],[Powierzchnia]]*0.43,0)</f>
        <v>0</v>
      </c>
      <c r="J3504">
        <f>IF(Tabela1[[#This Row],[Ulga]]="A",SUM(E3504:I3504)*80%,0)</f>
        <v>0</v>
      </c>
      <c r="K3504">
        <f>IF(Tabela1[[#This Row],[Ulga]]="B",SUM(E3504:I3504)*50%,0)</f>
        <v>218.98415</v>
      </c>
      <c r="L3504">
        <f>IF(Tabela1[[#This Row],[Ulga]]="C",SUM(E3504:I3504)*10%,0)</f>
        <v>0</v>
      </c>
      <c r="M3504">
        <f>IF(Tabela1[[#This Row],[Ulga]]="D",SUM(E3504:I3504)*100%,0)</f>
        <v>0</v>
      </c>
      <c r="N3504">
        <f t="shared" si="55"/>
        <v>218.98415</v>
      </c>
    </row>
    <row r="3505" spans="1:14" x14ac:dyDescent="0.25">
      <c r="A3505" t="s">
        <v>3515</v>
      </c>
      <c r="B3505">
        <v>1301.67</v>
      </c>
      <c r="C3505" t="s">
        <v>5</v>
      </c>
      <c r="D3505" t="s">
        <v>5</v>
      </c>
      <c r="E3505">
        <f>IF(Tabela1[[#This Row],[Rodzaj]]="R",Tabela1[[#This Row],[Powierzchnia]]*0.65,0)</f>
        <v>0</v>
      </c>
      <c r="F3505">
        <f>IF(Tabela1[[#This Row],[Rodzaj]]="B",Tabela1[[#This Row],[Powierzchnia]]*0.77,0)</f>
        <v>1002.2859000000001</v>
      </c>
      <c r="G3505">
        <f>IF(Tabela1[[#This Row],[Rodzaj]]="S",Tabela1[[#This Row],[Powierzchnia]]*0.21,0)</f>
        <v>0</v>
      </c>
      <c r="H3505">
        <f>IF(Tabela1[[#This Row],[Rodzaj]]="L",Tabela1[[#This Row],[Powierzchnia]]*0.04,0)</f>
        <v>0</v>
      </c>
      <c r="I3505">
        <f>IF(Tabela1[[#This Row],[Rodzaj]]="X",Tabela1[[#This Row],[Powierzchnia]]*0.43,0)</f>
        <v>0</v>
      </c>
      <c r="J3505">
        <f>IF(Tabela1[[#This Row],[Ulga]]="A",SUM(E3505:I3505)*80%,0)</f>
        <v>0</v>
      </c>
      <c r="K3505">
        <f>IF(Tabela1[[#This Row],[Ulga]]="B",SUM(E3505:I3505)*50%,0)</f>
        <v>501.14295000000004</v>
      </c>
      <c r="L3505">
        <f>IF(Tabela1[[#This Row],[Ulga]]="C",SUM(E3505:I3505)*10%,0)</f>
        <v>0</v>
      </c>
      <c r="M3505">
        <f>IF(Tabela1[[#This Row],[Ulga]]="D",SUM(E3505:I3505)*100%,0)</f>
        <v>0</v>
      </c>
      <c r="N3505">
        <f t="shared" si="55"/>
        <v>501.14295000000004</v>
      </c>
    </row>
    <row r="3506" spans="1:14" x14ac:dyDescent="0.25">
      <c r="A3506" t="s">
        <v>3516</v>
      </c>
      <c r="B3506">
        <v>955.55</v>
      </c>
      <c r="C3506" t="s">
        <v>31</v>
      </c>
      <c r="D3506" t="s">
        <v>21</v>
      </c>
      <c r="E3506">
        <f>IF(Tabela1[[#This Row],[Rodzaj]]="R",Tabela1[[#This Row],[Powierzchnia]]*0.65,0)</f>
        <v>0</v>
      </c>
      <c r="F3506">
        <f>IF(Tabela1[[#This Row],[Rodzaj]]="B",Tabela1[[#This Row],[Powierzchnia]]*0.77,0)</f>
        <v>0</v>
      </c>
      <c r="G3506">
        <f>IF(Tabela1[[#This Row],[Rodzaj]]="S",Tabela1[[#This Row],[Powierzchnia]]*0.21,0)</f>
        <v>0</v>
      </c>
      <c r="H3506">
        <f>IF(Tabela1[[#This Row],[Rodzaj]]="L",Tabela1[[#This Row],[Powierzchnia]]*0.04,0)</f>
        <v>0</v>
      </c>
      <c r="I3506">
        <f>IF(Tabela1[[#This Row],[Rodzaj]]="X",Tabela1[[#This Row],[Powierzchnia]]*0.43,0)</f>
        <v>410.88649999999996</v>
      </c>
      <c r="J3506">
        <f>IF(Tabela1[[#This Row],[Ulga]]="A",SUM(E3506:I3506)*80%,0)</f>
        <v>0</v>
      </c>
      <c r="K3506">
        <f>IF(Tabela1[[#This Row],[Ulga]]="B",SUM(E3506:I3506)*50%,0)</f>
        <v>0</v>
      </c>
      <c r="L3506">
        <f>IF(Tabela1[[#This Row],[Ulga]]="C",SUM(E3506:I3506)*10%,0)</f>
        <v>0</v>
      </c>
      <c r="M3506">
        <f>IF(Tabela1[[#This Row],[Ulga]]="D",SUM(E3506:I3506)*100%,0)</f>
        <v>410.88649999999996</v>
      </c>
      <c r="N3506">
        <f t="shared" si="55"/>
        <v>410.88649999999996</v>
      </c>
    </row>
    <row r="3507" spans="1:14" x14ac:dyDescent="0.25">
      <c r="A3507" t="s">
        <v>3517</v>
      </c>
      <c r="B3507">
        <v>628.25</v>
      </c>
      <c r="C3507" t="s">
        <v>31</v>
      </c>
      <c r="D3507" t="s">
        <v>11</v>
      </c>
      <c r="E3507">
        <f>IF(Tabela1[[#This Row],[Rodzaj]]="R",Tabela1[[#This Row],[Powierzchnia]]*0.65,0)</f>
        <v>0</v>
      </c>
      <c r="F3507">
        <f>IF(Tabela1[[#This Row],[Rodzaj]]="B",Tabela1[[#This Row],[Powierzchnia]]*0.77,0)</f>
        <v>0</v>
      </c>
      <c r="G3507">
        <f>IF(Tabela1[[#This Row],[Rodzaj]]="S",Tabela1[[#This Row],[Powierzchnia]]*0.21,0)</f>
        <v>0</v>
      </c>
      <c r="H3507">
        <f>IF(Tabela1[[#This Row],[Rodzaj]]="L",Tabela1[[#This Row],[Powierzchnia]]*0.04,0)</f>
        <v>0</v>
      </c>
      <c r="I3507">
        <f>IF(Tabela1[[#This Row],[Rodzaj]]="X",Tabela1[[#This Row],[Powierzchnia]]*0.43,0)</f>
        <v>270.14749999999998</v>
      </c>
      <c r="J3507">
        <f>IF(Tabela1[[#This Row],[Ulga]]="A",SUM(E3507:I3507)*80%,0)</f>
        <v>0</v>
      </c>
      <c r="K3507">
        <f>IF(Tabela1[[#This Row],[Ulga]]="B",SUM(E3507:I3507)*50%,0)</f>
        <v>0</v>
      </c>
      <c r="L3507">
        <f>IF(Tabela1[[#This Row],[Ulga]]="C",SUM(E3507:I3507)*10%,0)</f>
        <v>27.014749999999999</v>
      </c>
      <c r="M3507">
        <f>IF(Tabela1[[#This Row],[Ulga]]="D",SUM(E3507:I3507)*100%,0)</f>
        <v>0</v>
      </c>
      <c r="N3507">
        <f t="shared" si="55"/>
        <v>27.014749999999999</v>
      </c>
    </row>
    <row r="3508" spans="1:14" x14ac:dyDescent="0.25">
      <c r="A3508" t="s">
        <v>3518</v>
      </c>
      <c r="B3508">
        <v>1302.3499999999999</v>
      </c>
      <c r="C3508" t="s">
        <v>9</v>
      </c>
      <c r="D3508" t="s">
        <v>5</v>
      </c>
      <c r="E3508">
        <f>IF(Tabela1[[#This Row],[Rodzaj]]="R",Tabela1[[#This Row],[Powierzchnia]]*0.65,0)</f>
        <v>846.52749999999992</v>
      </c>
      <c r="F3508">
        <f>IF(Tabela1[[#This Row],[Rodzaj]]="B",Tabela1[[#This Row],[Powierzchnia]]*0.77,0)</f>
        <v>0</v>
      </c>
      <c r="G3508">
        <f>IF(Tabela1[[#This Row],[Rodzaj]]="S",Tabela1[[#This Row],[Powierzchnia]]*0.21,0)</f>
        <v>0</v>
      </c>
      <c r="H3508">
        <f>IF(Tabela1[[#This Row],[Rodzaj]]="L",Tabela1[[#This Row],[Powierzchnia]]*0.04,0)</f>
        <v>0</v>
      </c>
      <c r="I3508">
        <f>IF(Tabela1[[#This Row],[Rodzaj]]="X",Tabela1[[#This Row],[Powierzchnia]]*0.43,0)</f>
        <v>0</v>
      </c>
      <c r="J3508">
        <f>IF(Tabela1[[#This Row],[Ulga]]="A",SUM(E3508:I3508)*80%,0)</f>
        <v>0</v>
      </c>
      <c r="K3508">
        <f>IF(Tabela1[[#This Row],[Ulga]]="B",SUM(E3508:I3508)*50%,0)</f>
        <v>423.26374999999996</v>
      </c>
      <c r="L3508">
        <f>IF(Tabela1[[#This Row],[Ulga]]="C",SUM(E3508:I3508)*10%,0)</f>
        <v>0</v>
      </c>
      <c r="M3508">
        <f>IF(Tabela1[[#This Row],[Ulga]]="D",SUM(E3508:I3508)*100%,0)</f>
        <v>0</v>
      </c>
      <c r="N3508">
        <f t="shared" si="55"/>
        <v>423.26374999999996</v>
      </c>
    </row>
    <row r="3509" spans="1:14" x14ac:dyDescent="0.25">
      <c r="A3509" t="s">
        <v>3519</v>
      </c>
      <c r="B3509">
        <v>555.38</v>
      </c>
      <c r="C3509" t="s">
        <v>52</v>
      </c>
      <c r="D3509" t="s">
        <v>21</v>
      </c>
      <c r="E3509">
        <f>IF(Tabela1[[#This Row],[Rodzaj]]="R",Tabela1[[#This Row],[Powierzchnia]]*0.65,0)</f>
        <v>0</v>
      </c>
      <c r="F3509">
        <f>IF(Tabela1[[#This Row],[Rodzaj]]="B",Tabela1[[#This Row],[Powierzchnia]]*0.77,0)</f>
        <v>0</v>
      </c>
      <c r="G3509">
        <f>IF(Tabela1[[#This Row],[Rodzaj]]="S",Tabela1[[#This Row],[Powierzchnia]]*0.21,0)</f>
        <v>116.62979999999999</v>
      </c>
      <c r="H3509">
        <f>IF(Tabela1[[#This Row],[Rodzaj]]="L",Tabela1[[#This Row],[Powierzchnia]]*0.04,0)</f>
        <v>0</v>
      </c>
      <c r="I3509">
        <f>IF(Tabela1[[#This Row],[Rodzaj]]="X",Tabela1[[#This Row],[Powierzchnia]]*0.43,0)</f>
        <v>0</v>
      </c>
      <c r="J3509">
        <f>IF(Tabela1[[#This Row],[Ulga]]="A",SUM(E3509:I3509)*80%,0)</f>
        <v>0</v>
      </c>
      <c r="K3509">
        <f>IF(Tabela1[[#This Row],[Ulga]]="B",SUM(E3509:I3509)*50%,0)</f>
        <v>0</v>
      </c>
      <c r="L3509">
        <f>IF(Tabela1[[#This Row],[Ulga]]="C",SUM(E3509:I3509)*10%,0)</f>
        <v>0</v>
      </c>
      <c r="M3509">
        <f>IF(Tabela1[[#This Row],[Ulga]]="D",SUM(E3509:I3509)*100%,0)</f>
        <v>116.62979999999999</v>
      </c>
      <c r="N3509">
        <f t="shared" si="55"/>
        <v>116.62979999999999</v>
      </c>
    </row>
    <row r="3510" spans="1:14" x14ac:dyDescent="0.25">
      <c r="A3510" t="s">
        <v>3520</v>
      </c>
      <c r="B3510">
        <v>558.41999999999996</v>
      </c>
      <c r="C3510" t="s">
        <v>31</v>
      </c>
      <c r="D3510" t="s">
        <v>5</v>
      </c>
      <c r="E3510">
        <f>IF(Tabela1[[#This Row],[Rodzaj]]="R",Tabela1[[#This Row],[Powierzchnia]]*0.65,0)</f>
        <v>0</v>
      </c>
      <c r="F3510">
        <f>IF(Tabela1[[#This Row],[Rodzaj]]="B",Tabela1[[#This Row],[Powierzchnia]]*0.77,0)</f>
        <v>0</v>
      </c>
      <c r="G3510">
        <f>IF(Tabela1[[#This Row],[Rodzaj]]="S",Tabela1[[#This Row],[Powierzchnia]]*0.21,0)</f>
        <v>0</v>
      </c>
      <c r="H3510">
        <f>IF(Tabela1[[#This Row],[Rodzaj]]="L",Tabela1[[#This Row],[Powierzchnia]]*0.04,0)</f>
        <v>0</v>
      </c>
      <c r="I3510">
        <f>IF(Tabela1[[#This Row],[Rodzaj]]="X",Tabela1[[#This Row],[Powierzchnia]]*0.43,0)</f>
        <v>240.12059999999997</v>
      </c>
      <c r="J3510">
        <f>IF(Tabela1[[#This Row],[Ulga]]="A",SUM(E3510:I3510)*80%,0)</f>
        <v>0</v>
      </c>
      <c r="K3510">
        <f>IF(Tabela1[[#This Row],[Ulga]]="B",SUM(E3510:I3510)*50%,0)</f>
        <v>120.06029999999998</v>
      </c>
      <c r="L3510">
        <f>IF(Tabela1[[#This Row],[Ulga]]="C",SUM(E3510:I3510)*10%,0)</f>
        <v>0</v>
      </c>
      <c r="M3510">
        <f>IF(Tabela1[[#This Row],[Ulga]]="D",SUM(E3510:I3510)*100%,0)</f>
        <v>0</v>
      </c>
      <c r="N3510">
        <f t="shared" si="55"/>
        <v>120.06029999999998</v>
      </c>
    </row>
    <row r="3511" spans="1:14" x14ac:dyDescent="0.25">
      <c r="A3511" t="s">
        <v>3521</v>
      </c>
      <c r="B3511">
        <v>1413.46</v>
      </c>
      <c r="C3511" t="s">
        <v>52</v>
      </c>
      <c r="D3511" t="s">
        <v>7</v>
      </c>
      <c r="E3511">
        <f>IF(Tabela1[[#This Row],[Rodzaj]]="R",Tabela1[[#This Row],[Powierzchnia]]*0.65,0)</f>
        <v>0</v>
      </c>
      <c r="F3511">
        <f>IF(Tabela1[[#This Row],[Rodzaj]]="B",Tabela1[[#This Row],[Powierzchnia]]*0.77,0)</f>
        <v>0</v>
      </c>
      <c r="G3511">
        <f>IF(Tabela1[[#This Row],[Rodzaj]]="S",Tabela1[[#This Row],[Powierzchnia]]*0.21,0)</f>
        <v>296.82659999999998</v>
      </c>
      <c r="H3511">
        <f>IF(Tabela1[[#This Row],[Rodzaj]]="L",Tabela1[[#This Row],[Powierzchnia]]*0.04,0)</f>
        <v>0</v>
      </c>
      <c r="I3511">
        <f>IF(Tabela1[[#This Row],[Rodzaj]]="X",Tabela1[[#This Row],[Powierzchnia]]*0.43,0)</f>
        <v>0</v>
      </c>
      <c r="J3511">
        <f>IF(Tabela1[[#This Row],[Ulga]]="A",SUM(E3511:I3511)*80%,0)</f>
        <v>237.46127999999999</v>
      </c>
      <c r="K3511">
        <f>IF(Tabela1[[#This Row],[Ulga]]="B",SUM(E3511:I3511)*50%,0)</f>
        <v>0</v>
      </c>
      <c r="L3511">
        <f>IF(Tabela1[[#This Row],[Ulga]]="C",SUM(E3511:I3511)*10%,0)</f>
        <v>0</v>
      </c>
      <c r="M3511">
        <f>IF(Tabela1[[#This Row],[Ulga]]="D",SUM(E3511:I3511)*100%,0)</f>
        <v>0</v>
      </c>
      <c r="N3511">
        <f t="shared" si="55"/>
        <v>237.46127999999999</v>
      </c>
    </row>
    <row r="3512" spans="1:14" x14ac:dyDescent="0.25">
      <c r="A3512" t="s">
        <v>3522</v>
      </c>
      <c r="B3512">
        <v>849.33</v>
      </c>
      <c r="C3512" t="s">
        <v>9</v>
      </c>
      <c r="D3512" t="s">
        <v>5</v>
      </c>
      <c r="E3512">
        <f>IF(Tabela1[[#This Row],[Rodzaj]]="R",Tabela1[[#This Row],[Powierzchnia]]*0.65,0)</f>
        <v>552.06450000000007</v>
      </c>
      <c r="F3512">
        <f>IF(Tabela1[[#This Row],[Rodzaj]]="B",Tabela1[[#This Row],[Powierzchnia]]*0.77,0)</f>
        <v>0</v>
      </c>
      <c r="G3512">
        <f>IF(Tabela1[[#This Row],[Rodzaj]]="S",Tabela1[[#This Row],[Powierzchnia]]*0.21,0)</f>
        <v>0</v>
      </c>
      <c r="H3512">
        <f>IF(Tabela1[[#This Row],[Rodzaj]]="L",Tabela1[[#This Row],[Powierzchnia]]*0.04,0)</f>
        <v>0</v>
      </c>
      <c r="I3512">
        <f>IF(Tabela1[[#This Row],[Rodzaj]]="X",Tabela1[[#This Row],[Powierzchnia]]*0.43,0)</f>
        <v>0</v>
      </c>
      <c r="J3512">
        <f>IF(Tabela1[[#This Row],[Ulga]]="A",SUM(E3512:I3512)*80%,0)</f>
        <v>0</v>
      </c>
      <c r="K3512">
        <f>IF(Tabela1[[#This Row],[Ulga]]="B",SUM(E3512:I3512)*50%,0)</f>
        <v>276.03225000000003</v>
      </c>
      <c r="L3512">
        <f>IF(Tabela1[[#This Row],[Ulga]]="C",SUM(E3512:I3512)*10%,0)</f>
        <v>0</v>
      </c>
      <c r="M3512">
        <f>IF(Tabela1[[#This Row],[Ulga]]="D",SUM(E3512:I3512)*100%,0)</f>
        <v>0</v>
      </c>
      <c r="N3512">
        <f t="shared" si="55"/>
        <v>276.03225000000003</v>
      </c>
    </row>
    <row r="3513" spans="1:14" x14ac:dyDescent="0.25">
      <c r="A3513" t="s">
        <v>3523</v>
      </c>
      <c r="B3513">
        <v>505.64</v>
      </c>
      <c r="C3513" t="s">
        <v>52</v>
      </c>
      <c r="D3513" t="s">
        <v>7</v>
      </c>
      <c r="E3513">
        <f>IF(Tabela1[[#This Row],[Rodzaj]]="R",Tabela1[[#This Row],[Powierzchnia]]*0.65,0)</f>
        <v>0</v>
      </c>
      <c r="F3513">
        <f>IF(Tabela1[[#This Row],[Rodzaj]]="B",Tabela1[[#This Row],[Powierzchnia]]*0.77,0)</f>
        <v>0</v>
      </c>
      <c r="G3513">
        <f>IF(Tabela1[[#This Row],[Rodzaj]]="S",Tabela1[[#This Row],[Powierzchnia]]*0.21,0)</f>
        <v>106.1844</v>
      </c>
      <c r="H3513">
        <f>IF(Tabela1[[#This Row],[Rodzaj]]="L",Tabela1[[#This Row],[Powierzchnia]]*0.04,0)</f>
        <v>0</v>
      </c>
      <c r="I3513">
        <f>IF(Tabela1[[#This Row],[Rodzaj]]="X",Tabela1[[#This Row],[Powierzchnia]]*0.43,0)</f>
        <v>0</v>
      </c>
      <c r="J3513">
        <f>IF(Tabela1[[#This Row],[Ulga]]="A",SUM(E3513:I3513)*80%,0)</f>
        <v>84.947519999999997</v>
      </c>
      <c r="K3513">
        <f>IF(Tabela1[[#This Row],[Ulga]]="B",SUM(E3513:I3513)*50%,0)</f>
        <v>0</v>
      </c>
      <c r="L3513">
        <f>IF(Tabela1[[#This Row],[Ulga]]="C",SUM(E3513:I3513)*10%,0)</f>
        <v>0</v>
      </c>
      <c r="M3513">
        <f>IF(Tabela1[[#This Row],[Ulga]]="D",SUM(E3513:I3513)*100%,0)</f>
        <v>0</v>
      </c>
      <c r="N3513">
        <f t="shared" si="55"/>
        <v>84.947519999999997</v>
      </c>
    </row>
    <row r="3514" spans="1:14" x14ac:dyDescent="0.25">
      <c r="A3514" t="s">
        <v>3524</v>
      </c>
      <c r="B3514">
        <v>1113.94</v>
      </c>
      <c r="C3514" t="s">
        <v>52</v>
      </c>
      <c r="D3514" t="s">
        <v>11</v>
      </c>
      <c r="E3514">
        <f>IF(Tabela1[[#This Row],[Rodzaj]]="R",Tabela1[[#This Row],[Powierzchnia]]*0.65,0)</f>
        <v>0</v>
      </c>
      <c r="F3514">
        <f>IF(Tabela1[[#This Row],[Rodzaj]]="B",Tabela1[[#This Row],[Powierzchnia]]*0.77,0)</f>
        <v>0</v>
      </c>
      <c r="G3514">
        <f>IF(Tabela1[[#This Row],[Rodzaj]]="S",Tabela1[[#This Row],[Powierzchnia]]*0.21,0)</f>
        <v>233.92740000000001</v>
      </c>
      <c r="H3514">
        <f>IF(Tabela1[[#This Row],[Rodzaj]]="L",Tabela1[[#This Row],[Powierzchnia]]*0.04,0)</f>
        <v>0</v>
      </c>
      <c r="I3514">
        <f>IF(Tabela1[[#This Row],[Rodzaj]]="X",Tabela1[[#This Row],[Powierzchnia]]*0.43,0)</f>
        <v>0</v>
      </c>
      <c r="J3514">
        <f>IF(Tabela1[[#This Row],[Ulga]]="A",SUM(E3514:I3514)*80%,0)</f>
        <v>0</v>
      </c>
      <c r="K3514">
        <f>IF(Tabela1[[#This Row],[Ulga]]="B",SUM(E3514:I3514)*50%,0)</f>
        <v>0</v>
      </c>
      <c r="L3514">
        <f>IF(Tabela1[[#This Row],[Ulga]]="C",SUM(E3514:I3514)*10%,0)</f>
        <v>23.392740000000003</v>
      </c>
      <c r="M3514">
        <f>IF(Tabela1[[#This Row],[Ulga]]="D",SUM(E3514:I3514)*100%,0)</f>
        <v>0</v>
      </c>
      <c r="N3514">
        <f t="shared" si="55"/>
        <v>23.392740000000003</v>
      </c>
    </row>
    <row r="3515" spans="1:14" x14ac:dyDescent="0.25">
      <c r="A3515" t="s">
        <v>3525</v>
      </c>
      <c r="B3515">
        <v>1221.06</v>
      </c>
      <c r="C3515" t="s">
        <v>9</v>
      </c>
      <c r="D3515" t="s">
        <v>7</v>
      </c>
      <c r="E3515">
        <f>IF(Tabela1[[#This Row],[Rodzaj]]="R",Tabela1[[#This Row],[Powierzchnia]]*0.65,0)</f>
        <v>793.68899999999996</v>
      </c>
      <c r="F3515">
        <f>IF(Tabela1[[#This Row],[Rodzaj]]="B",Tabela1[[#This Row],[Powierzchnia]]*0.77,0)</f>
        <v>0</v>
      </c>
      <c r="G3515">
        <f>IF(Tabela1[[#This Row],[Rodzaj]]="S",Tabela1[[#This Row],[Powierzchnia]]*0.21,0)</f>
        <v>0</v>
      </c>
      <c r="H3515">
        <f>IF(Tabela1[[#This Row],[Rodzaj]]="L",Tabela1[[#This Row],[Powierzchnia]]*0.04,0)</f>
        <v>0</v>
      </c>
      <c r="I3515">
        <f>IF(Tabela1[[#This Row],[Rodzaj]]="X",Tabela1[[#This Row],[Powierzchnia]]*0.43,0)</f>
        <v>0</v>
      </c>
      <c r="J3515">
        <f>IF(Tabela1[[#This Row],[Ulga]]="A",SUM(E3515:I3515)*80%,0)</f>
        <v>634.95119999999997</v>
      </c>
      <c r="K3515">
        <f>IF(Tabela1[[#This Row],[Ulga]]="B",SUM(E3515:I3515)*50%,0)</f>
        <v>0</v>
      </c>
      <c r="L3515">
        <f>IF(Tabela1[[#This Row],[Ulga]]="C",SUM(E3515:I3515)*10%,0)</f>
        <v>0</v>
      </c>
      <c r="M3515">
        <f>IF(Tabela1[[#This Row],[Ulga]]="D",SUM(E3515:I3515)*100%,0)</f>
        <v>0</v>
      </c>
      <c r="N3515">
        <f t="shared" si="55"/>
        <v>634.95119999999997</v>
      </c>
    </row>
    <row r="3516" spans="1:14" x14ac:dyDescent="0.25">
      <c r="A3516" t="s">
        <v>3526</v>
      </c>
      <c r="B3516">
        <v>1252.8499999999999</v>
      </c>
      <c r="C3516" t="s">
        <v>9</v>
      </c>
      <c r="D3516" t="s">
        <v>5</v>
      </c>
      <c r="E3516">
        <f>IF(Tabela1[[#This Row],[Rodzaj]]="R",Tabela1[[#This Row],[Powierzchnia]]*0.65,0)</f>
        <v>814.35249999999996</v>
      </c>
      <c r="F3516">
        <f>IF(Tabela1[[#This Row],[Rodzaj]]="B",Tabela1[[#This Row],[Powierzchnia]]*0.77,0)</f>
        <v>0</v>
      </c>
      <c r="G3516">
        <f>IF(Tabela1[[#This Row],[Rodzaj]]="S",Tabela1[[#This Row],[Powierzchnia]]*0.21,0)</f>
        <v>0</v>
      </c>
      <c r="H3516">
        <f>IF(Tabela1[[#This Row],[Rodzaj]]="L",Tabela1[[#This Row],[Powierzchnia]]*0.04,0)</f>
        <v>0</v>
      </c>
      <c r="I3516">
        <f>IF(Tabela1[[#This Row],[Rodzaj]]="X",Tabela1[[#This Row],[Powierzchnia]]*0.43,0)</f>
        <v>0</v>
      </c>
      <c r="J3516">
        <f>IF(Tabela1[[#This Row],[Ulga]]="A",SUM(E3516:I3516)*80%,0)</f>
        <v>0</v>
      </c>
      <c r="K3516">
        <f>IF(Tabela1[[#This Row],[Ulga]]="B",SUM(E3516:I3516)*50%,0)</f>
        <v>407.17624999999998</v>
      </c>
      <c r="L3516">
        <f>IF(Tabela1[[#This Row],[Ulga]]="C",SUM(E3516:I3516)*10%,0)</f>
        <v>0</v>
      </c>
      <c r="M3516">
        <f>IF(Tabela1[[#This Row],[Ulga]]="D",SUM(E3516:I3516)*100%,0)</f>
        <v>0</v>
      </c>
      <c r="N3516">
        <f t="shared" si="55"/>
        <v>407.17624999999998</v>
      </c>
    </row>
    <row r="3517" spans="1:14" x14ac:dyDescent="0.25">
      <c r="A3517" t="s">
        <v>3527</v>
      </c>
      <c r="B3517">
        <v>1488.02</v>
      </c>
      <c r="C3517" t="s">
        <v>5</v>
      </c>
      <c r="D3517" t="s">
        <v>7</v>
      </c>
      <c r="E3517">
        <f>IF(Tabela1[[#This Row],[Rodzaj]]="R",Tabela1[[#This Row],[Powierzchnia]]*0.65,0)</f>
        <v>0</v>
      </c>
      <c r="F3517">
        <f>IF(Tabela1[[#This Row],[Rodzaj]]="B",Tabela1[[#This Row],[Powierzchnia]]*0.77,0)</f>
        <v>1145.7754</v>
      </c>
      <c r="G3517">
        <f>IF(Tabela1[[#This Row],[Rodzaj]]="S",Tabela1[[#This Row],[Powierzchnia]]*0.21,0)</f>
        <v>0</v>
      </c>
      <c r="H3517">
        <f>IF(Tabela1[[#This Row],[Rodzaj]]="L",Tabela1[[#This Row],[Powierzchnia]]*0.04,0)</f>
        <v>0</v>
      </c>
      <c r="I3517">
        <f>IF(Tabela1[[#This Row],[Rodzaj]]="X",Tabela1[[#This Row],[Powierzchnia]]*0.43,0)</f>
        <v>0</v>
      </c>
      <c r="J3517">
        <f>IF(Tabela1[[#This Row],[Ulga]]="A",SUM(E3517:I3517)*80%,0)</f>
        <v>916.62031999999999</v>
      </c>
      <c r="K3517">
        <f>IF(Tabela1[[#This Row],[Ulga]]="B",SUM(E3517:I3517)*50%,0)</f>
        <v>0</v>
      </c>
      <c r="L3517">
        <f>IF(Tabela1[[#This Row],[Ulga]]="C",SUM(E3517:I3517)*10%,0)</f>
        <v>0</v>
      </c>
      <c r="M3517">
        <f>IF(Tabela1[[#This Row],[Ulga]]="D",SUM(E3517:I3517)*100%,0)</f>
        <v>0</v>
      </c>
      <c r="N3517">
        <f t="shared" si="55"/>
        <v>916.62031999999999</v>
      </c>
    </row>
    <row r="3518" spans="1:14" x14ac:dyDescent="0.25">
      <c r="A3518" t="s">
        <v>3528</v>
      </c>
      <c r="B3518">
        <v>1073.3499999999999</v>
      </c>
      <c r="C3518" t="s">
        <v>5</v>
      </c>
      <c r="D3518" t="s">
        <v>7</v>
      </c>
      <c r="E3518">
        <f>IF(Tabela1[[#This Row],[Rodzaj]]="R",Tabela1[[#This Row],[Powierzchnia]]*0.65,0)</f>
        <v>0</v>
      </c>
      <c r="F3518">
        <f>IF(Tabela1[[#This Row],[Rodzaj]]="B",Tabela1[[#This Row],[Powierzchnia]]*0.77,0)</f>
        <v>826.47949999999992</v>
      </c>
      <c r="G3518">
        <f>IF(Tabela1[[#This Row],[Rodzaj]]="S",Tabela1[[#This Row],[Powierzchnia]]*0.21,0)</f>
        <v>0</v>
      </c>
      <c r="H3518">
        <f>IF(Tabela1[[#This Row],[Rodzaj]]="L",Tabela1[[#This Row],[Powierzchnia]]*0.04,0)</f>
        <v>0</v>
      </c>
      <c r="I3518">
        <f>IF(Tabela1[[#This Row],[Rodzaj]]="X",Tabela1[[#This Row],[Powierzchnia]]*0.43,0)</f>
        <v>0</v>
      </c>
      <c r="J3518">
        <f>IF(Tabela1[[#This Row],[Ulga]]="A",SUM(E3518:I3518)*80%,0)</f>
        <v>661.18359999999996</v>
      </c>
      <c r="K3518">
        <f>IF(Tabela1[[#This Row],[Ulga]]="B",SUM(E3518:I3518)*50%,0)</f>
        <v>0</v>
      </c>
      <c r="L3518">
        <f>IF(Tabela1[[#This Row],[Ulga]]="C",SUM(E3518:I3518)*10%,0)</f>
        <v>0</v>
      </c>
      <c r="M3518">
        <f>IF(Tabela1[[#This Row],[Ulga]]="D",SUM(E3518:I3518)*100%,0)</f>
        <v>0</v>
      </c>
      <c r="N3518">
        <f t="shared" si="55"/>
        <v>661.18359999999996</v>
      </c>
    </row>
    <row r="3519" spans="1:14" x14ac:dyDescent="0.25">
      <c r="A3519" t="s">
        <v>3529</v>
      </c>
      <c r="B3519">
        <v>627.16</v>
      </c>
      <c r="C3519" t="s">
        <v>52</v>
      </c>
      <c r="D3519" t="s">
        <v>11</v>
      </c>
      <c r="E3519">
        <f>IF(Tabela1[[#This Row],[Rodzaj]]="R",Tabela1[[#This Row],[Powierzchnia]]*0.65,0)</f>
        <v>0</v>
      </c>
      <c r="F3519">
        <f>IF(Tabela1[[#This Row],[Rodzaj]]="B",Tabela1[[#This Row],[Powierzchnia]]*0.77,0)</f>
        <v>0</v>
      </c>
      <c r="G3519">
        <f>IF(Tabela1[[#This Row],[Rodzaj]]="S",Tabela1[[#This Row],[Powierzchnia]]*0.21,0)</f>
        <v>131.70359999999999</v>
      </c>
      <c r="H3519">
        <f>IF(Tabela1[[#This Row],[Rodzaj]]="L",Tabela1[[#This Row],[Powierzchnia]]*0.04,0)</f>
        <v>0</v>
      </c>
      <c r="I3519">
        <f>IF(Tabela1[[#This Row],[Rodzaj]]="X",Tabela1[[#This Row],[Powierzchnia]]*0.43,0)</f>
        <v>0</v>
      </c>
      <c r="J3519">
        <f>IF(Tabela1[[#This Row],[Ulga]]="A",SUM(E3519:I3519)*80%,0)</f>
        <v>0</v>
      </c>
      <c r="K3519">
        <f>IF(Tabela1[[#This Row],[Ulga]]="B",SUM(E3519:I3519)*50%,0)</f>
        <v>0</v>
      </c>
      <c r="L3519">
        <f>IF(Tabela1[[#This Row],[Ulga]]="C",SUM(E3519:I3519)*10%,0)</f>
        <v>13.170360000000001</v>
      </c>
      <c r="M3519">
        <f>IF(Tabela1[[#This Row],[Ulga]]="D",SUM(E3519:I3519)*100%,0)</f>
        <v>0</v>
      </c>
      <c r="N3519">
        <f t="shared" si="55"/>
        <v>13.170360000000001</v>
      </c>
    </row>
    <row r="3520" spans="1:14" x14ac:dyDescent="0.25">
      <c r="A3520" t="s">
        <v>3530</v>
      </c>
      <c r="B3520">
        <v>592.98</v>
      </c>
      <c r="C3520" t="s">
        <v>31</v>
      </c>
      <c r="D3520" t="s">
        <v>11</v>
      </c>
      <c r="E3520">
        <f>IF(Tabela1[[#This Row],[Rodzaj]]="R",Tabela1[[#This Row],[Powierzchnia]]*0.65,0)</f>
        <v>0</v>
      </c>
      <c r="F3520">
        <f>IF(Tabela1[[#This Row],[Rodzaj]]="B",Tabela1[[#This Row],[Powierzchnia]]*0.77,0)</f>
        <v>0</v>
      </c>
      <c r="G3520">
        <f>IF(Tabela1[[#This Row],[Rodzaj]]="S",Tabela1[[#This Row],[Powierzchnia]]*0.21,0)</f>
        <v>0</v>
      </c>
      <c r="H3520">
        <f>IF(Tabela1[[#This Row],[Rodzaj]]="L",Tabela1[[#This Row],[Powierzchnia]]*0.04,0)</f>
        <v>0</v>
      </c>
      <c r="I3520">
        <f>IF(Tabela1[[#This Row],[Rodzaj]]="X",Tabela1[[#This Row],[Powierzchnia]]*0.43,0)</f>
        <v>254.98140000000001</v>
      </c>
      <c r="J3520">
        <f>IF(Tabela1[[#This Row],[Ulga]]="A",SUM(E3520:I3520)*80%,0)</f>
        <v>0</v>
      </c>
      <c r="K3520">
        <f>IF(Tabela1[[#This Row],[Ulga]]="B",SUM(E3520:I3520)*50%,0)</f>
        <v>0</v>
      </c>
      <c r="L3520">
        <f>IF(Tabela1[[#This Row],[Ulga]]="C",SUM(E3520:I3520)*10%,0)</f>
        <v>25.498140000000003</v>
      </c>
      <c r="M3520">
        <f>IF(Tabela1[[#This Row],[Ulga]]="D",SUM(E3520:I3520)*100%,0)</f>
        <v>0</v>
      </c>
      <c r="N3520">
        <f t="shared" si="55"/>
        <v>25.498140000000003</v>
      </c>
    </row>
    <row r="3521" spans="1:14" x14ac:dyDescent="0.25">
      <c r="A3521" t="s">
        <v>3531</v>
      </c>
      <c r="B3521">
        <v>880.1</v>
      </c>
      <c r="C3521" t="s">
        <v>5</v>
      </c>
      <c r="D3521" t="s">
        <v>11</v>
      </c>
      <c r="E3521">
        <f>IF(Tabela1[[#This Row],[Rodzaj]]="R",Tabela1[[#This Row],[Powierzchnia]]*0.65,0)</f>
        <v>0</v>
      </c>
      <c r="F3521">
        <f>IF(Tabela1[[#This Row],[Rodzaj]]="B",Tabela1[[#This Row],[Powierzchnia]]*0.77,0)</f>
        <v>677.67700000000002</v>
      </c>
      <c r="G3521">
        <f>IF(Tabela1[[#This Row],[Rodzaj]]="S",Tabela1[[#This Row],[Powierzchnia]]*0.21,0)</f>
        <v>0</v>
      </c>
      <c r="H3521">
        <f>IF(Tabela1[[#This Row],[Rodzaj]]="L",Tabela1[[#This Row],[Powierzchnia]]*0.04,0)</f>
        <v>0</v>
      </c>
      <c r="I3521">
        <f>IF(Tabela1[[#This Row],[Rodzaj]]="X",Tabela1[[#This Row],[Powierzchnia]]*0.43,0)</f>
        <v>0</v>
      </c>
      <c r="J3521">
        <f>IF(Tabela1[[#This Row],[Ulga]]="A",SUM(E3521:I3521)*80%,0)</f>
        <v>0</v>
      </c>
      <c r="K3521">
        <f>IF(Tabela1[[#This Row],[Ulga]]="B",SUM(E3521:I3521)*50%,0)</f>
        <v>0</v>
      </c>
      <c r="L3521">
        <f>IF(Tabela1[[#This Row],[Ulga]]="C",SUM(E3521:I3521)*10%,0)</f>
        <v>67.767700000000005</v>
      </c>
      <c r="M3521">
        <f>IF(Tabela1[[#This Row],[Ulga]]="D",SUM(E3521:I3521)*100%,0)</f>
        <v>0</v>
      </c>
      <c r="N3521">
        <f t="shared" si="55"/>
        <v>67.767700000000005</v>
      </c>
    </row>
    <row r="3522" spans="1:14" x14ac:dyDescent="0.25">
      <c r="A3522" t="s">
        <v>3532</v>
      </c>
      <c r="B3522">
        <v>682.72</v>
      </c>
      <c r="C3522" t="s">
        <v>5</v>
      </c>
      <c r="D3522" t="s">
        <v>11</v>
      </c>
      <c r="E3522">
        <f>IF(Tabela1[[#This Row],[Rodzaj]]="R",Tabela1[[#This Row],[Powierzchnia]]*0.65,0)</f>
        <v>0</v>
      </c>
      <c r="F3522">
        <f>IF(Tabela1[[#This Row],[Rodzaj]]="B",Tabela1[[#This Row],[Powierzchnia]]*0.77,0)</f>
        <v>525.69440000000009</v>
      </c>
      <c r="G3522">
        <f>IF(Tabela1[[#This Row],[Rodzaj]]="S",Tabela1[[#This Row],[Powierzchnia]]*0.21,0)</f>
        <v>0</v>
      </c>
      <c r="H3522">
        <f>IF(Tabela1[[#This Row],[Rodzaj]]="L",Tabela1[[#This Row],[Powierzchnia]]*0.04,0)</f>
        <v>0</v>
      </c>
      <c r="I3522">
        <f>IF(Tabela1[[#This Row],[Rodzaj]]="X",Tabela1[[#This Row],[Powierzchnia]]*0.43,0)</f>
        <v>0</v>
      </c>
      <c r="J3522">
        <f>IF(Tabela1[[#This Row],[Ulga]]="A",SUM(E3522:I3522)*80%,0)</f>
        <v>0</v>
      </c>
      <c r="K3522">
        <f>IF(Tabela1[[#This Row],[Ulga]]="B",SUM(E3522:I3522)*50%,0)</f>
        <v>0</v>
      </c>
      <c r="L3522">
        <f>IF(Tabela1[[#This Row],[Ulga]]="C",SUM(E3522:I3522)*10%,0)</f>
        <v>52.569440000000014</v>
      </c>
      <c r="M3522">
        <f>IF(Tabela1[[#This Row],[Ulga]]="D",SUM(E3522:I3522)*100%,0)</f>
        <v>0</v>
      </c>
      <c r="N3522">
        <f t="shared" si="55"/>
        <v>52.569440000000014</v>
      </c>
    </row>
    <row r="3523" spans="1:14" x14ac:dyDescent="0.25">
      <c r="A3523" t="s">
        <v>3533</v>
      </c>
      <c r="B3523">
        <v>1163.52</v>
      </c>
      <c r="C3523" t="s">
        <v>5</v>
      </c>
      <c r="D3523" t="s">
        <v>21</v>
      </c>
      <c r="E3523">
        <f>IF(Tabela1[[#This Row],[Rodzaj]]="R",Tabela1[[#This Row],[Powierzchnia]]*0.65,0)</f>
        <v>0</v>
      </c>
      <c r="F3523">
        <f>IF(Tabela1[[#This Row],[Rodzaj]]="B",Tabela1[[#This Row],[Powierzchnia]]*0.77,0)</f>
        <v>895.91039999999998</v>
      </c>
      <c r="G3523">
        <f>IF(Tabela1[[#This Row],[Rodzaj]]="S",Tabela1[[#This Row],[Powierzchnia]]*0.21,0)</f>
        <v>0</v>
      </c>
      <c r="H3523">
        <f>IF(Tabela1[[#This Row],[Rodzaj]]="L",Tabela1[[#This Row],[Powierzchnia]]*0.04,0)</f>
        <v>0</v>
      </c>
      <c r="I3523">
        <f>IF(Tabela1[[#This Row],[Rodzaj]]="X",Tabela1[[#This Row],[Powierzchnia]]*0.43,0)</f>
        <v>0</v>
      </c>
      <c r="J3523">
        <f>IF(Tabela1[[#This Row],[Ulga]]="A",SUM(E3523:I3523)*80%,0)</f>
        <v>0</v>
      </c>
      <c r="K3523">
        <f>IF(Tabela1[[#This Row],[Ulga]]="B",SUM(E3523:I3523)*50%,0)</f>
        <v>0</v>
      </c>
      <c r="L3523">
        <f>IF(Tabela1[[#This Row],[Ulga]]="C",SUM(E3523:I3523)*10%,0)</f>
        <v>0</v>
      </c>
      <c r="M3523">
        <f>IF(Tabela1[[#This Row],[Ulga]]="D",SUM(E3523:I3523)*100%,0)</f>
        <v>895.91039999999998</v>
      </c>
      <c r="N3523">
        <f t="shared" ref="N3523:N3586" si="56">SUM(J3523:M3523)</f>
        <v>895.91039999999998</v>
      </c>
    </row>
    <row r="3524" spans="1:14" x14ac:dyDescent="0.25">
      <c r="A3524" t="s">
        <v>3534</v>
      </c>
      <c r="B3524">
        <v>1125.17</v>
      </c>
      <c r="C3524" t="s">
        <v>31</v>
      </c>
      <c r="D3524" t="s">
        <v>7</v>
      </c>
      <c r="E3524">
        <f>IF(Tabela1[[#This Row],[Rodzaj]]="R",Tabela1[[#This Row],[Powierzchnia]]*0.65,0)</f>
        <v>0</v>
      </c>
      <c r="F3524">
        <f>IF(Tabela1[[#This Row],[Rodzaj]]="B",Tabela1[[#This Row],[Powierzchnia]]*0.77,0)</f>
        <v>0</v>
      </c>
      <c r="G3524">
        <f>IF(Tabela1[[#This Row],[Rodzaj]]="S",Tabela1[[#This Row],[Powierzchnia]]*0.21,0)</f>
        <v>0</v>
      </c>
      <c r="H3524">
        <f>IF(Tabela1[[#This Row],[Rodzaj]]="L",Tabela1[[#This Row],[Powierzchnia]]*0.04,0)</f>
        <v>0</v>
      </c>
      <c r="I3524">
        <f>IF(Tabela1[[#This Row],[Rodzaj]]="X",Tabela1[[#This Row],[Powierzchnia]]*0.43,0)</f>
        <v>483.82310000000001</v>
      </c>
      <c r="J3524">
        <f>IF(Tabela1[[#This Row],[Ulga]]="A",SUM(E3524:I3524)*80%,0)</f>
        <v>387.05848000000003</v>
      </c>
      <c r="K3524">
        <f>IF(Tabela1[[#This Row],[Ulga]]="B",SUM(E3524:I3524)*50%,0)</f>
        <v>0</v>
      </c>
      <c r="L3524">
        <f>IF(Tabela1[[#This Row],[Ulga]]="C",SUM(E3524:I3524)*10%,0)</f>
        <v>0</v>
      </c>
      <c r="M3524">
        <f>IF(Tabela1[[#This Row],[Ulga]]="D",SUM(E3524:I3524)*100%,0)</f>
        <v>0</v>
      </c>
      <c r="N3524">
        <f t="shared" si="56"/>
        <v>387.05848000000003</v>
      </c>
    </row>
    <row r="3525" spans="1:14" x14ac:dyDescent="0.25">
      <c r="A3525" t="s">
        <v>3535</v>
      </c>
      <c r="B3525">
        <v>517.23</v>
      </c>
      <c r="C3525" t="s">
        <v>52</v>
      </c>
      <c r="D3525" t="s">
        <v>5</v>
      </c>
      <c r="E3525">
        <f>IF(Tabela1[[#This Row],[Rodzaj]]="R",Tabela1[[#This Row],[Powierzchnia]]*0.65,0)</f>
        <v>0</v>
      </c>
      <c r="F3525">
        <f>IF(Tabela1[[#This Row],[Rodzaj]]="B",Tabela1[[#This Row],[Powierzchnia]]*0.77,0)</f>
        <v>0</v>
      </c>
      <c r="G3525">
        <f>IF(Tabela1[[#This Row],[Rodzaj]]="S",Tabela1[[#This Row],[Powierzchnia]]*0.21,0)</f>
        <v>108.6183</v>
      </c>
      <c r="H3525">
        <f>IF(Tabela1[[#This Row],[Rodzaj]]="L",Tabela1[[#This Row],[Powierzchnia]]*0.04,0)</f>
        <v>0</v>
      </c>
      <c r="I3525">
        <f>IF(Tabela1[[#This Row],[Rodzaj]]="X",Tabela1[[#This Row],[Powierzchnia]]*0.43,0)</f>
        <v>0</v>
      </c>
      <c r="J3525">
        <f>IF(Tabela1[[#This Row],[Ulga]]="A",SUM(E3525:I3525)*80%,0)</f>
        <v>0</v>
      </c>
      <c r="K3525">
        <f>IF(Tabela1[[#This Row],[Ulga]]="B",SUM(E3525:I3525)*50%,0)</f>
        <v>54.309150000000002</v>
      </c>
      <c r="L3525">
        <f>IF(Tabela1[[#This Row],[Ulga]]="C",SUM(E3525:I3525)*10%,0)</f>
        <v>0</v>
      </c>
      <c r="M3525">
        <f>IF(Tabela1[[#This Row],[Ulga]]="D",SUM(E3525:I3525)*100%,0)</f>
        <v>0</v>
      </c>
      <c r="N3525">
        <f t="shared" si="56"/>
        <v>54.309150000000002</v>
      </c>
    </row>
    <row r="3526" spans="1:14" x14ac:dyDescent="0.25">
      <c r="A3526" t="s">
        <v>3536</v>
      </c>
      <c r="B3526">
        <v>882.35</v>
      </c>
      <c r="C3526" t="s">
        <v>31</v>
      </c>
      <c r="D3526" t="s">
        <v>5</v>
      </c>
      <c r="E3526">
        <f>IF(Tabela1[[#This Row],[Rodzaj]]="R",Tabela1[[#This Row],[Powierzchnia]]*0.65,0)</f>
        <v>0</v>
      </c>
      <c r="F3526">
        <f>IF(Tabela1[[#This Row],[Rodzaj]]="B",Tabela1[[#This Row],[Powierzchnia]]*0.77,0)</f>
        <v>0</v>
      </c>
      <c r="G3526">
        <f>IF(Tabela1[[#This Row],[Rodzaj]]="S",Tabela1[[#This Row],[Powierzchnia]]*0.21,0)</f>
        <v>0</v>
      </c>
      <c r="H3526">
        <f>IF(Tabela1[[#This Row],[Rodzaj]]="L",Tabela1[[#This Row],[Powierzchnia]]*0.04,0)</f>
        <v>0</v>
      </c>
      <c r="I3526">
        <f>IF(Tabela1[[#This Row],[Rodzaj]]="X",Tabela1[[#This Row],[Powierzchnia]]*0.43,0)</f>
        <v>379.41050000000001</v>
      </c>
      <c r="J3526">
        <f>IF(Tabela1[[#This Row],[Ulga]]="A",SUM(E3526:I3526)*80%,0)</f>
        <v>0</v>
      </c>
      <c r="K3526">
        <f>IF(Tabela1[[#This Row],[Ulga]]="B",SUM(E3526:I3526)*50%,0)</f>
        <v>189.70525000000001</v>
      </c>
      <c r="L3526">
        <f>IF(Tabela1[[#This Row],[Ulga]]="C",SUM(E3526:I3526)*10%,0)</f>
        <v>0</v>
      </c>
      <c r="M3526">
        <f>IF(Tabela1[[#This Row],[Ulga]]="D",SUM(E3526:I3526)*100%,0)</f>
        <v>0</v>
      </c>
      <c r="N3526">
        <f t="shared" si="56"/>
        <v>189.70525000000001</v>
      </c>
    </row>
    <row r="3527" spans="1:14" x14ac:dyDescent="0.25">
      <c r="A3527" t="s">
        <v>3537</v>
      </c>
      <c r="B3527">
        <v>780.86</v>
      </c>
      <c r="C3527" t="s">
        <v>52</v>
      </c>
      <c r="D3527" t="s">
        <v>7</v>
      </c>
      <c r="E3527">
        <f>IF(Tabela1[[#This Row],[Rodzaj]]="R",Tabela1[[#This Row],[Powierzchnia]]*0.65,0)</f>
        <v>0</v>
      </c>
      <c r="F3527">
        <f>IF(Tabela1[[#This Row],[Rodzaj]]="B",Tabela1[[#This Row],[Powierzchnia]]*0.77,0)</f>
        <v>0</v>
      </c>
      <c r="G3527">
        <f>IF(Tabela1[[#This Row],[Rodzaj]]="S",Tabela1[[#This Row],[Powierzchnia]]*0.21,0)</f>
        <v>163.98060000000001</v>
      </c>
      <c r="H3527">
        <f>IF(Tabela1[[#This Row],[Rodzaj]]="L",Tabela1[[#This Row],[Powierzchnia]]*0.04,0)</f>
        <v>0</v>
      </c>
      <c r="I3527">
        <f>IF(Tabela1[[#This Row],[Rodzaj]]="X",Tabela1[[#This Row],[Powierzchnia]]*0.43,0)</f>
        <v>0</v>
      </c>
      <c r="J3527">
        <f>IF(Tabela1[[#This Row],[Ulga]]="A",SUM(E3527:I3527)*80%,0)</f>
        <v>131.18448000000001</v>
      </c>
      <c r="K3527">
        <f>IF(Tabela1[[#This Row],[Ulga]]="B",SUM(E3527:I3527)*50%,0)</f>
        <v>0</v>
      </c>
      <c r="L3527">
        <f>IF(Tabela1[[#This Row],[Ulga]]="C",SUM(E3527:I3527)*10%,0)</f>
        <v>0</v>
      </c>
      <c r="M3527">
        <f>IF(Tabela1[[#This Row],[Ulga]]="D",SUM(E3527:I3527)*100%,0)</f>
        <v>0</v>
      </c>
      <c r="N3527">
        <f t="shared" si="56"/>
        <v>131.18448000000001</v>
      </c>
    </row>
    <row r="3528" spans="1:14" x14ac:dyDescent="0.25">
      <c r="A3528" t="s">
        <v>3538</v>
      </c>
      <c r="B3528">
        <v>1084.55</v>
      </c>
      <c r="C3528" t="s">
        <v>31</v>
      </c>
      <c r="D3528" t="s">
        <v>11</v>
      </c>
      <c r="E3528">
        <f>IF(Tabela1[[#This Row],[Rodzaj]]="R",Tabela1[[#This Row],[Powierzchnia]]*0.65,0)</f>
        <v>0</v>
      </c>
      <c r="F3528">
        <f>IF(Tabela1[[#This Row],[Rodzaj]]="B",Tabela1[[#This Row],[Powierzchnia]]*0.77,0)</f>
        <v>0</v>
      </c>
      <c r="G3528">
        <f>IF(Tabela1[[#This Row],[Rodzaj]]="S",Tabela1[[#This Row],[Powierzchnia]]*0.21,0)</f>
        <v>0</v>
      </c>
      <c r="H3528">
        <f>IF(Tabela1[[#This Row],[Rodzaj]]="L",Tabela1[[#This Row],[Powierzchnia]]*0.04,0)</f>
        <v>0</v>
      </c>
      <c r="I3528">
        <f>IF(Tabela1[[#This Row],[Rodzaj]]="X",Tabela1[[#This Row],[Powierzchnia]]*0.43,0)</f>
        <v>466.35649999999998</v>
      </c>
      <c r="J3528">
        <f>IF(Tabela1[[#This Row],[Ulga]]="A",SUM(E3528:I3528)*80%,0)</f>
        <v>0</v>
      </c>
      <c r="K3528">
        <f>IF(Tabela1[[#This Row],[Ulga]]="B",SUM(E3528:I3528)*50%,0)</f>
        <v>0</v>
      </c>
      <c r="L3528">
        <f>IF(Tabela1[[#This Row],[Ulga]]="C",SUM(E3528:I3528)*10%,0)</f>
        <v>46.635649999999998</v>
      </c>
      <c r="M3528">
        <f>IF(Tabela1[[#This Row],[Ulga]]="D",SUM(E3528:I3528)*100%,0)</f>
        <v>0</v>
      </c>
      <c r="N3528">
        <f t="shared" si="56"/>
        <v>46.635649999999998</v>
      </c>
    </row>
    <row r="3529" spans="1:14" x14ac:dyDescent="0.25">
      <c r="A3529" t="s">
        <v>3539</v>
      </c>
      <c r="B3529">
        <v>560.48</v>
      </c>
      <c r="C3529" t="s">
        <v>9</v>
      </c>
      <c r="D3529" t="s">
        <v>5</v>
      </c>
      <c r="E3529">
        <f>IF(Tabela1[[#This Row],[Rodzaj]]="R",Tabela1[[#This Row],[Powierzchnia]]*0.65,0)</f>
        <v>364.31200000000001</v>
      </c>
      <c r="F3529">
        <f>IF(Tabela1[[#This Row],[Rodzaj]]="B",Tabela1[[#This Row],[Powierzchnia]]*0.77,0)</f>
        <v>0</v>
      </c>
      <c r="G3529">
        <f>IF(Tabela1[[#This Row],[Rodzaj]]="S",Tabela1[[#This Row],[Powierzchnia]]*0.21,0)</f>
        <v>0</v>
      </c>
      <c r="H3529">
        <f>IF(Tabela1[[#This Row],[Rodzaj]]="L",Tabela1[[#This Row],[Powierzchnia]]*0.04,0)</f>
        <v>0</v>
      </c>
      <c r="I3529">
        <f>IF(Tabela1[[#This Row],[Rodzaj]]="X",Tabela1[[#This Row],[Powierzchnia]]*0.43,0)</f>
        <v>0</v>
      </c>
      <c r="J3529">
        <f>IF(Tabela1[[#This Row],[Ulga]]="A",SUM(E3529:I3529)*80%,0)</f>
        <v>0</v>
      </c>
      <c r="K3529">
        <f>IF(Tabela1[[#This Row],[Ulga]]="B",SUM(E3529:I3529)*50%,0)</f>
        <v>182.15600000000001</v>
      </c>
      <c r="L3529">
        <f>IF(Tabela1[[#This Row],[Ulga]]="C",SUM(E3529:I3529)*10%,0)</f>
        <v>0</v>
      </c>
      <c r="M3529">
        <f>IF(Tabela1[[#This Row],[Ulga]]="D",SUM(E3529:I3529)*100%,0)</f>
        <v>0</v>
      </c>
      <c r="N3529">
        <f t="shared" si="56"/>
        <v>182.15600000000001</v>
      </c>
    </row>
    <row r="3530" spans="1:14" x14ac:dyDescent="0.25">
      <c r="A3530" t="s">
        <v>3540</v>
      </c>
      <c r="B3530">
        <v>661.04</v>
      </c>
      <c r="C3530" t="s">
        <v>5</v>
      </c>
      <c r="D3530" t="s">
        <v>11</v>
      </c>
      <c r="E3530">
        <f>IF(Tabela1[[#This Row],[Rodzaj]]="R",Tabela1[[#This Row],[Powierzchnia]]*0.65,0)</f>
        <v>0</v>
      </c>
      <c r="F3530">
        <f>IF(Tabela1[[#This Row],[Rodzaj]]="B",Tabela1[[#This Row],[Powierzchnia]]*0.77,0)</f>
        <v>509.00079999999997</v>
      </c>
      <c r="G3530">
        <f>IF(Tabela1[[#This Row],[Rodzaj]]="S",Tabela1[[#This Row],[Powierzchnia]]*0.21,0)</f>
        <v>0</v>
      </c>
      <c r="H3530">
        <f>IF(Tabela1[[#This Row],[Rodzaj]]="L",Tabela1[[#This Row],[Powierzchnia]]*0.04,0)</f>
        <v>0</v>
      </c>
      <c r="I3530">
        <f>IF(Tabela1[[#This Row],[Rodzaj]]="X",Tabela1[[#This Row],[Powierzchnia]]*0.43,0)</f>
        <v>0</v>
      </c>
      <c r="J3530">
        <f>IF(Tabela1[[#This Row],[Ulga]]="A",SUM(E3530:I3530)*80%,0)</f>
        <v>0</v>
      </c>
      <c r="K3530">
        <f>IF(Tabela1[[#This Row],[Ulga]]="B",SUM(E3530:I3530)*50%,0)</f>
        <v>0</v>
      </c>
      <c r="L3530">
        <f>IF(Tabela1[[#This Row],[Ulga]]="C",SUM(E3530:I3530)*10%,0)</f>
        <v>50.900080000000003</v>
      </c>
      <c r="M3530">
        <f>IF(Tabela1[[#This Row],[Ulga]]="D",SUM(E3530:I3530)*100%,0)</f>
        <v>0</v>
      </c>
      <c r="N3530">
        <f t="shared" si="56"/>
        <v>50.900080000000003</v>
      </c>
    </row>
    <row r="3531" spans="1:14" x14ac:dyDescent="0.25">
      <c r="A3531" t="s">
        <v>3541</v>
      </c>
      <c r="B3531">
        <v>1261.72</v>
      </c>
      <c r="C3531" t="s">
        <v>31</v>
      </c>
      <c r="D3531" t="s">
        <v>5</v>
      </c>
      <c r="E3531">
        <f>IF(Tabela1[[#This Row],[Rodzaj]]="R",Tabela1[[#This Row],[Powierzchnia]]*0.65,0)</f>
        <v>0</v>
      </c>
      <c r="F3531">
        <f>IF(Tabela1[[#This Row],[Rodzaj]]="B",Tabela1[[#This Row],[Powierzchnia]]*0.77,0)</f>
        <v>0</v>
      </c>
      <c r="G3531">
        <f>IF(Tabela1[[#This Row],[Rodzaj]]="S",Tabela1[[#This Row],[Powierzchnia]]*0.21,0)</f>
        <v>0</v>
      </c>
      <c r="H3531">
        <f>IF(Tabela1[[#This Row],[Rodzaj]]="L",Tabela1[[#This Row],[Powierzchnia]]*0.04,0)</f>
        <v>0</v>
      </c>
      <c r="I3531">
        <f>IF(Tabela1[[#This Row],[Rodzaj]]="X",Tabela1[[#This Row],[Powierzchnia]]*0.43,0)</f>
        <v>542.53959999999995</v>
      </c>
      <c r="J3531">
        <f>IF(Tabela1[[#This Row],[Ulga]]="A",SUM(E3531:I3531)*80%,0)</f>
        <v>0</v>
      </c>
      <c r="K3531">
        <f>IF(Tabela1[[#This Row],[Ulga]]="B",SUM(E3531:I3531)*50%,0)</f>
        <v>271.26979999999998</v>
      </c>
      <c r="L3531">
        <f>IF(Tabela1[[#This Row],[Ulga]]="C",SUM(E3531:I3531)*10%,0)</f>
        <v>0</v>
      </c>
      <c r="M3531">
        <f>IF(Tabela1[[#This Row],[Ulga]]="D",SUM(E3531:I3531)*100%,0)</f>
        <v>0</v>
      </c>
      <c r="N3531">
        <f t="shared" si="56"/>
        <v>271.26979999999998</v>
      </c>
    </row>
    <row r="3532" spans="1:14" x14ac:dyDescent="0.25">
      <c r="A3532" t="s">
        <v>3542</v>
      </c>
      <c r="B3532">
        <v>515.63</v>
      </c>
      <c r="C3532" t="s">
        <v>5</v>
      </c>
      <c r="D3532" t="s">
        <v>11</v>
      </c>
      <c r="E3532">
        <f>IF(Tabela1[[#This Row],[Rodzaj]]="R",Tabela1[[#This Row],[Powierzchnia]]*0.65,0)</f>
        <v>0</v>
      </c>
      <c r="F3532">
        <f>IF(Tabela1[[#This Row],[Rodzaj]]="B",Tabela1[[#This Row],[Powierzchnia]]*0.77,0)</f>
        <v>397.0351</v>
      </c>
      <c r="G3532">
        <f>IF(Tabela1[[#This Row],[Rodzaj]]="S",Tabela1[[#This Row],[Powierzchnia]]*0.21,0)</f>
        <v>0</v>
      </c>
      <c r="H3532">
        <f>IF(Tabela1[[#This Row],[Rodzaj]]="L",Tabela1[[#This Row],[Powierzchnia]]*0.04,0)</f>
        <v>0</v>
      </c>
      <c r="I3532">
        <f>IF(Tabela1[[#This Row],[Rodzaj]]="X",Tabela1[[#This Row],[Powierzchnia]]*0.43,0)</f>
        <v>0</v>
      </c>
      <c r="J3532">
        <f>IF(Tabela1[[#This Row],[Ulga]]="A",SUM(E3532:I3532)*80%,0)</f>
        <v>0</v>
      </c>
      <c r="K3532">
        <f>IF(Tabela1[[#This Row],[Ulga]]="B",SUM(E3532:I3532)*50%,0)</f>
        <v>0</v>
      </c>
      <c r="L3532">
        <f>IF(Tabela1[[#This Row],[Ulga]]="C",SUM(E3532:I3532)*10%,0)</f>
        <v>39.703510000000001</v>
      </c>
      <c r="M3532">
        <f>IF(Tabela1[[#This Row],[Ulga]]="D",SUM(E3532:I3532)*100%,0)</f>
        <v>0</v>
      </c>
      <c r="N3532">
        <f t="shared" si="56"/>
        <v>39.703510000000001</v>
      </c>
    </row>
    <row r="3533" spans="1:14" x14ac:dyDescent="0.25">
      <c r="A3533" t="s">
        <v>3543</v>
      </c>
      <c r="B3533">
        <v>1181.31</v>
      </c>
      <c r="C3533" t="s">
        <v>9</v>
      </c>
      <c r="D3533" t="s">
        <v>5</v>
      </c>
      <c r="E3533">
        <f>IF(Tabela1[[#This Row],[Rodzaj]]="R",Tabela1[[#This Row],[Powierzchnia]]*0.65,0)</f>
        <v>767.85149999999999</v>
      </c>
      <c r="F3533">
        <f>IF(Tabela1[[#This Row],[Rodzaj]]="B",Tabela1[[#This Row],[Powierzchnia]]*0.77,0)</f>
        <v>0</v>
      </c>
      <c r="G3533">
        <f>IF(Tabela1[[#This Row],[Rodzaj]]="S",Tabela1[[#This Row],[Powierzchnia]]*0.21,0)</f>
        <v>0</v>
      </c>
      <c r="H3533">
        <f>IF(Tabela1[[#This Row],[Rodzaj]]="L",Tabela1[[#This Row],[Powierzchnia]]*0.04,0)</f>
        <v>0</v>
      </c>
      <c r="I3533">
        <f>IF(Tabela1[[#This Row],[Rodzaj]]="X",Tabela1[[#This Row],[Powierzchnia]]*0.43,0)</f>
        <v>0</v>
      </c>
      <c r="J3533">
        <f>IF(Tabela1[[#This Row],[Ulga]]="A",SUM(E3533:I3533)*80%,0)</f>
        <v>0</v>
      </c>
      <c r="K3533">
        <f>IF(Tabela1[[#This Row],[Ulga]]="B",SUM(E3533:I3533)*50%,0)</f>
        <v>383.92574999999999</v>
      </c>
      <c r="L3533">
        <f>IF(Tabela1[[#This Row],[Ulga]]="C",SUM(E3533:I3533)*10%,0)</f>
        <v>0</v>
      </c>
      <c r="M3533">
        <f>IF(Tabela1[[#This Row],[Ulga]]="D",SUM(E3533:I3533)*100%,0)</f>
        <v>0</v>
      </c>
      <c r="N3533">
        <f t="shared" si="56"/>
        <v>383.92574999999999</v>
      </c>
    </row>
    <row r="3534" spans="1:14" x14ac:dyDescent="0.25">
      <c r="A3534" t="s">
        <v>3544</v>
      </c>
      <c r="B3534">
        <v>838.8</v>
      </c>
      <c r="C3534" t="s">
        <v>5</v>
      </c>
      <c r="D3534" t="s">
        <v>7</v>
      </c>
      <c r="E3534">
        <f>IF(Tabela1[[#This Row],[Rodzaj]]="R",Tabela1[[#This Row],[Powierzchnia]]*0.65,0)</f>
        <v>0</v>
      </c>
      <c r="F3534">
        <f>IF(Tabela1[[#This Row],[Rodzaj]]="B",Tabela1[[#This Row],[Powierzchnia]]*0.77,0)</f>
        <v>645.87599999999998</v>
      </c>
      <c r="G3534">
        <f>IF(Tabela1[[#This Row],[Rodzaj]]="S",Tabela1[[#This Row],[Powierzchnia]]*0.21,0)</f>
        <v>0</v>
      </c>
      <c r="H3534">
        <f>IF(Tabela1[[#This Row],[Rodzaj]]="L",Tabela1[[#This Row],[Powierzchnia]]*0.04,0)</f>
        <v>0</v>
      </c>
      <c r="I3534">
        <f>IF(Tabela1[[#This Row],[Rodzaj]]="X",Tabela1[[#This Row],[Powierzchnia]]*0.43,0)</f>
        <v>0</v>
      </c>
      <c r="J3534">
        <f>IF(Tabela1[[#This Row],[Ulga]]="A",SUM(E3534:I3534)*80%,0)</f>
        <v>516.70079999999996</v>
      </c>
      <c r="K3534">
        <f>IF(Tabela1[[#This Row],[Ulga]]="B",SUM(E3534:I3534)*50%,0)</f>
        <v>0</v>
      </c>
      <c r="L3534">
        <f>IF(Tabela1[[#This Row],[Ulga]]="C",SUM(E3534:I3534)*10%,0)</f>
        <v>0</v>
      </c>
      <c r="M3534">
        <f>IF(Tabela1[[#This Row],[Ulga]]="D",SUM(E3534:I3534)*100%,0)</f>
        <v>0</v>
      </c>
      <c r="N3534">
        <f t="shared" si="56"/>
        <v>516.70079999999996</v>
      </c>
    </row>
    <row r="3535" spans="1:14" x14ac:dyDescent="0.25">
      <c r="A3535" t="s">
        <v>3545</v>
      </c>
      <c r="B3535">
        <v>1033.22</v>
      </c>
      <c r="C3535" t="s">
        <v>9</v>
      </c>
      <c r="D3535" t="s">
        <v>5</v>
      </c>
      <c r="E3535">
        <f>IF(Tabela1[[#This Row],[Rodzaj]]="R",Tabela1[[#This Row],[Powierzchnia]]*0.65,0)</f>
        <v>671.59300000000007</v>
      </c>
      <c r="F3535">
        <f>IF(Tabela1[[#This Row],[Rodzaj]]="B",Tabela1[[#This Row],[Powierzchnia]]*0.77,0)</f>
        <v>0</v>
      </c>
      <c r="G3535">
        <f>IF(Tabela1[[#This Row],[Rodzaj]]="S",Tabela1[[#This Row],[Powierzchnia]]*0.21,0)</f>
        <v>0</v>
      </c>
      <c r="H3535">
        <f>IF(Tabela1[[#This Row],[Rodzaj]]="L",Tabela1[[#This Row],[Powierzchnia]]*0.04,0)</f>
        <v>0</v>
      </c>
      <c r="I3535">
        <f>IF(Tabela1[[#This Row],[Rodzaj]]="X",Tabela1[[#This Row],[Powierzchnia]]*0.43,0)</f>
        <v>0</v>
      </c>
      <c r="J3535">
        <f>IF(Tabela1[[#This Row],[Ulga]]="A",SUM(E3535:I3535)*80%,0)</f>
        <v>0</v>
      </c>
      <c r="K3535">
        <f>IF(Tabela1[[#This Row],[Ulga]]="B",SUM(E3535:I3535)*50%,0)</f>
        <v>335.79650000000004</v>
      </c>
      <c r="L3535">
        <f>IF(Tabela1[[#This Row],[Ulga]]="C",SUM(E3535:I3535)*10%,0)</f>
        <v>0</v>
      </c>
      <c r="M3535">
        <f>IF(Tabela1[[#This Row],[Ulga]]="D",SUM(E3535:I3535)*100%,0)</f>
        <v>0</v>
      </c>
      <c r="N3535">
        <f t="shared" si="56"/>
        <v>335.79650000000004</v>
      </c>
    </row>
    <row r="3536" spans="1:14" x14ac:dyDescent="0.25">
      <c r="A3536" t="s">
        <v>3546</v>
      </c>
      <c r="B3536">
        <v>1455.34</v>
      </c>
      <c r="C3536" t="s">
        <v>31</v>
      </c>
      <c r="D3536" t="s">
        <v>11</v>
      </c>
      <c r="E3536">
        <f>IF(Tabela1[[#This Row],[Rodzaj]]="R",Tabela1[[#This Row],[Powierzchnia]]*0.65,0)</f>
        <v>0</v>
      </c>
      <c r="F3536">
        <f>IF(Tabela1[[#This Row],[Rodzaj]]="B",Tabela1[[#This Row],[Powierzchnia]]*0.77,0)</f>
        <v>0</v>
      </c>
      <c r="G3536">
        <f>IF(Tabela1[[#This Row],[Rodzaj]]="S",Tabela1[[#This Row],[Powierzchnia]]*0.21,0)</f>
        <v>0</v>
      </c>
      <c r="H3536">
        <f>IF(Tabela1[[#This Row],[Rodzaj]]="L",Tabela1[[#This Row],[Powierzchnia]]*0.04,0)</f>
        <v>0</v>
      </c>
      <c r="I3536">
        <f>IF(Tabela1[[#This Row],[Rodzaj]]="X",Tabela1[[#This Row],[Powierzchnia]]*0.43,0)</f>
        <v>625.7962</v>
      </c>
      <c r="J3536">
        <f>IF(Tabela1[[#This Row],[Ulga]]="A",SUM(E3536:I3536)*80%,0)</f>
        <v>0</v>
      </c>
      <c r="K3536">
        <f>IF(Tabela1[[#This Row],[Ulga]]="B",SUM(E3536:I3536)*50%,0)</f>
        <v>0</v>
      </c>
      <c r="L3536">
        <f>IF(Tabela1[[#This Row],[Ulga]]="C",SUM(E3536:I3536)*10%,0)</f>
        <v>62.579620000000006</v>
      </c>
      <c r="M3536">
        <f>IF(Tabela1[[#This Row],[Ulga]]="D",SUM(E3536:I3536)*100%,0)</f>
        <v>0</v>
      </c>
      <c r="N3536">
        <f t="shared" si="56"/>
        <v>62.579620000000006</v>
      </c>
    </row>
    <row r="3537" spans="1:14" x14ac:dyDescent="0.25">
      <c r="A3537" t="s">
        <v>3547</v>
      </c>
      <c r="B3537">
        <v>1140.6300000000001</v>
      </c>
      <c r="C3537" t="s">
        <v>9</v>
      </c>
      <c r="D3537" t="s">
        <v>11</v>
      </c>
      <c r="E3537">
        <f>IF(Tabela1[[#This Row],[Rodzaj]]="R",Tabela1[[#This Row],[Powierzchnia]]*0.65,0)</f>
        <v>741.40950000000009</v>
      </c>
      <c r="F3537">
        <f>IF(Tabela1[[#This Row],[Rodzaj]]="B",Tabela1[[#This Row],[Powierzchnia]]*0.77,0)</f>
        <v>0</v>
      </c>
      <c r="G3537">
        <f>IF(Tabela1[[#This Row],[Rodzaj]]="S",Tabela1[[#This Row],[Powierzchnia]]*0.21,0)</f>
        <v>0</v>
      </c>
      <c r="H3537">
        <f>IF(Tabela1[[#This Row],[Rodzaj]]="L",Tabela1[[#This Row],[Powierzchnia]]*0.04,0)</f>
        <v>0</v>
      </c>
      <c r="I3537">
        <f>IF(Tabela1[[#This Row],[Rodzaj]]="X",Tabela1[[#This Row],[Powierzchnia]]*0.43,0)</f>
        <v>0</v>
      </c>
      <c r="J3537">
        <f>IF(Tabela1[[#This Row],[Ulga]]="A",SUM(E3537:I3537)*80%,0)</f>
        <v>0</v>
      </c>
      <c r="K3537">
        <f>IF(Tabela1[[#This Row],[Ulga]]="B",SUM(E3537:I3537)*50%,0)</f>
        <v>0</v>
      </c>
      <c r="L3537">
        <f>IF(Tabela1[[#This Row],[Ulga]]="C",SUM(E3537:I3537)*10%,0)</f>
        <v>74.140950000000018</v>
      </c>
      <c r="M3537">
        <f>IF(Tabela1[[#This Row],[Ulga]]="D",SUM(E3537:I3537)*100%,0)</f>
        <v>0</v>
      </c>
      <c r="N3537">
        <f t="shared" si="56"/>
        <v>74.140950000000018</v>
      </c>
    </row>
    <row r="3538" spans="1:14" x14ac:dyDescent="0.25">
      <c r="A3538" t="s">
        <v>3548</v>
      </c>
      <c r="B3538">
        <v>1370.44</v>
      </c>
      <c r="C3538" t="s">
        <v>9</v>
      </c>
      <c r="D3538" t="s">
        <v>7</v>
      </c>
      <c r="E3538">
        <f>IF(Tabela1[[#This Row],[Rodzaj]]="R",Tabela1[[#This Row],[Powierzchnia]]*0.65,0)</f>
        <v>890.78600000000006</v>
      </c>
      <c r="F3538">
        <f>IF(Tabela1[[#This Row],[Rodzaj]]="B",Tabela1[[#This Row],[Powierzchnia]]*0.77,0)</f>
        <v>0</v>
      </c>
      <c r="G3538">
        <f>IF(Tabela1[[#This Row],[Rodzaj]]="S",Tabela1[[#This Row],[Powierzchnia]]*0.21,0)</f>
        <v>0</v>
      </c>
      <c r="H3538">
        <f>IF(Tabela1[[#This Row],[Rodzaj]]="L",Tabela1[[#This Row],[Powierzchnia]]*0.04,0)</f>
        <v>0</v>
      </c>
      <c r="I3538">
        <f>IF(Tabela1[[#This Row],[Rodzaj]]="X",Tabela1[[#This Row],[Powierzchnia]]*0.43,0)</f>
        <v>0</v>
      </c>
      <c r="J3538">
        <f>IF(Tabela1[[#This Row],[Ulga]]="A",SUM(E3538:I3538)*80%,0)</f>
        <v>712.62880000000007</v>
      </c>
      <c r="K3538">
        <f>IF(Tabela1[[#This Row],[Ulga]]="B",SUM(E3538:I3538)*50%,0)</f>
        <v>0</v>
      </c>
      <c r="L3538">
        <f>IF(Tabela1[[#This Row],[Ulga]]="C",SUM(E3538:I3538)*10%,0)</f>
        <v>0</v>
      </c>
      <c r="M3538">
        <f>IF(Tabela1[[#This Row],[Ulga]]="D",SUM(E3538:I3538)*100%,0)</f>
        <v>0</v>
      </c>
      <c r="N3538">
        <f t="shared" si="56"/>
        <v>712.62880000000007</v>
      </c>
    </row>
    <row r="3539" spans="1:14" x14ac:dyDescent="0.25">
      <c r="A3539" t="s">
        <v>3549</v>
      </c>
      <c r="B3539">
        <v>1318.58</v>
      </c>
      <c r="C3539" t="s">
        <v>52</v>
      </c>
      <c r="D3539" t="s">
        <v>5</v>
      </c>
      <c r="E3539">
        <f>IF(Tabela1[[#This Row],[Rodzaj]]="R",Tabela1[[#This Row],[Powierzchnia]]*0.65,0)</f>
        <v>0</v>
      </c>
      <c r="F3539">
        <f>IF(Tabela1[[#This Row],[Rodzaj]]="B",Tabela1[[#This Row],[Powierzchnia]]*0.77,0)</f>
        <v>0</v>
      </c>
      <c r="G3539">
        <f>IF(Tabela1[[#This Row],[Rodzaj]]="S",Tabela1[[#This Row],[Powierzchnia]]*0.21,0)</f>
        <v>276.90179999999998</v>
      </c>
      <c r="H3539">
        <f>IF(Tabela1[[#This Row],[Rodzaj]]="L",Tabela1[[#This Row],[Powierzchnia]]*0.04,0)</f>
        <v>0</v>
      </c>
      <c r="I3539">
        <f>IF(Tabela1[[#This Row],[Rodzaj]]="X",Tabela1[[#This Row],[Powierzchnia]]*0.43,0)</f>
        <v>0</v>
      </c>
      <c r="J3539">
        <f>IF(Tabela1[[#This Row],[Ulga]]="A",SUM(E3539:I3539)*80%,0)</f>
        <v>0</v>
      </c>
      <c r="K3539">
        <f>IF(Tabela1[[#This Row],[Ulga]]="B",SUM(E3539:I3539)*50%,0)</f>
        <v>138.45089999999999</v>
      </c>
      <c r="L3539">
        <f>IF(Tabela1[[#This Row],[Ulga]]="C",SUM(E3539:I3539)*10%,0)</f>
        <v>0</v>
      </c>
      <c r="M3539">
        <f>IF(Tabela1[[#This Row],[Ulga]]="D",SUM(E3539:I3539)*100%,0)</f>
        <v>0</v>
      </c>
      <c r="N3539">
        <f t="shared" si="56"/>
        <v>138.45089999999999</v>
      </c>
    </row>
    <row r="3540" spans="1:14" x14ac:dyDescent="0.25">
      <c r="A3540" t="s">
        <v>3550</v>
      </c>
      <c r="B3540">
        <v>1013.04</v>
      </c>
      <c r="C3540" t="s">
        <v>52</v>
      </c>
      <c r="D3540" t="s">
        <v>5</v>
      </c>
      <c r="E3540">
        <f>IF(Tabela1[[#This Row],[Rodzaj]]="R",Tabela1[[#This Row],[Powierzchnia]]*0.65,0)</f>
        <v>0</v>
      </c>
      <c r="F3540">
        <f>IF(Tabela1[[#This Row],[Rodzaj]]="B",Tabela1[[#This Row],[Powierzchnia]]*0.77,0)</f>
        <v>0</v>
      </c>
      <c r="G3540">
        <f>IF(Tabela1[[#This Row],[Rodzaj]]="S",Tabela1[[#This Row],[Powierzchnia]]*0.21,0)</f>
        <v>212.73839999999998</v>
      </c>
      <c r="H3540">
        <f>IF(Tabela1[[#This Row],[Rodzaj]]="L",Tabela1[[#This Row],[Powierzchnia]]*0.04,0)</f>
        <v>0</v>
      </c>
      <c r="I3540">
        <f>IF(Tabela1[[#This Row],[Rodzaj]]="X",Tabela1[[#This Row],[Powierzchnia]]*0.43,0)</f>
        <v>0</v>
      </c>
      <c r="J3540">
        <f>IF(Tabela1[[#This Row],[Ulga]]="A",SUM(E3540:I3540)*80%,0)</f>
        <v>0</v>
      </c>
      <c r="K3540">
        <f>IF(Tabela1[[#This Row],[Ulga]]="B",SUM(E3540:I3540)*50%,0)</f>
        <v>106.36919999999999</v>
      </c>
      <c r="L3540">
        <f>IF(Tabela1[[#This Row],[Ulga]]="C",SUM(E3540:I3540)*10%,0)</f>
        <v>0</v>
      </c>
      <c r="M3540">
        <f>IF(Tabela1[[#This Row],[Ulga]]="D",SUM(E3540:I3540)*100%,0)</f>
        <v>0</v>
      </c>
      <c r="N3540">
        <f t="shared" si="56"/>
        <v>106.36919999999999</v>
      </c>
    </row>
    <row r="3541" spans="1:14" x14ac:dyDescent="0.25">
      <c r="A3541" t="s">
        <v>3551</v>
      </c>
      <c r="B3541">
        <v>1322.95</v>
      </c>
      <c r="C3541" t="s">
        <v>52</v>
      </c>
      <c r="D3541" t="s">
        <v>5</v>
      </c>
      <c r="E3541">
        <f>IF(Tabela1[[#This Row],[Rodzaj]]="R",Tabela1[[#This Row],[Powierzchnia]]*0.65,0)</f>
        <v>0</v>
      </c>
      <c r="F3541">
        <f>IF(Tabela1[[#This Row],[Rodzaj]]="B",Tabela1[[#This Row],[Powierzchnia]]*0.77,0)</f>
        <v>0</v>
      </c>
      <c r="G3541">
        <f>IF(Tabela1[[#This Row],[Rodzaj]]="S",Tabela1[[#This Row],[Powierzchnia]]*0.21,0)</f>
        <v>277.81950000000001</v>
      </c>
      <c r="H3541">
        <f>IF(Tabela1[[#This Row],[Rodzaj]]="L",Tabela1[[#This Row],[Powierzchnia]]*0.04,0)</f>
        <v>0</v>
      </c>
      <c r="I3541">
        <f>IF(Tabela1[[#This Row],[Rodzaj]]="X",Tabela1[[#This Row],[Powierzchnia]]*0.43,0)</f>
        <v>0</v>
      </c>
      <c r="J3541">
        <f>IF(Tabela1[[#This Row],[Ulga]]="A",SUM(E3541:I3541)*80%,0)</f>
        <v>0</v>
      </c>
      <c r="K3541">
        <f>IF(Tabela1[[#This Row],[Ulga]]="B",SUM(E3541:I3541)*50%,0)</f>
        <v>138.90975</v>
      </c>
      <c r="L3541">
        <f>IF(Tabela1[[#This Row],[Ulga]]="C",SUM(E3541:I3541)*10%,0)</f>
        <v>0</v>
      </c>
      <c r="M3541">
        <f>IF(Tabela1[[#This Row],[Ulga]]="D",SUM(E3541:I3541)*100%,0)</f>
        <v>0</v>
      </c>
      <c r="N3541">
        <f t="shared" si="56"/>
        <v>138.90975</v>
      </c>
    </row>
    <row r="3542" spans="1:14" x14ac:dyDescent="0.25">
      <c r="A3542" t="s">
        <v>3552</v>
      </c>
      <c r="B3542">
        <v>877.39</v>
      </c>
      <c r="C3542" t="s">
        <v>9</v>
      </c>
      <c r="D3542" t="s">
        <v>21</v>
      </c>
      <c r="E3542">
        <f>IF(Tabela1[[#This Row],[Rodzaj]]="R",Tabela1[[#This Row],[Powierzchnia]]*0.65,0)</f>
        <v>570.30349999999999</v>
      </c>
      <c r="F3542">
        <f>IF(Tabela1[[#This Row],[Rodzaj]]="B",Tabela1[[#This Row],[Powierzchnia]]*0.77,0)</f>
        <v>0</v>
      </c>
      <c r="G3542">
        <f>IF(Tabela1[[#This Row],[Rodzaj]]="S",Tabela1[[#This Row],[Powierzchnia]]*0.21,0)</f>
        <v>0</v>
      </c>
      <c r="H3542">
        <f>IF(Tabela1[[#This Row],[Rodzaj]]="L",Tabela1[[#This Row],[Powierzchnia]]*0.04,0)</f>
        <v>0</v>
      </c>
      <c r="I3542">
        <f>IF(Tabela1[[#This Row],[Rodzaj]]="X",Tabela1[[#This Row],[Powierzchnia]]*0.43,0)</f>
        <v>0</v>
      </c>
      <c r="J3542">
        <f>IF(Tabela1[[#This Row],[Ulga]]="A",SUM(E3542:I3542)*80%,0)</f>
        <v>0</v>
      </c>
      <c r="K3542">
        <f>IF(Tabela1[[#This Row],[Ulga]]="B",SUM(E3542:I3542)*50%,0)</f>
        <v>0</v>
      </c>
      <c r="L3542">
        <f>IF(Tabela1[[#This Row],[Ulga]]="C",SUM(E3542:I3542)*10%,0)</f>
        <v>0</v>
      </c>
      <c r="M3542">
        <f>IF(Tabela1[[#This Row],[Ulga]]="D",SUM(E3542:I3542)*100%,0)</f>
        <v>570.30349999999999</v>
      </c>
      <c r="N3542">
        <f t="shared" si="56"/>
        <v>570.30349999999999</v>
      </c>
    </row>
    <row r="3543" spans="1:14" x14ac:dyDescent="0.25">
      <c r="A3543" t="s">
        <v>3553</v>
      </c>
      <c r="B3543">
        <v>1009.73</v>
      </c>
      <c r="C3543" t="s">
        <v>31</v>
      </c>
      <c r="D3543" t="s">
        <v>11</v>
      </c>
      <c r="E3543">
        <f>IF(Tabela1[[#This Row],[Rodzaj]]="R",Tabela1[[#This Row],[Powierzchnia]]*0.65,0)</f>
        <v>0</v>
      </c>
      <c r="F3543">
        <f>IF(Tabela1[[#This Row],[Rodzaj]]="B",Tabela1[[#This Row],[Powierzchnia]]*0.77,0)</f>
        <v>0</v>
      </c>
      <c r="G3543">
        <f>IF(Tabela1[[#This Row],[Rodzaj]]="S",Tabela1[[#This Row],[Powierzchnia]]*0.21,0)</f>
        <v>0</v>
      </c>
      <c r="H3543">
        <f>IF(Tabela1[[#This Row],[Rodzaj]]="L",Tabela1[[#This Row],[Powierzchnia]]*0.04,0)</f>
        <v>0</v>
      </c>
      <c r="I3543">
        <f>IF(Tabela1[[#This Row],[Rodzaj]]="X",Tabela1[[#This Row],[Powierzchnia]]*0.43,0)</f>
        <v>434.18389999999999</v>
      </c>
      <c r="J3543">
        <f>IF(Tabela1[[#This Row],[Ulga]]="A",SUM(E3543:I3543)*80%,0)</f>
        <v>0</v>
      </c>
      <c r="K3543">
        <f>IF(Tabela1[[#This Row],[Ulga]]="B",SUM(E3543:I3543)*50%,0)</f>
        <v>0</v>
      </c>
      <c r="L3543">
        <f>IF(Tabela1[[#This Row],[Ulga]]="C",SUM(E3543:I3543)*10%,0)</f>
        <v>43.418390000000002</v>
      </c>
      <c r="M3543">
        <f>IF(Tabela1[[#This Row],[Ulga]]="D",SUM(E3543:I3543)*100%,0)</f>
        <v>0</v>
      </c>
      <c r="N3543">
        <f t="shared" si="56"/>
        <v>43.418390000000002</v>
      </c>
    </row>
    <row r="3544" spans="1:14" x14ac:dyDescent="0.25">
      <c r="A3544" t="s">
        <v>3554</v>
      </c>
      <c r="B3544">
        <v>801.73</v>
      </c>
      <c r="C3544" t="s">
        <v>5</v>
      </c>
      <c r="D3544" t="s">
        <v>5</v>
      </c>
      <c r="E3544">
        <f>IF(Tabela1[[#This Row],[Rodzaj]]="R",Tabela1[[#This Row],[Powierzchnia]]*0.65,0)</f>
        <v>0</v>
      </c>
      <c r="F3544">
        <f>IF(Tabela1[[#This Row],[Rodzaj]]="B",Tabela1[[#This Row],[Powierzchnia]]*0.77,0)</f>
        <v>617.33210000000008</v>
      </c>
      <c r="G3544">
        <f>IF(Tabela1[[#This Row],[Rodzaj]]="S",Tabela1[[#This Row],[Powierzchnia]]*0.21,0)</f>
        <v>0</v>
      </c>
      <c r="H3544">
        <f>IF(Tabela1[[#This Row],[Rodzaj]]="L",Tabela1[[#This Row],[Powierzchnia]]*0.04,0)</f>
        <v>0</v>
      </c>
      <c r="I3544">
        <f>IF(Tabela1[[#This Row],[Rodzaj]]="X",Tabela1[[#This Row],[Powierzchnia]]*0.43,0)</f>
        <v>0</v>
      </c>
      <c r="J3544">
        <f>IF(Tabela1[[#This Row],[Ulga]]="A",SUM(E3544:I3544)*80%,0)</f>
        <v>0</v>
      </c>
      <c r="K3544">
        <f>IF(Tabela1[[#This Row],[Ulga]]="B",SUM(E3544:I3544)*50%,0)</f>
        <v>308.66605000000004</v>
      </c>
      <c r="L3544">
        <f>IF(Tabela1[[#This Row],[Ulga]]="C",SUM(E3544:I3544)*10%,0)</f>
        <v>0</v>
      </c>
      <c r="M3544">
        <f>IF(Tabela1[[#This Row],[Ulga]]="D",SUM(E3544:I3544)*100%,0)</f>
        <v>0</v>
      </c>
      <c r="N3544">
        <f t="shared" si="56"/>
        <v>308.66605000000004</v>
      </c>
    </row>
    <row r="3545" spans="1:14" x14ac:dyDescent="0.25">
      <c r="A3545" t="s">
        <v>3555</v>
      </c>
      <c r="B3545">
        <v>1012.12</v>
      </c>
      <c r="C3545" t="s">
        <v>52</v>
      </c>
      <c r="D3545" t="s">
        <v>11</v>
      </c>
      <c r="E3545">
        <f>IF(Tabela1[[#This Row],[Rodzaj]]="R",Tabela1[[#This Row],[Powierzchnia]]*0.65,0)</f>
        <v>0</v>
      </c>
      <c r="F3545">
        <f>IF(Tabela1[[#This Row],[Rodzaj]]="B",Tabela1[[#This Row],[Powierzchnia]]*0.77,0)</f>
        <v>0</v>
      </c>
      <c r="G3545">
        <f>IF(Tabela1[[#This Row],[Rodzaj]]="S",Tabela1[[#This Row],[Powierzchnia]]*0.21,0)</f>
        <v>212.54519999999999</v>
      </c>
      <c r="H3545">
        <f>IF(Tabela1[[#This Row],[Rodzaj]]="L",Tabela1[[#This Row],[Powierzchnia]]*0.04,0)</f>
        <v>0</v>
      </c>
      <c r="I3545">
        <f>IF(Tabela1[[#This Row],[Rodzaj]]="X",Tabela1[[#This Row],[Powierzchnia]]*0.43,0)</f>
        <v>0</v>
      </c>
      <c r="J3545">
        <f>IF(Tabela1[[#This Row],[Ulga]]="A",SUM(E3545:I3545)*80%,0)</f>
        <v>0</v>
      </c>
      <c r="K3545">
        <f>IF(Tabela1[[#This Row],[Ulga]]="B",SUM(E3545:I3545)*50%,0)</f>
        <v>0</v>
      </c>
      <c r="L3545">
        <f>IF(Tabela1[[#This Row],[Ulga]]="C",SUM(E3545:I3545)*10%,0)</f>
        <v>21.254519999999999</v>
      </c>
      <c r="M3545">
        <f>IF(Tabela1[[#This Row],[Ulga]]="D",SUM(E3545:I3545)*100%,0)</f>
        <v>0</v>
      </c>
      <c r="N3545">
        <f t="shared" si="56"/>
        <v>21.254519999999999</v>
      </c>
    </row>
    <row r="3546" spans="1:14" x14ac:dyDescent="0.25">
      <c r="A3546" t="s">
        <v>3556</v>
      </c>
      <c r="B3546">
        <v>1269.22</v>
      </c>
      <c r="C3546" t="s">
        <v>9</v>
      </c>
      <c r="D3546" t="s">
        <v>7</v>
      </c>
      <c r="E3546">
        <f>IF(Tabela1[[#This Row],[Rodzaj]]="R",Tabela1[[#This Row],[Powierzchnia]]*0.65,0)</f>
        <v>824.99300000000005</v>
      </c>
      <c r="F3546">
        <f>IF(Tabela1[[#This Row],[Rodzaj]]="B",Tabela1[[#This Row],[Powierzchnia]]*0.77,0)</f>
        <v>0</v>
      </c>
      <c r="G3546">
        <f>IF(Tabela1[[#This Row],[Rodzaj]]="S",Tabela1[[#This Row],[Powierzchnia]]*0.21,0)</f>
        <v>0</v>
      </c>
      <c r="H3546">
        <f>IF(Tabela1[[#This Row],[Rodzaj]]="L",Tabela1[[#This Row],[Powierzchnia]]*0.04,0)</f>
        <v>0</v>
      </c>
      <c r="I3546">
        <f>IF(Tabela1[[#This Row],[Rodzaj]]="X",Tabela1[[#This Row],[Powierzchnia]]*0.43,0)</f>
        <v>0</v>
      </c>
      <c r="J3546">
        <f>IF(Tabela1[[#This Row],[Ulga]]="A",SUM(E3546:I3546)*80%,0)</f>
        <v>659.99440000000004</v>
      </c>
      <c r="K3546">
        <f>IF(Tabela1[[#This Row],[Ulga]]="B",SUM(E3546:I3546)*50%,0)</f>
        <v>0</v>
      </c>
      <c r="L3546">
        <f>IF(Tabela1[[#This Row],[Ulga]]="C",SUM(E3546:I3546)*10%,0)</f>
        <v>0</v>
      </c>
      <c r="M3546">
        <f>IF(Tabela1[[#This Row],[Ulga]]="D",SUM(E3546:I3546)*100%,0)</f>
        <v>0</v>
      </c>
      <c r="N3546">
        <f t="shared" si="56"/>
        <v>659.99440000000004</v>
      </c>
    </row>
    <row r="3547" spans="1:14" x14ac:dyDescent="0.25">
      <c r="A3547" t="s">
        <v>3557</v>
      </c>
      <c r="B3547">
        <v>1188.93</v>
      </c>
      <c r="C3547" t="s">
        <v>31</v>
      </c>
      <c r="D3547" t="s">
        <v>5</v>
      </c>
      <c r="E3547">
        <f>IF(Tabela1[[#This Row],[Rodzaj]]="R",Tabela1[[#This Row],[Powierzchnia]]*0.65,0)</f>
        <v>0</v>
      </c>
      <c r="F3547">
        <f>IF(Tabela1[[#This Row],[Rodzaj]]="B",Tabela1[[#This Row],[Powierzchnia]]*0.77,0)</f>
        <v>0</v>
      </c>
      <c r="G3547">
        <f>IF(Tabela1[[#This Row],[Rodzaj]]="S",Tabela1[[#This Row],[Powierzchnia]]*0.21,0)</f>
        <v>0</v>
      </c>
      <c r="H3547">
        <f>IF(Tabela1[[#This Row],[Rodzaj]]="L",Tabela1[[#This Row],[Powierzchnia]]*0.04,0)</f>
        <v>0</v>
      </c>
      <c r="I3547">
        <f>IF(Tabela1[[#This Row],[Rodzaj]]="X",Tabela1[[#This Row],[Powierzchnia]]*0.43,0)</f>
        <v>511.23990000000003</v>
      </c>
      <c r="J3547">
        <f>IF(Tabela1[[#This Row],[Ulga]]="A",SUM(E3547:I3547)*80%,0)</f>
        <v>0</v>
      </c>
      <c r="K3547">
        <f>IF(Tabela1[[#This Row],[Ulga]]="B",SUM(E3547:I3547)*50%,0)</f>
        <v>255.61995000000002</v>
      </c>
      <c r="L3547">
        <f>IF(Tabela1[[#This Row],[Ulga]]="C",SUM(E3547:I3547)*10%,0)</f>
        <v>0</v>
      </c>
      <c r="M3547">
        <f>IF(Tabela1[[#This Row],[Ulga]]="D",SUM(E3547:I3547)*100%,0)</f>
        <v>0</v>
      </c>
      <c r="N3547">
        <f t="shared" si="56"/>
        <v>255.61995000000002</v>
      </c>
    </row>
    <row r="3548" spans="1:14" x14ac:dyDescent="0.25">
      <c r="A3548" t="s">
        <v>3558</v>
      </c>
      <c r="B3548">
        <v>701.4</v>
      </c>
      <c r="C3548" t="s">
        <v>5</v>
      </c>
      <c r="D3548" t="s">
        <v>7</v>
      </c>
      <c r="E3548">
        <f>IF(Tabela1[[#This Row],[Rodzaj]]="R",Tabela1[[#This Row],[Powierzchnia]]*0.65,0)</f>
        <v>0</v>
      </c>
      <c r="F3548">
        <f>IF(Tabela1[[#This Row],[Rodzaj]]="B",Tabela1[[#This Row],[Powierzchnia]]*0.77,0)</f>
        <v>540.07799999999997</v>
      </c>
      <c r="G3548">
        <f>IF(Tabela1[[#This Row],[Rodzaj]]="S",Tabela1[[#This Row],[Powierzchnia]]*0.21,0)</f>
        <v>0</v>
      </c>
      <c r="H3548">
        <f>IF(Tabela1[[#This Row],[Rodzaj]]="L",Tabela1[[#This Row],[Powierzchnia]]*0.04,0)</f>
        <v>0</v>
      </c>
      <c r="I3548">
        <f>IF(Tabela1[[#This Row],[Rodzaj]]="X",Tabela1[[#This Row],[Powierzchnia]]*0.43,0)</f>
        <v>0</v>
      </c>
      <c r="J3548">
        <f>IF(Tabela1[[#This Row],[Ulga]]="A",SUM(E3548:I3548)*80%,0)</f>
        <v>432.06240000000003</v>
      </c>
      <c r="K3548">
        <f>IF(Tabela1[[#This Row],[Ulga]]="B",SUM(E3548:I3548)*50%,0)</f>
        <v>0</v>
      </c>
      <c r="L3548">
        <f>IF(Tabela1[[#This Row],[Ulga]]="C",SUM(E3548:I3548)*10%,0)</f>
        <v>0</v>
      </c>
      <c r="M3548">
        <f>IF(Tabela1[[#This Row],[Ulga]]="D",SUM(E3548:I3548)*100%,0)</f>
        <v>0</v>
      </c>
      <c r="N3548">
        <f t="shared" si="56"/>
        <v>432.06240000000003</v>
      </c>
    </row>
    <row r="3549" spans="1:14" x14ac:dyDescent="0.25">
      <c r="A3549" t="s">
        <v>3559</v>
      </c>
      <c r="B3549">
        <v>632.13</v>
      </c>
      <c r="C3549" t="s">
        <v>52</v>
      </c>
      <c r="D3549" t="s">
        <v>5</v>
      </c>
      <c r="E3549">
        <f>IF(Tabela1[[#This Row],[Rodzaj]]="R",Tabela1[[#This Row],[Powierzchnia]]*0.65,0)</f>
        <v>0</v>
      </c>
      <c r="F3549">
        <f>IF(Tabela1[[#This Row],[Rodzaj]]="B",Tabela1[[#This Row],[Powierzchnia]]*0.77,0)</f>
        <v>0</v>
      </c>
      <c r="G3549">
        <f>IF(Tabela1[[#This Row],[Rodzaj]]="S",Tabela1[[#This Row],[Powierzchnia]]*0.21,0)</f>
        <v>132.7473</v>
      </c>
      <c r="H3549">
        <f>IF(Tabela1[[#This Row],[Rodzaj]]="L",Tabela1[[#This Row],[Powierzchnia]]*0.04,0)</f>
        <v>0</v>
      </c>
      <c r="I3549">
        <f>IF(Tabela1[[#This Row],[Rodzaj]]="X",Tabela1[[#This Row],[Powierzchnia]]*0.43,0)</f>
        <v>0</v>
      </c>
      <c r="J3549">
        <f>IF(Tabela1[[#This Row],[Ulga]]="A",SUM(E3549:I3549)*80%,0)</f>
        <v>0</v>
      </c>
      <c r="K3549">
        <f>IF(Tabela1[[#This Row],[Ulga]]="B",SUM(E3549:I3549)*50%,0)</f>
        <v>66.373649999999998</v>
      </c>
      <c r="L3549">
        <f>IF(Tabela1[[#This Row],[Ulga]]="C",SUM(E3549:I3549)*10%,0)</f>
        <v>0</v>
      </c>
      <c r="M3549">
        <f>IF(Tabela1[[#This Row],[Ulga]]="D",SUM(E3549:I3549)*100%,0)</f>
        <v>0</v>
      </c>
      <c r="N3549">
        <f t="shared" si="56"/>
        <v>66.373649999999998</v>
      </c>
    </row>
    <row r="3550" spans="1:14" x14ac:dyDescent="0.25">
      <c r="A3550" t="s">
        <v>3560</v>
      </c>
      <c r="B3550">
        <v>1368.33</v>
      </c>
      <c r="C3550" t="s">
        <v>9</v>
      </c>
      <c r="D3550" t="s">
        <v>7</v>
      </c>
      <c r="E3550">
        <f>IF(Tabela1[[#This Row],[Rodzaj]]="R",Tabela1[[#This Row],[Powierzchnia]]*0.65,0)</f>
        <v>889.41449999999998</v>
      </c>
      <c r="F3550">
        <f>IF(Tabela1[[#This Row],[Rodzaj]]="B",Tabela1[[#This Row],[Powierzchnia]]*0.77,0)</f>
        <v>0</v>
      </c>
      <c r="G3550">
        <f>IF(Tabela1[[#This Row],[Rodzaj]]="S",Tabela1[[#This Row],[Powierzchnia]]*0.21,0)</f>
        <v>0</v>
      </c>
      <c r="H3550">
        <f>IF(Tabela1[[#This Row],[Rodzaj]]="L",Tabela1[[#This Row],[Powierzchnia]]*0.04,0)</f>
        <v>0</v>
      </c>
      <c r="I3550">
        <f>IF(Tabela1[[#This Row],[Rodzaj]]="X",Tabela1[[#This Row],[Powierzchnia]]*0.43,0)</f>
        <v>0</v>
      </c>
      <c r="J3550">
        <f>IF(Tabela1[[#This Row],[Ulga]]="A",SUM(E3550:I3550)*80%,0)</f>
        <v>711.53160000000003</v>
      </c>
      <c r="K3550">
        <f>IF(Tabela1[[#This Row],[Ulga]]="B",SUM(E3550:I3550)*50%,0)</f>
        <v>0</v>
      </c>
      <c r="L3550">
        <f>IF(Tabela1[[#This Row],[Ulga]]="C",SUM(E3550:I3550)*10%,0)</f>
        <v>0</v>
      </c>
      <c r="M3550">
        <f>IF(Tabela1[[#This Row],[Ulga]]="D",SUM(E3550:I3550)*100%,0)</f>
        <v>0</v>
      </c>
      <c r="N3550">
        <f t="shared" si="56"/>
        <v>711.53160000000003</v>
      </c>
    </row>
    <row r="3551" spans="1:14" x14ac:dyDescent="0.25">
      <c r="A3551" t="s">
        <v>3561</v>
      </c>
      <c r="B3551">
        <v>623.41</v>
      </c>
      <c r="C3551" t="s">
        <v>52</v>
      </c>
      <c r="D3551" t="s">
        <v>21</v>
      </c>
      <c r="E3551">
        <f>IF(Tabela1[[#This Row],[Rodzaj]]="R",Tabela1[[#This Row],[Powierzchnia]]*0.65,0)</f>
        <v>0</v>
      </c>
      <c r="F3551">
        <f>IF(Tabela1[[#This Row],[Rodzaj]]="B",Tabela1[[#This Row],[Powierzchnia]]*0.77,0)</f>
        <v>0</v>
      </c>
      <c r="G3551">
        <f>IF(Tabela1[[#This Row],[Rodzaj]]="S",Tabela1[[#This Row],[Powierzchnia]]*0.21,0)</f>
        <v>130.9161</v>
      </c>
      <c r="H3551">
        <f>IF(Tabela1[[#This Row],[Rodzaj]]="L",Tabela1[[#This Row],[Powierzchnia]]*0.04,0)</f>
        <v>0</v>
      </c>
      <c r="I3551">
        <f>IF(Tabela1[[#This Row],[Rodzaj]]="X",Tabela1[[#This Row],[Powierzchnia]]*0.43,0)</f>
        <v>0</v>
      </c>
      <c r="J3551">
        <f>IF(Tabela1[[#This Row],[Ulga]]="A",SUM(E3551:I3551)*80%,0)</f>
        <v>0</v>
      </c>
      <c r="K3551">
        <f>IF(Tabela1[[#This Row],[Ulga]]="B",SUM(E3551:I3551)*50%,0)</f>
        <v>0</v>
      </c>
      <c r="L3551">
        <f>IF(Tabela1[[#This Row],[Ulga]]="C",SUM(E3551:I3551)*10%,0)</f>
        <v>0</v>
      </c>
      <c r="M3551">
        <f>IF(Tabela1[[#This Row],[Ulga]]="D",SUM(E3551:I3551)*100%,0)</f>
        <v>130.9161</v>
      </c>
      <c r="N3551">
        <f t="shared" si="56"/>
        <v>130.9161</v>
      </c>
    </row>
    <row r="3552" spans="1:14" x14ac:dyDescent="0.25">
      <c r="A3552" t="s">
        <v>3562</v>
      </c>
      <c r="B3552">
        <v>672.75</v>
      </c>
      <c r="C3552" t="s">
        <v>9</v>
      </c>
      <c r="D3552" t="s">
        <v>11</v>
      </c>
      <c r="E3552">
        <f>IF(Tabela1[[#This Row],[Rodzaj]]="R",Tabela1[[#This Row],[Powierzchnia]]*0.65,0)</f>
        <v>437.28750000000002</v>
      </c>
      <c r="F3552">
        <f>IF(Tabela1[[#This Row],[Rodzaj]]="B",Tabela1[[#This Row],[Powierzchnia]]*0.77,0)</f>
        <v>0</v>
      </c>
      <c r="G3552">
        <f>IF(Tabela1[[#This Row],[Rodzaj]]="S",Tabela1[[#This Row],[Powierzchnia]]*0.21,0)</f>
        <v>0</v>
      </c>
      <c r="H3552">
        <f>IF(Tabela1[[#This Row],[Rodzaj]]="L",Tabela1[[#This Row],[Powierzchnia]]*0.04,0)</f>
        <v>0</v>
      </c>
      <c r="I3552">
        <f>IF(Tabela1[[#This Row],[Rodzaj]]="X",Tabela1[[#This Row],[Powierzchnia]]*0.43,0)</f>
        <v>0</v>
      </c>
      <c r="J3552">
        <f>IF(Tabela1[[#This Row],[Ulga]]="A",SUM(E3552:I3552)*80%,0)</f>
        <v>0</v>
      </c>
      <c r="K3552">
        <f>IF(Tabela1[[#This Row],[Ulga]]="B",SUM(E3552:I3552)*50%,0)</f>
        <v>0</v>
      </c>
      <c r="L3552">
        <f>IF(Tabela1[[#This Row],[Ulga]]="C",SUM(E3552:I3552)*10%,0)</f>
        <v>43.728750000000005</v>
      </c>
      <c r="M3552">
        <f>IF(Tabela1[[#This Row],[Ulga]]="D",SUM(E3552:I3552)*100%,0)</f>
        <v>0</v>
      </c>
      <c r="N3552">
        <f t="shared" si="56"/>
        <v>43.728750000000005</v>
      </c>
    </row>
    <row r="3553" spans="1:14" x14ac:dyDescent="0.25">
      <c r="A3553" t="s">
        <v>3563</v>
      </c>
      <c r="B3553">
        <v>1304.17</v>
      </c>
      <c r="C3553" t="s">
        <v>31</v>
      </c>
      <c r="D3553" t="s">
        <v>5</v>
      </c>
      <c r="E3553">
        <f>IF(Tabela1[[#This Row],[Rodzaj]]="R",Tabela1[[#This Row],[Powierzchnia]]*0.65,0)</f>
        <v>0</v>
      </c>
      <c r="F3553">
        <f>IF(Tabela1[[#This Row],[Rodzaj]]="B",Tabela1[[#This Row],[Powierzchnia]]*0.77,0)</f>
        <v>0</v>
      </c>
      <c r="G3553">
        <f>IF(Tabela1[[#This Row],[Rodzaj]]="S",Tabela1[[#This Row],[Powierzchnia]]*0.21,0)</f>
        <v>0</v>
      </c>
      <c r="H3553">
        <f>IF(Tabela1[[#This Row],[Rodzaj]]="L",Tabela1[[#This Row],[Powierzchnia]]*0.04,0)</f>
        <v>0</v>
      </c>
      <c r="I3553">
        <f>IF(Tabela1[[#This Row],[Rodzaj]]="X",Tabela1[[#This Row],[Powierzchnia]]*0.43,0)</f>
        <v>560.79309999999998</v>
      </c>
      <c r="J3553">
        <f>IF(Tabela1[[#This Row],[Ulga]]="A",SUM(E3553:I3553)*80%,0)</f>
        <v>0</v>
      </c>
      <c r="K3553">
        <f>IF(Tabela1[[#This Row],[Ulga]]="B",SUM(E3553:I3553)*50%,0)</f>
        <v>280.39654999999999</v>
      </c>
      <c r="L3553">
        <f>IF(Tabela1[[#This Row],[Ulga]]="C",SUM(E3553:I3553)*10%,0)</f>
        <v>0</v>
      </c>
      <c r="M3553">
        <f>IF(Tabela1[[#This Row],[Ulga]]="D",SUM(E3553:I3553)*100%,0)</f>
        <v>0</v>
      </c>
      <c r="N3553">
        <f t="shared" si="56"/>
        <v>280.39654999999999</v>
      </c>
    </row>
    <row r="3554" spans="1:14" x14ac:dyDescent="0.25">
      <c r="A3554" t="s">
        <v>3564</v>
      </c>
      <c r="B3554">
        <v>506.05</v>
      </c>
      <c r="C3554" t="s">
        <v>5</v>
      </c>
      <c r="D3554" t="s">
        <v>11</v>
      </c>
      <c r="E3554">
        <f>IF(Tabela1[[#This Row],[Rodzaj]]="R",Tabela1[[#This Row],[Powierzchnia]]*0.65,0)</f>
        <v>0</v>
      </c>
      <c r="F3554">
        <f>IF(Tabela1[[#This Row],[Rodzaj]]="B",Tabela1[[#This Row],[Powierzchnia]]*0.77,0)</f>
        <v>389.6585</v>
      </c>
      <c r="G3554">
        <f>IF(Tabela1[[#This Row],[Rodzaj]]="S",Tabela1[[#This Row],[Powierzchnia]]*0.21,0)</f>
        <v>0</v>
      </c>
      <c r="H3554">
        <f>IF(Tabela1[[#This Row],[Rodzaj]]="L",Tabela1[[#This Row],[Powierzchnia]]*0.04,0)</f>
        <v>0</v>
      </c>
      <c r="I3554">
        <f>IF(Tabela1[[#This Row],[Rodzaj]]="X",Tabela1[[#This Row],[Powierzchnia]]*0.43,0)</f>
        <v>0</v>
      </c>
      <c r="J3554">
        <f>IF(Tabela1[[#This Row],[Ulga]]="A",SUM(E3554:I3554)*80%,0)</f>
        <v>0</v>
      </c>
      <c r="K3554">
        <f>IF(Tabela1[[#This Row],[Ulga]]="B",SUM(E3554:I3554)*50%,0)</f>
        <v>0</v>
      </c>
      <c r="L3554">
        <f>IF(Tabela1[[#This Row],[Ulga]]="C",SUM(E3554:I3554)*10%,0)</f>
        <v>38.965850000000003</v>
      </c>
      <c r="M3554">
        <f>IF(Tabela1[[#This Row],[Ulga]]="D",SUM(E3554:I3554)*100%,0)</f>
        <v>0</v>
      </c>
      <c r="N3554">
        <f t="shared" si="56"/>
        <v>38.965850000000003</v>
      </c>
    </row>
    <row r="3555" spans="1:14" x14ac:dyDescent="0.25">
      <c r="A3555" t="s">
        <v>3565</v>
      </c>
      <c r="B3555">
        <v>1111.43</v>
      </c>
      <c r="C3555" t="s">
        <v>9</v>
      </c>
      <c r="D3555" t="s">
        <v>5</v>
      </c>
      <c r="E3555">
        <f>IF(Tabela1[[#This Row],[Rodzaj]]="R",Tabela1[[#This Row],[Powierzchnia]]*0.65,0)</f>
        <v>722.42950000000008</v>
      </c>
      <c r="F3555">
        <f>IF(Tabela1[[#This Row],[Rodzaj]]="B",Tabela1[[#This Row],[Powierzchnia]]*0.77,0)</f>
        <v>0</v>
      </c>
      <c r="G3555">
        <f>IF(Tabela1[[#This Row],[Rodzaj]]="S",Tabela1[[#This Row],[Powierzchnia]]*0.21,0)</f>
        <v>0</v>
      </c>
      <c r="H3555">
        <f>IF(Tabela1[[#This Row],[Rodzaj]]="L",Tabela1[[#This Row],[Powierzchnia]]*0.04,0)</f>
        <v>0</v>
      </c>
      <c r="I3555">
        <f>IF(Tabela1[[#This Row],[Rodzaj]]="X",Tabela1[[#This Row],[Powierzchnia]]*0.43,0)</f>
        <v>0</v>
      </c>
      <c r="J3555">
        <f>IF(Tabela1[[#This Row],[Ulga]]="A",SUM(E3555:I3555)*80%,0)</f>
        <v>0</v>
      </c>
      <c r="K3555">
        <f>IF(Tabela1[[#This Row],[Ulga]]="B",SUM(E3555:I3555)*50%,0)</f>
        <v>361.21475000000004</v>
      </c>
      <c r="L3555">
        <f>IF(Tabela1[[#This Row],[Ulga]]="C",SUM(E3555:I3555)*10%,0)</f>
        <v>0</v>
      </c>
      <c r="M3555">
        <f>IF(Tabela1[[#This Row],[Ulga]]="D",SUM(E3555:I3555)*100%,0)</f>
        <v>0</v>
      </c>
      <c r="N3555">
        <f t="shared" si="56"/>
        <v>361.21475000000004</v>
      </c>
    </row>
    <row r="3556" spans="1:14" x14ac:dyDescent="0.25">
      <c r="A3556" t="s">
        <v>3566</v>
      </c>
      <c r="B3556">
        <v>594.15</v>
      </c>
      <c r="C3556" t="s">
        <v>31</v>
      </c>
      <c r="D3556" t="s">
        <v>7</v>
      </c>
      <c r="E3556">
        <f>IF(Tabela1[[#This Row],[Rodzaj]]="R",Tabela1[[#This Row],[Powierzchnia]]*0.65,0)</f>
        <v>0</v>
      </c>
      <c r="F3556">
        <f>IF(Tabela1[[#This Row],[Rodzaj]]="B",Tabela1[[#This Row],[Powierzchnia]]*0.77,0)</f>
        <v>0</v>
      </c>
      <c r="G3556">
        <f>IF(Tabela1[[#This Row],[Rodzaj]]="S",Tabela1[[#This Row],[Powierzchnia]]*0.21,0)</f>
        <v>0</v>
      </c>
      <c r="H3556">
        <f>IF(Tabela1[[#This Row],[Rodzaj]]="L",Tabela1[[#This Row],[Powierzchnia]]*0.04,0)</f>
        <v>0</v>
      </c>
      <c r="I3556">
        <f>IF(Tabela1[[#This Row],[Rodzaj]]="X",Tabela1[[#This Row],[Powierzchnia]]*0.43,0)</f>
        <v>255.4845</v>
      </c>
      <c r="J3556">
        <f>IF(Tabela1[[#This Row],[Ulga]]="A",SUM(E3556:I3556)*80%,0)</f>
        <v>204.38760000000002</v>
      </c>
      <c r="K3556">
        <f>IF(Tabela1[[#This Row],[Ulga]]="B",SUM(E3556:I3556)*50%,0)</f>
        <v>0</v>
      </c>
      <c r="L3556">
        <f>IF(Tabela1[[#This Row],[Ulga]]="C",SUM(E3556:I3556)*10%,0)</f>
        <v>0</v>
      </c>
      <c r="M3556">
        <f>IF(Tabela1[[#This Row],[Ulga]]="D",SUM(E3556:I3556)*100%,0)</f>
        <v>0</v>
      </c>
      <c r="N3556">
        <f t="shared" si="56"/>
        <v>204.38760000000002</v>
      </c>
    </row>
    <row r="3557" spans="1:14" x14ac:dyDescent="0.25">
      <c r="A3557" t="s">
        <v>3567</v>
      </c>
      <c r="B3557">
        <v>1348.15</v>
      </c>
      <c r="C3557" t="s">
        <v>31</v>
      </c>
      <c r="D3557" t="s">
        <v>5</v>
      </c>
      <c r="E3557">
        <f>IF(Tabela1[[#This Row],[Rodzaj]]="R",Tabela1[[#This Row],[Powierzchnia]]*0.65,0)</f>
        <v>0</v>
      </c>
      <c r="F3557">
        <f>IF(Tabela1[[#This Row],[Rodzaj]]="B",Tabela1[[#This Row],[Powierzchnia]]*0.77,0)</f>
        <v>0</v>
      </c>
      <c r="G3557">
        <f>IF(Tabela1[[#This Row],[Rodzaj]]="S",Tabela1[[#This Row],[Powierzchnia]]*0.21,0)</f>
        <v>0</v>
      </c>
      <c r="H3557">
        <f>IF(Tabela1[[#This Row],[Rodzaj]]="L",Tabela1[[#This Row],[Powierzchnia]]*0.04,0)</f>
        <v>0</v>
      </c>
      <c r="I3557">
        <f>IF(Tabela1[[#This Row],[Rodzaj]]="X",Tabela1[[#This Row],[Powierzchnia]]*0.43,0)</f>
        <v>579.70450000000005</v>
      </c>
      <c r="J3557">
        <f>IF(Tabela1[[#This Row],[Ulga]]="A",SUM(E3557:I3557)*80%,0)</f>
        <v>0</v>
      </c>
      <c r="K3557">
        <f>IF(Tabela1[[#This Row],[Ulga]]="B",SUM(E3557:I3557)*50%,0)</f>
        <v>289.85225000000003</v>
      </c>
      <c r="L3557">
        <f>IF(Tabela1[[#This Row],[Ulga]]="C",SUM(E3557:I3557)*10%,0)</f>
        <v>0</v>
      </c>
      <c r="M3557">
        <f>IF(Tabela1[[#This Row],[Ulga]]="D",SUM(E3557:I3557)*100%,0)</f>
        <v>0</v>
      </c>
      <c r="N3557">
        <f t="shared" si="56"/>
        <v>289.85225000000003</v>
      </c>
    </row>
    <row r="3558" spans="1:14" x14ac:dyDescent="0.25">
      <c r="A3558" t="s">
        <v>3568</v>
      </c>
      <c r="B3558">
        <v>1407.29</v>
      </c>
      <c r="C3558" t="s">
        <v>5</v>
      </c>
      <c r="D3558" t="s">
        <v>7</v>
      </c>
      <c r="E3558">
        <f>IF(Tabela1[[#This Row],[Rodzaj]]="R",Tabela1[[#This Row],[Powierzchnia]]*0.65,0)</f>
        <v>0</v>
      </c>
      <c r="F3558">
        <f>IF(Tabela1[[#This Row],[Rodzaj]]="B",Tabela1[[#This Row],[Powierzchnia]]*0.77,0)</f>
        <v>1083.6133</v>
      </c>
      <c r="G3558">
        <f>IF(Tabela1[[#This Row],[Rodzaj]]="S",Tabela1[[#This Row],[Powierzchnia]]*0.21,0)</f>
        <v>0</v>
      </c>
      <c r="H3558">
        <f>IF(Tabela1[[#This Row],[Rodzaj]]="L",Tabela1[[#This Row],[Powierzchnia]]*0.04,0)</f>
        <v>0</v>
      </c>
      <c r="I3558">
        <f>IF(Tabela1[[#This Row],[Rodzaj]]="X",Tabela1[[#This Row],[Powierzchnia]]*0.43,0)</f>
        <v>0</v>
      </c>
      <c r="J3558">
        <f>IF(Tabela1[[#This Row],[Ulga]]="A",SUM(E3558:I3558)*80%,0)</f>
        <v>866.89064000000008</v>
      </c>
      <c r="K3558">
        <f>IF(Tabela1[[#This Row],[Ulga]]="B",SUM(E3558:I3558)*50%,0)</f>
        <v>0</v>
      </c>
      <c r="L3558">
        <f>IF(Tabela1[[#This Row],[Ulga]]="C",SUM(E3558:I3558)*10%,0)</f>
        <v>0</v>
      </c>
      <c r="M3558">
        <f>IF(Tabela1[[#This Row],[Ulga]]="D",SUM(E3558:I3558)*100%,0)</f>
        <v>0</v>
      </c>
      <c r="N3558">
        <f t="shared" si="56"/>
        <v>866.89064000000008</v>
      </c>
    </row>
    <row r="3559" spans="1:14" x14ac:dyDescent="0.25">
      <c r="A3559" t="s">
        <v>3569</v>
      </c>
      <c r="B3559">
        <v>1180.17</v>
      </c>
      <c r="C3559" t="s">
        <v>9</v>
      </c>
      <c r="D3559" t="s">
        <v>11</v>
      </c>
      <c r="E3559">
        <f>IF(Tabela1[[#This Row],[Rodzaj]]="R",Tabela1[[#This Row],[Powierzchnia]]*0.65,0)</f>
        <v>767.11050000000012</v>
      </c>
      <c r="F3559">
        <f>IF(Tabela1[[#This Row],[Rodzaj]]="B",Tabela1[[#This Row],[Powierzchnia]]*0.77,0)</f>
        <v>0</v>
      </c>
      <c r="G3559">
        <f>IF(Tabela1[[#This Row],[Rodzaj]]="S",Tabela1[[#This Row],[Powierzchnia]]*0.21,0)</f>
        <v>0</v>
      </c>
      <c r="H3559">
        <f>IF(Tabela1[[#This Row],[Rodzaj]]="L",Tabela1[[#This Row],[Powierzchnia]]*0.04,0)</f>
        <v>0</v>
      </c>
      <c r="I3559">
        <f>IF(Tabela1[[#This Row],[Rodzaj]]="X",Tabela1[[#This Row],[Powierzchnia]]*0.43,0)</f>
        <v>0</v>
      </c>
      <c r="J3559">
        <f>IF(Tabela1[[#This Row],[Ulga]]="A",SUM(E3559:I3559)*80%,0)</f>
        <v>0</v>
      </c>
      <c r="K3559">
        <f>IF(Tabela1[[#This Row],[Ulga]]="B",SUM(E3559:I3559)*50%,0)</f>
        <v>0</v>
      </c>
      <c r="L3559">
        <f>IF(Tabela1[[#This Row],[Ulga]]="C",SUM(E3559:I3559)*10%,0)</f>
        <v>76.711050000000014</v>
      </c>
      <c r="M3559">
        <f>IF(Tabela1[[#This Row],[Ulga]]="D",SUM(E3559:I3559)*100%,0)</f>
        <v>0</v>
      </c>
      <c r="N3559">
        <f t="shared" si="56"/>
        <v>76.711050000000014</v>
      </c>
    </row>
    <row r="3560" spans="1:14" x14ac:dyDescent="0.25">
      <c r="A3560" t="s">
        <v>3570</v>
      </c>
      <c r="B3560">
        <v>655.83</v>
      </c>
      <c r="C3560" t="s">
        <v>5</v>
      </c>
      <c r="D3560" t="s">
        <v>11</v>
      </c>
      <c r="E3560">
        <f>IF(Tabela1[[#This Row],[Rodzaj]]="R",Tabela1[[#This Row],[Powierzchnia]]*0.65,0)</f>
        <v>0</v>
      </c>
      <c r="F3560">
        <f>IF(Tabela1[[#This Row],[Rodzaj]]="B",Tabela1[[#This Row],[Powierzchnia]]*0.77,0)</f>
        <v>504.98910000000006</v>
      </c>
      <c r="G3560">
        <f>IF(Tabela1[[#This Row],[Rodzaj]]="S",Tabela1[[#This Row],[Powierzchnia]]*0.21,0)</f>
        <v>0</v>
      </c>
      <c r="H3560">
        <f>IF(Tabela1[[#This Row],[Rodzaj]]="L",Tabela1[[#This Row],[Powierzchnia]]*0.04,0)</f>
        <v>0</v>
      </c>
      <c r="I3560">
        <f>IF(Tabela1[[#This Row],[Rodzaj]]="X",Tabela1[[#This Row],[Powierzchnia]]*0.43,0)</f>
        <v>0</v>
      </c>
      <c r="J3560">
        <f>IF(Tabela1[[#This Row],[Ulga]]="A",SUM(E3560:I3560)*80%,0)</f>
        <v>0</v>
      </c>
      <c r="K3560">
        <f>IF(Tabela1[[#This Row],[Ulga]]="B",SUM(E3560:I3560)*50%,0)</f>
        <v>0</v>
      </c>
      <c r="L3560">
        <f>IF(Tabela1[[#This Row],[Ulga]]="C",SUM(E3560:I3560)*10%,0)</f>
        <v>50.498910000000009</v>
      </c>
      <c r="M3560">
        <f>IF(Tabela1[[#This Row],[Ulga]]="D",SUM(E3560:I3560)*100%,0)</f>
        <v>0</v>
      </c>
      <c r="N3560">
        <f t="shared" si="56"/>
        <v>50.498910000000009</v>
      </c>
    </row>
    <row r="3561" spans="1:14" x14ac:dyDescent="0.25">
      <c r="A3561" t="s">
        <v>3571</v>
      </c>
      <c r="B3561">
        <v>1068.95</v>
      </c>
      <c r="C3561" t="s">
        <v>31</v>
      </c>
      <c r="D3561" t="s">
        <v>7</v>
      </c>
      <c r="E3561">
        <f>IF(Tabela1[[#This Row],[Rodzaj]]="R",Tabela1[[#This Row],[Powierzchnia]]*0.65,0)</f>
        <v>0</v>
      </c>
      <c r="F3561">
        <f>IF(Tabela1[[#This Row],[Rodzaj]]="B",Tabela1[[#This Row],[Powierzchnia]]*0.77,0)</f>
        <v>0</v>
      </c>
      <c r="G3561">
        <f>IF(Tabela1[[#This Row],[Rodzaj]]="S",Tabela1[[#This Row],[Powierzchnia]]*0.21,0)</f>
        <v>0</v>
      </c>
      <c r="H3561">
        <f>IF(Tabela1[[#This Row],[Rodzaj]]="L",Tabela1[[#This Row],[Powierzchnia]]*0.04,0)</f>
        <v>0</v>
      </c>
      <c r="I3561">
        <f>IF(Tabela1[[#This Row],[Rodzaj]]="X",Tabela1[[#This Row],[Powierzchnia]]*0.43,0)</f>
        <v>459.64850000000001</v>
      </c>
      <c r="J3561">
        <f>IF(Tabela1[[#This Row],[Ulga]]="A",SUM(E3561:I3561)*80%,0)</f>
        <v>367.71880000000004</v>
      </c>
      <c r="K3561">
        <f>IF(Tabela1[[#This Row],[Ulga]]="B",SUM(E3561:I3561)*50%,0)</f>
        <v>0</v>
      </c>
      <c r="L3561">
        <f>IF(Tabela1[[#This Row],[Ulga]]="C",SUM(E3561:I3561)*10%,0)</f>
        <v>0</v>
      </c>
      <c r="M3561">
        <f>IF(Tabela1[[#This Row],[Ulga]]="D",SUM(E3561:I3561)*100%,0)</f>
        <v>0</v>
      </c>
      <c r="N3561">
        <f t="shared" si="56"/>
        <v>367.71880000000004</v>
      </c>
    </row>
    <row r="3562" spans="1:14" x14ac:dyDescent="0.25">
      <c r="A3562" t="s">
        <v>3572</v>
      </c>
      <c r="B3562">
        <v>1348.09</v>
      </c>
      <c r="C3562" t="s">
        <v>9</v>
      </c>
      <c r="D3562" t="s">
        <v>7</v>
      </c>
      <c r="E3562">
        <f>IF(Tabela1[[#This Row],[Rodzaj]]="R",Tabela1[[#This Row],[Powierzchnia]]*0.65,0)</f>
        <v>876.25850000000003</v>
      </c>
      <c r="F3562">
        <f>IF(Tabela1[[#This Row],[Rodzaj]]="B",Tabela1[[#This Row],[Powierzchnia]]*0.77,0)</f>
        <v>0</v>
      </c>
      <c r="G3562">
        <f>IF(Tabela1[[#This Row],[Rodzaj]]="S",Tabela1[[#This Row],[Powierzchnia]]*0.21,0)</f>
        <v>0</v>
      </c>
      <c r="H3562">
        <f>IF(Tabela1[[#This Row],[Rodzaj]]="L",Tabela1[[#This Row],[Powierzchnia]]*0.04,0)</f>
        <v>0</v>
      </c>
      <c r="I3562">
        <f>IF(Tabela1[[#This Row],[Rodzaj]]="X",Tabela1[[#This Row],[Powierzchnia]]*0.43,0)</f>
        <v>0</v>
      </c>
      <c r="J3562">
        <f>IF(Tabela1[[#This Row],[Ulga]]="A",SUM(E3562:I3562)*80%,0)</f>
        <v>701.00680000000011</v>
      </c>
      <c r="K3562">
        <f>IF(Tabela1[[#This Row],[Ulga]]="B",SUM(E3562:I3562)*50%,0)</f>
        <v>0</v>
      </c>
      <c r="L3562">
        <f>IF(Tabela1[[#This Row],[Ulga]]="C",SUM(E3562:I3562)*10%,0)</f>
        <v>0</v>
      </c>
      <c r="M3562">
        <f>IF(Tabela1[[#This Row],[Ulga]]="D",SUM(E3562:I3562)*100%,0)</f>
        <v>0</v>
      </c>
      <c r="N3562">
        <f t="shared" si="56"/>
        <v>701.00680000000011</v>
      </c>
    </row>
    <row r="3563" spans="1:14" x14ac:dyDescent="0.25">
      <c r="A3563" t="s">
        <v>3573</v>
      </c>
      <c r="B3563">
        <v>810.19</v>
      </c>
      <c r="C3563" t="s">
        <v>52</v>
      </c>
      <c r="D3563" t="s">
        <v>11</v>
      </c>
      <c r="E3563">
        <f>IF(Tabela1[[#This Row],[Rodzaj]]="R",Tabela1[[#This Row],[Powierzchnia]]*0.65,0)</f>
        <v>0</v>
      </c>
      <c r="F3563">
        <f>IF(Tabela1[[#This Row],[Rodzaj]]="B",Tabela1[[#This Row],[Powierzchnia]]*0.77,0)</f>
        <v>0</v>
      </c>
      <c r="G3563">
        <f>IF(Tabela1[[#This Row],[Rodzaj]]="S",Tabela1[[#This Row],[Powierzchnia]]*0.21,0)</f>
        <v>170.13990000000001</v>
      </c>
      <c r="H3563">
        <f>IF(Tabela1[[#This Row],[Rodzaj]]="L",Tabela1[[#This Row],[Powierzchnia]]*0.04,0)</f>
        <v>0</v>
      </c>
      <c r="I3563">
        <f>IF(Tabela1[[#This Row],[Rodzaj]]="X",Tabela1[[#This Row],[Powierzchnia]]*0.43,0)</f>
        <v>0</v>
      </c>
      <c r="J3563">
        <f>IF(Tabela1[[#This Row],[Ulga]]="A",SUM(E3563:I3563)*80%,0)</f>
        <v>0</v>
      </c>
      <c r="K3563">
        <f>IF(Tabela1[[#This Row],[Ulga]]="B",SUM(E3563:I3563)*50%,0)</f>
        <v>0</v>
      </c>
      <c r="L3563">
        <f>IF(Tabela1[[#This Row],[Ulga]]="C",SUM(E3563:I3563)*10%,0)</f>
        <v>17.013990000000003</v>
      </c>
      <c r="M3563">
        <f>IF(Tabela1[[#This Row],[Ulga]]="D",SUM(E3563:I3563)*100%,0)</f>
        <v>0</v>
      </c>
      <c r="N3563">
        <f t="shared" si="56"/>
        <v>17.013990000000003</v>
      </c>
    </row>
    <row r="3564" spans="1:14" x14ac:dyDescent="0.25">
      <c r="A3564" t="s">
        <v>3574</v>
      </c>
      <c r="B3564">
        <v>1052.69</v>
      </c>
      <c r="C3564" t="s">
        <v>9</v>
      </c>
      <c r="D3564" t="s">
        <v>11</v>
      </c>
      <c r="E3564">
        <f>IF(Tabela1[[#This Row],[Rodzaj]]="R",Tabela1[[#This Row],[Powierzchnia]]*0.65,0)</f>
        <v>684.24850000000004</v>
      </c>
      <c r="F3564">
        <f>IF(Tabela1[[#This Row],[Rodzaj]]="B",Tabela1[[#This Row],[Powierzchnia]]*0.77,0)</f>
        <v>0</v>
      </c>
      <c r="G3564">
        <f>IF(Tabela1[[#This Row],[Rodzaj]]="S",Tabela1[[#This Row],[Powierzchnia]]*0.21,0)</f>
        <v>0</v>
      </c>
      <c r="H3564">
        <f>IF(Tabela1[[#This Row],[Rodzaj]]="L",Tabela1[[#This Row],[Powierzchnia]]*0.04,0)</f>
        <v>0</v>
      </c>
      <c r="I3564">
        <f>IF(Tabela1[[#This Row],[Rodzaj]]="X",Tabela1[[#This Row],[Powierzchnia]]*0.43,0)</f>
        <v>0</v>
      </c>
      <c r="J3564">
        <f>IF(Tabela1[[#This Row],[Ulga]]="A",SUM(E3564:I3564)*80%,0)</f>
        <v>0</v>
      </c>
      <c r="K3564">
        <f>IF(Tabela1[[#This Row],[Ulga]]="B",SUM(E3564:I3564)*50%,0)</f>
        <v>0</v>
      </c>
      <c r="L3564">
        <f>IF(Tabela1[[#This Row],[Ulga]]="C",SUM(E3564:I3564)*10%,0)</f>
        <v>68.424850000000006</v>
      </c>
      <c r="M3564">
        <f>IF(Tabela1[[#This Row],[Ulga]]="D",SUM(E3564:I3564)*100%,0)</f>
        <v>0</v>
      </c>
      <c r="N3564">
        <f t="shared" si="56"/>
        <v>68.424850000000006</v>
      </c>
    </row>
    <row r="3565" spans="1:14" x14ac:dyDescent="0.25">
      <c r="A3565" t="s">
        <v>3575</v>
      </c>
      <c r="B3565">
        <v>667.03</v>
      </c>
      <c r="C3565" t="s">
        <v>5</v>
      </c>
      <c r="D3565" t="s">
        <v>5</v>
      </c>
      <c r="E3565">
        <f>IF(Tabela1[[#This Row],[Rodzaj]]="R",Tabela1[[#This Row],[Powierzchnia]]*0.65,0)</f>
        <v>0</v>
      </c>
      <c r="F3565">
        <f>IF(Tabela1[[#This Row],[Rodzaj]]="B",Tabela1[[#This Row],[Powierzchnia]]*0.77,0)</f>
        <v>513.61310000000003</v>
      </c>
      <c r="G3565">
        <f>IF(Tabela1[[#This Row],[Rodzaj]]="S",Tabela1[[#This Row],[Powierzchnia]]*0.21,0)</f>
        <v>0</v>
      </c>
      <c r="H3565">
        <f>IF(Tabela1[[#This Row],[Rodzaj]]="L",Tabela1[[#This Row],[Powierzchnia]]*0.04,0)</f>
        <v>0</v>
      </c>
      <c r="I3565">
        <f>IF(Tabela1[[#This Row],[Rodzaj]]="X",Tabela1[[#This Row],[Powierzchnia]]*0.43,0)</f>
        <v>0</v>
      </c>
      <c r="J3565">
        <f>IF(Tabela1[[#This Row],[Ulga]]="A",SUM(E3565:I3565)*80%,0)</f>
        <v>0</v>
      </c>
      <c r="K3565">
        <f>IF(Tabela1[[#This Row],[Ulga]]="B",SUM(E3565:I3565)*50%,0)</f>
        <v>256.80655000000002</v>
      </c>
      <c r="L3565">
        <f>IF(Tabela1[[#This Row],[Ulga]]="C",SUM(E3565:I3565)*10%,0)</f>
        <v>0</v>
      </c>
      <c r="M3565">
        <f>IF(Tabela1[[#This Row],[Ulga]]="D",SUM(E3565:I3565)*100%,0)</f>
        <v>0</v>
      </c>
      <c r="N3565">
        <f t="shared" si="56"/>
        <v>256.80655000000002</v>
      </c>
    </row>
    <row r="3566" spans="1:14" x14ac:dyDescent="0.25">
      <c r="A3566" t="s">
        <v>3576</v>
      </c>
      <c r="B3566">
        <v>1146.08</v>
      </c>
      <c r="C3566" t="s">
        <v>52</v>
      </c>
      <c r="D3566" t="s">
        <v>5</v>
      </c>
      <c r="E3566">
        <f>IF(Tabela1[[#This Row],[Rodzaj]]="R",Tabela1[[#This Row],[Powierzchnia]]*0.65,0)</f>
        <v>0</v>
      </c>
      <c r="F3566">
        <f>IF(Tabela1[[#This Row],[Rodzaj]]="B",Tabela1[[#This Row],[Powierzchnia]]*0.77,0)</f>
        <v>0</v>
      </c>
      <c r="G3566">
        <f>IF(Tabela1[[#This Row],[Rodzaj]]="S",Tabela1[[#This Row],[Powierzchnia]]*0.21,0)</f>
        <v>240.67679999999999</v>
      </c>
      <c r="H3566">
        <f>IF(Tabela1[[#This Row],[Rodzaj]]="L",Tabela1[[#This Row],[Powierzchnia]]*0.04,0)</f>
        <v>0</v>
      </c>
      <c r="I3566">
        <f>IF(Tabela1[[#This Row],[Rodzaj]]="X",Tabela1[[#This Row],[Powierzchnia]]*0.43,0)</f>
        <v>0</v>
      </c>
      <c r="J3566">
        <f>IF(Tabela1[[#This Row],[Ulga]]="A",SUM(E3566:I3566)*80%,0)</f>
        <v>0</v>
      </c>
      <c r="K3566">
        <f>IF(Tabela1[[#This Row],[Ulga]]="B",SUM(E3566:I3566)*50%,0)</f>
        <v>120.33839999999999</v>
      </c>
      <c r="L3566">
        <f>IF(Tabela1[[#This Row],[Ulga]]="C",SUM(E3566:I3566)*10%,0)</f>
        <v>0</v>
      </c>
      <c r="M3566">
        <f>IF(Tabela1[[#This Row],[Ulga]]="D",SUM(E3566:I3566)*100%,0)</f>
        <v>0</v>
      </c>
      <c r="N3566">
        <f t="shared" si="56"/>
        <v>120.33839999999999</v>
      </c>
    </row>
    <row r="3567" spans="1:14" x14ac:dyDescent="0.25">
      <c r="A3567" t="s">
        <v>3577</v>
      </c>
      <c r="B3567">
        <v>880.95</v>
      </c>
      <c r="C3567" t="s">
        <v>31</v>
      </c>
      <c r="D3567" t="s">
        <v>5</v>
      </c>
      <c r="E3567">
        <f>IF(Tabela1[[#This Row],[Rodzaj]]="R",Tabela1[[#This Row],[Powierzchnia]]*0.65,0)</f>
        <v>0</v>
      </c>
      <c r="F3567">
        <f>IF(Tabela1[[#This Row],[Rodzaj]]="B",Tabela1[[#This Row],[Powierzchnia]]*0.77,0)</f>
        <v>0</v>
      </c>
      <c r="G3567">
        <f>IF(Tabela1[[#This Row],[Rodzaj]]="S",Tabela1[[#This Row],[Powierzchnia]]*0.21,0)</f>
        <v>0</v>
      </c>
      <c r="H3567">
        <f>IF(Tabela1[[#This Row],[Rodzaj]]="L",Tabela1[[#This Row],[Powierzchnia]]*0.04,0)</f>
        <v>0</v>
      </c>
      <c r="I3567">
        <f>IF(Tabela1[[#This Row],[Rodzaj]]="X",Tabela1[[#This Row],[Powierzchnia]]*0.43,0)</f>
        <v>378.80850000000004</v>
      </c>
      <c r="J3567">
        <f>IF(Tabela1[[#This Row],[Ulga]]="A",SUM(E3567:I3567)*80%,0)</f>
        <v>0</v>
      </c>
      <c r="K3567">
        <f>IF(Tabela1[[#This Row],[Ulga]]="B",SUM(E3567:I3567)*50%,0)</f>
        <v>189.40425000000002</v>
      </c>
      <c r="L3567">
        <f>IF(Tabela1[[#This Row],[Ulga]]="C",SUM(E3567:I3567)*10%,0)</f>
        <v>0</v>
      </c>
      <c r="M3567">
        <f>IF(Tabela1[[#This Row],[Ulga]]="D",SUM(E3567:I3567)*100%,0)</f>
        <v>0</v>
      </c>
      <c r="N3567">
        <f t="shared" si="56"/>
        <v>189.40425000000002</v>
      </c>
    </row>
    <row r="3568" spans="1:14" x14ac:dyDescent="0.25">
      <c r="A3568" t="s">
        <v>3578</v>
      </c>
      <c r="B3568">
        <v>1058.3900000000001</v>
      </c>
      <c r="C3568" t="s">
        <v>94</v>
      </c>
      <c r="D3568" t="s">
        <v>5</v>
      </c>
      <c r="E3568">
        <f>IF(Tabela1[[#This Row],[Rodzaj]]="R",Tabela1[[#This Row],[Powierzchnia]]*0.65,0)</f>
        <v>0</v>
      </c>
      <c r="F3568">
        <f>IF(Tabela1[[#This Row],[Rodzaj]]="B",Tabela1[[#This Row],[Powierzchnia]]*0.77,0)</f>
        <v>0</v>
      </c>
      <c r="G3568">
        <f>IF(Tabela1[[#This Row],[Rodzaj]]="S",Tabela1[[#This Row],[Powierzchnia]]*0.21,0)</f>
        <v>0</v>
      </c>
      <c r="H3568">
        <f>IF(Tabela1[[#This Row],[Rodzaj]]="L",Tabela1[[#This Row],[Powierzchnia]]*0.04,0)</f>
        <v>42.335600000000007</v>
      </c>
      <c r="I3568">
        <f>IF(Tabela1[[#This Row],[Rodzaj]]="X",Tabela1[[#This Row],[Powierzchnia]]*0.43,0)</f>
        <v>0</v>
      </c>
      <c r="J3568">
        <f>IF(Tabela1[[#This Row],[Ulga]]="A",SUM(E3568:I3568)*80%,0)</f>
        <v>0</v>
      </c>
      <c r="K3568">
        <f>IF(Tabela1[[#This Row],[Ulga]]="B",SUM(E3568:I3568)*50%,0)</f>
        <v>21.167800000000003</v>
      </c>
      <c r="L3568">
        <f>IF(Tabela1[[#This Row],[Ulga]]="C",SUM(E3568:I3568)*10%,0)</f>
        <v>0</v>
      </c>
      <c r="M3568">
        <f>IF(Tabela1[[#This Row],[Ulga]]="D",SUM(E3568:I3568)*100%,0)</f>
        <v>0</v>
      </c>
      <c r="N3568">
        <f t="shared" si="56"/>
        <v>21.167800000000003</v>
      </c>
    </row>
    <row r="3569" spans="1:14" x14ac:dyDescent="0.25">
      <c r="A3569" t="s">
        <v>3579</v>
      </c>
      <c r="B3569">
        <v>707.33</v>
      </c>
      <c r="C3569" t="s">
        <v>5</v>
      </c>
      <c r="D3569" t="s">
        <v>5</v>
      </c>
      <c r="E3569">
        <f>IF(Tabela1[[#This Row],[Rodzaj]]="R",Tabela1[[#This Row],[Powierzchnia]]*0.65,0)</f>
        <v>0</v>
      </c>
      <c r="F3569">
        <f>IF(Tabela1[[#This Row],[Rodzaj]]="B",Tabela1[[#This Row],[Powierzchnia]]*0.77,0)</f>
        <v>544.64410000000009</v>
      </c>
      <c r="G3569">
        <f>IF(Tabela1[[#This Row],[Rodzaj]]="S",Tabela1[[#This Row],[Powierzchnia]]*0.21,0)</f>
        <v>0</v>
      </c>
      <c r="H3569">
        <f>IF(Tabela1[[#This Row],[Rodzaj]]="L",Tabela1[[#This Row],[Powierzchnia]]*0.04,0)</f>
        <v>0</v>
      </c>
      <c r="I3569">
        <f>IF(Tabela1[[#This Row],[Rodzaj]]="X",Tabela1[[#This Row],[Powierzchnia]]*0.43,0)</f>
        <v>0</v>
      </c>
      <c r="J3569">
        <f>IF(Tabela1[[#This Row],[Ulga]]="A",SUM(E3569:I3569)*80%,0)</f>
        <v>0</v>
      </c>
      <c r="K3569">
        <f>IF(Tabela1[[#This Row],[Ulga]]="B",SUM(E3569:I3569)*50%,0)</f>
        <v>272.32205000000005</v>
      </c>
      <c r="L3569">
        <f>IF(Tabela1[[#This Row],[Ulga]]="C",SUM(E3569:I3569)*10%,0)</f>
        <v>0</v>
      </c>
      <c r="M3569">
        <f>IF(Tabela1[[#This Row],[Ulga]]="D",SUM(E3569:I3569)*100%,0)</f>
        <v>0</v>
      </c>
      <c r="N3569">
        <f t="shared" si="56"/>
        <v>272.32205000000005</v>
      </c>
    </row>
    <row r="3570" spans="1:14" x14ac:dyDescent="0.25">
      <c r="A3570" t="s">
        <v>3580</v>
      </c>
      <c r="B3570">
        <v>945.24</v>
      </c>
      <c r="C3570" t="s">
        <v>9</v>
      </c>
      <c r="D3570" t="s">
        <v>11</v>
      </c>
      <c r="E3570">
        <f>IF(Tabela1[[#This Row],[Rodzaj]]="R",Tabela1[[#This Row],[Powierzchnia]]*0.65,0)</f>
        <v>614.40600000000006</v>
      </c>
      <c r="F3570">
        <f>IF(Tabela1[[#This Row],[Rodzaj]]="B",Tabela1[[#This Row],[Powierzchnia]]*0.77,0)</f>
        <v>0</v>
      </c>
      <c r="G3570">
        <f>IF(Tabela1[[#This Row],[Rodzaj]]="S",Tabela1[[#This Row],[Powierzchnia]]*0.21,0)</f>
        <v>0</v>
      </c>
      <c r="H3570">
        <f>IF(Tabela1[[#This Row],[Rodzaj]]="L",Tabela1[[#This Row],[Powierzchnia]]*0.04,0)</f>
        <v>0</v>
      </c>
      <c r="I3570">
        <f>IF(Tabela1[[#This Row],[Rodzaj]]="X",Tabela1[[#This Row],[Powierzchnia]]*0.43,0)</f>
        <v>0</v>
      </c>
      <c r="J3570">
        <f>IF(Tabela1[[#This Row],[Ulga]]="A",SUM(E3570:I3570)*80%,0)</f>
        <v>0</v>
      </c>
      <c r="K3570">
        <f>IF(Tabela1[[#This Row],[Ulga]]="B",SUM(E3570:I3570)*50%,0)</f>
        <v>0</v>
      </c>
      <c r="L3570">
        <f>IF(Tabela1[[#This Row],[Ulga]]="C",SUM(E3570:I3570)*10%,0)</f>
        <v>61.440600000000011</v>
      </c>
      <c r="M3570">
        <f>IF(Tabela1[[#This Row],[Ulga]]="D",SUM(E3570:I3570)*100%,0)</f>
        <v>0</v>
      </c>
      <c r="N3570">
        <f t="shared" si="56"/>
        <v>61.440600000000011</v>
      </c>
    </row>
    <row r="3571" spans="1:14" x14ac:dyDescent="0.25">
      <c r="A3571" t="s">
        <v>3581</v>
      </c>
      <c r="B3571">
        <v>1404.88</v>
      </c>
      <c r="C3571" t="s">
        <v>94</v>
      </c>
      <c r="D3571" t="s">
        <v>5</v>
      </c>
      <c r="E3571">
        <f>IF(Tabela1[[#This Row],[Rodzaj]]="R",Tabela1[[#This Row],[Powierzchnia]]*0.65,0)</f>
        <v>0</v>
      </c>
      <c r="F3571">
        <f>IF(Tabela1[[#This Row],[Rodzaj]]="B",Tabela1[[#This Row],[Powierzchnia]]*0.77,0)</f>
        <v>0</v>
      </c>
      <c r="G3571">
        <f>IF(Tabela1[[#This Row],[Rodzaj]]="S",Tabela1[[#This Row],[Powierzchnia]]*0.21,0)</f>
        <v>0</v>
      </c>
      <c r="H3571">
        <f>IF(Tabela1[[#This Row],[Rodzaj]]="L",Tabela1[[#This Row],[Powierzchnia]]*0.04,0)</f>
        <v>56.195200000000007</v>
      </c>
      <c r="I3571">
        <f>IF(Tabela1[[#This Row],[Rodzaj]]="X",Tabela1[[#This Row],[Powierzchnia]]*0.43,0)</f>
        <v>0</v>
      </c>
      <c r="J3571">
        <f>IF(Tabela1[[#This Row],[Ulga]]="A",SUM(E3571:I3571)*80%,0)</f>
        <v>0</v>
      </c>
      <c r="K3571">
        <f>IF(Tabela1[[#This Row],[Ulga]]="B",SUM(E3571:I3571)*50%,0)</f>
        <v>28.097600000000003</v>
      </c>
      <c r="L3571">
        <f>IF(Tabela1[[#This Row],[Ulga]]="C",SUM(E3571:I3571)*10%,0)</f>
        <v>0</v>
      </c>
      <c r="M3571">
        <f>IF(Tabela1[[#This Row],[Ulga]]="D",SUM(E3571:I3571)*100%,0)</f>
        <v>0</v>
      </c>
      <c r="N3571">
        <f t="shared" si="56"/>
        <v>28.097600000000003</v>
      </c>
    </row>
    <row r="3572" spans="1:14" x14ac:dyDescent="0.25">
      <c r="A3572" t="s">
        <v>3582</v>
      </c>
      <c r="B3572">
        <v>539.37</v>
      </c>
      <c r="C3572" t="s">
        <v>52</v>
      </c>
      <c r="D3572" t="s">
        <v>21</v>
      </c>
      <c r="E3572">
        <f>IF(Tabela1[[#This Row],[Rodzaj]]="R",Tabela1[[#This Row],[Powierzchnia]]*0.65,0)</f>
        <v>0</v>
      </c>
      <c r="F3572">
        <f>IF(Tabela1[[#This Row],[Rodzaj]]="B",Tabela1[[#This Row],[Powierzchnia]]*0.77,0)</f>
        <v>0</v>
      </c>
      <c r="G3572">
        <f>IF(Tabela1[[#This Row],[Rodzaj]]="S",Tabela1[[#This Row],[Powierzchnia]]*0.21,0)</f>
        <v>113.26769999999999</v>
      </c>
      <c r="H3572">
        <f>IF(Tabela1[[#This Row],[Rodzaj]]="L",Tabela1[[#This Row],[Powierzchnia]]*0.04,0)</f>
        <v>0</v>
      </c>
      <c r="I3572">
        <f>IF(Tabela1[[#This Row],[Rodzaj]]="X",Tabela1[[#This Row],[Powierzchnia]]*0.43,0)</f>
        <v>0</v>
      </c>
      <c r="J3572">
        <f>IF(Tabela1[[#This Row],[Ulga]]="A",SUM(E3572:I3572)*80%,0)</f>
        <v>0</v>
      </c>
      <c r="K3572">
        <f>IF(Tabela1[[#This Row],[Ulga]]="B",SUM(E3572:I3572)*50%,0)</f>
        <v>0</v>
      </c>
      <c r="L3572">
        <f>IF(Tabela1[[#This Row],[Ulga]]="C",SUM(E3572:I3572)*10%,0)</f>
        <v>0</v>
      </c>
      <c r="M3572">
        <f>IF(Tabela1[[#This Row],[Ulga]]="D",SUM(E3572:I3572)*100%,0)</f>
        <v>113.26769999999999</v>
      </c>
      <c r="N3572">
        <f t="shared" si="56"/>
        <v>113.26769999999999</v>
      </c>
    </row>
    <row r="3573" spans="1:14" x14ac:dyDescent="0.25">
      <c r="A3573" t="s">
        <v>3583</v>
      </c>
      <c r="B3573">
        <v>1330.44</v>
      </c>
      <c r="C3573" t="s">
        <v>94</v>
      </c>
      <c r="D3573" t="s">
        <v>5</v>
      </c>
      <c r="E3573">
        <f>IF(Tabela1[[#This Row],[Rodzaj]]="R",Tabela1[[#This Row],[Powierzchnia]]*0.65,0)</f>
        <v>0</v>
      </c>
      <c r="F3573">
        <f>IF(Tabela1[[#This Row],[Rodzaj]]="B",Tabela1[[#This Row],[Powierzchnia]]*0.77,0)</f>
        <v>0</v>
      </c>
      <c r="G3573">
        <f>IF(Tabela1[[#This Row],[Rodzaj]]="S",Tabela1[[#This Row],[Powierzchnia]]*0.21,0)</f>
        <v>0</v>
      </c>
      <c r="H3573">
        <f>IF(Tabela1[[#This Row],[Rodzaj]]="L",Tabela1[[#This Row],[Powierzchnia]]*0.04,0)</f>
        <v>53.217600000000004</v>
      </c>
      <c r="I3573">
        <f>IF(Tabela1[[#This Row],[Rodzaj]]="X",Tabela1[[#This Row],[Powierzchnia]]*0.43,0)</f>
        <v>0</v>
      </c>
      <c r="J3573">
        <f>IF(Tabela1[[#This Row],[Ulga]]="A",SUM(E3573:I3573)*80%,0)</f>
        <v>0</v>
      </c>
      <c r="K3573">
        <f>IF(Tabela1[[#This Row],[Ulga]]="B",SUM(E3573:I3573)*50%,0)</f>
        <v>26.608800000000002</v>
      </c>
      <c r="L3573">
        <f>IF(Tabela1[[#This Row],[Ulga]]="C",SUM(E3573:I3573)*10%,0)</f>
        <v>0</v>
      </c>
      <c r="M3573">
        <f>IF(Tabela1[[#This Row],[Ulga]]="D",SUM(E3573:I3573)*100%,0)</f>
        <v>0</v>
      </c>
      <c r="N3573">
        <f t="shared" si="56"/>
        <v>26.608800000000002</v>
      </c>
    </row>
    <row r="3574" spans="1:14" x14ac:dyDescent="0.25">
      <c r="A3574" t="s">
        <v>3584</v>
      </c>
      <c r="B3574">
        <v>1478.21</v>
      </c>
      <c r="C3574" t="s">
        <v>52</v>
      </c>
      <c r="D3574" t="s">
        <v>7</v>
      </c>
      <c r="E3574">
        <f>IF(Tabela1[[#This Row],[Rodzaj]]="R",Tabela1[[#This Row],[Powierzchnia]]*0.65,0)</f>
        <v>0</v>
      </c>
      <c r="F3574">
        <f>IF(Tabela1[[#This Row],[Rodzaj]]="B",Tabela1[[#This Row],[Powierzchnia]]*0.77,0)</f>
        <v>0</v>
      </c>
      <c r="G3574">
        <f>IF(Tabela1[[#This Row],[Rodzaj]]="S",Tabela1[[#This Row],[Powierzchnia]]*0.21,0)</f>
        <v>310.42410000000001</v>
      </c>
      <c r="H3574">
        <f>IF(Tabela1[[#This Row],[Rodzaj]]="L",Tabela1[[#This Row],[Powierzchnia]]*0.04,0)</f>
        <v>0</v>
      </c>
      <c r="I3574">
        <f>IF(Tabela1[[#This Row],[Rodzaj]]="X",Tabela1[[#This Row],[Powierzchnia]]*0.43,0)</f>
        <v>0</v>
      </c>
      <c r="J3574">
        <f>IF(Tabela1[[#This Row],[Ulga]]="A",SUM(E3574:I3574)*80%,0)</f>
        <v>248.33928000000003</v>
      </c>
      <c r="K3574">
        <f>IF(Tabela1[[#This Row],[Ulga]]="B",SUM(E3574:I3574)*50%,0)</f>
        <v>0</v>
      </c>
      <c r="L3574">
        <f>IF(Tabela1[[#This Row],[Ulga]]="C",SUM(E3574:I3574)*10%,0)</f>
        <v>0</v>
      </c>
      <c r="M3574">
        <f>IF(Tabela1[[#This Row],[Ulga]]="D",SUM(E3574:I3574)*100%,0)</f>
        <v>0</v>
      </c>
      <c r="N3574">
        <f t="shared" si="56"/>
        <v>248.33928000000003</v>
      </c>
    </row>
    <row r="3575" spans="1:14" x14ac:dyDescent="0.25">
      <c r="A3575" t="s">
        <v>3585</v>
      </c>
      <c r="B3575">
        <v>755.87</v>
      </c>
      <c r="C3575" t="s">
        <v>31</v>
      </c>
      <c r="D3575" t="s">
        <v>11</v>
      </c>
      <c r="E3575">
        <f>IF(Tabela1[[#This Row],[Rodzaj]]="R",Tabela1[[#This Row],[Powierzchnia]]*0.65,0)</f>
        <v>0</v>
      </c>
      <c r="F3575">
        <f>IF(Tabela1[[#This Row],[Rodzaj]]="B",Tabela1[[#This Row],[Powierzchnia]]*0.77,0)</f>
        <v>0</v>
      </c>
      <c r="G3575">
        <f>IF(Tabela1[[#This Row],[Rodzaj]]="S",Tabela1[[#This Row],[Powierzchnia]]*0.21,0)</f>
        <v>0</v>
      </c>
      <c r="H3575">
        <f>IF(Tabela1[[#This Row],[Rodzaj]]="L",Tabela1[[#This Row],[Powierzchnia]]*0.04,0)</f>
        <v>0</v>
      </c>
      <c r="I3575">
        <f>IF(Tabela1[[#This Row],[Rodzaj]]="X",Tabela1[[#This Row],[Powierzchnia]]*0.43,0)</f>
        <v>325.02409999999998</v>
      </c>
      <c r="J3575">
        <f>IF(Tabela1[[#This Row],[Ulga]]="A",SUM(E3575:I3575)*80%,0)</f>
        <v>0</v>
      </c>
      <c r="K3575">
        <f>IF(Tabela1[[#This Row],[Ulga]]="B",SUM(E3575:I3575)*50%,0)</f>
        <v>0</v>
      </c>
      <c r="L3575">
        <f>IF(Tabela1[[#This Row],[Ulga]]="C",SUM(E3575:I3575)*10%,0)</f>
        <v>32.502409999999998</v>
      </c>
      <c r="M3575">
        <f>IF(Tabela1[[#This Row],[Ulga]]="D",SUM(E3575:I3575)*100%,0)</f>
        <v>0</v>
      </c>
      <c r="N3575">
        <f t="shared" si="56"/>
        <v>32.502409999999998</v>
      </c>
    </row>
    <row r="3576" spans="1:14" x14ac:dyDescent="0.25">
      <c r="A3576" t="s">
        <v>3586</v>
      </c>
      <c r="B3576">
        <v>607.47</v>
      </c>
      <c r="C3576" t="s">
        <v>31</v>
      </c>
      <c r="D3576" t="s">
        <v>5</v>
      </c>
      <c r="E3576">
        <f>IF(Tabela1[[#This Row],[Rodzaj]]="R",Tabela1[[#This Row],[Powierzchnia]]*0.65,0)</f>
        <v>0</v>
      </c>
      <c r="F3576">
        <f>IF(Tabela1[[#This Row],[Rodzaj]]="B",Tabela1[[#This Row],[Powierzchnia]]*0.77,0)</f>
        <v>0</v>
      </c>
      <c r="G3576">
        <f>IF(Tabela1[[#This Row],[Rodzaj]]="S",Tabela1[[#This Row],[Powierzchnia]]*0.21,0)</f>
        <v>0</v>
      </c>
      <c r="H3576">
        <f>IF(Tabela1[[#This Row],[Rodzaj]]="L",Tabela1[[#This Row],[Powierzchnia]]*0.04,0)</f>
        <v>0</v>
      </c>
      <c r="I3576">
        <f>IF(Tabela1[[#This Row],[Rodzaj]]="X",Tabela1[[#This Row],[Powierzchnia]]*0.43,0)</f>
        <v>261.21210000000002</v>
      </c>
      <c r="J3576">
        <f>IF(Tabela1[[#This Row],[Ulga]]="A",SUM(E3576:I3576)*80%,0)</f>
        <v>0</v>
      </c>
      <c r="K3576">
        <f>IF(Tabela1[[#This Row],[Ulga]]="B",SUM(E3576:I3576)*50%,0)</f>
        <v>130.60605000000001</v>
      </c>
      <c r="L3576">
        <f>IF(Tabela1[[#This Row],[Ulga]]="C",SUM(E3576:I3576)*10%,0)</f>
        <v>0</v>
      </c>
      <c r="M3576">
        <f>IF(Tabela1[[#This Row],[Ulga]]="D",SUM(E3576:I3576)*100%,0)</f>
        <v>0</v>
      </c>
      <c r="N3576">
        <f t="shared" si="56"/>
        <v>130.60605000000001</v>
      </c>
    </row>
    <row r="3577" spans="1:14" x14ac:dyDescent="0.25">
      <c r="A3577" t="s">
        <v>3587</v>
      </c>
      <c r="B3577">
        <v>1130.54</v>
      </c>
      <c r="C3577" t="s">
        <v>52</v>
      </c>
      <c r="D3577" t="s">
        <v>11</v>
      </c>
      <c r="E3577">
        <f>IF(Tabela1[[#This Row],[Rodzaj]]="R",Tabela1[[#This Row],[Powierzchnia]]*0.65,0)</f>
        <v>0</v>
      </c>
      <c r="F3577">
        <f>IF(Tabela1[[#This Row],[Rodzaj]]="B",Tabela1[[#This Row],[Powierzchnia]]*0.77,0)</f>
        <v>0</v>
      </c>
      <c r="G3577">
        <f>IF(Tabela1[[#This Row],[Rodzaj]]="S",Tabela1[[#This Row],[Powierzchnia]]*0.21,0)</f>
        <v>237.4134</v>
      </c>
      <c r="H3577">
        <f>IF(Tabela1[[#This Row],[Rodzaj]]="L",Tabela1[[#This Row],[Powierzchnia]]*0.04,0)</f>
        <v>0</v>
      </c>
      <c r="I3577">
        <f>IF(Tabela1[[#This Row],[Rodzaj]]="X",Tabela1[[#This Row],[Powierzchnia]]*0.43,0)</f>
        <v>0</v>
      </c>
      <c r="J3577">
        <f>IF(Tabela1[[#This Row],[Ulga]]="A",SUM(E3577:I3577)*80%,0)</f>
        <v>0</v>
      </c>
      <c r="K3577">
        <f>IF(Tabela1[[#This Row],[Ulga]]="B",SUM(E3577:I3577)*50%,0)</f>
        <v>0</v>
      </c>
      <c r="L3577">
        <f>IF(Tabela1[[#This Row],[Ulga]]="C",SUM(E3577:I3577)*10%,0)</f>
        <v>23.741340000000001</v>
      </c>
      <c r="M3577">
        <f>IF(Tabela1[[#This Row],[Ulga]]="D",SUM(E3577:I3577)*100%,0)</f>
        <v>0</v>
      </c>
      <c r="N3577">
        <f t="shared" si="56"/>
        <v>23.741340000000001</v>
      </c>
    </row>
    <row r="3578" spans="1:14" x14ac:dyDescent="0.25">
      <c r="A3578" t="s">
        <v>3588</v>
      </c>
      <c r="B3578">
        <v>1290.5</v>
      </c>
      <c r="C3578" t="s">
        <v>5</v>
      </c>
      <c r="D3578" t="s">
        <v>11</v>
      </c>
      <c r="E3578">
        <f>IF(Tabela1[[#This Row],[Rodzaj]]="R",Tabela1[[#This Row],[Powierzchnia]]*0.65,0)</f>
        <v>0</v>
      </c>
      <c r="F3578">
        <f>IF(Tabela1[[#This Row],[Rodzaj]]="B",Tabela1[[#This Row],[Powierzchnia]]*0.77,0)</f>
        <v>993.68500000000006</v>
      </c>
      <c r="G3578">
        <f>IF(Tabela1[[#This Row],[Rodzaj]]="S",Tabela1[[#This Row],[Powierzchnia]]*0.21,0)</f>
        <v>0</v>
      </c>
      <c r="H3578">
        <f>IF(Tabela1[[#This Row],[Rodzaj]]="L",Tabela1[[#This Row],[Powierzchnia]]*0.04,0)</f>
        <v>0</v>
      </c>
      <c r="I3578">
        <f>IF(Tabela1[[#This Row],[Rodzaj]]="X",Tabela1[[#This Row],[Powierzchnia]]*0.43,0)</f>
        <v>0</v>
      </c>
      <c r="J3578">
        <f>IF(Tabela1[[#This Row],[Ulga]]="A",SUM(E3578:I3578)*80%,0)</f>
        <v>0</v>
      </c>
      <c r="K3578">
        <f>IF(Tabela1[[#This Row],[Ulga]]="B",SUM(E3578:I3578)*50%,0)</f>
        <v>0</v>
      </c>
      <c r="L3578">
        <f>IF(Tabela1[[#This Row],[Ulga]]="C",SUM(E3578:I3578)*10%,0)</f>
        <v>99.368500000000012</v>
      </c>
      <c r="M3578">
        <f>IF(Tabela1[[#This Row],[Ulga]]="D",SUM(E3578:I3578)*100%,0)</f>
        <v>0</v>
      </c>
      <c r="N3578">
        <f t="shared" si="56"/>
        <v>99.368500000000012</v>
      </c>
    </row>
    <row r="3579" spans="1:14" x14ac:dyDescent="0.25">
      <c r="A3579" t="s">
        <v>3589</v>
      </c>
      <c r="B3579">
        <v>1255.79</v>
      </c>
      <c r="C3579" t="s">
        <v>94</v>
      </c>
      <c r="D3579" t="s">
        <v>7</v>
      </c>
      <c r="E3579">
        <f>IF(Tabela1[[#This Row],[Rodzaj]]="R",Tabela1[[#This Row],[Powierzchnia]]*0.65,0)</f>
        <v>0</v>
      </c>
      <c r="F3579">
        <f>IF(Tabela1[[#This Row],[Rodzaj]]="B",Tabela1[[#This Row],[Powierzchnia]]*0.77,0)</f>
        <v>0</v>
      </c>
      <c r="G3579">
        <f>IF(Tabela1[[#This Row],[Rodzaj]]="S",Tabela1[[#This Row],[Powierzchnia]]*0.21,0)</f>
        <v>0</v>
      </c>
      <c r="H3579">
        <f>IF(Tabela1[[#This Row],[Rodzaj]]="L",Tabela1[[#This Row],[Powierzchnia]]*0.04,0)</f>
        <v>50.2316</v>
      </c>
      <c r="I3579">
        <f>IF(Tabela1[[#This Row],[Rodzaj]]="X",Tabela1[[#This Row],[Powierzchnia]]*0.43,0)</f>
        <v>0</v>
      </c>
      <c r="J3579">
        <f>IF(Tabela1[[#This Row],[Ulga]]="A",SUM(E3579:I3579)*80%,0)</f>
        <v>40.185280000000006</v>
      </c>
      <c r="K3579">
        <f>IF(Tabela1[[#This Row],[Ulga]]="B",SUM(E3579:I3579)*50%,0)</f>
        <v>0</v>
      </c>
      <c r="L3579">
        <f>IF(Tabela1[[#This Row],[Ulga]]="C",SUM(E3579:I3579)*10%,0)</f>
        <v>0</v>
      </c>
      <c r="M3579">
        <f>IF(Tabela1[[#This Row],[Ulga]]="D",SUM(E3579:I3579)*100%,0)</f>
        <v>0</v>
      </c>
      <c r="N3579">
        <f t="shared" si="56"/>
        <v>40.185280000000006</v>
      </c>
    </row>
    <row r="3580" spans="1:14" x14ac:dyDescent="0.25">
      <c r="A3580" t="s">
        <v>3590</v>
      </c>
      <c r="B3580">
        <v>1291.19</v>
      </c>
      <c r="C3580" t="s">
        <v>9</v>
      </c>
      <c r="D3580" t="s">
        <v>7</v>
      </c>
      <c r="E3580">
        <f>IF(Tabela1[[#This Row],[Rodzaj]]="R",Tabela1[[#This Row],[Powierzchnia]]*0.65,0)</f>
        <v>839.27350000000001</v>
      </c>
      <c r="F3580">
        <f>IF(Tabela1[[#This Row],[Rodzaj]]="B",Tabela1[[#This Row],[Powierzchnia]]*0.77,0)</f>
        <v>0</v>
      </c>
      <c r="G3580">
        <f>IF(Tabela1[[#This Row],[Rodzaj]]="S",Tabela1[[#This Row],[Powierzchnia]]*0.21,0)</f>
        <v>0</v>
      </c>
      <c r="H3580">
        <f>IF(Tabela1[[#This Row],[Rodzaj]]="L",Tabela1[[#This Row],[Powierzchnia]]*0.04,0)</f>
        <v>0</v>
      </c>
      <c r="I3580">
        <f>IF(Tabela1[[#This Row],[Rodzaj]]="X",Tabela1[[#This Row],[Powierzchnia]]*0.43,0)</f>
        <v>0</v>
      </c>
      <c r="J3580">
        <f>IF(Tabela1[[#This Row],[Ulga]]="A",SUM(E3580:I3580)*80%,0)</f>
        <v>671.41880000000003</v>
      </c>
      <c r="K3580">
        <f>IF(Tabela1[[#This Row],[Ulga]]="B",SUM(E3580:I3580)*50%,0)</f>
        <v>0</v>
      </c>
      <c r="L3580">
        <f>IF(Tabela1[[#This Row],[Ulga]]="C",SUM(E3580:I3580)*10%,0)</f>
        <v>0</v>
      </c>
      <c r="M3580">
        <f>IF(Tabela1[[#This Row],[Ulga]]="D",SUM(E3580:I3580)*100%,0)</f>
        <v>0</v>
      </c>
      <c r="N3580">
        <f t="shared" si="56"/>
        <v>671.41880000000003</v>
      </c>
    </row>
    <row r="3581" spans="1:14" x14ac:dyDescent="0.25">
      <c r="A3581" t="s">
        <v>3591</v>
      </c>
      <c r="B3581">
        <v>1014.8</v>
      </c>
      <c r="C3581" t="s">
        <v>5</v>
      </c>
      <c r="D3581" t="s">
        <v>11</v>
      </c>
      <c r="E3581">
        <f>IF(Tabela1[[#This Row],[Rodzaj]]="R",Tabela1[[#This Row],[Powierzchnia]]*0.65,0)</f>
        <v>0</v>
      </c>
      <c r="F3581">
        <f>IF(Tabela1[[#This Row],[Rodzaj]]="B",Tabela1[[#This Row],[Powierzchnia]]*0.77,0)</f>
        <v>781.39599999999996</v>
      </c>
      <c r="G3581">
        <f>IF(Tabela1[[#This Row],[Rodzaj]]="S",Tabela1[[#This Row],[Powierzchnia]]*0.21,0)</f>
        <v>0</v>
      </c>
      <c r="H3581">
        <f>IF(Tabela1[[#This Row],[Rodzaj]]="L",Tabela1[[#This Row],[Powierzchnia]]*0.04,0)</f>
        <v>0</v>
      </c>
      <c r="I3581">
        <f>IF(Tabela1[[#This Row],[Rodzaj]]="X",Tabela1[[#This Row],[Powierzchnia]]*0.43,0)</f>
        <v>0</v>
      </c>
      <c r="J3581">
        <f>IF(Tabela1[[#This Row],[Ulga]]="A",SUM(E3581:I3581)*80%,0)</f>
        <v>0</v>
      </c>
      <c r="K3581">
        <f>IF(Tabela1[[#This Row],[Ulga]]="B",SUM(E3581:I3581)*50%,0)</f>
        <v>0</v>
      </c>
      <c r="L3581">
        <f>IF(Tabela1[[#This Row],[Ulga]]="C",SUM(E3581:I3581)*10%,0)</f>
        <v>78.139600000000002</v>
      </c>
      <c r="M3581">
        <f>IF(Tabela1[[#This Row],[Ulga]]="D",SUM(E3581:I3581)*100%,0)</f>
        <v>0</v>
      </c>
      <c r="N3581">
        <f t="shared" si="56"/>
        <v>78.139600000000002</v>
      </c>
    </row>
    <row r="3582" spans="1:14" x14ac:dyDescent="0.25">
      <c r="A3582" t="s">
        <v>3592</v>
      </c>
      <c r="B3582">
        <v>555.49</v>
      </c>
      <c r="C3582" t="s">
        <v>52</v>
      </c>
      <c r="D3582" t="s">
        <v>11</v>
      </c>
      <c r="E3582">
        <f>IF(Tabela1[[#This Row],[Rodzaj]]="R",Tabela1[[#This Row],[Powierzchnia]]*0.65,0)</f>
        <v>0</v>
      </c>
      <c r="F3582">
        <f>IF(Tabela1[[#This Row],[Rodzaj]]="B",Tabela1[[#This Row],[Powierzchnia]]*0.77,0)</f>
        <v>0</v>
      </c>
      <c r="G3582">
        <f>IF(Tabela1[[#This Row],[Rodzaj]]="S",Tabela1[[#This Row],[Powierzchnia]]*0.21,0)</f>
        <v>116.6529</v>
      </c>
      <c r="H3582">
        <f>IF(Tabela1[[#This Row],[Rodzaj]]="L",Tabela1[[#This Row],[Powierzchnia]]*0.04,0)</f>
        <v>0</v>
      </c>
      <c r="I3582">
        <f>IF(Tabela1[[#This Row],[Rodzaj]]="X",Tabela1[[#This Row],[Powierzchnia]]*0.43,0)</f>
        <v>0</v>
      </c>
      <c r="J3582">
        <f>IF(Tabela1[[#This Row],[Ulga]]="A",SUM(E3582:I3582)*80%,0)</f>
        <v>0</v>
      </c>
      <c r="K3582">
        <f>IF(Tabela1[[#This Row],[Ulga]]="B",SUM(E3582:I3582)*50%,0)</f>
        <v>0</v>
      </c>
      <c r="L3582">
        <f>IF(Tabela1[[#This Row],[Ulga]]="C",SUM(E3582:I3582)*10%,0)</f>
        <v>11.665290000000001</v>
      </c>
      <c r="M3582">
        <f>IF(Tabela1[[#This Row],[Ulga]]="D",SUM(E3582:I3582)*100%,0)</f>
        <v>0</v>
      </c>
      <c r="N3582">
        <f t="shared" si="56"/>
        <v>11.665290000000001</v>
      </c>
    </row>
    <row r="3583" spans="1:14" x14ac:dyDescent="0.25">
      <c r="A3583" t="s">
        <v>3593</v>
      </c>
      <c r="B3583">
        <v>724.32</v>
      </c>
      <c r="C3583" t="s">
        <v>5</v>
      </c>
      <c r="D3583" t="s">
        <v>5</v>
      </c>
      <c r="E3583">
        <f>IF(Tabela1[[#This Row],[Rodzaj]]="R",Tabela1[[#This Row],[Powierzchnia]]*0.65,0)</f>
        <v>0</v>
      </c>
      <c r="F3583">
        <f>IF(Tabela1[[#This Row],[Rodzaj]]="B",Tabela1[[#This Row],[Powierzchnia]]*0.77,0)</f>
        <v>557.72640000000001</v>
      </c>
      <c r="G3583">
        <f>IF(Tabela1[[#This Row],[Rodzaj]]="S",Tabela1[[#This Row],[Powierzchnia]]*0.21,0)</f>
        <v>0</v>
      </c>
      <c r="H3583">
        <f>IF(Tabela1[[#This Row],[Rodzaj]]="L",Tabela1[[#This Row],[Powierzchnia]]*0.04,0)</f>
        <v>0</v>
      </c>
      <c r="I3583">
        <f>IF(Tabela1[[#This Row],[Rodzaj]]="X",Tabela1[[#This Row],[Powierzchnia]]*0.43,0)</f>
        <v>0</v>
      </c>
      <c r="J3583">
        <f>IF(Tabela1[[#This Row],[Ulga]]="A",SUM(E3583:I3583)*80%,0)</f>
        <v>0</v>
      </c>
      <c r="K3583">
        <f>IF(Tabela1[[#This Row],[Ulga]]="B",SUM(E3583:I3583)*50%,0)</f>
        <v>278.86320000000001</v>
      </c>
      <c r="L3583">
        <f>IF(Tabela1[[#This Row],[Ulga]]="C",SUM(E3583:I3583)*10%,0)</f>
        <v>0</v>
      </c>
      <c r="M3583">
        <f>IF(Tabela1[[#This Row],[Ulga]]="D",SUM(E3583:I3583)*100%,0)</f>
        <v>0</v>
      </c>
      <c r="N3583">
        <f t="shared" si="56"/>
        <v>278.86320000000001</v>
      </c>
    </row>
    <row r="3584" spans="1:14" x14ac:dyDescent="0.25">
      <c r="A3584" t="s">
        <v>3594</v>
      </c>
      <c r="B3584">
        <v>755.32</v>
      </c>
      <c r="C3584" t="s">
        <v>31</v>
      </c>
      <c r="D3584" t="s">
        <v>5</v>
      </c>
      <c r="E3584">
        <f>IF(Tabela1[[#This Row],[Rodzaj]]="R",Tabela1[[#This Row],[Powierzchnia]]*0.65,0)</f>
        <v>0</v>
      </c>
      <c r="F3584">
        <f>IF(Tabela1[[#This Row],[Rodzaj]]="B",Tabela1[[#This Row],[Powierzchnia]]*0.77,0)</f>
        <v>0</v>
      </c>
      <c r="G3584">
        <f>IF(Tabela1[[#This Row],[Rodzaj]]="S",Tabela1[[#This Row],[Powierzchnia]]*0.21,0)</f>
        <v>0</v>
      </c>
      <c r="H3584">
        <f>IF(Tabela1[[#This Row],[Rodzaj]]="L",Tabela1[[#This Row],[Powierzchnia]]*0.04,0)</f>
        <v>0</v>
      </c>
      <c r="I3584">
        <f>IF(Tabela1[[#This Row],[Rodzaj]]="X",Tabela1[[#This Row],[Powierzchnia]]*0.43,0)</f>
        <v>324.7876</v>
      </c>
      <c r="J3584">
        <f>IF(Tabela1[[#This Row],[Ulga]]="A",SUM(E3584:I3584)*80%,0)</f>
        <v>0</v>
      </c>
      <c r="K3584">
        <f>IF(Tabela1[[#This Row],[Ulga]]="B",SUM(E3584:I3584)*50%,0)</f>
        <v>162.3938</v>
      </c>
      <c r="L3584">
        <f>IF(Tabela1[[#This Row],[Ulga]]="C",SUM(E3584:I3584)*10%,0)</f>
        <v>0</v>
      </c>
      <c r="M3584">
        <f>IF(Tabela1[[#This Row],[Ulga]]="D",SUM(E3584:I3584)*100%,0)</f>
        <v>0</v>
      </c>
      <c r="N3584">
        <f t="shared" si="56"/>
        <v>162.3938</v>
      </c>
    </row>
    <row r="3585" spans="1:14" x14ac:dyDescent="0.25">
      <c r="A3585" t="s">
        <v>3595</v>
      </c>
      <c r="B3585">
        <v>1170.77</v>
      </c>
      <c r="C3585" t="s">
        <v>31</v>
      </c>
      <c r="D3585" t="s">
        <v>21</v>
      </c>
      <c r="E3585">
        <f>IF(Tabela1[[#This Row],[Rodzaj]]="R",Tabela1[[#This Row],[Powierzchnia]]*0.65,0)</f>
        <v>0</v>
      </c>
      <c r="F3585">
        <f>IF(Tabela1[[#This Row],[Rodzaj]]="B",Tabela1[[#This Row],[Powierzchnia]]*0.77,0)</f>
        <v>0</v>
      </c>
      <c r="G3585">
        <f>IF(Tabela1[[#This Row],[Rodzaj]]="S",Tabela1[[#This Row],[Powierzchnia]]*0.21,0)</f>
        <v>0</v>
      </c>
      <c r="H3585">
        <f>IF(Tabela1[[#This Row],[Rodzaj]]="L",Tabela1[[#This Row],[Powierzchnia]]*0.04,0)</f>
        <v>0</v>
      </c>
      <c r="I3585">
        <f>IF(Tabela1[[#This Row],[Rodzaj]]="X",Tabela1[[#This Row],[Powierzchnia]]*0.43,0)</f>
        <v>503.43109999999996</v>
      </c>
      <c r="J3585">
        <f>IF(Tabela1[[#This Row],[Ulga]]="A",SUM(E3585:I3585)*80%,0)</f>
        <v>0</v>
      </c>
      <c r="K3585">
        <f>IF(Tabela1[[#This Row],[Ulga]]="B",SUM(E3585:I3585)*50%,0)</f>
        <v>0</v>
      </c>
      <c r="L3585">
        <f>IF(Tabela1[[#This Row],[Ulga]]="C",SUM(E3585:I3585)*10%,0)</f>
        <v>0</v>
      </c>
      <c r="M3585">
        <f>IF(Tabela1[[#This Row],[Ulga]]="D",SUM(E3585:I3585)*100%,0)</f>
        <v>503.43109999999996</v>
      </c>
      <c r="N3585">
        <f t="shared" si="56"/>
        <v>503.43109999999996</v>
      </c>
    </row>
    <row r="3586" spans="1:14" x14ac:dyDescent="0.25">
      <c r="A3586" t="s">
        <v>3596</v>
      </c>
      <c r="B3586">
        <v>1380.32</v>
      </c>
      <c r="C3586" t="s">
        <v>9</v>
      </c>
      <c r="D3586" t="s">
        <v>11</v>
      </c>
      <c r="E3586">
        <f>IF(Tabela1[[#This Row],[Rodzaj]]="R",Tabela1[[#This Row],[Powierzchnia]]*0.65,0)</f>
        <v>897.20799999999997</v>
      </c>
      <c r="F3586">
        <f>IF(Tabela1[[#This Row],[Rodzaj]]="B",Tabela1[[#This Row],[Powierzchnia]]*0.77,0)</f>
        <v>0</v>
      </c>
      <c r="G3586">
        <f>IF(Tabela1[[#This Row],[Rodzaj]]="S",Tabela1[[#This Row],[Powierzchnia]]*0.21,0)</f>
        <v>0</v>
      </c>
      <c r="H3586">
        <f>IF(Tabela1[[#This Row],[Rodzaj]]="L",Tabela1[[#This Row],[Powierzchnia]]*0.04,0)</f>
        <v>0</v>
      </c>
      <c r="I3586">
        <f>IF(Tabela1[[#This Row],[Rodzaj]]="X",Tabela1[[#This Row],[Powierzchnia]]*0.43,0)</f>
        <v>0</v>
      </c>
      <c r="J3586">
        <f>IF(Tabela1[[#This Row],[Ulga]]="A",SUM(E3586:I3586)*80%,0)</f>
        <v>0</v>
      </c>
      <c r="K3586">
        <f>IF(Tabela1[[#This Row],[Ulga]]="B",SUM(E3586:I3586)*50%,0)</f>
        <v>0</v>
      </c>
      <c r="L3586">
        <f>IF(Tabela1[[#This Row],[Ulga]]="C",SUM(E3586:I3586)*10%,0)</f>
        <v>89.720799999999997</v>
      </c>
      <c r="M3586">
        <f>IF(Tabela1[[#This Row],[Ulga]]="D",SUM(E3586:I3586)*100%,0)</f>
        <v>0</v>
      </c>
      <c r="N3586">
        <f t="shared" si="56"/>
        <v>89.720799999999997</v>
      </c>
    </row>
    <row r="3587" spans="1:14" x14ac:dyDescent="0.25">
      <c r="A3587" t="s">
        <v>3597</v>
      </c>
      <c r="B3587">
        <v>1371.56</v>
      </c>
      <c r="C3587" t="s">
        <v>94</v>
      </c>
      <c r="D3587" t="s">
        <v>5</v>
      </c>
      <c r="E3587">
        <f>IF(Tabela1[[#This Row],[Rodzaj]]="R",Tabela1[[#This Row],[Powierzchnia]]*0.65,0)</f>
        <v>0</v>
      </c>
      <c r="F3587">
        <f>IF(Tabela1[[#This Row],[Rodzaj]]="B",Tabela1[[#This Row],[Powierzchnia]]*0.77,0)</f>
        <v>0</v>
      </c>
      <c r="G3587">
        <f>IF(Tabela1[[#This Row],[Rodzaj]]="S",Tabela1[[#This Row],[Powierzchnia]]*0.21,0)</f>
        <v>0</v>
      </c>
      <c r="H3587">
        <f>IF(Tabela1[[#This Row],[Rodzaj]]="L",Tabela1[[#This Row],[Powierzchnia]]*0.04,0)</f>
        <v>54.862400000000001</v>
      </c>
      <c r="I3587">
        <f>IF(Tabela1[[#This Row],[Rodzaj]]="X",Tabela1[[#This Row],[Powierzchnia]]*0.43,0)</f>
        <v>0</v>
      </c>
      <c r="J3587">
        <f>IF(Tabela1[[#This Row],[Ulga]]="A",SUM(E3587:I3587)*80%,0)</f>
        <v>0</v>
      </c>
      <c r="K3587">
        <f>IF(Tabela1[[#This Row],[Ulga]]="B",SUM(E3587:I3587)*50%,0)</f>
        <v>27.4312</v>
      </c>
      <c r="L3587">
        <f>IF(Tabela1[[#This Row],[Ulga]]="C",SUM(E3587:I3587)*10%,0)</f>
        <v>0</v>
      </c>
      <c r="M3587">
        <f>IF(Tabela1[[#This Row],[Ulga]]="D",SUM(E3587:I3587)*100%,0)</f>
        <v>0</v>
      </c>
      <c r="N3587">
        <f t="shared" ref="N3587:N3650" si="57">SUM(J3587:M3587)</f>
        <v>27.4312</v>
      </c>
    </row>
    <row r="3588" spans="1:14" x14ac:dyDescent="0.25">
      <c r="A3588" t="s">
        <v>3598</v>
      </c>
      <c r="B3588">
        <v>1329.64</v>
      </c>
      <c r="C3588" t="s">
        <v>94</v>
      </c>
      <c r="D3588" t="s">
        <v>21</v>
      </c>
      <c r="E3588">
        <f>IF(Tabela1[[#This Row],[Rodzaj]]="R",Tabela1[[#This Row],[Powierzchnia]]*0.65,0)</f>
        <v>0</v>
      </c>
      <c r="F3588">
        <f>IF(Tabela1[[#This Row],[Rodzaj]]="B",Tabela1[[#This Row],[Powierzchnia]]*0.77,0)</f>
        <v>0</v>
      </c>
      <c r="G3588">
        <f>IF(Tabela1[[#This Row],[Rodzaj]]="S",Tabela1[[#This Row],[Powierzchnia]]*0.21,0)</f>
        <v>0</v>
      </c>
      <c r="H3588">
        <f>IF(Tabela1[[#This Row],[Rodzaj]]="L",Tabela1[[#This Row],[Powierzchnia]]*0.04,0)</f>
        <v>53.185600000000008</v>
      </c>
      <c r="I3588">
        <f>IF(Tabela1[[#This Row],[Rodzaj]]="X",Tabela1[[#This Row],[Powierzchnia]]*0.43,0)</f>
        <v>0</v>
      </c>
      <c r="J3588">
        <f>IF(Tabela1[[#This Row],[Ulga]]="A",SUM(E3588:I3588)*80%,0)</f>
        <v>0</v>
      </c>
      <c r="K3588">
        <f>IF(Tabela1[[#This Row],[Ulga]]="B",SUM(E3588:I3588)*50%,0)</f>
        <v>0</v>
      </c>
      <c r="L3588">
        <f>IF(Tabela1[[#This Row],[Ulga]]="C",SUM(E3588:I3588)*10%,0)</f>
        <v>0</v>
      </c>
      <c r="M3588">
        <f>IF(Tabela1[[#This Row],[Ulga]]="D",SUM(E3588:I3588)*100%,0)</f>
        <v>53.185600000000008</v>
      </c>
      <c r="N3588">
        <f t="shared" si="57"/>
        <v>53.185600000000008</v>
      </c>
    </row>
    <row r="3589" spans="1:14" x14ac:dyDescent="0.25">
      <c r="A3589" t="s">
        <v>3599</v>
      </c>
      <c r="B3589">
        <v>606.26</v>
      </c>
      <c r="C3589" t="s">
        <v>52</v>
      </c>
      <c r="D3589" t="s">
        <v>21</v>
      </c>
      <c r="E3589">
        <f>IF(Tabela1[[#This Row],[Rodzaj]]="R",Tabela1[[#This Row],[Powierzchnia]]*0.65,0)</f>
        <v>0</v>
      </c>
      <c r="F3589">
        <f>IF(Tabela1[[#This Row],[Rodzaj]]="B",Tabela1[[#This Row],[Powierzchnia]]*0.77,0)</f>
        <v>0</v>
      </c>
      <c r="G3589">
        <f>IF(Tabela1[[#This Row],[Rodzaj]]="S",Tabela1[[#This Row],[Powierzchnia]]*0.21,0)</f>
        <v>127.3146</v>
      </c>
      <c r="H3589">
        <f>IF(Tabela1[[#This Row],[Rodzaj]]="L",Tabela1[[#This Row],[Powierzchnia]]*0.04,0)</f>
        <v>0</v>
      </c>
      <c r="I3589">
        <f>IF(Tabela1[[#This Row],[Rodzaj]]="X",Tabela1[[#This Row],[Powierzchnia]]*0.43,0)</f>
        <v>0</v>
      </c>
      <c r="J3589">
        <f>IF(Tabela1[[#This Row],[Ulga]]="A",SUM(E3589:I3589)*80%,0)</f>
        <v>0</v>
      </c>
      <c r="K3589">
        <f>IF(Tabela1[[#This Row],[Ulga]]="B",SUM(E3589:I3589)*50%,0)</f>
        <v>0</v>
      </c>
      <c r="L3589">
        <f>IF(Tabela1[[#This Row],[Ulga]]="C",SUM(E3589:I3589)*10%,0)</f>
        <v>0</v>
      </c>
      <c r="M3589">
        <f>IF(Tabela1[[#This Row],[Ulga]]="D",SUM(E3589:I3589)*100%,0)</f>
        <v>127.3146</v>
      </c>
      <c r="N3589">
        <f t="shared" si="57"/>
        <v>127.3146</v>
      </c>
    </row>
    <row r="3590" spans="1:14" x14ac:dyDescent="0.25">
      <c r="A3590" t="s">
        <v>3600</v>
      </c>
      <c r="B3590">
        <v>1336.76</v>
      </c>
      <c r="C3590" t="s">
        <v>5</v>
      </c>
      <c r="D3590" t="s">
        <v>11</v>
      </c>
      <c r="E3590">
        <f>IF(Tabela1[[#This Row],[Rodzaj]]="R",Tabela1[[#This Row],[Powierzchnia]]*0.65,0)</f>
        <v>0</v>
      </c>
      <c r="F3590">
        <f>IF(Tabela1[[#This Row],[Rodzaj]]="B",Tabela1[[#This Row],[Powierzchnia]]*0.77,0)</f>
        <v>1029.3052</v>
      </c>
      <c r="G3590">
        <f>IF(Tabela1[[#This Row],[Rodzaj]]="S",Tabela1[[#This Row],[Powierzchnia]]*0.21,0)</f>
        <v>0</v>
      </c>
      <c r="H3590">
        <f>IF(Tabela1[[#This Row],[Rodzaj]]="L",Tabela1[[#This Row],[Powierzchnia]]*0.04,0)</f>
        <v>0</v>
      </c>
      <c r="I3590">
        <f>IF(Tabela1[[#This Row],[Rodzaj]]="X",Tabela1[[#This Row],[Powierzchnia]]*0.43,0)</f>
        <v>0</v>
      </c>
      <c r="J3590">
        <f>IF(Tabela1[[#This Row],[Ulga]]="A",SUM(E3590:I3590)*80%,0)</f>
        <v>0</v>
      </c>
      <c r="K3590">
        <f>IF(Tabela1[[#This Row],[Ulga]]="B",SUM(E3590:I3590)*50%,0)</f>
        <v>0</v>
      </c>
      <c r="L3590">
        <f>IF(Tabela1[[#This Row],[Ulga]]="C",SUM(E3590:I3590)*10%,0)</f>
        <v>102.93052</v>
      </c>
      <c r="M3590">
        <f>IF(Tabela1[[#This Row],[Ulga]]="D",SUM(E3590:I3590)*100%,0)</f>
        <v>0</v>
      </c>
      <c r="N3590">
        <f t="shared" si="57"/>
        <v>102.93052</v>
      </c>
    </row>
    <row r="3591" spans="1:14" x14ac:dyDescent="0.25">
      <c r="A3591" t="s">
        <v>3601</v>
      </c>
      <c r="B3591">
        <v>573.29</v>
      </c>
      <c r="C3591" t="s">
        <v>52</v>
      </c>
      <c r="D3591" t="s">
        <v>7</v>
      </c>
      <c r="E3591">
        <f>IF(Tabela1[[#This Row],[Rodzaj]]="R",Tabela1[[#This Row],[Powierzchnia]]*0.65,0)</f>
        <v>0</v>
      </c>
      <c r="F3591">
        <f>IF(Tabela1[[#This Row],[Rodzaj]]="B",Tabela1[[#This Row],[Powierzchnia]]*0.77,0)</f>
        <v>0</v>
      </c>
      <c r="G3591">
        <f>IF(Tabela1[[#This Row],[Rodzaj]]="S",Tabela1[[#This Row],[Powierzchnia]]*0.21,0)</f>
        <v>120.39089999999999</v>
      </c>
      <c r="H3591">
        <f>IF(Tabela1[[#This Row],[Rodzaj]]="L",Tabela1[[#This Row],[Powierzchnia]]*0.04,0)</f>
        <v>0</v>
      </c>
      <c r="I3591">
        <f>IF(Tabela1[[#This Row],[Rodzaj]]="X",Tabela1[[#This Row],[Powierzchnia]]*0.43,0)</f>
        <v>0</v>
      </c>
      <c r="J3591">
        <f>IF(Tabela1[[#This Row],[Ulga]]="A",SUM(E3591:I3591)*80%,0)</f>
        <v>96.312719999999999</v>
      </c>
      <c r="K3591">
        <f>IF(Tabela1[[#This Row],[Ulga]]="B",SUM(E3591:I3591)*50%,0)</f>
        <v>0</v>
      </c>
      <c r="L3591">
        <f>IF(Tabela1[[#This Row],[Ulga]]="C",SUM(E3591:I3591)*10%,0)</f>
        <v>0</v>
      </c>
      <c r="M3591">
        <f>IF(Tabela1[[#This Row],[Ulga]]="D",SUM(E3591:I3591)*100%,0)</f>
        <v>0</v>
      </c>
      <c r="N3591">
        <f t="shared" si="57"/>
        <v>96.312719999999999</v>
      </c>
    </row>
    <row r="3592" spans="1:14" x14ac:dyDescent="0.25">
      <c r="A3592" t="s">
        <v>3602</v>
      </c>
      <c r="B3592">
        <v>533.61</v>
      </c>
      <c r="C3592" t="s">
        <v>31</v>
      </c>
      <c r="D3592" t="s">
        <v>7</v>
      </c>
      <c r="E3592">
        <f>IF(Tabela1[[#This Row],[Rodzaj]]="R",Tabela1[[#This Row],[Powierzchnia]]*0.65,0)</f>
        <v>0</v>
      </c>
      <c r="F3592">
        <f>IF(Tabela1[[#This Row],[Rodzaj]]="B",Tabela1[[#This Row],[Powierzchnia]]*0.77,0)</f>
        <v>0</v>
      </c>
      <c r="G3592">
        <f>IF(Tabela1[[#This Row],[Rodzaj]]="S",Tabela1[[#This Row],[Powierzchnia]]*0.21,0)</f>
        <v>0</v>
      </c>
      <c r="H3592">
        <f>IF(Tabela1[[#This Row],[Rodzaj]]="L",Tabela1[[#This Row],[Powierzchnia]]*0.04,0)</f>
        <v>0</v>
      </c>
      <c r="I3592">
        <f>IF(Tabela1[[#This Row],[Rodzaj]]="X",Tabela1[[#This Row],[Powierzchnia]]*0.43,0)</f>
        <v>229.45230000000001</v>
      </c>
      <c r="J3592">
        <f>IF(Tabela1[[#This Row],[Ulga]]="A",SUM(E3592:I3592)*80%,0)</f>
        <v>183.56184000000002</v>
      </c>
      <c r="K3592">
        <f>IF(Tabela1[[#This Row],[Ulga]]="B",SUM(E3592:I3592)*50%,0)</f>
        <v>0</v>
      </c>
      <c r="L3592">
        <f>IF(Tabela1[[#This Row],[Ulga]]="C",SUM(E3592:I3592)*10%,0)</f>
        <v>0</v>
      </c>
      <c r="M3592">
        <f>IF(Tabela1[[#This Row],[Ulga]]="D",SUM(E3592:I3592)*100%,0)</f>
        <v>0</v>
      </c>
      <c r="N3592">
        <f t="shared" si="57"/>
        <v>183.56184000000002</v>
      </c>
    </row>
    <row r="3593" spans="1:14" x14ac:dyDescent="0.25">
      <c r="A3593" t="s">
        <v>3603</v>
      </c>
      <c r="B3593">
        <v>761.54</v>
      </c>
      <c r="C3593" t="s">
        <v>9</v>
      </c>
      <c r="D3593" t="s">
        <v>11</v>
      </c>
      <c r="E3593">
        <f>IF(Tabela1[[#This Row],[Rodzaj]]="R",Tabela1[[#This Row],[Powierzchnia]]*0.65,0)</f>
        <v>495.00099999999998</v>
      </c>
      <c r="F3593">
        <f>IF(Tabela1[[#This Row],[Rodzaj]]="B",Tabela1[[#This Row],[Powierzchnia]]*0.77,0)</f>
        <v>0</v>
      </c>
      <c r="G3593">
        <f>IF(Tabela1[[#This Row],[Rodzaj]]="S",Tabela1[[#This Row],[Powierzchnia]]*0.21,0)</f>
        <v>0</v>
      </c>
      <c r="H3593">
        <f>IF(Tabela1[[#This Row],[Rodzaj]]="L",Tabela1[[#This Row],[Powierzchnia]]*0.04,0)</f>
        <v>0</v>
      </c>
      <c r="I3593">
        <f>IF(Tabela1[[#This Row],[Rodzaj]]="X",Tabela1[[#This Row],[Powierzchnia]]*0.43,0)</f>
        <v>0</v>
      </c>
      <c r="J3593">
        <f>IF(Tabela1[[#This Row],[Ulga]]="A",SUM(E3593:I3593)*80%,0)</f>
        <v>0</v>
      </c>
      <c r="K3593">
        <f>IF(Tabela1[[#This Row],[Ulga]]="B",SUM(E3593:I3593)*50%,0)</f>
        <v>0</v>
      </c>
      <c r="L3593">
        <f>IF(Tabela1[[#This Row],[Ulga]]="C",SUM(E3593:I3593)*10%,0)</f>
        <v>49.500100000000003</v>
      </c>
      <c r="M3593">
        <f>IF(Tabela1[[#This Row],[Ulga]]="D",SUM(E3593:I3593)*100%,0)</f>
        <v>0</v>
      </c>
      <c r="N3593">
        <f t="shared" si="57"/>
        <v>49.500100000000003</v>
      </c>
    </row>
    <row r="3594" spans="1:14" x14ac:dyDescent="0.25">
      <c r="A3594" t="s">
        <v>3604</v>
      </c>
      <c r="B3594">
        <v>1275.03</v>
      </c>
      <c r="C3594" t="s">
        <v>94</v>
      </c>
      <c r="D3594" t="s">
        <v>5</v>
      </c>
      <c r="E3594">
        <f>IF(Tabela1[[#This Row],[Rodzaj]]="R",Tabela1[[#This Row],[Powierzchnia]]*0.65,0)</f>
        <v>0</v>
      </c>
      <c r="F3594">
        <f>IF(Tabela1[[#This Row],[Rodzaj]]="B",Tabela1[[#This Row],[Powierzchnia]]*0.77,0)</f>
        <v>0</v>
      </c>
      <c r="G3594">
        <f>IF(Tabela1[[#This Row],[Rodzaj]]="S",Tabela1[[#This Row],[Powierzchnia]]*0.21,0)</f>
        <v>0</v>
      </c>
      <c r="H3594">
        <f>IF(Tabela1[[#This Row],[Rodzaj]]="L",Tabela1[[#This Row],[Powierzchnia]]*0.04,0)</f>
        <v>51.001199999999997</v>
      </c>
      <c r="I3594">
        <f>IF(Tabela1[[#This Row],[Rodzaj]]="X",Tabela1[[#This Row],[Powierzchnia]]*0.43,0)</f>
        <v>0</v>
      </c>
      <c r="J3594">
        <f>IF(Tabela1[[#This Row],[Ulga]]="A",SUM(E3594:I3594)*80%,0)</f>
        <v>0</v>
      </c>
      <c r="K3594">
        <f>IF(Tabela1[[#This Row],[Ulga]]="B",SUM(E3594:I3594)*50%,0)</f>
        <v>25.500599999999999</v>
      </c>
      <c r="L3594">
        <f>IF(Tabela1[[#This Row],[Ulga]]="C",SUM(E3594:I3594)*10%,0)</f>
        <v>0</v>
      </c>
      <c r="M3594">
        <f>IF(Tabela1[[#This Row],[Ulga]]="D",SUM(E3594:I3594)*100%,0)</f>
        <v>0</v>
      </c>
      <c r="N3594">
        <f t="shared" si="57"/>
        <v>25.500599999999999</v>
      </c>
    </row>
    <row r="3595" spans="1:14" x14ac:dyDescent="0.25">
      <c r="A3595" t="s">
        <v>3605</v>
      </c>
      <c r="B3595">
        <v>1280.3599999999999</v>
      </c>
      <c r="C3595" t="s">
        <v>5</v>
      </c>
      <c r="D3595" t="s">
        <v>7</v>
      </c>
      <c r="E3595">
        <f>IF(Tabela1[[#This Row],[Rodzaj]]="R",Tabela1[[#This Row],[Powierzchnia]]*0.65,0)</f>
        <v>0</v>
      </c>
      <c r="F3595">
        <f>IF(Tabela1[[#This Row],[Rodzaj]]="B",Tabela1[[#This Row],[Powierzchnia]]*0.77,0)</f>
        <v>985.8771999999999</v>
      </c>
      <c r="G3595">
        <f>IF(Tabela1[[#This Row],[Rodzaj]]="S",Tabela1[[#This Row],[Powierzchnia]]*0.21,0)</f>
        <v>0</v>
      </c>
      <c r="H3595">
        <f>IF(Tabela1[[#This Row],[Rodzaj]]="L",Tabela1[[#This Row],[Powierzchnia]]*0.04,0)</f>
        <v>0</v>
      </c>
      <c r="I3595">
        <f>IF(Tabela1[[#This Row],[Rodzaj]]="X",Tabela1[[#This Row],[Powierzchnia]]*0.43,0)</f>
        <v>0</v>
      </c>
      <c r="J3595">
        <f>IF(Tabela1[[#This Row],[Ulga]]="A",SUM(E3595:I3595)*80%,0)</f>
        <v>788.70175999999992</v>
      </c>
      <c r="K3595">
        <f>IF(Tabela1[[#This Row],[Ulga]]="B",SUM(E3595:I3595)*50%,0)</f>
        <v>0</v>
      </c>
      <c r="L3595">
        <f>IF(Tabela1[[#This Row],[Ulga]]="C",SUM(E3595:I3595)*10%,0)</f>
        <v>0</v>
      </c>
      <c r="M3595">
        <f>IF(Tabela1[[#This Row],[Ulga]]="D",SUM(E3595:I3595)*100%,0)</f>
        <v>0</v>
      </c>
      <c r="N3595">
        <f t="shared" si="57"/>
        <v>788.70175999999992</v>
      </c>
    </row>
    <row r="3596" spans="1:14" x14ac:dyDescent="0.25">
      <c r="A3596" t="s">
        <v>3606</v>
      </c>
      <c r="B3596">
        <v>604.9</v>
      </c>
      <c r="C3596" t="s">
        <v>5</v>
      </c>
      <c r="D3596" t="s">
        <v>11</v>
      </c>
      <c r="E3596">
        <f>IF(Tabela1[[#This Row],[Rodzaj]]="R",Tabela1[[#This Row],[Powierzchnia]]*0.65,0)</f>
        <v>0</v>
      </c>
      <c r="F3596">
        <f>IF(Tabela1[[#This Row],[Rodzaj]]="B",Tabela1[[#This Row],[Powierzchnia]]*0.77,0)</f>
        <v>465.77299999999997</v>
      </c>
      <c r="G3596">
        <f>IF(Tabela1[[#This Row],[Rodzaj]]="S",Tabela1[[#This Row],[Powierzchnia]]*0.21,0)</f>
        <v>0</v>
      </c>
      <c r="H3596">
        <f>IF(Tabela1[[#This Row],[Rodzaj]]="L",Tabela1[[#This Row],[Powierzchnia]]*0.04,0)</f>
        <v>0</v>
      </c>
      <c r="I3596">
        <f>IF(Tabela1[[#This Row],[Rodzaj]]="X",Tabela1[[#This Row],[Powierzchnia]]*0.43,0)</f>
        <v>0</v>
      </c>
      <c r="J3596">
        <f>IF(Tabela1[[#This Row],[Ulga]]="A",SUM(E3596:I3596)*80%,0)</f>
        <v>0</v>
      </c>
      <c r="K3596">
        <f>IF(Tabela1[[#This Row],[Ulga]]="B",SUM(E3596:I3596)*50%,0)</f>
        <v>0</v>
      </c>
      <c r="L3596">
        <f>IF(Tabela1[[#This Row],[Ulga]]="C",SUM(E3596:I3596)*10%,0)</f>
        <v>46.577300000000001</v>
      </c>
      <c r="M3596">
        <f>IF(Tabela1[[#This Row],[Ulga]]="D",SUM(E3596:I3596)*100%,0)</f>
        <v>0</v>
      </c>
      <c r="N3596">
        <f t="shared" si="57"/>
        <v>46.577300000000001</v>
      </c>
    </row>
    <row r="3597" spans="1:14" x14ac:dyDescent="0.25">
      <c r="A3597" t="s">
        <v>3607</v>
      </c>
      <c r="B3597">
        <v>982.38</v>
      </c>
      <c r="C3597" t="s">
        <v>5</v>
      </c>
      <c r="D3597" t="s">
        <v>5</v>
      </c>
      <c r="E3597">
        <f>IF(Tabela1[[#This Row],[Rodzaj]]="R",Tabela1[[#This Row],[Powierzchnia]]*0.65,0)</f>
        <v>0</v>
      </c>
      <c r="F3597">
        <f>IF(Tabela1[[#This Row],[Rodzaj]]="B",Tabela1[[#This Row],[Powierzchnia]]*0.77,0)</f>
        <v>756.43259999999998</v>
      </c>
      <c r="G3597">
        <f>IF(Tabela1[[#This Row],[Rodzaj]]="S",Tabela1[[#This Row],[Powierzchnia]]*0.21,0)</f>
        <v>0</v>
      </c>
      <c r="H3597">
        <f>IF(Tabela1[[#This Row],[Rodzaj]]="L",Tabela1[[#This Row],[Powierzchnia]]*0.04,0)</f>
        <v>0</v>
      </c>
      <c r="I3597">
        <f>IF(Tabela1[[#This Row],[Rodzaj]]="X",Tabela1[[#This Row],[Powierzchnia]]*0.43,0)</f>
        <v>0</v>
      </c>
      <c r="J3597">
        <f>IF(Tabela1[[#This Row],[Ulga]]="A",SUM(E3597:I3597)*80%,0)</f>
        <v>0</v>
      </c>
      <c r="K3597">
        <f>IF(Tabela1[[#This Row],[Ulga]]="B",SUM(E3597:I3597)*50%,0)</f>
        <v>378.21629999999999</v>
      </c>
      <c r="L3597">
        <f>IF(Tabela1[[#This Row],[Ulga]]="C",SUM(E3597:I3597)*10%,0)</f>
        <v>0</v>
      </c>
      <c r="M3597">
        <f>IF(Tabela1[[#This Row],[Ulga]]="D",SUM(E3597:I3597)*100%,0)</f>
        <v>0</v>
      </c>
      <c r="N3597">
        <f t="shared" si="57"/>
        <v>378.21629999999999</v>
      </c>
    </row>
    <row r="3598" spans="1:14" x14ac:dyDescent="0.25">
      <c r="A3598" t="s">
        <v>3608</v>
      </c>
      <c r="B3598">
        <v>1172.8800000000001</v>
      </c>
      <c r="C3598" t="s">
        <v>94</v>
      </c>
      <c r="D3598" t="s">
        <v>21</v>
      </c>
      <c r="E3598">
        <f>IF(Tabela1[[#This Row],[Rodzaj]]="R",Tabela1[[#This Row],[Powierzchnia]]*0.65,0)</f>
        <v>0</v>
      </c>
      <c r="F3598">
        <f>IF(Tabela1[[#This Row],[Rodzaj]]="B",Tabela1[[#This Row],[Powierzchnia]]*0.77,0)</f>
        <v>0</v>
      </c>
      <c r="G3598">
        <f>IF(Tabela1[[#This Row],[Rodzaj]]="S",Tabela1[[#This Row],[Powierzchnia]]*0.21,0)</f>
        <v>0</v>
      </c>
      <c r="H3598">
        <f>IF(Tabela1[[#This Row],[Rodzaj]]="L",Tabela1[[#This Row],[Powierzchnia]]*0.04,0)</f>
        <v>46.915200000000006</v>
      </c>
      <c r="I3598">
        <f>IF(Tabela1[[#This Row],[Rodzaj]]="X",Tabela1[[#This Row],[Powierzchnia]]*0.43,0)</f>
        <v>0</v>
      </c>
      <c r="J3598">
        <f>IF(Tabela1[[#This Row],[Ulga]]="A",SUM(E3598:I3598)*80%,0)</f>
        <v>0</v>
      </c>
      <c r="K3598">
        <f>IF(Tabela1[[#This Row],[Ulga]]="B",SUM(E3598:I3598)*50%,0)</f>
        <v>0</v>
      </c>
      <c r="L3598">
        <f>IF(Tabela1[[#This Row],[Ulga]]="C",SUM(E3598:I3598)*10%,0)</f>
        <v>0</v>
      </c>
      <c r="M3598">
        <f>IF(Tabela1[[#This Row],[Ulga]]="D",SUM(E3598:I3598)*100%,0)</f>
        <v>46.915200000000006</v>
      </c>
      <c r="N3598">
        <f t="shared" si="57"/>
        <v>46.915200000000006</v>
      </c>
    </row>
    <row r="3599" spans="1:14" x14ac:dyDescent="0.25">
      <c r="A3599" t="s">
        <v>3609</v>
      </c>
      <c r="B3599">
        <v>1039.44</v>
      </c>
      <c r="C3599" t="s">
        <v>31</v>
      </c>
      <c r="D3599" t="s">
        <v>11</v>
      </c>
      <c r="E3599">
        <f>IF(Tabela1[[#This Row],[Rodzaj]]="R",Tabela1[[#This Row],[Powierzchnia]]*0.65,0)</f>
        <v>0</v>
      </c>
      <c r="F3599">
        <f>IF(Tabela1[[#This Row],[Rodzaj]]="B",Tabela1[[#This Row],[Powierzchnia]]*0.77,0)</f>
        <v>0</v>
      </c>
      <c r="G3599">
        <f>IF(Tabela1[[#This Row],[Rodzaj]]="S",Tabela1[[#This Row],[Powierzchnia]]*0.21,0)</f>
        <v>0</v>
      </c>
      <c r="H3599">
        <f>IF(Tabela1[[#This Row],[Rodzaj]]="L",Tabela1[[#This Row],[Powierzchnia]]*0.04,0)</f>
        <v>0</v>
      </c>
      <c r="I3599">
        <f>IF(Tabela1[[#This Row],[Rodzaj]]="X",Tabela1[[#This Row],[Powierzchnia]]*0.43,0)</f>
        <v>446.95920000000001</v>
      </c>
      <c r="J3599">
        <f>IF(Tabela1[[#This Row],[Ulga]]="A",SUM(E3599:I3599)*80%,0)</f>
        <v>0</v>
      </c>
      <c r="K3599">
        <f>IF(Tabela1[[#This Row],[Ulga]]="B",SUM(E3599:I3599)*50%,0)</f>
        <v>0</v>
      </c>
      <c r="L3599">
        <f>IF(Tabela1[[#This Row],[Ulga]]="C",SUM(E3599:I3599)*10%,0)</f>
        <v>44.695920000000001</v>
      </c>
      <c r="M3599">
        <f>IF(Tabela1[[#This Row],[Ulga]]="D",SUM(E3599:I3599)*100%,0)</f>
        <v>0</v>
      </c>
      <c r="N3599">
        <f t="shared" si="57"/>
        <v>44.695920000000001</v>
      </c>
    </row>
    <row r="3600" spans="1:14" x14ac:dyDescent="0.25">
      <c r="A3600" t="s">
        <v>3610</v>
      </c>
      <c r="B3600">
        <v>552.75</v>
      </c>
      <c r="C3600" t="s">
        <v>52</v>
      </c>
      <c r="D3600" t="s">
        <v>5</v>
      </c>
      <c r="E3600">
        <f>IF(Tabela1[[#This Row],[Rodzaj]]="R",Tabela1[[#This Row],[Powierzchnia]]*0.65,0)</f>
        <v>0</v>
      </c>
      <c r="F3600">
        <f>IF(Tabela1[[#This Row],[Rodzaj]]="B",Tabela1[[#This Row],[Powierzchnia]]*0.77,0)</f>
        <v>0</v>
      </c>
      <c r="G3600">
        <f>IF(Tabela1[[#This Row],[Rodzaj]]="S",Tabela1[[#This Row],[Powierzchnia]]*0.21,0)</f>
        <v>116.0775</v>
      </c>
      <c r="H3600">
        <f>IF(Tabela1[[#This Row],[Rodzaj]]="L",Tabela1[[#This Row],[Powierzchnia]]*0.04,0)</f>
        <v>0</v>
      </c>
      <c r="I3600">
        <f>IF(Tabela1[[#This Row],[Rodzaj]]="X",Tabela1[[#This Row],[Powierzchnia]]*0.43,0)</f>
        <v>0</v>
      </c>
      <c r="J3600">
        <f>IF(Tabela1[[#This Row],[Ulga]]="A",SUM(E3600:I3600)*80%,0)</f>
        <v>0</v>
      </c>
      <c r="K3600">
        <f>IF(Tabela1[[#This Row],[Ulga]]="B",SUM(E3600:I3600)*50%,0)</f>
        <v>58.03875</v>
      </c>
      <c r="L3600">
        <f>IF(Tabela1[[#This Row],[Ulga]]="C",SUM(E3600:I3600)*10%,0)</f>
        <v>0</v>
      </c>
      <c r="M3600">
        <f>IF(Tabela1[[#This Row],[Ulga]]="D",SUM(E3600:I3600)*100%,0)</f>
        <v>0</v>
      </c>
      <c r="N3600">
        <f t="shared" si="57"/>
        <v>58.03875</v>
      </c>
    </row>
    <row r="3601" spans="1:14" x14ac:dyDescent="0.25">
      <c r="A3601" t="s">
        <v>3611</v>
      </c>
      <c r="B3601">
        <v>730.64</v>
      </c>
      <c r="C3601" t="s">
        <v>9</v>
      </c>
      <c r="D3601" t="s">
        <v>5</v>
      </c>
      <c r="E3601">
        <f>IF(Tabela1[[#This Row],[Rodzaj]]="R",Tabela1[[#This Row],[Powierzchnia]]*0.65,0)</f>
        <v>474.916</v>
      </c>
      <c r="F3601">
        <f>IF(Tabela1[[#This Row],[Rodzaj]]="B",Tabela1[[#This Row],[Powierzchnia]]*0.77,0)</f>
        <v>0</v>
      </c>
      <c r="G3601">
        <f>IF(Tabela1[[#This Row],[Rodzaj]]="S",Tabela1[[#This Row],[Powierzchnia]]*0.21,0)</f>
        <v>0</v>
      </c>
      <c r="H3601">
        <f>IF(Tabela1[[#This Row],[Rodzaj]]="L",Tabela1[[#This Row],[Powierzchnia]]*0.04,0)</f>
        <v>0</v>
      </c>
      <c r="I3601">
        <f>IF(Tabela1[[#This Row],[Rodzaj]]="X",Tabela1[[#This Row],[Powierzchnia]]*0.43,0)</f>
        <v>0</v>
      </c>
      <c r="J3601">
        <f>IF(Tabela1[[#This Row],[Ulga]]="A",SUM(E3601:I3601)*80%,0)</f>
        <v>0</v>
      </c>
      <c r="K3601">
        <f>IF(Tabela1[[#This Row],[Ulga]]="B",SUM(E3601:I3601)*50%,0)</f>
        <v>237.458</v>
      </c>
      <c r="L3601">
        <f>IF(Tabela1[[#This Row],[Ulga]]="C",SUM(E3601:I3601)*10%,0)</f>
        <v>0</v>
      </c>
      <c r="M3601">
        <f>IF(Tabela1[[#This Row],[Ulga]]="D",SUM(E3601:I3601)*100%,0)</f>
        <v>0</v>
      </c>
      <c r="N3601">
        <f t="shared" si="57"/>
        <v>237.458</v>
      </c>
    </row>
    <row r="3602" spans="1:14" x14ac:dyDescent="0.25">
      <c r="A3602" t="s">
        <v>3612</v>
      </c>
      <c r="B3602">
        <v>868.6</v>
      </c>
      <c r="C3602" t="s">
        <v>52</v>
      </c>
      <c r="D3602" t="s">
        <v>7</v>
      </c>
      <c r="E3602">
        <f>IF(Tabela1[[#This Row],[Rodzaj]]="R",Tabela1[[#This Row],[Powierzchnia]]*0.65,0)</f>
        <v>0</v>
      </c>
      <c r="F3602">
        <f>IF(Tabela1[[#This Row],[Rodzaj]]="B",Tabela1[[#This Row],[Powierzchnia]]*0.77,0)</f>
        <v>0</v>
      </c>
      <c r="G3602">
        <f>IF(Tabela1[[#This Row],[Rodzaj]]="S",Tabela1[[#This Row],[Powierzchnia]]*0.21,0)</f>
        <v>182.40600000000001</v>
      </c>
      <c r="H3602">
        <f>IF(Tabela1[[#This Row],[Rodzaj]]="L",Tabela1[[#This Row],[Powierzchnia]]*0.04,0)</f>
        <v>0</v>
      </c>
      <c r="I3602">
        <f>IF(Tabela1[[#This Row],[Rodzaj]]="X",Tabela1[[#This Row],[Powierzchnia]]*0.43,0)</f>
        <v>0</v>
      </c>
      <c r="J3602">
        <f>IF(Tabela1[[#This Row],[Ulga]]="A",SUM(E3602:I3602)*80%,0)</f>
        <v>145.9248</v>
      </c>
      <c r="K3602">
        <f>IF(Tabela1[[#This Row],[Ulga]]="B",SUM(E3602:I3602)*50%,0)</f>
        <v>0</v>
      </c>
      <c r="L3602">
        <f>IF(Tabela1[[#This Row],[Ulga]]="C",SUM(E3602:I3602)*10%,0)</f>
        <v>0</v>
      </c>
      <c r="M3602">
        <f>IF(Tabela1[[#This Row],[Ulga]]="D",SUM(E3602:I3602)*100%,0)</f>
        <v>0</v>
      </c>
      <c r="N3602">
        <f t="shared" si="57"/>
        <v>145.9248</v>
      </c>
    </row>
    <row r="3603" spans="1:14" x14ac:dyDescent="0.25">
      <c r="A3603" t="s">
        <v>3613</v>
      </c>
      <c r="B3603">
        <v>739.16</v>
      </c>
      <c r="C3603" t="s">
        <v>52</v>
      </c>
      <c r="D3603" t="s">
        <v>11</v>
      </c>
      <c r="E3603">
        <f>IF(Tabela1[[#This Row],[Rodzaj]]="R",Tabela1[[#This Row],[Powierzchnia]]*0.65,0)</f>
        <v>0</v>
      </c>
      <c r="F3603">
        <f>IF(Tabela1[[#This Row],[Rodzaj]]="B",Tabela1[[#This Row],[Powierzchnia]]*0.77,0)</f>
        <v>0</v>
      </c>
      <c r="G3603">
        <f>IF(Tabela1[[#This Row],[Rodzaj]]="S",Tabela1[[#This Row],[Powierzchnia]]*0.21,0)</f>
        <v>155.22359999999998</v>
      </c>
      <c r="H3603">
        <f>IF(Tabela1[[#This Row],[Rodzaj]]="L",Tabela1[[#This Row],[Powierzchnia]]*0.04,0)</f>
        <v>0</v>
      </c>
      <c r="I3603">
        <f>IF(Tabela1[[#This Row],[Rodzaj]]="X",Tabela1[[#This Row],[Powierzchnia]]*0.43,0)</f>
        <v>0</v>
      </c>
      <c r="J3603">
        <f>IF(Tabela1[[#This Row],[Ulga]]="A",SUM(E3603:I3603)*80%,0)</f>
        <v>0</v>
      </c>
      <c r="K3603">
        <f>IF(Tabela1[[#This Row],[Ulga]]="B",SUM(E3603:I3603)*50%,0)</f>
        <v>0</v>
      </c>
      <c r="L3603">
        <f>IF(Tabela1[[#This Row],[Ulga]]="C",SUM(E3603:I3603)*10%,0)</f>
        <v>15.522359999999999</v>
      </c>
      <c r="M3603">
        <f>IF(Tabela1[[#This Row],[Ulga]]="D",SUM(E3603:I3603)*100%,0)</f>
        <v>0</v>
      </c>
      <c r="N3603">
        <f t="shared" si="57"/>
        <v>15.522359999999999</v>
      </c>
    </row>
    <row r="3604" spans="1:14" x14ac:dyDescent="0.25">
      <c r="A3604" t="s">
        <v>3614</v>
      </c>
      <c r="B3604">
        <v>537.85</v>
      </c>
      <c r="C3604" t="s">
        <v>52</v>
      </c>
      <c r="D3604" t="s">
        <v>5</v>
      </c>
      <c r="E3604">
        <f>IF(Tabela1[[#This Row],[Rodzaj]]="R",Tabela1[[#This Row],[Powierzchnia]]*0.65,0)</f>
        <v>0</v>
      </c>
      <c r="F3604">
        <f>IF(Tabela1[[#This Row],[Rodzaj]]="B",Tabela1[[#This Row],[Powierzchnia]]*0.77,0)</f>
        <v>0</v>
      </c>
      <c r="G3604">
        <f>IF(Tabela1[[#This Row],[Rodzaj]]="S",Tabela1[[#This Row],[Powierzchnia]]*0.21,0)</f>
        <v>112.9485</v>
      </c>
      <c r="H3604">
        <f>IF(Tabela1[[#This Row],[Rodzaj]]="L",Tabela1[[#This Row],[Powierzchnia]]*0.04,0)</f>
        <v>0</v>
      </c>
      <c r="I3604">
        <f>IF(Tabela1[[#This Row],[Rodzaj]]="X",Tabela1[[#This Row],[Powierzchnia]]*0.43,0)</f>
        <v>0</v>
      </c>
      <c r="J3604">
        <f>IF(Tabela1[[#This Row],[Ulga]]="A",SUM(E3604:I3604)*80%,0)</f>
        <v>0</v>
      </c>
      <c r="K3604">
        <f>IF(Tabela1[[#This Row],[Ulga]]="B",SUM(E3604:I3604)*50%,0)</f>
        <v>56.474249999999998</v>
      </c>
      <c r="L3604">
        <f>IF(Tabela1[[#This Row],[Ulga]]="C",SUM(E3604:I3604)*10%,0)</f>
        <v>0</v>
      </c>
      <c r="M3604">
        <f>IF(Tabela1[[#This Row],[Ulga]]="D",SUM(E3604:I3604)*100%,0)</f>
        <v>0</v>
      </c>
      <c r="N3604">
        <f t="shared" si="57"/>
        <v>56.474249999999998</v>
      </c>
    </row>
    <row r="3605" spans="1:14" x14ac:dyDescent="0.25">
      <c r="A3605" t="s">
        <v>3615</v>
      </c>
      <c r="B3605">
        <v>1426.63</v>
      </c>
      <c r="C3605" t="s">
        <v>94</v>
      </c>
      <c r="D3605" t="s">
        <v>11</v>
      </c>
      <c r="E3605">
        <f>IF(Tabela1[[#This Row],[Rodzaj]]="R",Tabela1[[#This Row],[Powierzchnia]]*0.65,0)</f>
        <v>0</v>
      </c>
      <c r="F3605">
        <f>IF(Tabela1[[#This Row],[Rodzaj]]="B",Tabela1[[#This Row],[Powierzchnia]]*0.77,0)</f>
        <v>0</v>
      </c>
      <c r="G3605">
        <f>IF(Tabela1[[#This Row],[Rodzaj]]="S",Tabela1[[#This Row],[Powierzchnia]]*0.21,0)</f>
        <v>0</v>
      </c>
      <c r="H3605">
        <f>IF(Tabela1[[#This Row],[Rodzaj]]="L",Tabela1[[#This Row],[Powierzchnia]]*0.04,0)</f>
        <v>57.065200000000004</v>
      </c>
      <c r="I3605">
        <f>IF(Tabela1[[#This Row],[Rodzaj]]="X",Tabela1[[#This Row],[Powierzchnia]]*0.43,0)</f>
        <v>0</v>
      </c>
      <c r="J3605">
        <f>IF(Tabela1[[#This Row],[Ulga]]="A",SUM(E3605:I3605)*80%,0)</f>
        <v>0</v>
      </c>
      <c r="K3605">
        <f>IF(Tabela1[[#This Row],[Ulga]]="B",SUM(E3605:I3605)*50%,0)</f>
        <v>0</v>
      </c>
      <c r="L3605">
        <f>IF(Tabela1[[#This Row],[Ulga]]="C",SUM(E3605:I3605)*10%,0)</f>
        <v>5.7065200000000011</v>
      </c>
      <c r="M3605">
        <f>IF(Tabela1[[#This Row],[Ulga]]="D",SUM(E3605:I3605)*100%,0)</f>
        <v>0</v>
      </c>
      <c r="N3605">
        <f t="shared" si="57"/>
        <v>5.7065200000000011</v>
      </c>
    </row>
    <row r="3606" spans="1:14" x14ac:dyDescent="0.25">
      <c r="A3606" t="s">
        <v>3616</v>
      </c>
      <c r="B3606">
        <v>1131.46</v>
      </c>
      <c r="C3606" t="s">
        <v>52</v>
      </c>
      <c r="D3606" t="s">
        <v>5</v>
      </c>
      <c r="E3606">
        <f>IF(Tabela1[[#This Row],[Rodzaj]]="R",Tabela1[[#This Row],[Powierzchnia]]*0.65,0)</f>
        <v>0</v>
      </c>
      <c r="F3606">
        <f>IF(Tabela1[[#This Row],[Rodzaj]]="B",Tabela1[[#This Row],[Powierzchnia]]*0.77,0)</f>
        <v>0</v>
      </c>
      <c r="G3606">
        <f>IF(Tabela1[[#This Row],[Rodzaj]]="S",Tabela1[[#This Row],[Powierzchnia]]*0.21,0)</f>
        <v>237.60659999999999</v>
      </c>
      <c r="H3606">
        <f>IF(Tabela1[[#This Row],[Rodzaj]]="L",Tabela1[[#This Row],[Powierzchnia]]*0.04,0)</f>
        <v>0</v>
      </c>
      <c r="I3606">
        <f>IF(Tabela1[[#This Row],[Rodzaj]]="X",Tabela1[[#This Row],[Powierzchnia]]*0.43,0)</f>
        <v>0</v>
      </c>
      <c r="J3606">
        <f>IF(Tabela1[[#This Row],[Ulga]]="A",SUM(E3606:I3606)*80%,0)</f>
        <v>0</v>
      </c>
      <c r="K3606">
        <f>IF(Tabela1[[#This Row],[Ulga]]="B",SUM(E3606:I3606)*50%,0)</f>
        <v>118.80329999999999</v>
      </c>
      <c r="L3606">
        <f>IF(Tabela1[[#This Row],[Ulga]]="C",SUM(E3606:I3606)*10%,0)</f>
        <v>0</v>
      </c>
      <c r="M3606">
        <f>IF(Tabela1[[#This Row],[Ulga]]="D",SUM(E3606:I3606)*100%,0)</f>
        <v>0</v>
      </c>
      <c r="N3606">
        <f t="shared" si="57"/>
        <v>118.80329999999999</v>
      </c>
    </row>
    <row r="3607" spans="1:14" x14ac:dyDescent="0.25">
      <c r="A3607" t="s">
        <v>3617</v>
      </c>
      <c r="B3607">
        <v>1319.62</v>
      </c>
      <c r="C3607" t="s">
        <v>94</v>
      </c>
      <c r="D3607" t="s">
        <v>21</v>
      </c>
      <c r="E3607">
        <f>IF(Tabela1[[#This Row],[Rodzaj]]="R",Tabela1[[#This Row],[Powierzchnia]]*0.65,0)</f>
        <v>0</v>
      </c>
      <c r="F3607">
        <f>IF(Tabela1[[#This Row],[Rodzaj]]="B",Tabela1[[#This Row],[Powierzchnia]]*0.77,0)</f>
        <v>0</v>
      </c>
      <c r="G3607">
        <f>IF(Tabela1[[#This Row],[Rodzaj]]="S",Tabela1[[#This Row],[Powierzchnia]]*0.21,0)</f>
        <v>0</v>
      </c>
      <c r="H3607">
        <f>IF(Tabela1[[#This Row],[Rodzaj]]="L",Tabela1[[#This Row],[Powierzchnia]]*0.04,0)</f>
        <v>52.784799999999997</v>
      </c>
      <c r="I3607">
        <f>IF(Tabela1[[#This Row],[Rodzaj]]="X",Tabela1[[#This Row],[Powierzchnia]]*0.43,0)</f>
        <v>0</v>
      </c>
      <c r="J3607">
        <f>IF(Tabela1[[#This Row],[Ulga]]="A",SUM(E3607:I3607)*80%,0)</f>
        <v>0</v>
      </c>
      <c r="K3607">
        <f>IF(Tabela1[[#This Row],[Ulga]]="B",SUM(E3607:I3607)*50%,0)</f>
        <v>0</v>
      </c>
      <c r="L3607">
        <f>IF(Tabela1[[#This Row],[Ulga]]="C",SUM(E3607:I3607)*10%,0)</f>
        <v>0</v>
      </c>
      <c r="M3607">
        <f>IF(Tabela1[[#This Row],[Ulga]]="D",SUM(E3607:I3607)*100%,0)</f>
        <v>52.784799999999997</v>
      </c>
      <c r="N3607">
        <f t="shared" si="57"/>
        <v>52.784799999999997</v>
      </c>
    </row>
    <row r="3608" spans="1:14" x14ac:dyDescent="0.25">
      <c r="A3608" t="s">
        <v>3618</v>
      </c>
      <c r="B3608">
        <v>1228.4100000000001</v>
      </c>
      <c r="C3608" t="s">
        <v>31</v>
      </c>
      <c r="D3608" t="s">
        <v>5</v>
      </c>
      <c r="E3608">
        <f>IF(Tabela1[[#This Row],[Rodzaj]]="R",Tabela1[[#This Row],[Powierzchnia]]*0.65,0)</f>
        <v>0</v>
      </c>
      <c r="F3608">
        <f>IF(Tabela1[[#This Row],[Rodzaj]]="B",Tabela1[[#This Row],[Powierzchnia]]*0.77,0)</f>
        <v>0</v>
      </c>
      <c r="G3608">
        <f>IF(Tabela1[[#This Row],[Rodzaj]]="S",Tabela1[[#This Row],[Powierzchnia]]*0.21,0)</f>
        <v>0</v>
      </c>
      <c r="H3608">
        <f>IF(Tabela1[[#This Row],[Rodzaj]]="L",Tabela1[[#This Row],[Powierzchnia]]*0.04,0)</f>
        <v>0</v>
      </c>
      <c r="I3608">
        <f>IF(Tabela1[[#This Row],[Rodzaj]]="X",Tabela1[[#This Row],[Powierzchnia]]*0.43,0)</f>
        <v>528.21630000000005</v>
      </c>
      <c r="J3608">
        <f>IF(Tabela1[[#This Row],[Ulga]]="A",SUM(E3608:I3608)*80%,0)</f>
        <v>0</v>
      </c>
      <c r="K3608">
        <f>IF(Tabela1[[#This Row],[Ulga]]="B",SUM(E3608:I3608)*50%,0)</f>
        <v>264.10815000000002</v>
      </c>
      <c r="L3608">
        <f>IF(Tabela1[[#This Row],[Ulga]]="C",SUM(E3608:I3608)*10%,0)</f>
        <v>0</v>
      </c>
      <c r="M3608">
        <f>IF(Tabela1[[#This Row],[Ulga]]="D",SUM(E3608:I3608)*100%,0)</f>
        <v>0</v>
      </c>
      <c r="N3608">
        <f t="shared" si="57"/>
        <v>264.10815000000002</v>
      </c>
    </row>
    <row r="3609" spans="1:14" x14ac:dyDescent="0.25">
      <c r="A3609" t="s">
        <v>3619</v>
      </c>
      <c r="B3609">
        <v>1400.68</v>
      </c>
      <c r="C3609" t="s">
        <v>31</v>
      </c>
      <c r="D3609" t="s">
        <v>21</v>
      </c>
      <c r="E3609">
        <f>IF(Tabela1[[#This Row],[Rodzaj]]="R",Tabela1[[#This Row],[Powierzchnia]]*0.65,0)</f>
        <v>0</v>
      </c>
      <c r="F3609">
        <f>IF(Tabela1[[#This Row],[Rodzaj]]="B",Tabela1[[#This Row],[Powierzchnia]]*0.77,0)</f>
        <v>0</v>
      </c>
      <c r="G3609">
        <f>IF(Tabela1[[#This Row],[Rodzaj]]="S",Tabela1[[#This Row],[Powierzchnia]]*0.21,0)</f>
        <v>0</v>
      </c>
      <c r="H3609">
        <f>IF(Tabela1[[#This Row],[Rodzaj]]="L",Tabela1[[#This Row],[Powierzchnia]]*0.04,0)</f>
        <v>0</v>
      </c>
      <c r="I3609">
        <f>IF(Tabela1[[#This Row],[Rodzaj]]="X",Tabela1[[#This Row],[Powierzchnia]]*0.43,0)</f>
        <v>602.29240000000004</v>
      </c>
      <c r="J3609">
        <f>IF(Tabela1[[#This Row],[Ulga]]="A",SUM(E3609:I3609)*80%,0)</f>
        <v>0</v>
      </c>
      <c r="K3609">
        <f>IF(Tabela1[[#This Row],[Ulga]]="B",SUM(E3609:I3609)*50%,0)</f>
        <v>0</v>
      </c>
      <c r="L3609">
        <f>IF(Tabela1[[#This Row],[Ulga]]="C",SUM(E3609:I3609)*10%,0)</f>
        <v>0</v>
      </c>
      <c r="M3609">
        <f>IF(Tabela1[[#This Row],[Ulga]]="D",SUM(E3609:I3609)*100%,0)</f>
        <v>602.29240000000004</v>
      </c>
      <c r="N3609">
        <f t="shared" si="57"/>
        <v>602.29240000000004</v>
      </c>
    </row>
    <row r="3610" spans="1:14" x14ac:dyDescent="0.25">
      <c r="A3610" t="s">
        <v>3620</v>
      </c>
      <c r="B3610">
        <v>1274.9100000000001</v>
      </c>
      <c r="C3610" t="s">
        <v>9</v>
      </c>
      <c r="D3610" t="s">
        <v>11</v>
      </c>
      <c r="E3610">
        <f>IF(Tabela1[[#This Row],[Rodzaj]]="R",Tabela1[[#This Row],[Powierzchnia]]*0.65,0)</f>
        <v>828.69150000000013</v>
      </c>
      <c r="F3610">
        <f>IF(Tabela1[[#This Row],[Rodzaj]]="B",Tabela1[[#This Row],[Powierzchnia]]*0.77,0)</f>
        <v>0</v>
      </c>
      <c r="G3610">
        <f>IF(Tabela1[[#This Row],[Rodzaj]]="S",Tabela1[[#This Row],[Powierzchnia]]*0.21,0)</f>
        <v>0</v>
      </c>
      <c r="H3610">
        <f>IF(Tabela1[[#This Row],[Rodzaj]]="L",Tabela1[[#This Row],[Powierzchnia]]*0.04,0)</f>
        <v>0</v>
      </c>
      <c r="I3610">
        <f>IF(Tabela1[[#This Row],[Rodzaj]]="X",Tabela1[[#This Row],[Powierzchnia]]*0.43,0)</f>
        <v>0</v>
      </c>
      <c r="J3610">
        <f>IF(Tabela1[[#This Row],[Ulga]]="A",SUM(E3610:I3610)*80%,0)</f>
        <v>0</v>
      </c>
      <c r="K3610">
        <f>IF(Tabela1[[#This Row],[Ulga]]="B",SUM(E3610:I3610)*50%,0)</f>
        <v>0</v>
      </c>
      <c r="L3610">
        <f>IF(Tabela1[[#This Row],[Ulga]]="C",SUM(E3610:I3610)*10%,0)</f>
        <v>82.869150000000019</v>
      </c>
      <c r="M3610">
        <f>IF(Tabela1[[#This Row],[Ulga]]="D",SUM(E3610:I3610)*100%,0)</f>
        <v>0</v>
      </c>
      <c r="N3610">
        <f t="shared" si="57"/>
        <v>82.869150000000019</v>
      </c>
    </row>
    <row r="3611" spans="1:14" x14ac:dyDescent="0.25">
      <c r="A3611" t="s">
        <v>3621</v>
      </c>
      <c r="B3611">
        <v>1125.0899999999999</v>
      </c>
      <c r="C3611" t="s">
        <v>94</v>
      </c>
      <c r="D3611" t="s">
        <v>5</v>
      </c>
      <c r="E3611">
        <f>IF(Tabela1[[#This Row],[Rodzaj]]="R",Tabela1[[#This Row],[Powierzchnia]]*0.65,0)</f>
        <v>0</v>
      </c>
      <c r="F3611">
        <f>IF(Tabela1[[#This Row],[Rodzaj]]="B",Tabela1[[#This Row],[Powierzchnia]]*0.77,0)</f>
        <v>0</v>
      </c>
      <c r="G3611">
        <f>IF(Tabela1[[#This Row],[Rodzaj]]="S",Tabela1[[#This Row],[Powierzchnia]]*0.21,0)</f>
        <v>0</v>
      </c>
      <c r="H3611">
        <f>IF(Tabela1[[#This Row],[Rodzaj]]="L",Tabela1[[#This Row],[Powierzchnia]]*0.04,0)</f>
        <v>45.003599999999999</v>
      </c>
      <c r="I3611">
        <f>IF(Tabela1[[#This Row],[Rodzaj]]="X",Tabela1[[#This Row],[Powierzchnia]]*0.43,0)</f>
        <v>0</v>
      </c>
      <c r="J3611">
        <f>IF(Tabela1[[#This Row],[Ulga]]="A",SUM(E3611:I3611)*80%,0)</f>
        <v>0</v>
      </c>
      <c r="K3611">
        <f>IF(Tabela1[[#This Row],[Ulga]]="B",SUM(E3611:I3611)*50%,0)</f>
        <v>22.501799999999999</v>
      </c>
      <c r="L3611">
        <f>IF(Tabela1[[#This Row],[Ulga]]="C",SUM(E3611:I3611)*10%,0)</f>
        <v>0</v>
      </c>
      <c r="M3611">
        <f>IF(Tabela1[[#This Row],[Ulga]]="D",SUM(E3611:I3611)*100%,0)</f>
        <v>0</v>
      </c>
      <c r="N3611">
        <f t="shared" si="57"/>
        <v>22.501799999999999</v>
      </c>
    </row>
    <row r="3612" spans="1:14" x14ac:dyDescent="0.25">
      <c r="A3612" t="s">
        <v>3622</v>
      </c>
      <c r="B3612">
        <v>760.38</v>
      </c>
      <c r="C3612" t="s">
        <v>5</v>
      </c>
      <c r="D3612" t="s">
        <v>11</v>
      </c>
      <c r="E3612">
        <f>IF(Tabela1[[#This Row],[Rodzaj]]="R",Tabela1[[#This Row],[Powierzchnia]]*0.65,0)</f>
        <v>0</v>
      </c>
      <c r="F3612">
        <f>IF(Tabela1[[#This Row],[Rodzaj]]="B",Tabela1[[#This Row],[Powierzchnia]]*0.77,0)</f>
        <v>585.49260000000004</v>
      </c>
      <c r="G3612">
        <f>IF(Tabela1[[#This Row],[Rodzaj]]="S",Tabela1[[#This Row],[Powierzchnia]]*0.21,0)</f>
        <v>0</v>
      </c>
      <c r="H3612">
        <f>IF(Tabela1[[#This Row],[Rodzaj]]="L",Tabela1[[#This Row],[Powierzchnia]]*0.04,0)</f>
        <v>0</v>
      </c>
      <c r="I3612">
        <f>IF(Tabela1[[#This Row],[Rodzaj]]="X",Tabela1[[#This Row],[Powierzchnia]]*0.43,0)</f>
        <v>0</v>
      </c>
      <c r="J3612">
        <f>IF(Tabela1[[#This Row],[Ulga]]="A",SUM(E3612:I3612)*80%,0)</f>
        <v>0</v>
      </c>
      <c r="K3612">
        <f>IF(Tabela1[[#This Row],[Ulga]]="B",SUM(E3612:I3612)*50%,0)</f>
        <v>0</v>
      </c>
      <c r="L3612">
        <f>IF(Tabela1[[#This Row],[Ulga]]="C",SUM(E3612:I3612)*10%,0)</f>
        <v>58.549260000000004</v>
      </c>
      <c r="M3612">
        <f>IF(Tabela1[[#This Row],[Ulga]]="D",SUM(E3612:I3612)*100%,0)</f>
        <v>0</v>
      </c>
      <c r="N3612">
        <f t="shared" si="57"/>
        <v>58.549260000000004</v>
      </c>
    </row>
    <row r="3613" spans="1:14" x14ac:dyDescent="0.25">
      <c r="A3613" t="s">
        <v>3623</v>
      </c>
      <c r="B3613">
        <v>887.85</v>
      </c>
      <c r="C3613" t="s">
        <v>31</v>
      </c>
      <c r="D3613" t="s">
        <v>11</v>
      </c>
      <c r="E3613">
        <f>IF(Tabela1[[#This Row],[Rodzaj]]="R",Tabela1[[#This Row],[Powierzchnia]]*0.65,0)</f>
        <v>0</v>
      </c>
      <c r="F3613">
        <f>IF(Tabela1[[#This Row],[Rodzaj]]="B",Tabela1[[#This Row],[Powierzchnia]]*0.77,0)</f>
        <v>0</v>
      </c>
      <c r="G3613">
        <f>IF(Tabela1[[#This Row],[Rodzaj]]="S",Tabela1[[#This Row],[Powierzchnia]]*0.21,0)</f>
        <v>0</v>
      </c>
      <c r="H3613">
        <f>IF(Tabela1[[#This Row],[Rodzaj]]="L",Tabela1[[#This Row],[Powierzchnia]]*0.04,0)</f>
        <v>0</v>
      </c>
      <c r="I3613">
        <f>IF(Tabela1[[#This Row],[Rodzaj]]="X",Tabela1[[#This Row],[Powierzchnia]]*0.43,0)</f>
        <v>381.77550000000002</v>
      </c>
      <c r="J3613">
        <f>IF(Tabela1[[#This Row],[Ulga]]="A",SUM(E3613:I3613)*80%,0)</f>
        <v>0</v>
      </c>
      <c r="K3613">
        <f>IF(Tabela1[[#This Row],[Ulga]]="B",SUM(E3613:I3613)*50%,0)</f>
        <v>0</v>
      </c>
      <c r="L3613">
        <f>IF(Tabela1[[#This Row],[Ulga]]="C",SUM(E3613:I3613)*10%,0)</f>
        <v>38.177550000000004</v>
      </c>
      <c r="M3613">
        <f>IF(Tabela1[[#This Row],[Ulga]]="D",SUM(E3613:I3613)*100%,0)</f>
        <v>0</v>
      </c>
      <c r="N3613">
        <f t="shared" si="57"/>
        <v>38.177550000000004</v>
      </c>
    </row>
    <row r="3614" spans="1:14" x14ac:dyDescent="0.25">
      <c r="A3614" t="s">
        <v>3624</v>
      </c>
      <c r="B3614">
        <v>739.88</v>
      </c>
      <c r="C3614" t="s">
        <v>5</v>
      </c>
      <c r="D3614" t="s">
        <v>21</v>
      </c>
      <c r="E3614">
        <f>IF(Tabela1[[#This Row],[Rodzaj]]="R",Tabela1[[#This Row],[Powierzchnia]]*0.65,0)</f>
        <v>0</v>
      </c>
      <c r="F3614">
        <f>IF(Tabela1[[#This Row],[Rodzaj]]="B",Tabela1[[#This Row],[Powierzchnia]]*0.77,0)</f>
        <v>569.70759999999996</v>
      </c>
      <c r="G3614">
        <f>IF(Tabela1[[#This Row],[Rodzaj]]="S",Tabela1[[#This Row],[Powierzchnia]]*0.21,0)</f>
        <v>0</v>
      </c>
      <c r="H3614">
        <f>IF(Tabela1[[#This Row],[Rodzaj]]="L",Tabela1[[#This Row],[Powierzchnia]]*0.04,0)</f>
        <v>0</v>
      </c>
      <c r="I3614">
        <f>IF(Tabela1[[#This Row],[Rodzaj]]="X",Tabela1[[#This Row],[Powierzchnia]]*0.43,0)</f>
        <v>0</v>
      </c>
      <c r="J3614">
        <f>IF(Tabela1[[#This Row],[Ulga]]="A",SUM(E3614:I3614)*80%,0)</f>
        <v>0</v>
      </c>
      <c r="K3614">
        <f>IF(Tabela1[[#This Row],[Ulga]]="B",SUM(E3614:I3614)*50%,0)</f>
        <v>0</v>
      </c>
      <c r="L3614">
        <f>IF(Tabela1[[#This Row],[Ulga]]="C",SUM(E3614:I3614)*10%,0)</f>
        <v>0</v>
      </c>
      <c r="M3614">
        <f>IF(Tabela1[[#This Row],[Ulga]]="D",SUM(E3614:I3614)*100%,0)</f>
        <v>569.70759999999996</v>
      </c>
      <c r="N3614">
        <f t="shared" si="57"/>
        <v>569.70759999999996</v>
      </c>
    </row>
    <row r="3615" spans="1:14" x14ac:dyDescent="0.25">
      <c r="A3615" t="s">
        <v>3625</v>
      </c>
      <c r="B3615">
        <v>560.15</v>
      </c>
      <c r="C3615" t="s">
        <v>31</v>
      </c>
      <c r="D3615" t="s">
        <v>11</v>
      </c>
      <c r="E3615">
        <f>IF(Tabela1[[#This Row],[Rodzaj]]="R",Tabela1[[#This Row],[Powierzchnia]]*0.65,0)</f>
        <v>0</v>
      </c>
      <c r="F3615">
        <f>IF(Tabela1[[#This Row],[Rodzaj]]="B",Tabela1[[#This Row],[Powierzchnia]]*0.77,0)</f>
        <v>0</v>
      </c>
      <c r="G3615">
        <f>IF(Tabela1[[#This Row],[Rodzaj]]="S",Tabela1[[#This Row],[Powierzchnia]]*0.21,0)</f>
        <v>0</v>
      </c>
      <c r="H3615">
        <f>IF(Tabela1[[#This Row],[Rodzaj]]="L",Tabela1[[#This Row],[Powierzchnia]]*0.04,0)</f>
        <v>0</v>
      </c>
      <c r="I3615">
        <f>IF(Tabela1[[#This Row],[Rodzaj]]="X",Tabela1[[#This Row],[Powierzchnia]]*0.43,0)</f>
        <v>240.86449999999999</v>
      </c>
      <c r="J3615">
        <f>IF(Tabela1[[#This Row],[Ulga]]="A",SUM(E3615:I3615)*80%,0)</f>
        <v>0</v>
      </c>
      <c r="K3615">
        <f>IF(Tabela1[[#This Row],[Ulga]]="B",SUM(E3615:I3615)*50%,0)</f>
        <v>0</v>
      </c>
      <c r="L3615">
        <f>IF(Tabela1[[#This Row],[Ulga]]="C",SUM(E3615:I3615)*10%,0)</f>
        <v>24.086449999999999</v>
      </c>
      <c r="M3615">
        <f>IF(Tabela1[[#This Row],[Ulga]]="D",SUM(E3615:I3615)*100%,0)</f>
        <v>0</v>
      </c>
      <c r="N3615">
        <f t="shared" si="57"/>
        <v>24.086449999999999</v>
      </c>
    </row>
    <row r="3616" spans="1:14" x14ac:dyDescent="0.25">
      <c r="A3616" t="s">
        <v>3626</v>
      </c>
      <c r="B3616">
        <v>1414.25</v>
      </c>
      <c r="C3616" t="s">
        <v>5</v>
      </c>
      <c r="D3616" t="s">
        <v>5</v>
      </c>
      <c r="E3616">
        <f>IF(Tabela1[[#This Row],[Rodzaj]]="R",Tabela1[[#This Row],[Powierzchnia]]*0.65,0)</f>
        <v>0</v>
      </c>
      <c r="F3616">
        <f>IF(Tabela1[[#This Row],[Rodzaj]]="B",Tabela1[[#This Row],[Powierzchnia]]*0.77,0)</f>
        <v>1088.9725000000001</v>
      </c>
      <c r="G3616">
        <f>IF(Tabela1[[#This Row],[Rodzaj]]="S",Tabela1[[#This Row],[Powierzchnia]]*0.21,0)</f>
        <v>0</v>
      </c>
      <c r="H3616">
        <f>IF(Tabela1[[#This Row],[Rodzaj]]="L",Tabela1[[#This Row],[Powierzchnia]]*0.04,0)</f>
        <v>0</v>
      </c>
      <c r="I3616">
        <f>IF(Tabela1[[#This Row],[Rodzaj]]="X",Tabela1[[#This Row],[Powierzchnia]]*0.43,0)</f>
        <v>0</v>
      </c>
      <c r="J3616">
        <f>IF(Tabela1[[#This Row],[Ulga]]="A",SUM(E3616:I3616)*80%,0)</f>
        <v>0</v>
      </c>
      <c r="K3616">
        <f>IF(Tabela1[[#This Row],[Ulga]]="B",SUM(E3616:I3616)*50%,0)</f>
        <v>544.48625000000004</v>
      </c>
      <c r="L3616">
        <f>IF(Tabela1[[#This Row],[Ulga]]="C",SUM(E3616:I3616)*10%,0)</f>
        <v>0</v>
      </c>
      <c r="M3616">
        <f>IF(Tabela1[[#This Row],[Ulga]]="D",SUM(E3616:I3616)*100%,0)</f>
        <v>0</v>
      </c>
      <c r="N3616">
        <f t="shared" si="57"/>
        <v>544.48625000000004</v>
      </c>
    </row>
    <row r="3617" spans="1:14" x14ac:dyDescent="0.25">
      <c r="A3617" t="s">
        <v>3627</v>
      </c>
      <c r="B3617">
        <v>518.03</v>
      </c>
      <c r="C3617" t="s">
        <v>5</v>
      </c>
      <c r="D3617" t="s">
        <v>21</v>
      </c>
      <c r="E3617">
        <f>IF(Tabela1[[#This Row],[Rodzaj]]="R",Tabela1[[#This Row],[Powierzchnia]]*0.65,0)</f>
        <v>0</v>
      </c>
      <c r="F3617">
        <f>IF(Tabela1[[#This Row],[Rodzaj]]="B",Tabela1[[#This Row],[Powierzchnia]]*0.77,0)</f>
        <v>398.88310000000001</v>
      </c>
      <c r="G3617">
        <f>IF(Tabela1[[#This Row],[Rodzaj]]="S",Tabela1[[#This Row],[Powierzchnia]]*0.21,0)</f>
        <v>0</v>
      </c>
      <c r="H3617">
        <f>IF(Tabela1[[#This Row],[Rodzaj]]="L",Tabela1[[#This Row],[Powierzchnia]]*0.04,0)</f>
        <v>0</v>
      </c>
      <c r="I3617">
        <f>IF(Tabela1[[#This Row],[Rodzaj]]="X",Tabela1[[#This Row],[Powierzchnia]]*0.43,0)</f>
        <v>0</v>
      </c>
      <c r="J3617">
        <f>IF(Tabela1[[#This Row],[Ulga]]="A",SUM(E3617:I3617)*80%,0)</f>
        <v>0</v>
      </c>
      <c r="K3617">
        <f>IF(Tabela1[[#This Row],[Ulga]]="B",SUM(E3617:I3617)*50%,0)</f>
        <v>0</v>
      </c>
      <c r="L3617">
        <f>IF(Tabela1[[#This Row],[Ulga]]="C",SUM(E3617:I3617)*10%,0)</f>
        <v>0</v>
      </c>
      <c r="M3617">
        <f>IF(Tabela1[[#This Row],[Ulga]]="D",SUM(E3617:I3617)*100%,0)</f>
        <v>398.88310000000001</v>
      </c>
      <c r="N3617">
        <f t="shared" si="57"/>
        <v>398.88310000000001</v>
      </c>
    </row>
    <row r="3618" spans="1:14" x14ac:dyDescent="0.25">
      <c r="A3618" t="s">
        <v>3628</v>
      </c>
      <c r="B3618">
        <v>801.17</v>
      </c>
      <c r="C3618" t="s">
        <v>52</v>
      </c>
      <c r="D3618" t="s">
        <v>7</v>
      </c>
      <c r="E3618">
        <f>IF(Tabela1[[#This Row],[Rodzaj]]="R",Tabela1[[#This Row],[Powierzchnia]]*0.65,0)</f>
        <v>0</v>
      </c>
      <c r="F3618">
        <f>IF(Tabela1[[#This Row],[Rodzaj]]="B",Tabela1[[#This Row],[Powierzchnia]]*0.77,0)</f>
        <v>0</v>
      </c>
      <c r="G3618">
        <f>IF(Tabela1[[#This Row],[Rodzaj]]="S",Tabela1[[#This Row],[Powierzchnia]]*0.21,0)</f>
        <v>168.2457</v>
      </c>
      <c r="H3618">
        <f>IF(Tabela1[[#This Row],[Rodzaj]]="L",Tabela1[[#This Row],[Powierzchnia]]*0.04,0)</f>
        <v>0</v>
      </c>
      <c r="I3618">
        <f>IF(Tabela1[[#This Row],[Rodzaj]]="X",Tabela1[[#This Row],[Powierzchnia]]*0.43,0)</f>
        <v>0</v>
      </c>
      <c r="J3618">
        <f>IF(Tabela1[[#This Row],[Ulga]]="A",SUM(E3618:I3618)*80%,0)</f>
        <v>134.59656000000001</v>
      </c>
      <c r="K3618">
        <f>IF(Tabela1[[#This Row],[Ulga]]="B",SUM(E3618:I3618)*50%,0)</f>
        <v>0</v>
      </c>
      <c r="L3618">
        <f>IF(Tabela1[[#This Row],[Ulga]]="C",SUM(E3618:I3618)*10%,0)</f>
        <v>0</v>
      </c>
      <c r="M3618">
        <f>IF(Tabela1[[#This Row],[Ulga]]="D",SUM(E3618:I3618)*100%,0)</f>
        <v>0</v>
      </c>
      <c r="N3618">
        <f t="shared" si="57"/>
        <v>134.59656000000001</v>
      </c>
    </row>
    <row r="3619" spans="1:14" x14ac:dyDescent="0.25">
      <c r="A3619" t="s">
        <v>3629</v>
      </c>
      <c r="B3619">
        <v>517.35</v>
      </c>
      <c r="C3619" t="s">
        <v>94</v>
      </c>
      <c r="D3619" t="s">
        <v>11</v>
      </c>
      <c r="E3619">
        <f>IF(Tabela1[[#This Row],[Rodzaj]]="R",Tabela1[[#This Row],[Powierzchnia]]*0.65,0)</f>
        <v>0</v>
      </c>
      <c r="F3619">
        <f>IF(Tabela1[[#This Row],[Rodzaj]]="B",Tabela1[[#This Row],[Powierzchnia]]*0.77,0)</f>
        <v>0</v>
      </c>
      <c r="G3619">
        <f>IF(Tabela1[[#This Row],[Rodzaj]]="S",Tabela1[[#This Row],[Powierzchnia]]*0.21,0)</f>
        <v>0</v>
      </c>
      <c r="H3619">
        <f>IF(Tabela1[[#This Row],[Rodzaj]]="L",Tabela1[[#This Row],[Powierzchnia]]*0.04,0)</f>
        <v>20.694000000000003</v>
      </c>
      <c r="I3619">
        <f>IF(Tabela1[[#This Row],[Rodzaj]]="X",Tabela1[[#This Row],[Powierzchnia]]*0.43,0)</f>
        <v>0</v>
      </c>
      <c r="J3619">
        <f>IF(Tabela1[[#This Row],[Ulga]]="A",SUM(E3619:I3619)*80%,0)</f>
        <v>0</v>
      </c>
      <c r="K3619">
        <f>IF(Tabela1[[#This Row],[Ulga]]="B",SUM(E3619:I3619)*50%,0)</f>
        <v>0</v>
      </c>
      <c r="L3619">
        <f>IF(Tabela1[[#This Row],[Ulga]]="C",SUM(E3619:I3619)*10%,0)</f>
        <v>2.0694000000000004</v>
      </c>
      <c r="M3619">
        <f>IF(Tabela1[[#This Row],[Ulga]]="D",SUM(E3619:I3619)*100%,0)</f>
        <v>0</v>
      </c>
      <c r="N3619">
        <f t="shared" si="57"/>
        <v>2.0694000000000004</v>
      </c>
    </row>
    <row r="3620" spans="1:14" x14ac:dyDescent="0.25">
      <c r="A3620" t="s">
        <v>3630</v>
      </c>
      <c r="B3620">
        <v>1068.24</v>
      </c>
      <c r="C3620" t="s">
        <v>31</v>
      </c>
      <c r="D3620" t="s">
        <v>7</v>
      </c>
      <c r="E3620">
        <f>IF(Tabela1[[#This Row],[Rodzaj]]="R",Tabela1[[#This Row],[Powierzchnia]]*0.65,0)</f>
        <v>0</v>
      </c>
      <c r="F3620">
        <f>IF(Tabela1[[#This Row],[Rodzaj]]="B",Tabela1[[#This Row],[Powierzchnia]]*0.77,0)</f>
        <v>0</v>
      </c>
      <c r="G3620">
        <f>IF(Tabela1[[#This Row],[Rodzaj]]="S",Tabela1[[#This Row],[Powierzchnia]]*0.21,0)</f>
        <v>0</v>
      </c>
      <c r="H3620">
        <f>IF(Tabela1[[#This Row],[Rodzaj]]="L",Tabela1[[#This Row],[Powierzchnia]]*0.04,0)</f>
        <v>0</v>
      </c>
      <c r="I3620">
        <f>IF(Tabela1[[#This Row],[Rodzaj]]="X",Tabela1[[#This Row],[Powierzchnia]]*0.43,0)</f>
        <v>459.34320000000002</v>
      </c>
      <c r="J3620">
        <f>IF(Tabela1[[#This Row],[Ulga]]="A",SUM(E3620:I3620)*80%,0)</f>
        <v>367.47456000000005</v>
      </c>
      <c r="K3620">
        <f>IF(Tabela1[[#This Row],[Ulga]]="B",SUM(E3620:I3620)*50%,0)</f>
        <v>0</v>
      </c>
      <c r="L3620">
        <f>IF(Tabela1[[#This Row],[Ulga]]="C",SUM(E3620:I3620)*10%,0)</f>
        <v>0</v>
      </c>
      <c r="M3620">
        <f>IF(Tabela1[[#This Row],[Ulga]]="D",SUM(E3620:I3620)*100%,0)</f>
        <v>0</v>
      </c>
      <c r="N3620">
        <f t="shared" si="57"/>
        <v>367.47456000000005</v>
      </c>
    </row>
    <row r="3621" spans="1:14" x14ac:dyDescent="0.25">
      <c r="A3621" t="s">
        <v>3631</v>
      </c>
      <c r="B3621">
        <v>1378.93</v>
      </c>
      <c r="C3621" t="s">
        <v>5</v>
      </c>
      <c r="D3621" t="s">
        <v>11</v>
      </c>
      <c r="E3621">
        <f>IF(Tabela1[[#This Row],[Rodzaj]]="R",Tabela1[[#This Row],[Powierzchnia]]*0.65,0)</f>
        <v>0</v>
      </c>
      <c r="F3621">
        <f>IF(Tabela1[[#This Row],[Rodzaj]]="B",Tabela1[[#This Row],[Powierzchnia]]*0.77,0)</f>
        <v>1061.7761</v>
      </c>
      <c r="G3621">
        <f>IF(Tabela1[[#This Row],[Rodzaj]]="S",Tabela1[[#This Row],[Powierzchnia]]*0.21,0)</f>
        <v>0</v>
      </c>
      <c r="H3621">
        <f>IF(Tabela1[[#This Row],[Rodzaj]]="L",Tabela1[[#This Row],[Powierzchnia]]*0.04,0)</f>
        <v>0</v>
      </c>
      <c r="I3621">
        <f>IF(Tabela1[[#This Row],[Rodzaj]]="X",Tabela1[[#This Row],[Powierzchnia]]*0.43,0)</f>
        <v>0</v>
      </c>
      <c r="J3621">
        <f>IF(Tabela1[[#This Row],[Ulga]]="A",SUM(E3621:I3621)*80%,0)</f>
        <v>0</v>
      </c>
      <c r="K3621">
        <f>IF(Tabela1[[#This Row],[Ulga]]="B",SUM(E3621:I3621)*50%,0)</f>
        <v>0</v>
      </c>
      <c r="L3621">
        <f>IF(Tabela1[[#This Row],[Ulga]]="C",SUM(E3621:I3621)*10%,0)</f>
        <v>106.17761000000002</v>
      </c>
      <c r="M3621">
        <f>IF(Tabela1[[#This Row],[Ulga]]="D",SUM(E3621:I3621)*100%,0)</f>
        <v>0</v>
      </c>
      <c r="N3621">
        <f t="shared" si="57"/>
        <v>106.17761000000002</v>
      </c>
    </row>
    <row r="3622" spans="1:14" x14ac:dyDescent="0.25">
      <c r="A3622" t="s">
        <v>3632</v>
      </c>
      <c r="B3622">
        <v>642.75</v>
      </c>
      <c r="C3622" t="s">
        <v>52</v>
      </c>
      <c r="D3622" t="s">
        <v>5</v>
      </c>
      <c r="E3622">
        <f>IF(Tabela1[[#This Row],[Rodzaj]]="R",Tabela1[[#This Row],[Powierzchnia]]*0.65,0)</f>
        <v>0</v>
      </c>
      <c r="F3622">
        <f>IF(Tabela1[[#This Row],[Rodzaj]]="B",Tabela1[[#This Row],[Powierzchnia]]*0.77,0)</f>
        <v>0</v>
      </c>
      <c r="G3622">
        <f>IF(Tabela1[[#This Row],[Rodzaj]]="S",Tabela1[[#This Row],[Powierzchnia]]*0.21,0)</f>
        <v>134.97749999999999</v>
      </c>
      <c r="H3622">
        <f>IF(Tabela1[[#This Row],[Rodzaj]]="L",Tabela1[[#This Row],[Powierzchnia]]*0.04,0)</f>
        <v>0</v>
      </c>
      <c r="I3622">
        <f>IF(Tabela1[[#This Row],[Rodzaj]]="X",Tabela1[[#This Row],[Powierzchnia]]*0.43,0)</f>
        <v>0</v>
      </c>
      <c r="J3622">
        <f>IF(Tabela1[[#This Row],[Ulga]]="A",SUM(E3622:I3622)*80%,0)</f>
        <v>0</v>
      </c>
      <c r="K3622">
        <f>IF(Tabela1[[#This Row],[Ulga]]="B",SUM(E3622:I3622)*50%,0)</f>
        <v>67.488749999999996</v>
      </c>
      <c r="L3622">
        <f>IF(Tabela1[[#This Row],[Ulga]]="C",SUM(E3622:I3622)*10%,0)</f>
        <v>0</v>
      </c>
      <c r="M3622">
        <f>IF(Tabela1[[#This Row],[Ulga]]="D",SUM(E3622:I3622)*100%,0)</f>
        <v>0</v>
      </c>
      <c r="N3622">
        <f t="shared" si="57"/>
        <v>67.488749999999996</v>
      </c>
    </row>
    <row r="3623" spans="1:14" x14ac:dyDescent="0.25">
      <c r="A3623" t="s">
        <v>3633</v>
      </c>
      <c r="B3623">
        <v>613.79</v>
      </c>
      <c r="C3623" t="s">
        <v>94</v>
      </c>
      <c r="D3623" t="s">
        <v>11</v>
      </c>
      <c r="E3623">
        <f>IF(Tabela1[[#This Row],[Rodzaj]]="R",Tabela1[[#This Row],[Powierzchnia]]*0.65,0)</f>
        <v>0</v>
      </c>
      <c r="F3623">
        <f>IF(Tabela1[[#This Row],[Rodzaj]]="B",Tabela1[[#This Row],[Powierzchnia]]*0.77,0)</f>
        <v>0</v>
      </c>
      <c r="G3623">
        <f>IF(Tabela1[[#This Row],[Rodzaj]]="S",Tabela1[[#This Row],[Powierzchnia]]*0.21,0)</f>
        <v>0</v>
      </c>
      <c r="H3623">
        <f>IF(Tabela1[[#This Row],[Rodzaj]]="L",Tabela1[[#This Row],[Powierzchnia]]*0.04,0)</f>
        <v>24.551600000000001</v>
      </c>
      <c r="I3623">
        <f>IF(Tabela1[[#This Row],[Rodzaj]]="X",Tabela1[[#This Row],[Powierzchnia]]*0.43,0)</f>
        <v>0</v>
      </c>
      <c r="J3623">
        <f>IF(Tabela1[[#This Row],[Ulga]]="A",SUM(E3623:I3623)*80%,0)</f>
        <v>0</v>
      </c>
      <c r="K3623">
        <f>IF(Tabela1[[#This Row],[Ulga]]="B",SUM(E3623:I3623)*50%,0)</f>
        <v>0</v>
      </c>
      <c r="L3623">
        <f>IF(Tabela1[[#This Row],[Ulga]]="C",SUM(E3623:I3623)*10%,0)</f>
        <v>2.4551600000000002</v>
      </c>
      <c r="M3623">
        <f>IF(Tabela1[[#This Row],[Ulga]]="D",SUM(E3623:I3623)*100%,0)</f>
        <v>0</v>
      </c>
      <c r="N3623">
        <f t="shared" si="57"/>
        <v>2.4551600000000002</v>
      </c>
    </row>
    <row r="3624" spans="1:14" x14ac:dyDescent="0.25">
      <c r="A3624" t="s">
        <v>3634</v>
      </c>
      <c r="B3624">
        <v>1270.92</v>
      </c>
      <c r="C3624" t="s">
        <v>31</v>
      </c>
      <c r="D3624" t="s">
        <v>11</v>
      </c>
      <c r="E3624">
        <f>IF(Tabela1[[#This Row],[Rodzaj]]="R",Tabela1[[#This Row],[Powierzchnia]]*0.65,0)</f>
        <v>0</v>
      </c>
      <c r="F3624">
        <f>IF(Tabela1[[#This Row],[Rodzaj]]="B",Tabela1[[#This Row],[Powierzchnia]]*0.77,0)</f>
        <v>0</v>
      </c>
      <c r="G3624">
        <f>IF(Tabela1[[#This Row],[Rodzaj]]="S",Tabela1[[#This Row],[Powierzchnia]]*0.21,0)</f>
        <v>0</v>
      </c>
      <c r="H3624">
        <f>IF(Tabela1[[#This Row],[Rodzaj]]="L",Tabela1[[#This Row],[Powierzchnia]]*0.04,0)</f>
        <v>0</v>
      </c>
      <c r="I3624">
        <f>IF(Tabela1[[#This Row],[Rodzaj]]="X",Tabela1[[#This Row],[Powierzchnia]]*0.43,0)</f>
        <v>546.49559999999997</v>
      </c>
      <c r="J3624">
        <f>IF(Tabela1[[#This Row],[Ulga]]="A",SUM(E3624:I3624)*80%,0)</f>
        <v>0</v>
      </c>
      <c r="K3624">
        <f>IF(Tabela1[[#This Row],[Ulga]]="B",SUM(E3624:I3624)*50%,0)</f>
        <v>0</v>
      </c>
      <c r="L3624">
        <f>IF(Tabela1[[#This Row],[Ulga]]="C",SUM(E3624:I3624)*10%,0)</f>
        <v>54.649560000000001</v>
      </c>
      <c r="M3624">
        <f>IF(Tabela1[[#This Row],[Ulga]]="D",SUM(E3624:I3624)*100%,0)</f>
        <v>0</v>
      </c>
      <c r="N3624">
        <f t="shared" si="57"/>
        <v>54.649560000000001</v>
      </c>
    </row>
    <row r="3625" spans="1:14" x14ac:dyDescent="0.25">
      <c r="A3625" t="s">
        <v>3635</v>
      </c>
      <c r="B3625">
        <v>907</v>
      </c>
      <c r="C3625" t="s">
        <v>94</v>
      </c>
      <c r="D3625" t="s">
        <v>7</v>
      </c>
      <c r="E3625">
        <f>IF(Tabela1[[#This Row],[Rodzaj]]="R",Tabela1[[#This Row],[Powierzchnia]]*0.65,0)</f>
        <v>0</v>
      </c>
      <c r="F3625">
        <f>IF(Tabela1[[#This Row],[Rodzaj]]="B",Tabela1[[#This Row],[Powierzchnia]]*0.77,0)</f>
        <v>0</v>
      </c>
      <c r="G3625">
        <f>IF(Tabela1[[#This Row],[Rodzaj]]="S",Tabela1[[#This Row],[Powierzchnia]]*0.21,0)</f>
        <v>0</v>
      </c>
      <c r="H3625">
        <f>IF(Tabela1[[#This Row],[Rodzaj]]="L",Tabela1[[#This Row],[Powierzchnia]]*0.04,0)</f>
        <v>36.28</v>
      </c>
      <c r="I3625">
        <f>IF(Tabela1[[#This Row],[Rodzaj]]="X",Tabela1[[#This Row],[Powierzchnia]]*0.43,0)</f>
        <v>0</v>
      </c>
      <c r="J3625">
        <f>IF(Tabela1[[#This Row],[Ulga]]="A",SUM(E3625:I3625)*80%,0)</f>
        <v>29.024000000000001</v>
      </c>
      <c r="K3625">
        <f>IF(Tabela1[[#This Row],[Ulga]]="B",SUM(E3625:I3625)*50%,0)</f>
        <v>0</v>
      </c>
      <c r="L3625">
        <f>IF(Tabela1[[#This Row],[Ulga]]="C",SUM(E3625:I3625)*10%,0)</f>
        <v>0</v>
      </c>
      <c r="M3625">
        <f>IF(Tabela1[[#This Row],[Ulga]]="D",SUM(E3625:I3625)*100%,0)</f>
        <v>0</v>
      </c>
      <c r="N3625">
        <f t="shared" si="57"/>
        <v>29.024000000000001</v>
      </c>
    </row>
    <row r="3626" spans="1:14" x14ac:dyDescent="0.25">
      <c r="A3626" t="s">
        <v>3636</v>
      </c>
      <c r="B3626">
        <v>835.71</v>
      </c>
      <c r="C3626" t="s">
        <v>9</v>
      </c>
      <c r="D3626" t="s">
        <v>11</v>
      </c>
      <c r="E3626">
        <f>IF(Tabela1[[#This Row],[Rodzaj]]="R",Tabela1[[#This Row],[Powierzchnia]]*0.65,0)</f>
        <v>543.2115</v>
      </c>
      <c r="F3626">
        <f>IF(Tabela1[[#This Row],[Rodzaj]]="B",Tabela1[[#This Row],[Powierzchnia]]*0.77,0)</f>
        <v>0</v>
      </c>
      <c r="G3626">
        <f>IF(Tabela1[[#This Row],[Rodzaj]]="S",Tabela1[[#This Row],[Powierzchnia]]*0.21,0)</f>
        <v>0</v>
      </c>
      <c r="H3626">
        <f>IF(Tabela1[[#This Row],[Rodzaj]]="L",Tabela1[[#This Row],[Powierzchnia]]*0.04,0)</f>
        <v>0</v>
      </c>
      <c r="I3626">
        <f>IF(Tabela1[[#This Row],[Rodzaj]]="X",Tabela1[[#This Row],[Powierzchnia]]*0.43,0)</f>
        <v>0</v>
      </c>
      <c r="J3626">
        <f>IF(Tabela1[[#This Row],[Ulga]]="A",SUM(E3626:I3626)*80%,0)</f>
        <v>0</v>
      </c>
      <c r="K3626">
        <f>IF(Tabela1[[#This Row],[Ulga]]="B",SUM(E3626:I3626)*50%,0)</f>
        <v>0</v>
      </c>
      <c r="L3626">
        <f>IF(Tabela1[[#This Row],[Ulga]]="C",SUM(E3626:I3626)*10%,0)</f>
        <v>54.321150000000003</v>
      </c>
      <c r="M3626">
        <f>IF(Tabela1[[#This Row],[Ulga]]="D",SUM(E3626:I3626)*100%,0)</f>
        <v>0</v>
      </c>
      <c r="N3626">
        <f t="shared" si="57"/>
        <v>54.321150000000003</v>
      </c>
    </row>
    <row r="3627" spans="1:14" x14ac:dyDescent="0.25">
      <c r="A3627" t="s">
        <v>3637</v>
      </c>
      <c r="B3627">
        <v>686.3</v>
      </c>
      <c r="C3627" t="s">
        <v>31</v>
      </c>
      <c r="D3627" t="s">
        <v>21</v>
      </c>
      <c r="E3627">
        <f>IF(Tabela1[[#This Row],[Rodzaj]]="R",Tabela1[[#This Row],[Powierzchnia]]*0.65,0)</f>
        <v>0</v>
      </c>
      <c r="F3627">
        <f>IF(Tabela1[[#This Row],[Rodzaj]]="B",Tabela1[[#This Row],[Powierzchnia]]*0.77,0)</f>
        <v>0</v>
      </c>
      <c r="G3627">
        <f>IF(Tabela1[[#This Row],[Rodzaj]]="S",Tabela1[[#This Row],[Powierzchnia]]*0.21,0)</f>
        <v>0</v>
      </c>
      <c r="H3627">
        <f>IF(Tabela1[[#This Row],[Rodzaj]]="L",Tabela1[[#This Row],[Powierzchnia]]*0.04,0)</f>
        <v>0</v>
      </c>
      <c r="I3627">
        <f>IF(Tabela1[[#This Row],[Rodzaj]]="X",Tabela1[[#This Row],[Powierzchnia]]*0.43,0)</f>
        <v>295.10899999999998</v>
      </c>
      <c r="J3627">
        <f>IF(Tabela1[[#This Row],[Ulga]]="A",SUM(E3627:I3627)*80%,0)</f>
        <v>0</v>
      </c>
      <c r="K3627">
        <f>IF(Tabela1[[#This Row],[Ulga]]="B",SUM(E3627:I3627)*50%,0)</f>
        <v>0</v>
      </c>
      <c r="L3627">
        <f>IF(Tabela1[[#This Row],[Ulga]]="C",SUM(E3627:I3627)*10%,0)</f>
        <v>0</v>
      </c>
      <c r="M3627">
        <f>IF(Tabela1[[#This Row],[Ulga]]="D",SUM(E3627:I3627)*100%,0)</f>
        <v>295.10899999999998</v>
      </c>
      <c r="N3627">
        <f t="shared" si="57"/>
        <v>295.10899999999998</v>
      </c>
    </row>
    <row r="3628" spans="1:14" x14ac:dyDescent="0.25">
      <c r="A3628" t="s">
        <v>3638</v>
      </c>
      <c r="B3628">
        <v>1331.56</v>
      </c>
      <c r="C3628" t="s">
        <v>9</v>
      </c>
      <c r="D3628" t="s">
        <v>11</v>
      </c>
      <c r="E3628">
        <f>IF(Tabela1[[#This Row],[Rodzaj]]="R",Tabela1[[#This Row],[Powierzchnia]]*0.65,0)</f>
        <v>865.51400000000001</v>
      </c>
      <c r="F3628">
        <f>IF(Tabela1[[#This Row],[Rodzaj]]="B",Tabela1[[#This Row],[Powierzchnia]]*0.77,0)</f>
        <v>0</v>
      </c>
      <c r="G3628">
        <f>IF(Tabela1[[#This Row],[Rodzaj]]="S",Tabela1[[#This Row],[Powierzchnia]]*0.21,0)</f>
        <v>0</v>
      </c>
      <c r="H3628">
        <f>IF(Tabela1[[#This Row],[Rodzaj]]="L",Tabela1[[#This Row],[Powierzchnia]]*0.04,0)</f>
        <v>0</v>
      </c>
      <c r="I3628">
        <f>IF(Tabela1[[#This Row],[Rodzaj]]="X",Tabela1[[#This Row],[Powierzchnia]]*0.43,0)</f>
        <v>0</v>
      </c>
      <c r="J3628">
        <f>IF(Tabela1[[#This Row],[Ulga]]="A",SUM(E3628:I3628)*80%,0)</f>
        <v>0</v>
      </c>
      <c r="K3628">
        <f>IF(Tabela1[[#This Row],[Ulga]]="B",SUM(E3628:I3628)*50%,0)</f>
        <v>0</v>
      </c>
      <c r="L3628">
        <f>IF(Tabela1[[#This Row],[Ulga]]="C",SUM(E3628:I3628)*10%,0)</f>
        <v>86.551400000000001</v>
      </c>
      <c r="M3628">
        <f>IF(Tabela1[[#This Row],[Ulga]]="D",SUM(E3628:I3628)*100%,0)</f>
        <v>0</v>
      </c>
      <c r="N3628">
        <f t="shared" si="57"/>
        <v>86.551400000000001</v>
      </c>
    </row>
    <row r="3629" spans="1:14" x14ac:dyDescent="0.25">
      <c r="A3629" t="s">
        <v>3639</v>
      </c>
      <c r="B3629">
        <v>1442.65</v>
      </c>
      <c r="C3629" t="s">
        <v>52</v>
      </c>
      <c r="D3629" t="s">
        <v>21</v>
      </c>
      <c r="E3629">
        <f>IF(Tabela1[[#This Row],[Rodzaj]]="R",Tabela1[[#This Row],[Powierzchnia]]*0.65,0)</f>
        <v>0</v>
      </c>
      <c r="F3629">
        <f>IF(Tabela1[[#This Row],[Rodzaj]]="B",Tabela1[[#This Row],[Powierzchnia]]*0.77,0)</f>
        <v>0</v>
      </c>
      <c r="G3629">
        <f>IF(Tabela1[[#This Row],[Rodzaj]]="S",Tabela1[[#This Row],[Powierzchnia]]*0.21,0)</f>
        <v>302.95650000000001</v>
      </c>
      <c r="H3629">
        <f>IF(Tabela1[[#This Row],[Rodzaj]]="L",Tabela1[[#This Row],[Powierzchnia]]*0.04,0)</f>
        <v>0</v>
      </c>
      <c r="I3629">
        <f>IF(Tabela1[[#This Row],[Rodzaj]]="X",Tabela1[[#This Row],[Powierzchnia]]*0.43,0)</f>
        <v>0</v>
      </c>
      <c r="J3629">
        <f>IF(Tabela1[[#This Row],[Ulga]]="A",SUM(E3629:I3629)*80%,0)</f>
        <v>0</v>
      </c>
      <c r="K3629">
        <f>IF(Tabela1[[#This Row],[Ulga]]="B",SUM(E3629:I3629)*50%,0)</f>
        <v>0</v>
      </c>
      <c r="L3629">
        <f>IF(Tabela1[[#This Row],[Ulga]]="C",SUM(E3629:I3629)*10%,0)</f>
        <v>0</v>
      </c>
      <c r="M3629">
        <f>IF(Tabela1[[#This Row],[Ulga]]="D",SUM(E3629:I3629)*100%,0)</f>
        <v>302.95650000000001</v>
      </c>
      <c r="N3629">
        <f t="shared" si="57"/>
        <v>302.95650000000001</v>
      </c>
    </row>
    <row r="3630" spans="1:14" x14ac:dyDescent="0.25">
      <c r="A3630" t="s">
        <v>3640</v>
      </c>
      <c r="B3630">
        <v>524.55999999999995</v>
      </c>
      <c r="C3630" t="s">
        <v>9</v>
      </c>
      <c r="D3630" t="s">
        <v>11</v>
      </c>
      <c r="E3630">
        <f>IF(Tabela1[[#This Row],[Rodzaj]]="R",Tabela1[[#This Row],[Powierzchnia]]*0.65,0)</f>
        <v>340.964</v>
      </c>
      <c r="F3630">
        <f>IF(Tabela1[[#This Row],[Rodzaj]]="B",Tabela1[[#This Row],[Powierzchnia]]*0.77,0)</f>
        <v>0</v>
      </c>
      <c r="G3630">
        <f>IF(Tabela1[[#This Row],[Rodzaj]]="S",Tabela1[[#This Row],[Powierzchnia]]*0.21,0)</f>
        <v>0</v>
      </c>
      <c r="H3630">
        <f>IF(Tabela1[[#This Row],[Rodzaj]]="L",Tabela1[[#This Row],[Powierzchnia]]*0.04,0)</f>
        <v>0</v>
      </c>
      <c r="I3630">
        <f>IF(Tabela1[[#This Row],[Rodzaj]]="X",Tabela1[[#This Row],[Powierzchnia]]*0.43,0)</f>
        <v>0</v>
      </c>
      <c r="J3630">
        <f>IF(Tabela1[[#This Row],[Ulga]]="A",SUM(E3630:I3630)*80%,0)</f>
        <v>0</v>
      </c>
      <c r="K3630">
        <f>IF(Tabela1[[#This Row],[Ulga]]="B",SUM(E3630:I3630)*50%,0)</f>
        <v>0</v>
      </c>
      <c r="L3630">
        <f>IF(Tabela1[[#This Row],[Ulga]]="C",SUM(E3630:I3630)*10%,0)</f>
        <v>34.096400000000003</v>
      </c>
      <c r="M3630">
        <f>IF(Tabela1[[#This Row],[Ulga]]="D",SUM(E3630:I3630)*100%,0)</f>
        <v>0</v>
      </c>
      <c r="N3630">
        <f t="shared" si="57"/>
        <v>34.096400000000003</v>
      </c>
    </row>
    <row r="3631" spans="1:14" x14ac:dyDescent="0.25">
      <c r="A3631" t="s">
        <v>3641</v>
      </c>
      <c r="B3631">
        <v>868.33</v>
      </c>
      <c r="C3631" t="s">
        <v>5</v>
      </c>
      <c r="D3631" t="s">
        <v>5</v>
      </c>
      <c r="E3631">
        <f>IF(Tabela1[[#This Row],[Rodzaj]]="R",Tabela1[[#This Row],[Powierzchnia]]*0.65,0)</f>
        <v>0</v>
      </c>
      <c r="F3631">
        <f>IF(Tabela1[[#This Row],[Rodzaj]]="B",Tabela1[[#This Row],[Powierzchnia]]*0.77,0)</f>
        <v>668.61410000000001</v>
      </c>
      <c r="G3631">
        <f>IF(Tabela1[[#This Row],[Rodzaj]]="S",Tabela1[[#This Row],[Powierzchnia]]*0.21,0)</f>
        <v>0</v>
      </c>
      <c r="H3631">
        <f>IF(Tabela1[[#This Row],[Rodzaj]]="L",Tabela1[[#This Row],[Powierzchnia]]*0.04,0)</f>
        <v>0</v>
      </c>
      <c r="I3631">
        <f>IF(Tabela1[[#This Row],[Rodzaj]]="X",Tabela1[[#This Row],[Powierzchnia]]*0.43,0)</f>
        <v>0</v>
      </c>
      <c r="J3631">
        <f>IF(Tabela1[[#This Row],[Ulga]]="A",SUM(E3631:I3631)*80%,0)</f>
        <v>0</v>
      </c>
      <c r="K3631">
        <f>IF(Tabela1[[#This Row],[Ulga]]="B",SUM(E3631:I3631)*50%,0)</f>
        <v>334.30705</v>
      </c>
      <c r="L3631">
        <f>IF(Tabela1[[#This Row],[Ulga]]="C",SUM(E3631:I3631)*10%,0)</f>
        <v>0</v>
      </c>
      <c r="M3631">
        <f>IF(Tabela1[[#This Row],[Ulga]]="D",SUM(E3631:I3631)*100%,0)</f>
        <v>0</v>
      </c>
      <c r="N3631">
        <f t="shared" si="57"/>
        <v>334.30705</v>
      </c>
    </row>
    <row r="3632" spans="1:14" x14ac:dyDescent="0.25">
      <c r="A3632" t="s">
        <v>3642</v>
      </c>
      <c r="B3632">
        <v>1127.33</v>
      </c>
      <c r="C3632" t="s">
        <v>9</v>
      </c>
      <c r="D3632" t="s">
        <v>5</v>
      </c>
      <c r="E3632">
        <f>IF(Tabela1[[#This Row],[Rodzaj]]="R",Tabela1[[#This Row],[Powierzchnia]]*0.65,0)</f>
        <v>732.7645</v>
      </c>
      <c r="F3632">
        <f>IF(Tabela1[[#This Row],[Rodzaj]]="B",Tabela1[[#This Row],[Powierzchnia]]*0.77,0)</f>
        <v>0</v>
      </c>
      <c r="G3632">
        <f>IF(Tabela1[[#This Row],[Rodzaj]]="S",Tabela1[[#This Row],[Powierzchnia]]*0.21,0)</f>
        <v>0</v>
      </c>
      <c r="H3632">
        <f>IF(Tabela1[[#This Row],[Rodzaj]]="L",Tabela1[[#This Row],[Powierzchnia]]*0.04,0)</f>
        <v>0</v>
      </c>
      <c r="I3632">
        <f>IF(Tabela1[[#This Row],[Rodzaj]]="X",Tabela1[[#This Row],[Powierzchnia]]*0.43,0)</f>
        <v>0</v>
      </c>
      <c r="J3632">
        <f>IF(Tabela1[[#This Row],[Ulga]]="A",SUM(E3632:I3632)*80%,0)</f>
        <v>0</v>
      </c>
      <c r="K3632">
        <f>IF(Tabela1[[#This Row],[Ulga]]="B",SUM(E3632:I3632)*50%,0)</f>
        <v>366.38225</v>
      </c>
      <c r="L3632">
        <f>IF(Tabela1[[#This Row],[Ulga]]="C",SUM(E3632:I3632)*10%,0)</f>
        <v>0</v>
      </c>
      <c r="M3632">
        <f>IF(Tabela1[[#This Row],[Ulga]]="D",SUM(E3632:I3632)*100%,0)</f>
        <v>0</v>
      </c>
      <c r="N3632">
        <f t="shared" si="57"/>
        <v>366.38225</v>
      </c>
    </row>
    <row r="3633" spans="1:14" x14ac:dyDescent="0.25">
      <c r="A3633" t="s">
        <v>3643</v>
      </c>
      <c r="B3633">
        <v>694.52</v>
      </c>
      <c r="C3633" t="s">
        <v>52</v>
      </c>
      <c r="D3633" t="s">
        <v>5</v>
      </c>
      <c r="E3633">
        <f>IF(Tabela1[[#This Row],[Rodzaj]]="R",Tabela1[[#This Row],[Powierzchnia]]*0.65,0)</f>
        <v>0</v>
      </c>
      <c r="F3633">
        <f>IF(Tabela1[[#This Row],[Rodzaj]]="B",Tabela1[[#This Row],[Powierzchnia]]*0.77,0)</f>
        <v>0</v>
      </c>
      <c r="G3633">
        <f>IF(Tabela1[[#This Row],[Rodzaj]]="S",Tabela1[[#This Row],[Powierzchnia]]*0.21,0)</f>
        <v>145.8492</v>
      </c>
      <c r="H3633">
        <f>IF(Tabela1[[#This Row],[Rodzaj]]="L",Tabela1[[#This Row],[Powierzchnia]]*0.04,0)</f>
        <v>0</v>
      </c>
      <c r="I3633">
        <f>IF(Tabela1[[#This Row],[Rodzaj]]="X",Tabela1[[#This Row],[Powierzchnia]]*0.43,0)</f>
        <v>0</v>
      </c>
      <c r="J3633">
        <f>IF(Tabela1[[#This Row],[Ulga]]="A",SUM(E3633:I3633)*80%,0)</f>
        <v>0</v>
      </c>
      <c r="K3633">
        <f>IF(Tabela1[[#This Row],[Ulga]]="B",SUM(E3633:I3633)*50%,0)</f>
        <v>72.924599999999998</v>
      </c>
      <c r="L3633">
        <f>IF(Tabela1[[#This Row],[Ulga]]="C",SUM(E3633:I3633)*10%,0)</f>
        <v>0</v>
      </c>
      <c r="M3633">
        <f>IF(Tabela1[[#This Row],[Ulga]]="D",SUM(E3633:I3633)*100%,0)</f>
        <v>0</v>
      </c>
      <c r="N3633">
        <f t="shared" si="57"/>
        <v>72.924599999999998</v>
      </c>
    </row>
    <row r="3634" spans="1:14" x14ac:dyDescent="0.25">
      <c r="A3634" t="s">
        <v>3644</v>
      </c>
      <c r="B3634">
        <v>1124.0899999999999</v>
      </c>
      <c r="C3634" t="s">
        <v>5</v>
      </c>
      <c r="D3634" t="s">
        <v>11</v>
      </c>
      <c r="E3634">
        <f>IF(Tabela1[[#This Row],[Rodzaj]]="R",Tabela1[[#This Row],[Powierzchnia]]*0.65,0)</f>
        <v>0</v>
      </c>
      <c r="F3634">
        <f>IF(Tabela1[[#This Row],[Rodzaj]]="B",Tabela1[[#This Row],[Powierzchnia]]*0.77,0)</f>
        <v>865.5492999999999</v>
      </c>
      <c r="G3634">
        <f>IF(Tabela1[[#This Row],[Rodzaj]]="S",Tabela1[[#This Row],[Powierzchnia]]*0.21,0)</f>
        <v>0</v>
      </c>
      <c r="H3634">
        <f>IF(Tabela1[[#This Row],[Rodzaj]]="L",Tabela1[[#This Row],[Powierzchnia]]*0.04,0)</f>
        <v>0</v>
      </c>
      <c r="I3634">
        <f>IF(Tabela1[[#This Row],[Rodzaj]]="X",Tabela1[[#This Row],[Powierzchnia]]*0.43,0)</f>
        <v>0</v>
      </c>
      <c r="J3634">
        <f>IF(Tabela1[[#This Row],[Ulga]]="A",SUM(E3634:I3634)*80%,0)</f>
        <v>0</v>
      </c>
      <c r="K3634">
        <f>IF(Tabela1[[#This Row],[Ulga]]="B",SUM(E3634:I3634)*50%,0)</f>
        <v>0</v>
      </c>
      <c r="L3634">
        <f>IF(Tabela1[[#This Row],[Ulga]]="C",SUM(E3634:I3634)*10%,0)</f>
        <v>86.554929999999999</v>
      </c>
      <c r="M3634">
        <f>IF(Tabela1[[#This Row],[Ulga]]="D",SUM(E3634:I3634)*100%,0)</f>
        <v>0</v>
      </c>
      <c r="N3634">
        <f t="shared" si="57"/>
        <v>86.554929999999999</v>
      </c>
    </row>
    <row r="3635" spans="1:14" x14ac:dyDescent="0.25">
      <c r="A3635" t="s">
        <v>3645</v>
      </c>
      <c r="B3635">
        <v>888</v>
      </c>
      <c r="C3635" t="s">
        <v>5</v>
      </c>
      <c r="D3635" t="s">
        <v>5</v>
      </c>
      <c r="E3635">
        <f>IF(Tabela1[[#This Row],[Rodzaj]]="R",Tabela1[[#This Row],[Powierzchnia]]*0.65,0)</f>
        <v>0</v>
      </c>
      <c r="F3635">
        <f>IF(Tabela1[[#This Row],[Rodzaj]]="B",Tabela1[[#This Row],[Powierzchnia]]*0.77,0)</f>
        <v>683.76</v>
      </c>
      <c r="G3635">
        <f>IF(Tabela1[[#This Row],[Rodzaj]]="S",Tabela1[[#This Row],[Powierzchnia]]*0.21,0)</f>
        <v>0</v>
      </c>
      <c r="H3635">
        <f>IF(Tabela1[[#This Row],[Rodzaj]]="L",Tabela1[[#This Row],[Powierzchnia]]*0.04,0)</f>
        <v>0</v>
      </c>
      <c r="I3635">
        <f>IF(Tabela1[[#This Row],[Rodzaj]]="X",Tabela1[[#This Row],[Powierzchnia]]*0.43,0)</f>
        <v>0</v>
      </c>
      <c r="J3635">
        <f>IF(Tabela1[[#This Row],[Ulga]]="A",SUM(E3635:I3635)*80%,0)</f>
        <v>0</v>
      </c>
      <c r="K3635">
        <f>IF(Tabela1[[#This Row],[Ulga]]="B",SUM(E3635:I3635)*50%,0)</f>
        <v>341.88</v>
      </c>
      <c r="L3635">
        <f>IF(Tabela1[[#This Row],[Ulga]]="C",SUM(E3635:I3635)*10%,0)</f>
        <v>0</v>
      </c>
      <c r="M3635">
        <f>IF(Tabela1[[#This Row],[Ulga]]="D",SUM(E3635:I3635)*100%,0)</f>
        <v>0</v>
      </c>
      <c r="N3635">
        <f t="shared" si="57"/>
        <v>341.88</v>
      </c>
    </row>
    <row r="3636" spans="1:14" x14ac:dyDescent="0.25">
      <c r="A3636" t="s">
        <v>3646</v>
      </c>
      <c r="B3636">
        <v>1283.8699999999999</v>
      </c>
      <c r="C3636" t="s">
        <v>9</v>
      </c>
      <c r="D3636" t="s">
        <v>21</v>
      </c>
      <c r="E3636">
        <f>IF(Tabela1[[#This Row],[Rodzaj]]="R",Tabela1[[#This Row],[Powierzchnia]]*0.65,0)</f>
        <v>834.51549999999997</v>
      </c>
      <c r="F3636">
        <f>IF(Tabela1[[#This Row],[Rodzaj]]="B",Tabela1[[#This Row],[Powierzchnia]]*0.77,0)</f>
        <v>0</v>
      </c>
      <c r="G3636">
        <f>IF(Tabela1[[#This Row],[Rodzaj]]="S",Tabela1[[#This Row],[Powierzchnia]]*0.21,0)</f>
        <v>0</v>
      </c>
      <c r="H3636">
        <f>IF(Tabela1[[#This Row],[Rodzaj]]="L",Tabela1[[#This Row],[Powierzchnia]]*0.04,0)</f>
        <v>0</v>
      </c>
      <c r="I3636">
        <f>IF(Tabela1[[#This Row],[Rodzaj]]="X",Tabela1[[#This Row],[Powierzchnia]]*0.43,0)</f>
        <v>0</v>
      </c>
      <c r="J3636">
        <f>IF(Tabela1[[#This Row],[Ulga]]="A",SUM(E3636:I3636)*80%,0)</f>
        <v>0</v>
      </c>
      <c r="K3636">
        <f>IF(Tabela1[[#This Row],[Ulga]]="B",SUM(E3636:I3636)*50%,0)</f>
        <v>0</v>
      </c>
      <c r="L3636">
        <f>IF(Tabela1[[#This Row],[Ulga]]="C",SUM(E3636:I3636)*10%,0)</f>
        <v>0</v>
      </c>
      <c r="M3636">
        <f>IF(Tabela1[[#This Row],[Ulga]]="D",SUM(E3636:I3636)*100%,0)</f>
        <v>834.51549999999997</v>
      </c>
      <c r="N3636">
        <f t="shared" si="57"/>
        <v>834.51549999999997</v>
      </c>
    </row>
    <row r="3637" spans="1:14" x14ac:dyDescent="0.25">
      <c r="A3637" t="s">
        <v>3647</v>
      </c>
      <c r="B3637">
        <v>1114.42</v>
      </c>
      <c r="C3637" t="s">
        <v>5</v>
      </c>
      <c r="D3637" t="s">
        <v>21</v>
      </c>
      <c r="E3637">
        <f>IF(Tabela1[[#This Row],[Rodzaj]]="R",Tabela1[[#This Row],[Powierzchnia]]*0.65,0)</f>
        <v>0</v>
      </c>
      <c r="F3637">
        <f>IF(Tabela1[[#This Row],[Rodzaj]]="B",Tabela1[[#This Row],[Powierzchnia]]*0.77,0)</f>
        <v>858.10340000000008</v>
      </c>
      <c r="G3637">
        <f>IF(Tabela1[[#This Row],[Rodzaj]]="S",Tabela1[[#This Row],[Powierzchnia]]*0.21,0)</f>
        <v>0</v>
      </c>
      <c r="H3637">
        <f>IF(Tabela1[[#This Row],[Rodzaj]]="L",Tabela1[[#This Row],[Powierzchnia]]*0.04,0)</f>
        <v>0</v>
      </c>
      <c r="I3637">
        <f>IF(Tabela1[[#This Row],[Rodzaj]]="X",Tabela1[[#This Row],[Powierzchnia]]*0.43,0)</f>
        <v>0</v>
      </c>
      <c r="J3637">
        <f>IF(Tabela1[[#This Row],[Ulga]]="A",SUM(E3637:I3637)*80%,0)</f>
        <v>0</v>
      </c>
      <c r="K3637">
        <f>IF(Tabela1[[#This Row],[Ulga]]="B",SUM(E3637:I3637)*50%,0)</f>
        <v>0</v>
      </c>
      <c r="L3637">
        <f>IF(Tabela1[[#This Row],[Ulga]]="C",SUM(E3637:I3637)*10%,0)</f>
        <v>0</v>
      </c>
      <c r="M3637">
        <f>IF(Tabela1[[#This Row],[Ulga]]="D",SUM(E3637:I3637)*100%,0)</f>
        <v>858.10340000000008</v>
      </c>
      <c r="N3637">
        <f t="shared" si="57"/>
        <v>858.10340000000008</v>
      </c>
    </row>
    <row r="3638" spans="1:14" x14ac:dyDescent="0.25">
      <c r="A3638" t="s">
        <v>3648</v>
      </c>
      <c r="B3638">
        <v>972.38</v>
      </c>
      <c r="C3638" t="s">
        <v>52</v>
      </c>
      <c r="D3638" t="s">
        <v>11</v>
      </c>
      <c r="E3638">
        <f>IF(Tabela1[[#This Row],[Rodzaj]]="R",Tabela1[[#This Row],[Powierzchnia]]*0.65,0)</f>
        <v>0</v>
      </c>
      <c r="F3638">
        <f>IF(Tabela1[[#This Row],[Rodzaj]]="B",Tabela1[[#This Row],[Powierzchnia]]*0.77,0)</f>
        <v>0</v>
      </c>
      <c r="G3638">
        <f>IF(Tabela1[[#This Row],[Rodzaj]]="S",Tabela1[[#This Row],[Powierzchnia]]*0.21,0)</f>
        <v>204.19979999999998</v>
      </c>
      <c r="H3638">
        <f>IF(Tabela1[[#This Row],[Rodzaj]]="L",Tabela1[[#This Row],[Powierzchnia]]*0.04,0)</f>
        <v>0</v>
      </c>
      <c r="I3638">
        <f>IF(Tabela1[[#This Row],[Rodzaj]]="X",Tabela1[[#This Row],[Powierzchnia]]*0.43,0)</f>
        <v>0</v>
      </c>
      <c r="J3638">
        <f>IF(Tabela1[[#This Row],[Ulga]]="A",SUM(E3638:I3638)*80%,0)</f>
        <v>0</v>
      </c>
      <c r="K3638">
        <f>IF(Tabela1[[#This Row],[Ulga]]="B",SUM(E3638:I3638)*50%,0)</f>
        <v>0</v>
      </c>
      <c r="L3638">
        <f>IF(Tabela1[[#This Row],[Ulga]]="C",SUM(E3638:I3638)*10%,0)</f>
        <v>20.419979999999999</v>
      </c>
      <c r="M3638">
        <f>IF(Tabela1[[#This Row],[Ulga]]="D",SUM(E3638:I3638)*100%,0)</f>
        <v>0</v>
      </c>
      <c r="N3638">
        <f t="shared" si="57"/>
        <v>20.419979999999999</v>
      </c>
    </row>
    <row r="3639" spans="1:14" x14ac:dyDescent="0.25">
      <c r="A3639" t="s">
        <v>3649</v>
      </c>
      <c r="B3639">
        <v>985.73</v>
      </c>
      <c r="C3639" t="s">
        <v>5</v>
      </c>
      <c r="D3639" t="s">
        <v>11</v>
      </c>
      <c r="E3639">
        <f>IF(Tabela1[[#This Row],[Rodzaj]]="R",Tabela1[[#This Row],[Powierzchnia]]*0.65,0)</f>
        <v>0</v>
      </c>
      <c r="F3639">
        <f>IF(Tabela1[[#This Row],[Rodzaj]]="B",Tabela1[[#This Row],[Powierzchnia]]*0.77,0)</f>
        <v>759.01210000000003</v>
      </c>
      <c r="G3639">
        <f>IF(Tabela1[[#This Row],[Rodzaj]]="S",Tabela1[[#This Row],[Powierzchnia]]*0.21,0)</f>
        <v>0</v>
      </c>
      <c r="H3639">
        <f>IF(Tabela1[[#This Row],[Rodzaj]]="L",Tabela1[[#This Row],[Powierzchnia]]*0.04,0)</f>
        <v>0</v>
      </c>
      <c r="I3639">
        <f>IF(Tabela1[[#This Row],[Rodzaj]]="X",Tabela1[[#This Row],[Powierzchnia]]*0.43,0)</f>
        <v>0</v>
      </c>
      <c r="J3639">
        <f>IF(Tabela1[[#This Row],[Ulga]]="A",SUM(E3639:I3639)*80%,0)</f>
        <v>0</v>
      </c>
      <c r="K3639">
        <f>IF(Tabela1[[#This Row],[Ulga]]="B",SUM(E3639:I3639)*50%,0)</f>
        <v>0</v>
      </c>
      <c r="L3639">
        <f>IF(Tabela1[[#This Row],[Ulga]]="C",SUM(E3639:I3639)*10%,0)</f>
        <v>75.901210000000006</v>
      </c>
      <c r="M3639">
        <f>IF(Tabela1[[#This Row],[Ulga]]="D",SUM(E3639:I3639)*100%,0)</f>
        <v>0</v>
      </c>
      <c r="N3639">
        <f t="shared" si="57"/>
        <v>75.901210000000006</v>
      </c>
    </row>
    <row r="3640" spans="1:14" x14ac:dyDescent="0.25">
      <c r="A3640" t="s">
        <v>3650</v>
      </c>
      <c r="B3640">
        <v>1060.97</v>
      </c>
      <c r="C3640" t="s">
        <v>9</v>
      </c>
      <c r="D3640" t="s">
        <v>21</v>
      </c>
      <c r="E3640">
        <f>IF(Tabela1[[#This Row],[Rodzaj]]="R",Tabela1[[#This Row],[Powierzchnia]]*0.65,0)</f>
        <v>689.6305000000001</v>
      </c>
      <c r="F3640">
        <f>IF(Tabela1[[#This Row],[Rodzaj]]="B",Tabela1[[#This Row],[Powierzchnia]]*0.77,0)</f>
        <v>0</v>
      </c>
      <c r="G3640">
        <f>IF(Tabela1[[#This Row],[Rodzaj]]="S",Tabela1[[#This Row],[Powierzchnia]]*0.21,0)</f>
        <v>0</v>
      </c>
      <c r="H3640">
        <f>IF(Tabela1[[#This Row],[Rodzaj]]="L",Tabela1[[#This Row],[Powierzchnia]]*0.04,0)</f>
        <v>0</v>
      </c>
      <c r="I3640">
        <f>IF(Tabela1[[#This Row],[Rodzaj]]="X",Tabela1[[#This Row],[Powierzchnia]]*0.43,0)</f>
        <v>0</v>
      </c>
      <c r="J3640">
        <f>IF(Tabela1[[#This Row],[Ulga]]="A",SUM(E3640:I3640)*80%,0)</f>
        <v>0</v>
      </c>
      <c r="K3640">
        <f>IF(Tabela1[[#This Row],[Ulga]]="B",SUM(E3640:I3640)*50%,0)</f>
        <v>0</v>
      </c>
      <c r="L3640">
        <f>IF(Tabela1[[#This Row],[Ulga]]="C",SUM(E3640:I3640)*10%,0)</f>
        <v>0</v>
      </c>
      <c r="M3640">
        <f>IF(Tabela1[[#This Row],[Ulga]]="D",SUM(E3640:I3640)*100%,0)</f>
        <v>689.6305000000001</v>
      </c>
      <c r="N3640">
        <f t="shared" si="57"/>
        <v>689.6305000000001</v>
      </c>
    </row>
    <row r="3641" spans="1:14" x14ac:dyDescent="0.25">
      <c r="A3641" t="s">
        <v>3651</v>
      </c>
      <c r="B3641">
        <v>991.14</v>
      </c>
      <c r="C3641" t="s">
        <v>31</v>
      </c>
      <c r="D3641" t="s">
        <v>7</v>
      </c>
      <c r="E3641">
        <f>IF(Tabela1[[#This Row],[Rodzaj]]="R",Tabela1[[#This Row],[Powierzchnia]]*0.65,0)</f>
        <v>0</v>
      </c>
      <c r="F3641">
        <f>IF(Tabela1[[#This Row],[Rodzaj]]="B",Tabela1[[#This Row],[Powierzchnia]]*0.77,0)</f>
        <v>0</v>
      </c>
      <c r="G3641">
        <f>IF(Tabela1[[#This Row],[Rodzaj]]="S",Tabela1[[#This Row],[Powierzchnia]]*0.21,0)</f>
        <v>0</v>
      </c>
      <c r="H3641">
        <f>IF(Tabela1[[#This Row],[Rodzaj]]="L",Tabela1[[#This Row],[Powierzchnia]]*0.04,0)</f>
        <v>0</v>
      </c>
      <c r="I3641">
        <f>IF(Tabela1[[#This Row],[Rodzaj]]="X",Tabela1[[#This Row],[Powierzchnia]]*0.43,0)</f>
        <v>426.1902</v>
      </c>
      <c r="J3641">
        <f>IF(Tabela1[[#This Row],[Ulga]]="A",SUM(E3641:I3641)*80%,0)</f>
        <v>340.95216000000005</v>
      </c>
      <c r="K3641">
        <f>IF(Tabela1[[#This Row],[Ulga]]="B",SUM(E3641:I3641)*50%,0)</f>
        <v>0</v>
      </c>
      <c r="L3641">
        <f>IF(Tabela1[[#This Row],[Ulga]]="C",SUM(E3641:I3641)*10%,0)</f>
        <v>0</v>
      </c>
      <c r="M3641">
        <f>IF(Tabela1[[#This Row],[Ulga]]="D",SUM(E3641:I3641)*100%,0)</f>
        <v>0</v>
      </c>
      <c r="N3641">
        <f t="shared" si="57"/>
        <v>340.95216000000005</v>
      </c>
    </row>
    <row r="3642" spans="1:14" x14ac:dyDescent="0.25">
      <c r="A3642" t="s">
        <v>3652</v>
      </c>
      <c r="B3642">
        <v>1227.3800000000001</v>
      </c>
      <c r="C3642" t="s">
        <v>9</v>
      </c>
      <c r="D3642" t="s">
        <v>11</v>
      </c>
      <c r="E3642">
        <f>IF(Tabela1[[#This Row],[Rodzaj]]="R",Tabela1[[#This Row],[Powierzchnia]]*0.65,0)</f>
        <v>797.79700000000014</v>
      </c>
      <c r="F3642">
        <f>IF(Tabela1[[#This Row],[Rodzaj]]="B",Tabela1[[#This Row],[Powierzchnia]]*0.77,0)</f>
        <v>0</v>
      </c>
      <c r="G3642">
        <f>IF(Tabela1[[#This Row],[Rodzaj]]="S",Tabela1[[#This Row],[Powierzchnia]]*0.21,0)</f>
        <v>0</v>
      </c>
      <c r="H3642">
        <f>IF(Tabela1[[#This Row],[Rodzaj]]="L",Tabela1[[#This Row],[Powierzchnia]]*0.04,0)</f>
        <v>0</v>
      </c>
      <c r="I3642">
        <f>IF(Tabela1[[#This Row],[Rodzaj]]="X",Tabela1[[#This Row],[Powierzchnia]]*0.43,0)</f>
        <v>0</v>
      </c>
      <c r="J3642">
        <f>IF(Tabela1[[#This Row],[Ulga]]="A",SUM(E3642:I3642)*80%,0)</f>
        <v>0</v>
      </c>
      <c r="K3642">
        <f>IF(Tabela1[[#This Row],[Ulga]]="B",SUM(E3642:I3642)*50%,0)</f>
        <v>0</v>
      </c>
      <c r="L3642">
        <f>IF(Tabela1[[#This Row],[Ulga]]="C",SUM(E3642:I3642)*10%,0)</f>
        <v>79.77970000000002</v>
      </c>
      <c r="M3642">
        <f>IF(Tabela1[[#This Row],[Ulga]]="D",SUM(E3642:I3642)*100%,0)</f>
        <v>0</v>
      </c>
      <c r="N3642">
        <f t="shared" si="57"/>
        <v>79.77970000000002</v>
      </c>
    </row>
    <row r="3643" spans="1:14" x14ac:dyDescent="0.25">
      <c r="A3643" t="s">
        <v>3653</v>
      </c>
      <c r="B3643">
        <v>1301.99</v>
      </c>
      <c r="C3643" t="s">
        <v>5</v>
      </c>
      <c r="D3643" t="s">
        <v>5</v>
      </c>
      <c r="E3643">
        <f>IF(Tabela1[[#This Row],[Rodzaj]]="R",Tabela1[[#This Row],[Powierzchnia]]*0.65,0)</f>
        <v>0</v>
      </c>
      <c r="F3643">
        <f>IF(Tabela1[[#This Row],[Rodzaj]]="B",Tabela1[[#This Row],[Powierzchnia]]*0.77,0)</f>
        <v>1002.5323000000001</v>
      </c>
      <c r="G3643">
        <f>IF(Tabela1[[#This Row],[Rodzaj]]="S",Tabela1[[#This Row],[Powierzchnia]]*0.21,0)</f>
        <v>0</v>
      </c>
      <c r="H3643">
        <f>IF(Tabela1[[#This Row],[Rodzaj]]="L",Tabela1[[#This Row],[Powierzchnia]]*0.04,0)</f>
        <v>0</v>
      </c>
      <c r="I3643">
        <f>IF(Tabela1[[#This Row],[Rodzaj]]="X",Tabela1[[#This Row],[Powierzchnia]]*0.43,0)</f>
        <v>0</v>
      </c>
      <c r="J3643">
        <f>IF(Tabela1[[#This Row],[Ulga]]="A",SUM(E3643:I3643)*80%,0)</f>
        <v>0</v>
      </c>
      <c r="K3643">
        <f>IF(Tabela1[[#This Row],[Ulga]]="B",SUM(E3643:I3643)*50%,0)</f>
        <v>501.26615000000004</v>
      </c>
      <c r="L3643">
        <f>IF(Tabela1[[#This Row],[Ulga]]="C",SUM(E3643:I3643)*10%,0)</f>
        <v>0</v>
      </c>
      <c r="M3643">
        <f>IF(Tabela1[[#This Row],[Ulga]]="D",SUM(E3643:I3643)*100%,0)</f>
        <v>0</v>
      </c>
      <c r="N3643">
        <f t="shared" si="57"/>
        <v>501.26615000000004</v>
      </c>
    </row>
    <row r="3644" spans="1:14" x14ac:dyDescent="0.25">
      <c r="A3644" t="s">
        <v>3654</v>
      </c>
      <c r="B3644">
        <v>1076.3</v>
      </c>
      <c r="C3644" t="s">
        <v>31</v>
      </c>
      <c r="D3644" t="s">
        <v>21</v>
      </c>
      <c r="E3644">
        <f>IF(Tabela1[[#This Row],[Rodzaj]]="R",Tabela1[[#This Row],[Powierzchnia]]*0.65,0)</f>
        <v>0</v>
      </c>
      <c r="F3644">
        <f>IF(Tabela1[[#This Row],[Rodzaj]]="B",Tabela1[[#This Row],[Powierzchnia]]*0.77,0)</f>
        <v>0</v>
      </c>
      <c r="G3644">
        <f>IF(Tabela1[[#This Row],[Rodzaj]]="S",Tabela1[[#This Row],[Powierzchnia]]*0.21,0)</f>
        <v>0</v>
      </c>
      <c r="H3644">
        <f>IF(Tabela1[[#This Row],[Rodzaj]]="L",Tabela1[[#This Row],[Powierzchnia]]*0.04,0)</f>
        <v>0</v>
      </c>
      <c r="I3644">
        <f>IF(Tabela1[[#This Row],[Rodzaj]]="X",Tabela1[[#This Row],[Powierzchnia]]*0.43,0)</f>
        <v>462.80899999999997</v>
      </c>
      <c r="J3644">
        <f>IF(Tabela1[[#This Row],[Ulga]]="A",SUM(E3644:I3644)*80%,0)</f>
        <v>0</v>
      </c>
      <c r="K3644">
        <f>IF(Tabela1[[#This Row],[Ulga]]="B",SUM(E3644:I3644)*50%,0)</f>
        <v>0</v>
      </c>
      <c r="L3644">
        <f>IF(Tabela1[[#This Row],[Ulga]]="C",SUM(E3644:I3644)*10%,0)</f>
        <v>0</v>
      </c>
      <c r="M3644">
        <f>IF(Tabela1[[#This Row],[Ulga]]="D",SUM(E3644:I3644)*100%,0)</f>
        <v>462.80899999999997</v>
      </c>
      <c r="N3644">
        <f t="shared" si="57"/>
        <v>462.80899999999997</v>
      </c>
    </row>
    <row r="3645" spans="1:14" x14ac:dyDescent="0.25">
      <c r="A3645" t="s">
        <v>3655</v>
      </c>
      <c r="B3645">
        <v>597.52</v>
      </c>
      <c r="C3645" t="s">
        <v>9</v>
      </c>
      <c r="D3645" t="s">
        <v>7</v>
      </c>
      <c r="E3645">
        <f>IF(Tabela1[[#This Row],[Rodzaj]]="R",Tabela1[[#This Row],[Powierzchnia]]*0.65,0)</f>
        <v>388.38799999999998</v>
      </c>
      <c r="F3645">
        <f>IF(Tabela1[[#This Row],[Rodzaj]]="B",Tabela1[[#This Row],[Powierzchnia]]*0.77,0)</f>
        <v>0</v>
      </c>
      <c r="G3645">
        <f>IF(Tabela1[[#This Row],[Rodzaj]]="S",Tabela1[[#This Row],[Powierzchnia]]*0.21,0)</f>
        <v>0</v>
      </c>
      <c r="H3645">
        <f>IF(Tabela1[[#This Row],[Rodzaj]]="L",Tabela1[[#This Row],[Powierzchnia]]*0.04,0)</f>
        <v>0</v>
      </c>
      <c r="I3645">
        <f>IF(Tabela1[[#This Row],[Rodzaj]]="X",Tabela1[[#This Row],[Powierzchnia]]*0.43,0)</f>
        <v>0</v>
      </c>
      <c r="J3645">
        <f>IF(Tabela1[[#This Row],[Ulga]]="A",SUM(E3645:I3645)*80%,0)</f>
        <v>310.71039999999999</v>
      </c>
      <c r="K3645">
        <f>IF(Tabela1[[#This Row],[Ulga]]="B",SUM(E3645:I3645)*50%,0)</f>
        <v>0</v>
      </c>
      <c r="L3645">
        <f>IF(Tabela1[[#This Row],[Ulga]]="C",SUM(E3645:I3645)*10%,0)</f>
        <v>0</v>
      </c>
      <c r="M3645">
        <f>IF(Tabela1[[#This Row],[Ulga]]="D",SUM(E3645:I3645)*100%,0)</f>
        <v>0</v>
      </c>
      <c r="N3645">
        <f t="shared" si="57"/>
        <v>310.71039999999999</v>
      </c>
    </row>
    <row r="3646" spans="1:14" x14ac:dyDescent="0.25">
      <c r="A3646" t="s">
        <v>3656</v>
      </c>
      <c r="B3646">
        <v>1495.59</v>
      </c>
      <c r="C3646" t="s">
        <v>9</v>
      </c>
      <c r="D3646" t="s">
        <v>5</v>
      </c>
      <c r="E3646">
        <f>IF(Tabela1[[#This Row],[Rodzaj]]="R",Tabela1[[#This Row],[Powierzchnia]]*0.65,0)</f>
        <v>972.13350000000003</v>
      </c>
      <c r="F3646">
        <f>IF(Tabela1[[#This Row],[Rodzaj]]="B",Tabela1[[#This Row],[Powierzchnia]]*0.77,0)</f>
        <v>0</v>
      </c>
      <c r="G3646">
        <f>IF(Tabela1[[#This Row],[Rodzaj]]="S",Tabela1[[#This Row],[Powierzchnia]]*0.21,0)</f>
        <v>0</v>
      </c>
      <c r="H3646">
        <f>IF(Tabela1[[#This Row],[Rodzaj]]="L",Tabela1[[#This Row],[Powierzchnia]]*0.04,0)</f>
        <v>0</v>
      </c>
      <c r="I3646">
        <f>IF(Tabela1[[#This Row],[Rodzaj]]="X",Tabela1[[#This Row],[Powierzchnia]]*0.43,0)</f>
        <v>0</v>
      </c>
      <c r="J3646">
        <f>IF(Tabela1[[#This Row],[Ulga]]="A",SUM(E3646:I3646)*80%,0)</f>
        <v>0</v>
      </c>
      <c r="K3646">
        <f>IF(Tabela1[[#This Row],[Ulga]]="B",SUM(E3646:I3646)*50%,0)</f>
        <v>486.06675000000001</v>
      </c>
      <c r="L3646">
        <f>IF(Tabela1[[#This Row],[Ulga]]="C",SUM(E3646:I3646)*10%,0)</f>
        <v>0</v>
      </c>
      <c r="M3646">
        <f>IF(Tabela1[[#This Row],[Ulga]]="D",SUM(E3646:I3646)*100%,0)</f>
        <v>0</v>
      </c>
      <c r="N3646">
        <f t="shared" si="57"/>
        <v>486.06675000000001</v>
      </c>
    </row>
    <row r="3647" spans="1:14" x14ac:dyDescent="0.25">
      <c r="A3647" t="s">
        <v>3657</v>
      </c>
      <c r="B3647">
        <v>1366.31</v>
      </c>
      <c r="C3647" t="s">
        <v>5</v>
      </c>
      <c r="D3647" t="s">
        <v>5</v>
      </c>
      <c r="E3647">
        <f>IF(Tabela1[[#This Row],[Rodzaj]]="R",Tabela1[[#This Row],[Powierzchnia]]*0.65,0)</f>
        <v>0</v>
      </c>
      <c r="F3647">
        <f>IF(Tabela1[[#This Row],[Rodzaj]]="B",Tabela1[[#This Row],[Powierzchnia]]*0.77,0)</f>
        <v>1052.0587</v>
      </c>
      <c r="G3647">
        <f>IF(Tabela1[[#This Row],[Rodzaj]]="S",Tabela1[[#This Row],[Powierzchnia]]*0.21,0)</f>
        <v>0</v>
      </c>
      <c r="H3647">
        <f>IF(Tabela1[[#This Row],[Rodzaj]]="L",Tabela1[[#This Row],[Powierzchnia]]*0.04,0)</f>
        <v>0</v>
      </c>
      <c r="I3647">
        <f>IF(Tabela1[[#This Row],[Rodzaj]]="X",Tabela1[[#This Row],[Powierzchnia]]*0.43,0)</f>
        <v>0</v>
      </c>
      <c r="J3647">
        <f>IF(Tabela1[[#This Row],[Ulga]]="A",SUM(E3647:I3647)*80%,0)</f>
        <v>0</v>
      </c>
      <c r="K3647">
        <f>IF(Tabela1[[#This Row],[Ulga]]="B",SUM(E3647:I3647)*50%,0)</f>
        <v>526.02935000000002</v>
      </c>
      <c r="L3647">
        <f>IF(Tabela1[[#This Row],[Ulga]]="C",SUM(E3647:I3647)*10%,0)</f>
        <v>0</v>
      </c>
      <c r="M3647">
        <f>IF(Tabela1[[#This Row],[Ulga]]="D",SUM(E3647:I3647)*100%,0)</f>
        <v>0</v>
      </c>
      <c r="N3647">
        <f t="shared" si="57"/>
        <v>526.02935000000002</v>
      </c>
    </row>
    <row r="3648" spans="1:14" x14ac:dyDescent="0.25">
      <c r="A3648" t="s">
        <v>3658</v>
      </c>
      <c r="B3648">
        <v>782.51</v>
      </c>
      <c r="C3648" t="s">
        <v>5</v>
      </c>
      <c r="D3648" t="s">
        <v>11</v>
      </c>
      <c r="E3648">
        <f>IF(Tabela1[[#This Row],[Rodzaj]]="R",Tabela1[[#This Row],[Powierzchnia]]*0.65,0)</f>
        <v>0</v>
      </c>
      <c r="F3648">
        <f>IF(Tabela1[[#This Row],[Rodzaj]]="B",Tabela1[[#This Row],[Powierzchnia]]*0.77,0)</f>
        <v>602.53269999999998</v>
      </c>
      <c r="G3648">
        <f>IF(Tabela1[[#This Row],[Rodzaj]]="S",Tabela1[[#This Row],[Powierzchnia]]*0.21,0)</f>
        <v>0</v>
      </c>
      <c r="H3648">
        <f>IF(Tabela1[[#This Row],[Rodzaj]]="L",Tabela1[[#This Row],[Powierzchnia]]*0.04,0)</f>
        <v>0</v>
      </c>
      <c r="I3648">
        <f>IF(Tabela1[[#This Row],[Rodzaj]]="X",Tabela1[[#This Row],[Powierzchnia]]*0.43,0)</f>
        <v>0</v>
      </c>
      <c r="J3648">
        <f>IF(Tabela1[[#This Row],[Ulga]]="A",SUM(E3648:I3648)*80%,0)</f>
        <v>0</v>
      </c>
      <c r="K3648">
        <f>IF(Tabela1[[#This Row],[Ulga]]="B",SUM(E3648:I3648)*50%,0)</f>
        <v>0</v>
      </c>
      <c r="L3648">
        <f>IF(Tabela1[[#This Row],[Ulga]]="C",SUM(E3648:I3648)*10%,0)</f>
        <v>60.253270000000001</v>
      </c>
      <c r="M3648">
        <f>IF(Tabela1[[#This Row],[Ulga]]="D",SUM(E3648:I3648)*100%,0)</f>
        <v>0</v>
      </c>
      <c r="N3648">
        <f t="shared" si="57"/>
        <v>60.253270000000001</v>
      </c>
    </row>
    <row r="3649" spans="1:14" x14ac:dyDescent="0.25">
      <c r="A3649" t="s">
        <v>3659</v>
      </c>
      <c r="B3649">
        <v>1203.03</v>
      </c>
      <c r="C3649" t="s">
        <v>5</v>
      </c>
      <c r="D3649" t="s">
        <v>11</v>
      </c>
      <c r="E3649">
        <f>IF(Tabela1[[#This Row],[Rodzaj]]="R",Tabela1[[#This Row],[Powierzchnia]]*0.65,0)</f>
        <v>0</v>
      </c>
      <c r="F3649">
        <f>IF(Tabela1[[#This Row],[Rodzaj]]="B",Tabela1[[#This Row],[Powierzchnia]]*0.77,0)</f>
        <v>926.33309999999994</v>
      </c>
      <c r="G3649">
        <f>IF(Tabela1[[#This Row],[Rodzaj]]="S",Tabela1[[#This Row],[Powierzchnia]]*0.21,0)</f>
        <v>0</v>
      </c>
      <c r="H3649">
        <f>IF(Tabela1[[#This Row],[Rodzaj]]="L",Tabela1[[#This Row],[Powierzchnia]]*0.04,0)</f>
        <v>0</v>
      </c>
      <c r="I3649">
        <f>IF(Tabela1[[#This Row],[Rodzaj]]="X",Tabela1[[#This Row],[Powierzchnia]]*0.43,0)</f>
        <v>0</v>
      </c>
      <c r="J3649">
        <f>IF(Tabela1[[#This Row],[Ulga]]="A",SUM(E3649:I3649)*80%,0)</f>
        <v>0</v>
      </c>
      <c r="K3649">
        <f>IF(Tabela1[[#This Row],[Ulga]]="B",SUM(E3649:I3649)*50%,0)</f>
        <v>0</v>
      </c>
      <c r="L3649">
        <f>IF(Tabela1[[#This Row],[Ulga]]="C",SUM(E3649:I3649)*10%,0)</f>
        <v>92.633309999999994</v>
      </c>
      <c r="M3649">
        <f>IF(Tabela1[[#This Row],[Ulga]]="D",SUM(E3649:I3649)*100%,0)</f>
        <v>0</v>
      </c>
      <c r="N3649">
        <f t="shared" si="57"/>
        <v>92.633309999999994</v>
      </c>
    </row>
    <row r="3650" spans="1:14" x14ac:dyDescent="0.25">
      <c r="A3650" t="s">
        <v>3660</v>
      </c>
      <c r="B3650">
        <v>1132.99</v>
      </c>
      <c r="C3650" t="s">
        <v>5</v>
      </c>
      <c r="D3650" t="s">
        <v>11</v>
      </c>
      <c r="E3650">
        <f>IF(Tabela1[[#This Row],[Rodzaj]]="R",Tabela1[[#This Row],[Powierzchnia]]*0.65,0)</f>
        <v>0</v>
      </c>
      <c r="F3650">
        <f>IF(Tabela1[[#This Row],[Rodzaj]]="B",Tabela1[[#This Row],[Powierzchnia]]*0.77,0)</f>
        <v>872.40230000000008</v>
      </c>
      <c r="G3650">
        <f>IF(Tabela1[[#This Row],[Rodzaj]]="S",Tabela1[[#This Row],[Powierzchnia]]*0.21,0)</f>
        <v>0</v>
      </c>
      <c r="H3650">
        <f>IF(Tabela1[[#This Row],[Rodzaj]]="L",Tabela1[[#This Row],[Powierzchnia]]*0.04,0)</f>
        <v>0</v>
      </c>
      <c r="I3650">
        <f>IF(Tabela1[[#This Row],[Rodzaj]]="X",Tabela1[[#This Row],[Powierzchnia]]*0.43,0)</f>
        <v>0</v>
      </c>
      <c r="J3650">
        <f>IF(Tabela1[[#This Row],[Ulga]]="A",SUM(E3650:I3650)*80%,0)</f>
        <v>0</v>
      </c>
      <c r="K3650">
        <f>IF(Tabela1[[#This Row],[Ulga]]="B",SUM(E3650:I3650)*50%,0)</f>
        <v>0</v>
      </c>
      <c r="L3650">
        <f>IF(Tabela1[[#This Row],[Ulga]]="C",SUM(E3650:I3650)*10%,0)</f>
        <v>87.240230000000011</v>
      </c>
      <c r="M3650">
        <f>IF(Tabela1[[#This Row],[Ulga]]="D",SUM(E3650:I3650)*100%,0)</f>
        <v>0</v>
      </c>
      <c r="N3650">
        <f t="shared" si="57"/>
        <v>87.240230000000011</v>
      </c>
    </row>
    <row r="3651" spans="1:14" x14ac:dyDescent="0.25">
      <c r="A3651" t="s">
        <v>3661</v>
      </c>
      <c r="B3651">
        <v>1260.58</v>
      </c>
      <c r="C3651" t="s">
        <v>52</v>
      </c>
      <c r="D3651" t="s">
        <v>11</v>
      </c>
      <c r="E3651">
        <f>IF(Tabela1[[#This Row],[Rodzaj]]="R",Tabela1[[#This Row],[Powierzchnia]]*0.65,0)</f>
        <v>0</v>
      </c>
      <c r="F3651">
        <f>IF(Tabela1[[#This Row],[Rodzaj]]="B",Tabela1[[#This Row],[Powierzchnia]]*0.77,0)</f>
        <v>0</v>
      </c>
      <c r="G3651">
        <f>IF(Tabela1[[#This Row],[Rodzaj]]="S",Tabela1[[#This Row],[Powierzchnia]]*0.21,0)</f>
        <v>264.72179999999997</v>
      </c>
      <c r="H3651">
        <f>IF(Tabela1[[#This Row],[Rodzaj]]="L",Tabela1[[#This Row],[Powierzchnia]]*0.04,0)</f>
        <v>0</v>
      </c>
      <c r="I3651">
        <f>IF(Tabela1[[#This Row],[Rodzaj]]="X",Tabela1[[#This Row],[Powierzchnia]]*0.43,0)</f>
        <v>0</v>
      </c>
      <c r="J3651">
        <f>IF(Tabela1[[#This Row],[Ulga]]="A",SUM(E3651:I3651)*80%,0)</f>
        <v>0</v>
      </c>
      <c r="K3651">
        <f>IF(Tabela1[[#This Row],[Ulga]]="B",SUM(E3651:I3651)*50%,0)</f>
        <v>0</v>
      </c>
      <c r="L3651">
        <f>IF(Tabela1[[#This Row],[Ulga]]="C",SUM(E3651:I3651)*10%,0)</f>
        <v>26.472179999999998</v>
      </c>
      <c r="M3651">
        <f>IF(Tabela1[[#This Row],[Ulga]]="D",SUM(E3651:I3651)*100%,0)</f>
        <v>0</v>
      </c>
      <c r="N3651">
        <f t="shared" ref="N3651:N3714" si="58">SUM(J3651:M3651)</f>
        <v>26.472179999999998</v>
      </c>
    </row>
    <row r="3652" spans="1:14" x14ac:dyDescent="0.25">
      <c r="A3652" t="s">
        <v>3662</v>
      </c>
      <c r="B3652">
        <v>1331.9</v>
      </c>
      <c r="C3652" t="s">
        <v>9</v>
      </c>
      <c r="D3652" t="s">
        <v>5</v>
      </c>
      <c r="E3652">
        <f>IF(Tabela1[[#This Row],[Rodzaj]]="R",Tabela1[[#This Row],[Powierzchnia]]*0.65,0)</f>
        <v>865.73500000000013</v>
      </c>
      <c r="F3652">
        <f>IF(Tabela1[[#This Row],[Rodzaj]]="B",Tabela1[[#This Row],[Powierzchnia]]*0.77,0)</f>
        <v>0</v>
      </c>
      <c r="G3652">
        <f>IF(Tabela1[[#This Row],[Rodzaj]]="S",Tabela1[[#This Row],[Powierzchnia]]*0.21,0)</f>
        <v>0</v>
      </c>
      <c r="H3652">
        <f>IF(Tabela1[[#This Row],[Rodzaj]]="L",Tabela1[[#This Row],[Powierzchnia]]*0.04,0)</f>
        <v>0</v>
      </c>
      <c r="I3652">
        <f>IF(Tabela1[[#This Row],[Rodzaj]]="X",Tabela1[[#This Row],[Powierzchnia]]*0.43,0)</f>
        <v>0</v>
      </c>
      <c r="J3652">
        <f>IF(Tabela1[[#This Row],[Ulga]]="A",SUM(E3652:I3652)*80%,0)</f>
        <v>0</v>
      </c>
      <c r="K3652">
        <f>IF(Tabela1[[#This Row],[Ulga]]="B",SUM(E3652:I3652)*50%,0)</f>
        <v>432.86750000000006</v>
      </c>
      <c r="L3652">
        <f>IF(Tabela1[[#This Row],[Ulga]]="C",SUM(E3652:I3652)*10%,0)</f>
        <v>0</v>
      </c>
      <c r="M3652">
        <f>IF(Tabela1[[#This Row],[Ulga]]="D",SUM(E3652:I3652)*100%,0)</f>
        <v>0</v>
      </c>
      <c r="N3652">
        <f t="shared" si="58"/>
        <v>432.86750000000006</v>
      </c>
    </row>
    <row r="3653" spans="1:14" x14ac:dyDescent="0.25">
      <c r="A3653" t="s">
        <v>3663</v>
      </c>
      <c r="B3653">
        <v>779.45</v>
      </c>
      <c r="C3653" t="s">
        <v>5</v>
      </c>
      <c r="D3653" t="s">
        <v>11</v>
      </c>
      <c r="E3653">
        <f>IF(Tabela1[[#This Row],[Rodzaj]]="R",Tabela1[[#This Row],[Powierzchnia]]*0.65,0)</f>
        <v>0</v>
      </c>
      <c r="F3653">
        <f>IF(Tabela1[[#This Row],[Rodzaj]]="B",Tabela1[[#This Row],[Powierzchnia]]*0.77,0)</f>
        <v>600.17650000000003</v>
      </c>
      <c r="G3653">
        <f>IF(Tabela1[[#This Row],[Rodzaj]]="S",Tabela1[[#This Row],[Powierzchnia]]*0.21,0)</f>
        <v>0</v>
      </c>
      <c r="H3653">
        <f>IF(Tabela1[[#This Row],[Rodzaj]]="L",Tabela1[[#This Row],[Powierzchnia]]*0.04,0)</f>
        <v>0</v>
      </c>
      <c r="I3653">
        <f>IF(Tabela1[[#This Row],[Rodzaj]]="X",Tabela1[[#This Row],[Powierzchnia]]*0.43,0)</f>
        <v>0</v>
      </c>
      <c r="J3653">
        <f>IF(Tabela1[[#This Row],[Ulga]]="A",SUM(E3653:I3653)*80%,0)</f>
        <v>0</v>
      </c>
      <c r="K3653">
        <f>IF(Tabela1[[#This Row],[Ulga]]="B",SUM(E3653:I3653)*50%,0)</f>
        <v>0</v>
      </c>
      <c r="L3653">
        <f>IF(Tabela1[[#This Row],[Ulga]]="C",SUM(E3653:I3653)*10%,0)</f>
        <v>60.017650000000003</v>
      </c>
      <c r="M3653">
        <f>IF(Tabela1[[#This Row],[Ulga]]="D",SUM(E3653:I3653)*100%,0)</f>
        <v>0</v>
      </c>
      <c r="N3653">
        <f t="shared" si="58"/>
        <v>60.017650000000003</v>
      </c>
    </row>
    <row r="3654" spans="1:14" x14ac:dyDescent="0.25">
      <c r="A3654" t="s">
        <v>3664</v>
      </c>
      <c r="B3654">
        <v>1170.3800000000001</v>
      </c>
      <c r="C3654" t="s">
        <v>31</v>
      </c>
      <c r="D3654" t="s">
        <v>5</v>
      </c>
      <c r="E3654">
        <f>IF(Tabela1[[#This Row],[Rodzaj]]="R",Tabela1[[#This Row],[Powierzchnia]]*0.65,0)</f>
        <v>0</v>
      </c>
      <c r="F3654">
        <f>IF(Tabela1[[#This Row],[Rodzaj]]="B",Tabela1[[#This Row],[Powierzchnia]]*0.77,0)</f>
        <v>0</v>
      </c>
      <c r="G3654">
        <f>IF(Tabela1[[#This Row],[Rodzaj]]="S",Tabela1[[#This Row],[Powierzchnia]]*0.21,0)</f>
        <v>0</v>
      </c>
      <c r="H3654">
        <f>IF(Tabela1[[#This Row],[Rodzaj]]="L",Tabela1[[#This Row],[Powierzchnia]]*0.04,0)</f>
        <v>0</v>
      </c>
      <c r="I3654">
        <f>IF(Tabela1[[#This Row],[Rodzaj]]="X",Tabela1[[#This Row],[Powierzchnia]]*0.43,0)</f>
        <v>503.26340000000005</v>
      </c>
      <c r="J3654">
        <f>IF(Tabela1[[#This Row],[Ulga]]="A",SUM(E3654:I3654)*80%,0)</f>
        <v>0</v>
      </c>
      <c r="K3654">
        <f>IF(Tabela1[[#This Row],[Ulga]]="B",SUM(E3654:I3654)*50%,0)</f>
        <v>251.63170000000002</v>
      </c>
      <c r="L3654">
        <f>IF(Tabela1[[#This Row],[Ulga]]="C",SUM(E3654:I3654)*10%,0)</f>
        <v>0</v>
      </c>
      <c r="M3654">
        <f>IF(Tabela1[[#This Row],[Ulga]]="D",SUM(E3654:I3654)*100%,0)</f>
        <v>0</v>
      </c>
      <c r="N3654">
        <f t="shared" si="58"/>
        <v>251.63170000000002</v>
      </c>
    </row>
    <row r="3655" spans="1:14" x14ac:dyDescent="0.25">
      <c r="A3655" t="s">
        <v>3665</v>
      </c>
      <c r="B3655">
        <v>523.69000000000005</v>
      </c>
      <c r="C3655" t="s">
        <v>5</v>
      </c>
      <c r="D3655" t="s">
        <v>11</v>
      </c>
      <c r="E3655">
        <f>IF(Tabela1[[#This Row],[Rodzaj]]="R",Tabela1[[#This Row],[Powierzchnia]]*0.65,0)</f>
        <v>0</v>
      </c>
      <c r="F3655">
        <f>IF(Tabela1[[#This Row],[Rodzaj]]="B",Tabela1[[#This Row],[Powierzchnia]]*0.77,0)</f>
        <v>403.24130000000002</v>
      </c>
      <c r="G3655">
        <f>IF(Tabela1[[#This Row],[Rodzaj]]="S",Tabela1[[#This Row],[Powierzchnia]]*0.21,0)</f>
        <v>0</v>
      </c>
      <c r="H3655">
        <f>IF(Tabela1[[#This Row],[Rodzaj]]="L",Tabela1[[#This Row],[Powierzchnia]]*0.04,0)</f>
        <v>0</v>
      </c>
      <c r="I3655">
        <f>IF(Tabela1[[#This Row],[Rodzaj]]="X",Tabela1[[#This Row],[Powierzchnia]]*0.43,0)</f>
        <v>0</v>
      </c>
      <c r="J3655">
        <f>IF(Tabela1[[#This Row],[Ulga]]="A",SUM(E3655:I3655)*80%,0)</f>
        <v>0</v>
      </c>
      <c r="K3655">
        <f>IF(Tabela1[[#This Row],[Ulga]]="B",SUM(E3655:I3655)*50%,0)</f>
        <v>0</v>
      </c>
      <c r="L3655">
        <f>IF(Tabela1[[#This Row],[Ulga]]="C",SUM(E3655:I3655)*10%,0)</f>
        <v>40.324130000000004</v>
      </c>
      <c r="M3655">
        <f>IF(Tabela1[[#This Row],[Ulga]]="D",SUM(E3655:I3655)*100%,0)</f>
        <v>0</v>
      </c>
      <c r="N3655">
        <f t="shared" si="58"/>
        <v>40.324130000000004</v>
      </c>
    </row>
    <row r="3656" spans="1:14" x14ac:dyDescent="0.25">
      <c r="A3656" t="s">
        <v>3666</v>
      </c>
      <c r="B3656">
        <v>1340.89</v>
      </c>
      <c r="C3656" t="s">
        <v>5</v>
      </c>
      <c r="D3656" t="s">
        <v>5</v>
      </c>
      <c r="E3656">
        <f>IF(Tabela1[[#This Row],[Rodzaj]]="R",Tabela1[[#This Row],[Powierzchnia]]*0.65,0)</f>
        <v>0</v>
      </c>
      <c r="F3656">
        <f>IF(Tabela1[[#This Row],[Rodzaj]]="B",Tabela1[[#This Row],[Powierzchnia]]*0.77,0)</f>
        <v>1032.4853000000001</v>
      </c>
      <c r="G3656">
        <f>IF(Tabela1[[#This Row],[Rodzaj]]="S",Tabela1[[#This Row],[Powierzchnia]]*0.21,0)</f>
        <v>0</v>
      </c>
      <c r="H3656">
        <f>IF(Tabela1[[#This Row],[Rodzaj]]="L",Tabela1[[#This Row],[Powierzchnia]]*0.04,0)</f>
        <v>0</v>
      </c>
      <c r="I3656">
        <f>IF(Tabela1[[#This Row],[Rodzaj]]="X",Tabela1[[#This Row],[Powierzchnia]]*0.43,0)</f>
        <v>0</v>
      </c>
      <c r="J3656">
        <f>IF(Tabela1[[#This Row],[Ulga]]="A",SUM(E3656:I3656)*80%,0)</f>
        <v>0</v>
      </c>
      <c r="K3656">
        <f>IF(Tabela1[[#This Row],[Ulga]]="B",SUM(E3656:I3656)*50%,0)</f>
        <v>516.24265000000003</v>
      </c>
      <c r="L3656">
        <f>IF(Tabela1[[#This Row],[Ulga]]="C",SUM(E3656:I3656)*10%,0)</f>
        <v>0</v>
      </c>
      <c r="M3656">
        <f>IF(Tabela1[[#This Row],[Ulga]]="D",SUM(E3656:I3656)*100%,0)</f>
        <v>0</v>
      </c>
      <c r="N3656">
        <f t="shared" si="58"/>
        <v>516.24265000000003</v>
      </c>
    </row>
    <row r="3657" spans="1:14" x14ac:dyDescent="0.25">
      <c r="A3657" t="s">
        <v>3667</v>
      </c>
      <c r="B3657">
        <v>1122.75</v>
      </c>
      <c r="C3657" t="s">
        <v>5</v>
      </c>
      <c r="D3657" t="s">
        <v>11</v>
      </c>
      <c r="E3657">
        <f>IF(Tabela1[[#This Row],[Rodzaj]]="R",Tabela1[[#This Row],[Powierzchnia]]*0.65,0)</f>
        <v>0</v>
      </c>
      <c r="F3657">
        <f>IF(Tabela1[[#This Row],[Rodzaj]]="B",Tabela1[[#This Row],[Powierzchnia]]*0.77,0)</f>
        <v>864.51750000000004</v>
      </c>
      <c r="G3657">
        <f>IF(Tabela1[[#This Row],[Rodzaj]]="S",Tabela1[[#This Row],[Powierzchnia]]*0.21,0)</f>
        <v>0</v>
      </c>
      <c r="H3657">
        <f>IF(Tabela1[[#This Row],[Rodzaj]]="L",Tabela1[[#This Row],[Powierzchnia]]*0.04,0)</f>
        <v>0</v>
      </c>
      <c r="I3657">
        <f>IF(Tabela1[[#This Row],[Rodzaj]]="X",Tabela1[[#This Row],[Powierzchnia]]*0.43,0)</f>
        <v>0</v>
      </c>
      <c r="J3657">
        <f>IF(Tabela1[[#This Row],[Ulga]]="A",SUM(E3657:I3657)*80%,0)</f>
        <v>0</v>
      </c>
      <c r="K3657">
        <f>IF(Tabela1[[#This Row],[Ulga]]="B",SUM(E3657:I3657)*50%,0)</f>
        <v>0</v>
      </c>
      <c r="L3657">
        <f>IF(Tabela1[[#This Row],[Ulga]]="C",SUM(E3657:I3657)*10%,0)</f>
        <v>86.451750000000004</v>
      </c>
      <c r="M3657">
        <f>IF(Tabela1[[#This Row],[Ulga]]="D",SUM(E3657:I3657)*100%,0)</f>
        <v>0</v>
      </c>
      <c r="N3657">
        <f t="shared" si="58"/>
        <v>86.451750000000004</v>
      </c>
    </row>
    <row r="3658" spans="1:14" x14ac:dyDescent="0.25">
      <c r="A3658" t="s">
        <v>3668</v>
      </c>
      <c r="B3658">
        <v>717.68</v>
      </c>
      <c r="C3658" t="s">
        <v>52</v>
      </c>
      <c r="D3658" t="s">
        <v>5</v>
      </c>
      <c r="E3658">
        <f>IF(Tabela1[[#This Row],[Rodzaj]]="R",Tabela1[[#This Row],[Powierzchnia]]*0.65,0)</f>
        <v>0</v>
      </c>
      <c r="F3658">
        <f>IF(Tabela1[[#This Row],[Rodzaj]]="B",Tabela1[[#This Row],[Powierzchnia]]*0.77,0)</f>
        <v>0</v>
      </c>
      <c r="G3658">
        <f>IF(Tabela1[[#This Row],[Rodzaj]]="S",Tabela1[[#This Row],[Powierzchnia]]*0.21,0)</f>
        <v>150.71279999999999</v>
      </c>
      <c r="H3658">
        <f>IF(Tabela1[[#This Row],[Rodzaj]]="L",Tabela1[[#This Row],[Powierzchnia]]*0.04,0)</f>
        <v>0</v>
      </c>
      <c r="I3658">
        <f>IF(Tabela1[[#This Row],[Rodzaj]]="X",Tabela1[[#This Row],[Powierzchnia]]*0.43,0)</f>
        <v>0</v>
      </c>
      <c r="J3658">
        <f>IF(Tabela1[[#This Row],[Ulga]]="A",SUM(E3658:I3658)*80%,0)</f>
        <v>0</v>
      </c>
      <c r="K3658">
        <f>IF(Tabela1[[#This Row],[Ulga]]="B",SUM(E3658:I3658)*50%,0)</f>
        <v>75.356399999999994</v>
      </c>
      <c r="L3658">
        <f>IF(Tabela1[[#This Row],[Ulga]]="C",SUM(E3658:I3658)*10%,0)</f>
        <v>0</v>
      </c>
      <c r="M3658">
        <f>IF(Tabela1[[#This Row],[Ulga]]="D",SUM(E3658:I3658)*100%,0)</f>
        <v>0</v>
      </c>
      <c r="N3658">
        <f t="shared" si="58"/>
        <v>75.356399999999994</v>
      </c>
    </row>
    <row r="3659" spans="1:14" x14ac:dyDescent="0.25">
      <c r="A3659" t="s">
        <v>3669</v>
      </c>
      <c r="B3659">
        <v>590.79999999999995</v>
      </c>
      <c r="C3659" t="s">
        <v>9</v>
      </c>
      <c r="D3659" t="s">
        <v>7</v>
      </c>
      <c r="E3659">
        <f>IF(Tabela1[[#This Row],[Rodzaj]]="R",Tabela1[[#This Row],[Powierzchnia]]*0.65,0)</f>
        <v>384.02</v>
      </c>
      <c r="F3659">
        <f>IF(Tabela1[[#This Row],[Rodzaj]]="B",Tabela1[[#This Row],[Powierzchnia]]*0.77,0)</f>
        <v>0</v>
      </c>
      <c r="G3659">
        <f>IF(Tabela1[[#This Row],[Rodzaj]]="S",Tabela1[[#This Row],[Powierzchnia]]*0.21,0)</f>
        <v>0</v>
      </c>
      <c r="H3659">
        <f>IF(Tabela1[[#This Row],[Rodzaj]]="L",Tabela1[[#This Row],[Powierzchnia]]*0.04,0)</f>
        <v>0</v>
      </c>
      <c r="I3659">
        <f>IF(Tabela1[[#This Row],[Rodzaj]]="X",Tabela1[[#This Row],[Powierzchnia]]*0.43,0)</f>
        <v>0</v>
      </c>
      <c r="J3659">
        <f>IF(Tabela1[[#This Row],[Ulga]]="A",SUM(E3659:I3659)*80%,0)</f>
        <v>307.21600000000001</v>
      </c>
      <c r="K3659">
        <f>IF(Tabela1[[#This Row],[Ulga]]="B",SUM(E3659:I3659)*50%,0)</f>
        <v>0</v>
      </c>
      <c r="L3659">
        <f>IF(Tabela1[[#This Row],[Ulga]]="C",SUM(E3659:I3659)*10%,0)</f>
        <v>0</v>
      </c>
      <c r="M3659">
        <f>IF(Tabela1[[#This Row],[Ulga]]="D",SUM(E3659:I3659)*100%,0)</f>
        <v>0</v>
      </c>
      <c r="N3659">
        <f t="shared" si="58"/>
        <v>307.21600000000001</v>
      </c>
    </row>
    <row r="3660" spans="1:14" x14ac:dyDescent="0.25">
      <c r="A3660" t="s">
        <v>3670</v>
      </c>
      <c r="B3660">
        <v>1417.84</v>
      </c>
      <c r="C3660" t="s">
        <v>9</v>
      </c>
      <c r="D3660" t="s">
        <v>11</v>
      </c>
      <c r="E3660">
        <f>IF(Tabela1[[#This Row],[Rodzaj]]="R",Tabela1[[#This Row],[Powierzchnia]]*0.65,0)</f>
        <v>921.596</v>
      </c>
      <c r="F3660">
        <f>IF(Tabela1[[#This Row],[Rodzaj]]="B",Tabela1[[#This Row],[Powierzchnia]]*0.77,0)</f>
        <v>0</v>
      </c>
      <c r="G3660">
        <f>IF(Tabela1[[#This Row],[Rodzaj]]="S",Tabela1[[#This Row],[Powierzchnia]]*0.21,0)</f>
        <v>0</v>
      </c>
      <c r="H3660">
        <f>IF(Tabela1[[#This Row],[Rodzaj]]="L",Tabela1[[#This Row],[Powierzchnia]]*0.04,0)</f>
        <v>0</v>
      </c>
      <c r="I3660">
        <f>IF(Tabela1[[#This Row],[Rodzaj]]="X",Tabela1[[#This Row],[Powierzchnia]]*0.43,0)</f>
        <v>0</v>
      </c>
      <c r="J3660">
        <f>IF(Tabela1[[#This Row],[Ulga]]="A",SUM(E3660:I3660)*80%,0)</f>
        <v>0</v>
      </c>
      <c r="K3660">
        <f>IF(Tabela1[[#This Row],[Ulga]]="B",SUM(E3660:I3660)*50%,0)</f>
        <v>0</v>
      </c>
      <c r="L3660">
        <f>IF(Tabela1[[#This Row],[Ulga]]="C",SUM(E3660:I3660)*10%,0)</f>
        <v>92.159600000000012</v>
      </c>
      <c r="M3660">
        <f>IF(Tabela1[[#This Row],[Ulga]]="D",SUM(E3660:I3660)*100%,0)</f>
        <v>0</v>
      </c>
      <c r="N3660">
        <f t="shared" si="58"/>
        <v>92.159600000000012</v>
      </c>
    </row>
    <row r="3661" spans="1:14" x14ac:dyDescent="0.25">
      <c r="A3661" t="s">
        <v>3671</v>
      </c>
      <c r="B3661">
        <v>852</v>
      </c>
      <c r="C3661" t="s">
        <v>31</v>
      </c>
      <c r="D3661" t="s">
        <v>11</v>
      </c>
      <c r="E3661">
        <f>IF(Tabela1[[#This Row],[Rodzaj]]="R",Tabela1[[#This Row],[Powierzchnia]]*0.65,0)</f>
        <v>0</v>
      </c>
      <c r="F3661">
        <f>IF(Tabela1[[#This Row],[Rodzaj]]="B",Tabela1[[#This Row],[Powierzchnia]]*0.77,0)</f>
        <v>0</v>
      </c>
      <c r="G3661">
        <f>IF(Tabela1[[#This Row],[Rodzaj]]="S",Tabela1[[#This Row],[Powierzchnia]]*0.21,0)</f>
        <v>0</v>
      </c>
      <c r="H3661">
        <f>IF(Tabela1[[#This Row],[Rodzaj]]="L",Tabela1[[#This Row],[Powierzchnia]]*0.04,0)</f>
        <v>0</v>
      </c>
      <c r="I3661">
        <f>IF(Tabela1[[#This Row],[Rodzaj]]="X",Tabela1[[#This Row],[Powierzchnia]]*0.43,0)</f>
        <v>366.36</v>
      </c>
      <c r="J3661">
        <f>IF(Tabela1[[#This Row],[Ulga]]="A",SUM(E3661:I3661)*80%,0)</f>
        <v>0</v>
      </c>
      <c r="K3661">
        <f>IF(Tabela1[[#This Row],[Ulga]]="B",SUM(E3661:I3661)*50%,0)</f>
        <v>0</v>
      </c>
      <c r="L3661">
        <f>IF(Tabela1[[#This Row],[Ulga]]="C",SUM(E3661:I3661)*10%,0)</f>
        <v>36.636000000000003</v>
      </c>
      <c r="M3661">
        <f>IF(Tabela1[[#This Row],[Ulga]]="D",SUM(E3661:I3661)*100%,0)</f>
        <v>0</v>
      </c>
      <c r="N3661">
        <f t="shared" si="58"/>
        <v>36.636000000000003</v>
      </c>
    </row>
    <row r="3662" spans="1:14" x14ac:dyDescent="0.25">
      <c r="A3662" t="s">
        <v>3672</v>
      </c>
      <c r="B3662">
        <v>735.31</v>
      </c>
      <c r="C3662" t="s">
        <v>9</v>
      </c>
      <c r="D3662" t="s">
        <v>7</v>
      </c>
      <c r="E3662">
        <f>IF(Tabela1[[#This Row],[Rodzaj]]="R",Tabela1[[#This Row],[Powierzchnia]]*0.65,0)</f>
        <v>477.95149999999995</v>
      </c>
      <c r="F3662">
        <f>IF(Tabela1[[#This Row],[Rodzaj]]="B",Tabela1[[#This Row],[Powierzchnia]]*0.77,0)</f>
        <v>0</v>
      </c>
      <c r="G3662">
        <f>IF(Tabela1[[#This Row],[Rodzaj]]="S",Tabela1[[#This Row],[Powierzchnia]]*0.21,0)</f>
        <v>0</v>
      </c>
      <c r="H3662">
        <f>IF(Tabela1[[#This Row],[Rodzaj]]="L",Tabela1[[#This Row],[Powierzchnia]]*0.04,0)</f>
        <v>0</v>
      </c>
      <c r="I3662">
        <f>IF(Tabela1[[#This Row],[Rodzaj]]="X",Tabela1[[#This Row],[Powierzchnia]]*0.43,0)</f>
        <v>0</v>
      </c>
      <c r="J3662">
        <f>IF(Tabela1[[#This Row],[Ulga]]="A",SUM(E3662:I3662)*80%,0)</f>
        <v>382.3612</v>
      </c>
      <c r="K3662">
        <f>IF(Tabela1[[#This Row],[Ulga]]="B",SUM(E3662:I3662)*50%,0)</f>
        <v>0</v>
      </c>
      <c r="L3662">
        <f>IF(Tabela1[[#This Row],[Ulga]]="C",SUM(E3662:I3662)*10%,0)</f>
        <v>0</v>
      </c>
      <c r="M3662">
        <f>IF(Tabela1[[#This Row],[Ulga]]="D",SUM(E3662:I3662)*100%,0)</f>
        <v>0</v>
      </c>
      <c r="N3662">
        <f t="shared" si="58"/>
        <v>382.3612</v>
      </c>
    </row>
    <row r="3663" spans="1:14" x14ac:dyDescent="0.25">
      <c r="A3663" t="s">
        <v>3673</v>
      </c>
      <c r="B3663">
        <v>711.47</v>
      </c>
      <c r="C3663" t="s">
        <v>31</v>
      </c>
      <c r="D3663" t="s">
        <v>5</v>
      </c>
      <c r="E3663">
        <f>IF(Tabela1[[#This Row],[Rodzaj]]="R",Tabela1[[#This Row],[Powierzchnia]]*0.65,0)</f>
        <v>0</v>
      </c>
      <c r="F3663">
        <f>IF(Tabela1[[#This Row],[Rodzaj]]="B",Tabela1[[#This Row],[Powierzchnia]]*0.77,0)</f>
        <v>0</v>
      </c>
      <c r="G3663">
        <f>IF(Tabela1[[#This Row],[Rodzaj]]="S",Tabela1[[#This Row],[Powierzchnia]]*0.21,0)</f>
        <v>0</v>
      </c>
      <c r="H3663">
        <f>IF(Tabela1[[#This Row],[Rodzaj]]="L",Tabela1[[#This Row],[Powierzchnia]]*0.04,0)</f>
        <v>0</v>
      </c>
      <c r="I3663">
        <f>IF(Tabela1[[#This Row],[Rodzaj]]="X",Tabela1[[#This Row],[Powierzchnia]]*0.43,0)</f>
        <v>305.93209999999999</v>
      </c>
      <c r="J3663">
        <f>IF(Tabela1[[#This Row],[Ulga]]="A",SUM(E3663:I3663)*80%,0)</f>
        <v>0</v>
      </c>
      <c r="K3663">
        <f>IF(Tabela1[[#This Row],[Ulga]]="B",SUM(E3663:I3663)*50%,0)</f>
        <v>152.96605</v>
      </c>
      <c r="L3663">
        <f>IF(Tabela1[[#This Row],[Ulga]]="C",SUM(E3663:I3663)*10%,0)</f>
        <v>0</v>
      </c>
      <c r="M3663">
        <f>IF(Tabela1[[#This Row],[Ulga]]="D",SUM(E3663:I3663)*100%,0)</f>
        <v>0</v>
      </c>
      <c r="N3663">
        <f t="shared" si="58"/>
        <v>152.96605</v>
      </c>
    </row>
    <row r="3664" spans="1:14" x14ac:dyDescent="0.25">
      <c r="A3664" t="s">
        <v>3674</v>
      </c>
      <c r="B3664">
        <v>577.47</v>
      </c>
      <c r="C3664" t="s">
        <v>5</v>
      </c>
      <c r="D3664" t="s">
        <v>5</v>
      </c>
      <c r="E3664">
        <f>IF(Tabela1[[#This Row],[Rodzaj]]="R",Tabela1[[#This Row],[Powierzchnia]]*0.65,0)</f>
        <v>0</v>
      </c>
      <c r="F3664">
        <f>IF(Tabela1[[#This Row],[Rodzaj]]="B",Tabela1[[#This Row],[Powierzchnia]]*0.77,0)</f>
        <v>444.65190000000001</v>
      </c>
      <c r="G3664">
        <f>IF(Tabela1[[#This Row],[Rodzaj]]="S",Tabela1[[#This Row],[Powierzchnia]]*0.21,0)</f>
        <v>0</v>
      </c>
      <c r="H3664">
        <f>IF(Tabela1[[#This Row],[Rodzaj]]="L",Tabela1[[#This Row],[Powierzchnia]]*0.04,0)</f>
        <v>0</v>
      </c>
      <c r="I3664">
        <f>IF(Tabela1[[#This Row],[Rodzaj]]="X",Tabela1[[#This Row],[Powierzchnia]]*0.43,0)</f>
        <v>0</v>
      </c>
      <c r="J3664">
        <f>IF(Tabela1[[#This Row],[Ulga]]="A",SUM(E3664:I3664)*80%,0)</f>
        <v>0</v>
      </c>
      <c r="K3664">
        <f>IF(Tabela1[[#This Row],[Ulga]]="B",SUM(E3664:I3664)*50%,0)</f>
        <v>222.32595000000001</v>
      </c>
      <c r="L3664">
        <f>IF(Tabela1[[#This Row],[Ulga]]="C",SUM(E3664:I3664)*10%,0)</f>
        <v>0</v>
      </c>
      <c r="M3664">
        <f>IF(Tabela1[[#This Row],[Ulga]]="D",SUM(E3664:I3664)*100%,0)</f>
        <v>0</v>
      </c>
      <c r="N3664">
        <f t="shared" si="58"/>
        <v>222.32595000000001</v>
      </c>
    </row>
    <row r="3665" spans="1:14" x14ac:dyDescent="0.25">
      <c r="A3665" t="s">
        <v>3675</v>
      </c>
      <c r="B3665">
        <v>544.79</v>
      </c>
      <c r="C3665" t="s">
        <v>5</v>
      </c>
      <c r="D3665" t="s">
        <v>11</v>
      </c>
      <c r="E3665">
        <f>IF(Tabela1[[#This Row],[Rodzaj]]="R",Tabela1[[#This Row],[Powierzchnia]]*0.65,0)</f>
        <v>0</v>
      </c>
      <c r="F3665">
        <f>IF(Tabela1[[#This Row],[Rodzaj]]="B",Tabela1[[#This Row],[Powierzchnia]]*0.77,0)</f>
        <v>419.48829999999998</v>
      </c>
      <c r="G3665">
        <f>IF(Tabela1[[#This Row],[Rodzaj]]="S",Tabela1[[#This Row],[Powierzchnia]]*0.21,0)</f>
        <v>0</v>
      </c>
      <c r="H3665">
        <f>IF(Tabela1[[#This Row],[Rodzaj]]="L",Tabela1[[#This Row],[Powierzchnia]]*0.04,0)</f>
        <v>0</v>
      </c>
      <c r="I3665">
        <f>IF(Tabela1[[#This Row],[Rodzaj]]="X",Tabela1[[#This Row],[Powierzchnia]]*0.43,0)</f>
        <v>0</v>
      </c>
      <c r="J3665">
        <f>IF(Tabela1[[#This Row],[Ulga]]="A",SUM(E3665:I3665)*80%,0)</f>
        <v>0</v>
      </c>
      <c r="K3665">
        <f>IF(Tabela1[[#This Row],[Ulga]]="B",SUM(E3665:I3665)*50%,0)</f>
        <v>0</v>
      </c>
      <c r="L3665">
        <f>IF(Tabela1[[#This Row],[Ulga]]="C",SUM(E3665:I3665)*10%,0)</f>
        <v>41.948830000000001</v>
      </c>
      <c r="M3665">
        <f>IF(Tabela1[[#This Row],[Ulga]]="D",SUM(E3665:I3665)*100%,0)</f>
        <v>0</v>
      </c>
      <c r="N3665">
        <f t="shared" si="58"/>
        <v>41.948830000000001</v>
      </c>
    </row>
    <row r="3666" spans="1:14" x14ac:dyDescent="0.25">
      <c r="A3666" t="s">
        <v>3676</v>
      </c>
      <c r="B3666">
        <v>610.67999999999995</v>
      </c>
      <c r="C3666" t="s">
        <v>52</v>
      </c>
      <c r="D3666" t="s">
        <v>5</v>
      </c>
      <c r="E3666">
        <f>IF(Tabela1[[#This Row],[Rodzaj]]="R",Tabela1[[#This Row],[Powierzchnia]]*0.65,0)</f>
        <v>0</v>
      </c>
      <c r="F3666">
        <f>IF(Tabela1[[#This Row],[Rodzaj]]="B",Tabela1[[#This Row],[Powierzchnia]]*0.77,0)</f>
        <v>0</v>
      </c>
      <c r="G3666">
        <f>IF(Tabela1[[#This Row],[Rodzaj]]="S",Tabela1[[#This Row],[Powierzchnia]]*0.21,0)</f>
        <v>128.24279999999999</v>
      </c>
      <c r="H3666">
        <f>IF(Tabela1[[#This Row],[Rodzaj]]="L",Tabela1[[#This Row],[Powierzchnia]]*0.04,0)</f>
        <v>0</v>
      </c>
      <c r="I3666">
        <f>IF(Tabela1[[#This Row],[Rodzaj]]="X",Tabela1[[#This Row],[Powierzchnia]]*0.43,0)</f>
        <v>0</v>
      </c>
      <c r="J3666">
        <f>IF(Tabela1[[#This Row],[Ulga]]="A",SUM(E3666:I3666)*80%,0)</f>
        <v>0</v>
      </c>
      <c r="K3666">
        <f>IF(Tabela1[[#This Row],[Ulga]]="B",SUM(E3666:I3666)*50%,0)</f>
        <v>64.121399999999994</v>
      </c>
      <c r="L3666">
        <f>IF(Tabela1[[#This Row],[Ulga]]="C",SUM(E3666:I3666)*10%,0)</f>
        <v>0</v>
      </c>
      <c r="M3666">
        <f>IF(Tabela1[[#This Row],[Ulga]]="D",SUM(E3666:I3666)*100%,0)</f>
        <v>0</v>
      </c>
      <c r="N3666">
        <f t="shared" si="58"/>
        <v>64.121399999999994</v>
      </c>
    </row>
    <row r="3667" spans="1:14" x14ac:dyDescent="0.25">
      <c r="A3667" t="s">
        <v>3677</v>
      </c>
      <c r="B3667">
        <v>715.35</v>
      </c>
      <c r="C3667" t="s">
        <v>5</v>
      </c>
      <c r="D3667" t="s">
        <v>11</v>
      </c>
      <c r="E3667">
        <f>IF(Tabela1[[#This Row],[Rodzaj]]="R",Tabela1[[#This Row],[Powierzchnia]]*0.65,0)</f>
        <v>0</v>
      </c>
      <c r="F3667">
        <f>IF(Tabela1[[#This Row],[Rodzaj]]="B",Tabela1[[#This Row],[Powierzchnia]]*0.77,0)</f>
        <v>550.81950000000006</v>
      </c>
      <c r="G3667">
        <f>IF(Tabela1[[#This Row],[Rodzaj]]="S",Tabela1[[#This Row],[Powierzchnia]]*0.21,0)</f>
        <v>0</v>
      </c>
      <c r="H3667">
        <f>IF(Tabela1[[#This Row],[Rodzaj]]="L",Tabela1[[#This Row],[Powierzchnia]]*0.04,0)</f>
        <v>0</v>
      </c>
      <c r="I3667">
        <f>IF(Tabela1[[#This Row],[Rodzaj]]="X",Tabela1[[#This Row],[Powierzchnia]]*0.43,0)</f>
        <v>0</v>
      </c>
      <c r="J3667">
        <f>IF(Tabela1[[#This Row],[Ulga]]="A",SUM(E3667:I3667)*80%,0)</f>
        <v>0</v>
      </c>
      <c r="K3667">
        <f>IF(Tabela1[[#This Row],[Ulga]]="B",SUM(E3667:I3667)*50%,0)</f>
        <v>0</v>
      </c>
      <c r="L3667">
        <f>IF(Tabela1[[#This Row],[Ulga]]="C",SUM(E3667:I3667)*10%,0)</f>
        <v>55.081950000000006</v>
      </c>
      <c r="M3667">
        <f>IF(Tabela1[[#This Row],[Ulga]]="D",SUM(E3667:I3667)*100%,0)</f>
        <v>0</v>
      </c>
      <c r="N3667">
        <f t="shared" si="58"/>
        <v>55.081950000000006</v>
      </c>
    </row>
    <row r="3668" spans="1:14" x14ac:dyDescent="0.25">
      <c r="A3668" t="s">
        <v>3678</v>
      </c>
      <c r="B3668">
        <v>711.13</v>
      </c>
      <c r="C3668" t="s">
        <v>9</v>
      </c>
      <c r="D3668" t="s">
        <v>5</v>
      </c>
      <c r="E3668">
        <f>IF(Tabela1[[#This Row],[Rodzaj]]="R",Tabela1[[#This Row],[Powierzchnia]]*0.65,0)</f>
        <v>462.23450000000003</v>
      </c>
      <c r="F3668">
        <f>IF(Tabela1[[#This Row],[Rodzaj]]="B",Tabela1[[#This Row],[Powierzchnia]]*0.77,0)</f>
        <v>0</v>
      </c>
      <c r="G3668">
        <f>IF(Tabela1[[#This Row],[Rodzaj]]="S",Tabela1[[#This Row],[Powierzchnia]]*0.21,0)</f>
        <v>0</v>
      </c>
      <c r="H3668">
        <f>IF(Tabela1[[#This Row],[Rodzaj]]="L",Tabela1[[#This Row],[Powierzchnia]]*0.04,0)</f>
        <v>0</v>
      </c>
      <c r="I3668">
        <f>IF(Tabela1[[#This Row],[Rodzaj]]="X",Tabela1[[#This Row],[Powierzchnia]]*0.43,0)</f>
        <v>0</v>
      </c>
      <c r="J3668">
        <f>IF(Tabela1[[#This Row],[Ulga]]="A",SUM(E3668:I3668)*80%,0)</f>
        <v>0</v>
      </c>
      <c r="K3668">
        <f>IF(Tabela1[[#This Row],[Ulga]]="B",SUM(E3668:I3668)*50%,0)</f>
        <v>231.11725000000001</v>
      </c>
      <c r="L3668">
        <f>IF(Tabela1[[#This Row],[Ulga]]="C",SUM(E3668:I3668)*10%,0)</f>
        <v>0</v>
      </c>
      <c r="M3668">
        <f>IF(Tabela1[[#This Row],[Ulga]]="D",SUM(E3668:I3668)*100%,0)</f>
        <v>0</v>
      </c>
      <c r="N3668">
        <f t="shared" si="58"/>
        <v>231.11725000000001</v>
      </c>
    </row>
    <row r="3669" spans="1:14" x14ac:dyDescent="0.25">
      <c r="A3669" t="s">
        <v>3679</v>
      </c>
      <c r="B3669">
        <v>1188.07</v>
      </c>
      <c r="C3669" t="s">
        <v>52</v>
      </c>
      <c r="D3669" t="s">
        <v>21</v>
      </c>
      <c r="E3669">
        <f>IF(Tabela1[[#This Row],[Rodzaj]]="R",Tabela1[[#This Row],[Powierzchnia]]*0.65,0)</f>
        <v>0</v>
      </c>
      <c r="F3669">
        <f>IF(Tabela1[[#This Row],[Rodzaj]]="B",Tabela1[[#This Row],[Powierzchnia]]*0.77,0)</f>
        <v>0</v>
      </c>
      <c r="G3669">
        <f>IF(Tabela1[[#This Row],[Rodzaj]]="S",Tabela1[[#This Row],[Powierzchnia]]*0.21,0)</f>
        <v>249.49469999999997</v>
      </c>
      <c r="H3669">
        <f>IF(Tabela1[[#This Row],[Rodzaj]]="L",Tabela1[[#This Row],[Powierzchnia]]*0.04,0)</f>
        <v>0</v>
      </c>
      <c r="I3669">
        <f>IF(Tabela1[[#This Row],[Rodzaj]]="X",Tabela1[[#This Row],[Powierzchnia]]*0.43,0)</f>
        <v>0</v>
      </c>
      <c r="J3669">
        <f>IF(Tabela1[[#This Row],[Ulga]]="A",SUM(E3669:I3669)*80%,0)</f>
        <v>0</v>
      </c>
      <c r="K3669">
        <f>IF(Tabela1[[#This Row],[Ulga]]="B",SUM(E3669:I3669)*50%,0)</f>
        <v>0</v>
      </c>
      <c r="L3669">
        <f>IF(Tabela1[[#This Row],[Ulga]]="C",SUM(E3669:I3669)*10%,0)</f>
        <v>0</v>
      </c>
      <c r="M3669">
        <f>IF(Tabela1[[#This Row],[Ulga]]="D",SUM(E3669:I3669)*100%,0)</f>
        <v>249.49469999999997</v>
      </c>
      <c r="N3669">
        <f t="shared" si="58"/>
        <v>249.49469999999997</v>
      </c>
    </row>
    <row r="3670" spans="1:14" x14ac:dyDescent="0.25">
      <c r="A3670" t="s">
        <v>3680</v>
      </c>
      <c r="B3670">
        <v>1255.72</v>
      </c>
      <c r="C3670" t="s">
        <v>52</v>
      </c>
      <c r="D3670" t="s">
        <v>21</v>
      </c>
      <c r="E3670">
        <f>IF(Tabela1[[#This Row],[Rodzaj]]="R",Tabela1[[#This Row],[Powierzchnia]]*0.65,0)</f>
        <v>0</v>
      </c>
      <c r="F3670">
        <f>IF(Tabela1[[#This Row],[Rodzaj]]="B",Tabela1[[#This Row],[Powierzchnia]]*0.77,0)</f>
        <v>0</v>
      </c>
      <c r="G3670">
        <f>IF(Tabela1[[#This Row],[Rodzaj]]="S",Tabela1[[#This Row],[Powierzchnia]]*0.21,0)</f>
        <v>263.70119999999997</v>
      </c>
      <c r="H3670">
        <f>IF(Tabela1[[#This Row],[Rodzaj]]="L",Tabela1[[#This Row],[Powierzchnia]]*0.04,0)</f>
        <v>0</v>
      </c>
      <c r="I3670">
        <f>IF(Tabela1[[#This Row],[Rodzaj]]="X",Tabela1[[#This Row],[Powierzchnia]]*0.43,0)</f>
        <v>0</v>
      </c>
      <c r="J3670">
        <f>IF(Tabela1[[#This Row],[Ulga]]="A",SUM(E3670:I3670)*80%,0)</f>
        <v>0</v>
      </c>
      <c r="K3670">
        <f>IF(Tabela1[[#This Row],[Ulga]]="B",SUM(E3670:I3670)*50%,0)</f>
        <v>0</v>
      </c>
      <c r="L3670">
        <f>IF(Tabela1[[#This Row],[Ulga]]="C",SUM(E3670:I3670)*10%,0)</f>
        <v>0</v>
      </c>
      <c r="M3670">
        <f>IF(Tabela1[[#This Row],[Ulga]]="D",SUM(E3670:I3670)*100%,0)</f>
        <v>263.70119999999997</v>
      </c>
      <c r="N3670">
        <f t="shared" si="58"/>
        <v>263.70119999999997</v>
      </c>
    </row>
    <row r="3671" spans="1:14" x14ac:dyDescent="0.25">
      <c r="A3671" t="s">
        <v>3681</v>
      </c>
      <c r="B3671">
        <v>595.37</v>
      </c>
      <c r="C3671" t="s">
        <v>5</v>
      </c>
      <c r="D3671" t="s">
        <v>7</v>
      </c>
      <c r="E3671">
        <f>IF(Tabela1[[#This Row],[Rodzaj]]="R",Tabela1[[#This Row],[Powierzchnia]]*0.65,0)</f>
        <v>0</v>
      </c>
      <c r="F3671">
        <f>IF(Tabela1[[#This Row],[Rodzaj]]="B",Tabela1[[#This Row],[Powierzchnia]]*0.77,0)</f>
        <v>458.43490000000003</v>
      </c>
      <c r="G3671">
        <f>IF(Tabela1[[#This Row],[Rodzaj]]="S",Tabela1[[#This Row],[Powierzchnia]]*0.21,0)</f>
        <v>0</v>
      </c>
      <c r="H3671">
        <f>IF(Tabela1[[#This Row],[Rodzaj]]="L",Tabela1[[#This Row],[Powierzchnia]]*0.04,0)</f>
        <v>0</v>
      </c>
      <c r="I3671">
        <f>IF(Tabela1[[#This Row],[Rodzaj]]="X",Tabela1[[#This Row],[Powierzchnia]]*0.43,0)</f>
        <v>0</v>
      </c>
      <c r="J3671">
        <f>IF(Tabela1[[#This Row],[Ulga]]="A",SUM(E3671:I3671)*80%,0)</f>
        <v>366.74792000000002</v>
      </c>
      <c r="K3671">
        <f>IF(Tabela1[[#This Row],[Ulga]]="B",SUM(E3671:I3671)*50%,0)</f>
        <v>0</v>
      </c>
      <c r="L3671">
        <f>IF(Tabela1[[#This Row],[Ulga]]="C",SUM(E3671:I3671)*10%,0)</f>
        <v>0</v>
      </c>
      <c r="M3671">
        <f>IF(Tabela1[[#This Row],[Ulga]]="D",SUM(E3671:I3671)*100%,0)</f>
        <v>0</v>
      </c>
      <c r="N3671">
        <f t="shared" si="58"/>
        <v>366.74792000000002</v>
      </c>
    </row>
    <row r="3672" spans="1:14" x14ac:dyDescent="0.25">
      <c r="A3672" t="s">
        <v>3682</v>
      </c>
      <c r="B3672">
        <v>1291.51</v>
      </c>
      <c r="C3672" t="s">
        <v>5</v>
      </c>
      <c r="D3672" t="s">
        <v>11</v>
      </c>
      <c r="E3672">
        <f>IF(Tabela1[[#This Row],[Rodzaj]]="R",Tabela1[[#This Row],[Powierzchnia]]*0.65,0)</f>
        <v>0</v>
      </c>
      <c r="F3672">
        <f>IF(Tabela1[[#This Row],[Rodzaj]]="B",Tabela1[[#This Row],[Powierzchnia]]*0.77,0)</f>
        <v>994.46270000000004</v>
      </c>
      <c r="G3672">
        <f>IF(Tabela1[[#This Row],[Rodzaj]]="S",Tabela1[[#This Row],[Powierzchnia]]*0.21,0)</f>
        <v>0</v>
      </c>
      <c r="H3672">
        <f>IF(Tabela1[[#This Row],[Rodzaj]]="L",Tabela1[[#This Row],[Powierzchnia]]*0.04,0)</f>
        <v>0</v>
      </c>
      <c r="I3672">
        <f>IF(Tabela1[[#This Row],[Rodzaj]]="X",Tabela1[[#This Row],[Powierzchnia]]*0.43,0)</f>
        <v>0</v>
      </c>
      <c r="J3672">
        <f>IF(Tabela1[[#This Row],[Ulga]]="A",SUM(E3672:I3672)*80%,0)</f>
        <v>0</v>
      </c>
      <c r="K3672">
        <f>IF(Tabela1[[#This Row],[Ulga]]="B",SUM(E3672:I3672)*50%,0)</f>
        <v>0</v>
      </c>
      <c r="L3672">
        <f>IF(Tabela1[[#This Row],[Ulga]]="C",SUM(E3672:I3672)*10%,0)</f>
        <v>99.446270000000013</v>
      </c>
      <c r="M3672">
        <f>IF(Tabela1[[#This Row],[Ulga]]="D",SUM(E3672:I3672)*100%,0)</f>
        <v>0</v>
      </c>
      <c r="N3672">
        <f t="shared" si="58"/>
        <v>99.446270000000013</v>
      </c>
    </row>
    <row r="3673" spans="1:14" x14ac:dyDescent="0.25">
      <c r="A3673" t="s">
        <v>3683</v>
      </c>
      <c r="B3673">
        <v>1120.4000000000001</v>
      </c>
      <c r="C3673" t="s">
        <v>5</v>
      </c>
      <c r="D3673" t="s">
        <v>5</v>
      </c>
      <c r="E3673">
        <f>IF(Tabela1[[#This Row],[Rodzaj]]="R",Tabela1[[#This Row],[Powierzchnia]]*0.65,0)</f>
        <v>0</v>
      </c>
      <c r="F3673">
        <f>IF(Tabela1[[#This Row],[Rodzaj]]="B",Tabela1[[#This Row],[Powierzchnia]]*0.77,0)</f>
        <v>862.70800000000008</v>
      </c>
      <c r="G3673">
        <f>IF(Tabela1[[#This Row],[Rodzaj]]="S",Tabela1[[#This Row],[Powierzchnia]]*0.21,0)</f>
        <v>0</v>
      </c>
      <c r="H3673">
        <f>IF(Tabela1[[#This Row],[Rodzaj]]="L",Tabela1[[#This Row],[Powierzchnia]]*0.04,0)</f>
        <v>0</v>
      </c>
      <c r="I3673">
        <f>IF(Tabela1[[#This Row],[Rodzaj]]="X",Tabela1[[#This Row],[Powierzchnia]]*0.43,0)</f>
        <v>0</v>
      </c>
      <c r="J3673">
        <f>IF(Tabela1[[#This Row],[Ulga]]="A",SUM(E3673:I3673)*80%,0)</f>
        <v>0</v>
      </c>
      <c r="K3673">
        <f>IF(Tabela1[[#This Row],[Ulga]]="B",SUM(E3673:I3673)*50%,0)</f>
        <v>431.35400000000004</v>
      </c>
      <c r="L3673">
        <f>IF(Tabela1[[#This Row],[Ulga]]="C",SUM(E3673:I3673)*10%,0)</f>
        <v>0</v>
      </c>
      <c r="M3673">
        <f>IF(Tabela1[[#This Row],[Ulga]]="D",SUM(E3673:I3673)*100%,0)</f>
        <v>0</v>
      </c>
      <c r="N3673">
        <f t="shared" si="58"/>
        <v>431.35400000000004</v>
      </c>
    </row>
    <row r="3674" spans="1:14" x14ac:dyDescent="0.25">
      <c r="A3674" t="s">
        <v>3684</v>
      </c>
      <c r="B3674">
        <v>708.14</v>
      </c>
      <c r="C3674" t="s">
        <v>31</v>
      </c>
      <c r="D3674" t="s">
        <v>5</v>
      </c>
      <c r="E3674">
        <f>IF(Tabela1[[#This Row],[Rodzaj]]="R",Tabela1[[#This Row],[Powierzchnia]]*0.65,0)</f>
        <v>0</v>
      </c>
      <c r="F3674">
        <f>IF(Tabela1[[#This Row],[Rodzaj]]="B",Tabela1[[#This Row],[Powierzchnia]]*0.77,0)</f>
        <v>0</v>
      </c>
      <c r="G3674">
        <f>IF(Tabela1[[#This Row],[Rodzaj]]="S",Tabela1[[#This Row],[Powierzchnia]]*0.21,0)</f>
        <v>0</v>
      </c>
      <c r="H3674">
        <f>IF(Tabela1[[#This Row],[Rodzaj]]="L",Tabela1[[#This Row],[Powierzchnia]]*0.04,0)</f>
        <v>0</v>
      </c>
      <c r="I3674">
        <f>IF(Tabela1[[#This Row],[Rodzaj]]="X",Tabela1[[#This Row],[Powierzchnia]]*0.43,0)</f>
        <v>304.50020000000001</v>
      </c>
      <c r="J3674">
        <f>IF(Tabela1[[#This Row],[Ulga]]="A",SUM(E3674:I3674)*80%,0)</f>
        <v>0</v>
      </c>
      <c r="K3674">
        <f>IF(Tabela1[[#This Row],[Ulga]]="B",SUM(E3674:I3674)*50%,0)</f>
        <v>152.2501</v>
      </c>
      <c r="L3674">
        <f>IF(Tabela1[[#This Row],[Ulga]]="C",SUM(E3674:I3674)*10%,0)</f>
        <v>0</v>
      </c>
      <c r="M3674">
        <f>IF(Tabela1[[#This Row],[Ulga]]="D",SUM(E3674:I3674)*100%,0)</f>
        <v>0</v>
      </c>
      <c r="N3674">
        <f t="shared" si="58"/>
        <v>152.2501</v>
      </c>
    </row>
    <row r="3675" spans="1:14" x14ac:dyDescent="0.25">
      <c r="A3675" t="s">
        <v>3685</v>
      </c>
      <c r="B3675">
        <v>806.49</v>
      </c>
      <c r="C3675" t="s">
        <v>31</v>
      </c>
      <c r="D3675" t="s">
        <v>7</v>
      </c>
      <c r="E3675">
        <f>IF(Tabela1[[#This Row],[Rodzaj]]="R",Tabela1[[#This Row],[Powierzchnia]]*0.65,0)</f>
        <v>0</v>
      </c>
      <c r="F3675">
        <f>IF(Tabela1[[#This Row],[Rodzaj]]="B",Tabela1[[#This Row],[Powierzchnia]]*0.77,0)</f>
        <v>0</v>
      </c>
      <c r="G3675">
        <f>IF(Tabela1[[#This Row],[Rodzaj]]="S",Tabela1[[#This Row],[Powierzchnia]]*0.21,0)</f>
        <v>0</v>
      </c>
      <c r="H3675">
        <f>IF(Tabela1[[#This Row],[Rodzaj]]="L",Tabela1[[#This Row],[Powierzchnia]]*0.04,0)</f>
        <v>0</v>
      </c>
      <c r="I3675">
        <f>IF(Tabela1[[#This Row],[Rodzaj]]="X",Tabela1[[#This Row],[Powierzchnia]]*0.43,0)</f>
        <v>346.79070000000002</v>
      </c>
      <c r="J3675">
        <f>IF(Tabela1[[#This Row],[Ulga]]="A",SUM(E3675:I3675)*80%,0)</f>
        <v>277.43256000000002</v>
      </c>
      <c r="K3675">
        <f>IF(Tabela1[[#This Row],[Ulga]]="B",SUM(E3675:I3675)*50%,0)</f>
        <v>0</v>
      </c>
      <c r="L3675">
        <f>IF(Tabela1[[#This Row],[Ulga]]="C",SUM(E3675:I3675)*10%,0)</f>
        <v>0</v>
      </c>
      <c r="M3675">
        <f>IF(Tabela1[[#This Row],[Ulga]]="D",SUM(E3675:I3675)*100%,0)</f>
        <v>0</v>
      </c>
      <c r="N3675">
        <f t="shared" si="58"/>
        <v>277.43256000000002</v>
      </c>
    </row>
    <row r="3676" spans="1:14" x14ac:dyDescent="0.25">
      <c r="A3676" t="s">
        <v>3686</v>
      </c>
      <c r="B3676">
        <v>724.75</v>
      </c>
      <c r="C3676" t="s">
        <v>52</v>
      </c>
      <c r="D3676" t="s">
        <v>7</v>
      </c>
      <c r="E3676">
        <f>IF(Tabela1[[#This Row],[Rodzaj]]="R",Tabela1[[#This Row],[Powierzchnia]]*0.65,0)</f>
        <v>0</v>
      </c>
      <c r="F3676">
        <f>IF(Tabela1[[#This Row],[Rodzaj]]="B",Tabela1[[#This Row],[Powierzchnia]]*0.77,0)</f>
        <v>0</v>
      </c>
      <c r="G3676">
        <f>IF(Tabela1[[#This Row],[Rodzaj]]="S",Tabela1[[#This Row],[Powierzchnia]]*0.21,0)</f>
        <v>152.19749999999999</v>
      </c>
      <c r="H3676">
        <f>IF(Tabela1[[#This Row],[Rodzaj]]="L",Tabela1[[#This Row],[Powierzchnia]]*0.04,0)</f>
        <v>0</v>
      </c>
      <c r="I3676">
        <f>IF(Tabela1[[#This Row],[Rodzaj]]="X",Tabela1[[#This Row],[Powierzchnia]]*0.43,0)</f>
        <v>0</v>
      </c>
      <c r="J3676">
        <f>IF(Tabela1[[#This Row],[Ulga]]="A",SUM(E3676:I3676)*80%,0)</f>
        <v>121.758</v>
      </c>
      <c r="K3676">
        <f>IF(Tabela1[[#This Row],[Ulga]]="B",SUM(E3676:I3676)*50%,0)</f>
        <v>0</v>
      </c>
      <c r="L3676">
        <f>IF(Tabela1[[#This Row],[Ulga]]="C",SUM(E3676:I3676)*10%,0)</f>
        <v>0</v>
      </c>
      <c r="M3676">
        <f>IF(Tabela1[[#This Row],[Ulga]]="D",SUM(E3676:I3676)*100%,0)</f>
        <v>0</v>
      </c>
      <c r="N3676">
        <f t="shared" si="58"/>
        <v>121.758</v>
      </c>
    </row>
    <row r="3677" spans="1:14" x14ac:dyDescent="0.25">
      <c r="A3677" t="s">
        <v>3687</v>
      </c>
      <c r="B3677">
        <v>977.99</v>
      </c>
      <c r="C3677" t="s">
        <v>5</v>
      </c>
      <c r="D3677" t="s">
        <v>11</v>
      </c>
      <c r="E3677">
        <f>IF(Tabela1[[#This Row],[Rodzaj]]="R",Tabela1[[#This Row],[Powierzchnia]]*0.65,0)</f>
        <v>0</v>
      </c>
      <c r="F3677">
        <f>IF(Tabela1[[#This Row],[Rodzaj]]="B",Tabela1[[#This Row],[Powierzchnia]]*0.77,0)</f>
        <v>753.05230000000006</v>
      </c>
      <c r="G3677">
        <f>IF(Tabela1[[#This Row],[Rodzaj]]="S",Tabela1[[#This Row],[Powierzchnia]]*0.21,0)</f>
        <v>0</v>
      </c>
      <c r="H3677">
        <f>IF(Tabela1[[#This Row],[Rodzaj]]="L",Tabela1[[#This Row],[Powierzchnia]]*0.04,0)</f>
        <v>0</v>
      </c>
      <c r="I3677">
        <f>IF(Tabela1[[#This Row],[Rodzaj]]="X",Tabela1[[#This Row],[Powierzchnia]]*0.43,0)</f>
        <v>0</v>
      </c>
      <c r="J3677">
        <f>IF(Tabela1[[#This Row],[Ulga]]="A",SUM(E3677:I3677)*80%,0)</f>
        <v>0</v>
      </c>
      <c r="K3677">
        <f>IF(Tabela1[[#This Row],[Ulga]]="B",SUM(E3677:I3677)*50%,0)</f>
        <v>0</v>
      </c>
      <c r="L3677">
        <f>IF(Tabela1[[#This Row],[Ulga]]="C",SUM(E3677:I3677)*10%,0)</f>
        <v>75.305230000000009</v>
      </c>
      <c r="M3677">
        <f>IF(Tabela1[[#This Row],[Ulga]]="D",SUM(E3677:I3677)*100%,0)</f>
        <v>0</v>
      </c>
      <c r="N3677">
        <f t="shared" si="58"/>
        <v>75.305230000000009</v>
      </c>
    </row>
    <row r="3678" spans="1:14" x14ac:dyDescent="0.25">
      <c r="A3678" t="s">
        <v>3688</v>
      </c>
      <c r="B3678">
        <v>1096.53</v>
      </c>
      <c r="C3678" t="s">
        <v>5</v>
      </c>
      <c r="D3678" t="s">
        <v>7</v>
      </c>
      <c r="E3678">
        <f>IF(Tabela1[[#This Row],[Rodzaj]]="R",Tabela1[[#This Row],[Powierzchnia]]*0.65,0)</f>
        <v>0</v>
      </c>
      <c r="F3678">
        <f>IF(Tabela1[[#This Row],[Rodzaj]]="B",Tabela1[[#This Row],[Powierzchnia]]*0.77,0)</f>
        <v>844.32809999999995</v>
      </c>
      <c r="G3678">
        <f>IF(Tabela1[[#This Row],[Rodzaj]]="S",Tabela1[[#This Row],[Powierzchnia]]*0.21,0)</f>
        <v>0</v>
      </c>
      <c r="H3678">
        <f>IF(Tabela1[[#This Row],[Rodzaj]]="L",Tabela1[[#This Row],[Powierzchnia]]*0.04,0)</f>
        <v>0</v>
      </c>
      <c r="I3678">
        <f>IF(Tabela1[[#This Row],[Rodzaj]]="X",Tabela1[[#This Row],[Powierzchnia]]*0.43,0)</f>
        <v>0</v>
      </c>
      <c r="J3678">
        <f>IF(Tabela1[[#This Row],[Ulga]]="A",SUM(E3678:I3678)*80%,0)</f>
        <v>675.46248000000003</v>
      </c>
      <c r="K3678">
        <f>IF(Tabela1[[#This Row],[Ulga]]="B",SUM(E3678:I3678)*50%,0)</f>
        <v>0</v>
      </c>
      <c r="L3678">
        <f>IF(Tabela1[[#This Row],[Ulga]]="C",SUM(E3678:I3678)*10%,0)</f>
        <v>0</v>
      </c>
      <c r="M3678">
        <f>IF(Tabela1[[#This Row],[Ulga]]="D",SUM(E3678:I3678)*100%,0)</f>
        <v>0</v>
      </c>
      <c r="N3678">
        <f t="shared" si="58"/>
        <v>675.46248000000003</v>
      </c>
    </row>
    <row r="3679" spans="1:14" x14ac:dyDescent="0.25">
      <c r="A3679" t="s">
        <v>3689</v>
      </c>
      <c r="B3679">
        <v>1248.3599999999999</v>
      </c>
      <c r="C3679" t="s">
        <v>31</v>
      </c>
      <c r="D3679" t="s">
        <v>11</v>
      </c>
      <c r="E3679">
        <f>IF(Tabela1[[#This Row],[Rodzaj]]="R",Tabela1[[#This Row],[Powierzchnia]]*0.65,0)</f>
        <v>0</v>
      </c>
      <c r="F3679">
        <f>IF(Tabela1[[#This Row],[Rodzaj]]="B",Tabela1[[#This Row],[Powierzchnia]]*0.77,0)</f>
        <v>0</v>
      </c>
      <c r="G3679">
        <f>IF(Tabela1[[#This Row],[Rodzaj]]="S",Tabela1[[#This Row],[Powierzchnia]]*0.21,0)</f>
        <v>0</v>
      </c>
      <c r="H3679">
        <f>IF(Tabela1[[#This Row],[Rodzaj]]="L",Tabela1[[#This Row],[Powierzchnia]]*0.04,0)</f>
        <v>0</v>
      </c>
      <c r="I3679">
        <f>IF(Tabela1[[#This Row],[Rodzaj]]="X",Tabela1[[#This Row],[Powierzchnia]]*0.43,0)</f>
        <v>536.7947999999999</v>
      </c>
      <c r="J3679">
        <f>IF(Tabela1[[#This Row],[Ulga]]="A",SUM(E3679:I3679)*80%,0)</f>
        <v>0</v>
      </c>
      <c r="K3679">
        <f>IF(Tabela1[[#This Row],[Ulga]]="B",SUM(E3679:I3679)*50%,0)</f>
        <v>0</v>
      </c>
      <c r="L3679">
        <f>IF(Tabela1[[#This Row],[Ulga]]="C",SUM(E3679:I3679)*10%,0)</f>
        <v>53.679479999999991</v>
      </c>
      <c r="M3679">
        <f>IF(Tabela1[[#This Row],[Ulga]]="D",SUM(E3679:I3679)*100%,0)</f>
        <v>0</v>
      </c>
      <c r="N3679">
        <f t="shared" si="58"/>
        <v>53.679479999999991</v>
      </c>
    </row>
    <row r="3680" spans="1:14" x14ac:dyDescent="0.25">
      <c r="A3680" t="s">
        <v>3690</v>
      </c>
      <c r="B3680">
        <v>1378.06</v>
      </c>
      <c r="C3680" t="s">
        <v>9</v>
      </c>
      <c r="D3680" t="s">
        <v>11</v>
      </c>
      <c r="E3680">
        <f>IF(Tabela1[[#This Row],[Rodzaj]]="R",Tabela1[[#This Row],[Powierzchnia]]*0.65,0)</f>
        <v>895.73900000000003</v>
      </c>
      <c r="F3680">
        <f>IF(Tabela1[[#This Row],[Rodzaj]]="B",Tabela1[[#This Row],[Powierzchnia]]*0.77,0)</f>
        <v>0</v>
      </c>
      <c r="G3680">
        <f>IF(Tabela1[[#This Row],[Rodzaj]]="S",Tabela1[[#This Row],[Powierzchnia]]*0.21,0)</f>
        <v>0</v>
      </c>
      <c r="H3680">
        <f>IF(Tabela1[[#This Row],[Rodzaj]]="L",Tabela1[[#This Row],[Powierzchnia]]*0.04,0)</f>
        <v>0</v>
      </c>
      <c r="I3680">
        <f>IF(Tabela1[[#This Row],[Rodzaj]]="X",Tabela1[[#This Row],[Powierzchnia]]*0.43,0)</f>
        <v>0</v>
      </c>
      <c r="J3680">
        <f>IF(Tabela1[[#This Row],[Ulga]]="A",SUM(E3680:I3680)*80%,0)</f>
        <v>0</v>
      </c>
      <c r="K3680">
        <f>IF(Tabela1[[#This Row],[Ulga]]="B",SUM(E3680:I3680)*50%,0)</f>
        <v>0</v>
      </c>
      <c r="L3680">
        <f>IF(Tabela1[[#This Row],[Ulga]]="C",SUM(E3680:I3680)*10%,0)</f>
        <v>89.573900000000009</v>
      </c>
      <c r="M3680">
        <f>IF(Tabela1[[#This Row],[Ulga]]="D",SUM(E3680:I3680)*100%,0)</f>
        <v>0</v>
      </c>
      <c r="N3680">
        <f t="shared" si="58"/>
        <v>89.573900000000009</v>
      </c>
    </row>
    <row r="3681" spans="1:14" x14ac:dyDescent="0.25">
      <c r="A3681" t="s">
        <v>3691</v>
      </c>
      <c r="B3681">
        <v>1136.7</v>
      </c>
      <c r="C3681" t="s">
        <v>5</v>
      </c>
      <c r="D3681" t="s">
        <v>5</v>
      </c>
      <c r="E3681">
        <f>IF(Tabela1[[#This Row],[Rodzaj]]="R",Tabela1[[#This Row],[Powierzchnia]]*0.65,0)</f>
        <v>0</v>
      </c>
      <c r="F3681">
        <f>IF(Tabela1[[#This Row],[Rodzaj]]="B",Tabela1[[#This Row],[Powierzchnia]]*0.77,0)</f>
        <v>875.25900000000001</v>
      </c>
      <c r="G3681">
        <f>IF(Tabela1[[#This Row],[Rodzaj]]="S",Tabela1[[#This Row],[Powierzchnia]]*0.21,0)</f>
        <v>0</v>
      </c>
      <c r="H3681">
        <f>IF(Tabela1[[#This Row],[Rodzaj]]="L",Tabela1[[#This Row],[Powierzchnia]]*0.04,0)</f>
        <v>0</v>
      </c>
      <c r="I3681">
        <f>IF(Tabela1[[#This Row],[Rodzaj]]="X",Tabela1[[#This Row],[Powierzchnia]]*0.43,0)</f>
        <v>0</v>
      </c>
      <c r="J3681">
        <f>IF(Tabela1[[#This Row],[Ulga]]="A",SUM(E3681:I3681)*80%,0)</f>
        <v>0</v>
      </c>
      <c r="K3681">
        <f>IF(Tabela1[[#This Row],[Ulga]]="B",SUM(E3681:I3681)*50%,0)</f>
        <v>437.62950000000001</v>
      </c>
      <c r="L3681">
        <f>IF(Tabela1[[#This Row],[Ulga]]="C",SUM(E3681:I3681)*10%,0)</f>
        <v>0</v>
      </c>
      <c r="M3681">
        <f>IF(Tabela1[[#This Row],[Ulga]]="D",SUM(E3681:I3681)*100%,0)</f>
        <v>0</v>
      </c>
      <c r="N3681">
        <f t="shared" si="58"/>
        <v>437.62950000000001</v>
      </c>
    </row>
    <row r="3682" spans="1:14" x14ac:dyDescent="0.25">
      <c r="A3682" t="s">
        <v>3692</v>
      </c>
      <c r="B3682">
        <v>775.6</v>
      </c>
      <c r="C3682" t="s">
        <v>52</v>
      </c>
      <c r="D3682" t="s">
        <v>7</v>
      </c>
      <c r="E3682">
        <f>IF(Tabela1[[#This Row],[Rodzaj]]="R",Tabela1[[#This Row],[Powierzchnia]]*0.65,0)</f>
        <v>0</v>
      </c>
      <c r="F3682">
        <f>IF(Tabela1[[#This Row],[Rodzaj]]="B",Tabela1[[#This Row],[Powierzchnia]]*0.77,0)</f>
        <v>0</v>
      </c>
      <c r="G3682">
        <f>IF(Tabela1[[#This Row],[Rodzaj]]="S",Tabela1[[#This Row],[Powierzchnia]]*0.21,0)</f>
        <v>162.876</v>
      </c>
      <c r="H3682">
        <f>IF(Tabela1[[#This Row],[Rodzaj]]="L",Tabela1[[#This Row],[Powierzchnia]]*0.04,0)</f>
        <v>0</v>
      </c>
      <c r="I3682">
        <f>IF(Tabela1[[#This Row],[Rodzaj]]="X",Tabela1[[#This Row],[Powierzchnia]]*0.43,0)</f>
        <v>0</v>
      </c>
      <c r="J3682">
        <f>IF(Tabela1[[#This Row],[Ulga]]="A",SUM(E3682:I3682)*80%,0)</f>
        <v>130.30080000000001</v>
      </c>
      <c r="K3682">
        <f>IF(Tabela1[[#This Row],[Ulga]]="B",SUM(E3682:I3682)*50%,0)</f>
        <v>0</v>
      </c>
      <c r="L3682">
        <f>IF(Tabela1[[#This Row],[Ulga]]="C",SUM(E3682:I3682)*10%,0)</f>
        <v>0</v>
      </c>
      <c r="M3682">
        <f>IF(Tabela1[[#This Row],[Ulga]]="D",SUM(E3682:I3682)*100%,0)</f>
        <v>0</v>
      </c>
      <c r="N3682">
        <f t="shared" si="58"/>
        <v>130.30080000000001</v>
      </c>
    </row>
    <row r="3683" spans="1:14" x14ac:dyDescent="0.25">
      <c r="A3683" t="s">
        <v>3693</v>
      </c>
      <c r="B3683">
        <v>1396.7</v>
      </c>
      <c r="C3683" t="s">
        <v>5</v>
      </c>
      <c r="D3683" t="s">
        <v>11</v>
      </c>
      <c r="E3683">
        <f>IF(Tabela1[[#This Row],[Rodzaj]]="R",Tabela1[[#This Row],[Powierzchnia]]*0.65,0)</f>
        <v>0</v>
      </c>
      <c r="F3683">
        <f>IF(Tabela1[[#This Row],[Rodzaj]]="B",Tabela1[[#This Row],[Powierzchnia]]*0.77,0)</f>
        <v>1075.4590000000001</v>
      </c>
      <c r="G3683">
        <f>IF(Tabela1[[#This Row],[Rodzaj]]="S",Tabela1[[#This Row],[Powierzchnia]]*0.21,0)</f>
        <v>0</v>
      </c>
      <c r="H3683">
        <f>IF(Tabela1[[#This Row],[Rodzaj]]="L",Tabela1[[#This Row],[Powierzchnia]]*0.04,0)</f>
        <v>0</v>
      </c>
      <c r="I3683">
        <f>IF(Tabela1[[#This Row],[Rodzaj]]="X",Tabela1[[#This Row],[Powierzchnia]]*0.43,0)</f>
        <v>0</v>
      </c>
      <c r="J3683">
        <f>IF(Tabela1[[#This Row],[Ulga]]="A",SUM(E3683:I3683)*80%,0)</f>
        <v>0</v>
      </c>
      <c r="K3683">
        <f>IF(Tabela1[[#This Row],[Ulga]]="B",SUM(E3683:I3683)*50%,0)</f>
        <v>0</v>
      </c>
      <c r="L3683">
        <f>IF(Tabela1[[#This Row],[Ulga]]="C",SUM(E3683:I3683)*10%,0)</f>
        <v>107.54590000000002</v>
      </c>
      <c r="M3683">
        <f>IF(Tabela1[[#This Row],[Ulga]]="D",SUM(E3683:I3683)*100%,0)</f>
        <v>0</v>
      </c>
      <c r="N3683">
        <f t="shared" si="58"/>
        <v>107.54590000000002</v>
      </c>
    </row>
    <row r="3684" spans="1:14" x14ac:dyDescent="0.25">
      <c r="A3684" t="s">
        <v>3694</v>
      </c>
      <c r="B3684">
        <v>1196.5999999999999</v>
      </c>
      <c r="C3684" t="s">
        <v>31</v>
      </c>
      <c r="D3684" t="s">
        <v>5</v>
      </c>
      <c r="E3684">
        <f>IF(Tabela1[[#This Row],[Rodzaj]]="R",Tabela1[[#This Row],[Powierzchnia]]*0.65,0)</f>
        <v>0</v>
      </c>
      <c r="F3684">
        <f>IF(Tabela1[[#This Row],[Rodzaj]]="B",Tabela1[[#This Row],[Powierzchnia]]*0.77,0)</f>
        <v>0</v>
      </c>
      <c r="G3684">
        <f>IF(Tabela1[[#This Row],[Rodzaj]]="S",Tabela1[[#This Row],[Powierzchnia]]*0.21,0)</f>
        <v>0</v>
      </c>
      <c r="H3684">
        <f>IF(Tabela1[[#This Row],[Rodzaj]]="L",Tabela1[[#This Row],[Powierzchnia]]*0.04,0)</f>
        <v>0</v>
      </c>
      <c r="I3684">
        <f>IF(Tabela1[[#This Row],[Rodzaj]]="X",Tabela1[[#This Row],[Powierzchnia]]*0.43,0)</f>
        <v>514.5379999999999</v>
      </c>
      <c r="J3684">
        <f>IF(Tabela1[[#This Row],[Ulga]]="A",SUM(E3684:I3684)*80%,0)</f>
        <v>0</v>
      </c>
      <c r="K3684">
        <f>IF(Tabela1[[#This Row],[Ulga]]="B",SUM(E3684:I3684)*50%,0)</f>
        <v>257.26899999999995</v>
      </c>
      <c r="L3684">
        <f>IF(Tabela1[[#This Row],[Ulga]]="C",SUM(E3684:I3684)*10%,0)</f>
        <v>0</v>
      </c>
      <c r="M3684">
        <f>IF(Tabela1[[#This Row],[Ulga]]="D",SUM(E3684:I3684)*100%,0)</f>
        <v>0</v>
      </c>
      <c r="N3684">
        <f t="shared" si="58"/>
        <v>257.26899999999995</v>
      </c>
    </row>
    <row r="3685" spans="1:14" x14ac:dyDescent="0.25">
      <c r="A3685" t="s">
        <v>3695</v>
      </c>
      <c r="B3685">
        <v>993.29</v>
      </c>
      <c r="C3685" t="s">
        <v>31</v>
      </c>
      <c r="D3685" t="s">
        <v>11</v>
      </c>
      <c r="E3685">
        <f>IF(Tabela1[[#This Row],[Rodzaj]]="R",Tabela1[[#This Row],[Powierzchnia]]*0.65,0)</f>
        <v>0</v>
      </c>
      <c r="F3685">
        <f>IF(Tabela1[[#This Row],[Rodzaj]]="B",Tabela1[[#This Row],[Powierzchnia]]*0.77,0)</f>
        <v>0</v>
      </c>
      <c r="G3685">
        <f>IF(Tabela1[[#This Row],[Rodzaj]]="S",Tabela1[[#This Row],[Powierzchnia]]*0.21,0)</f>
        <v>0</v>
      </c>
      <c r="H3685">
        <f>IF(Tabela1[[#This Row],[Rodzaj]]="L",Tabela1[[#This Row],[Powierzchnia]]*0.04,0)</f>
        <v>0</v>
      </c>
      <c r="I3685">
        <f>IF(Tabela1[[#This Row],[Rodzaj]]="X",Tabela1[[#This Row],[Powierzchnia]]*0.43,0)</f>
        <v>427.11469999999997</v>
      </c>
      <c r="J3685">
        <f>IF(Tabela1[[#This Row],[Ulga]]="A",SUM(E3685:I3685)*80%,0)</f>
        <v>0</v>
      </c>
      <c r="K3685">
        <f>IF(Tabela1[[#This Row],[Ulga]]="B",SUM(E3685:I3685)*50%,0)</f>
        <v>0</v>
      </c>
      <c r="L3685">
        <f>IF(Tabela1[[#This Row],[Ulga]]="C",SUM(E3685:I3685)*10%,0)</f>
        <v>42.711469999999998</v>
      </c>
      <c r="M3685">
        <f>IF(Tabela1[[#This Row],[Ulga]]="D",SUM(E3685:I3685)*100%,0)</f>
        <v>0</v>
      </c>
      <c r="N3685">
        <f t="shared" si="58"/>
        <v>42.711469999999998</v>
      </c>
    </row>
    <row r="3686" spans="1:14" x14ac:dyDescent="0.25">
      <c r="A3686" t="s">
        <v>3696</v>
      </c>
      <c r="B3686">
        <v>1327.58</v>
      </c>
      <c r="C3686" t="s">
        <v>5</v>
      </c>
      <c r="D3686" t="s">
        <v>11</v>
      </c>
      <c r="E3686">
        <f>IF(Tabela1[[#This Row],[Rodzaj]]="R",Tabela1[[#This Row],[Powierzchnia]]*0.65,0)</f>
        <v>0</v>
      </c>
      <c r="F3686">
        <f>IF(Tabela1[[#This Row],[Rodzaj]]="B",Tabela1[[#This Row],[Powierzchnia]]*0.77,0)</f>
        <v>1022.2366</v>
      </c>
      <c r="G3686">
        <f>IF(Tabela1[[#This Row],[Rodzaj]]="S",Tabela1[[#This Row],[Powierzchnia]]*0.21,0)</f>
        <v>0</v>
      </c>
      <c r="H3686">
        <f>IF(Tabela1[[#This Row],[Rodzaj]]="L",Tabela1[[#This Row],[Powierzchnia]]*0.04,0)</f>
        <v>0</v>
      </c>
      <c r="I3686">
        <f>IF(Tabela1[[#This Row],[Rodzaj]]="X",Tabela1[[#This Row],[Powierzchnia]]*0.43,0)</f>
        <v>0</v>
      </c>
      <c r="J3686">
        <f>IF(Tabela1[[#This Row],[Ulga]]="A",SUM(E3686:I3686)*80%,0)</f>
        <v>0</v>
      </c>
      <c r="K3686">
        <f>IF(Tabela1[[#This Row],[Ulga]]="B",SUM(E3686:I3686)*50%,0)</f>
        <v>0</v>
      </c>
      <c r="L3686">
        <f>IF(Tabela1[[#This Row],[Ulga]]="C",SUM(E3686:I3686)*10%,0)</f>
        <v>102.22366</v>
      </c>
      <c r="M3686">
        <f>IF(Tabela1[[#This Row],[Ulga]]="D",SUM(E3686:I3686)*100%,0)</f>
        <v>0</v>
      </c>
      <c r="N3686">
        <f t="shared" si="58"/>
        <v>102.22366</v>
      </c>
    </row>
    <row r="3687" spans="1:14" x14ac:dyDescent="0.25">
      <c r="A3687" t="s">
        <v>3697</v>
      </c>
      <c r="B3687">
        <v>1334.3</v>
      </c>
      <c r="C3687" t="s">
        <v>31</v>
      </c>
      <c r="D3687" t="s">
        <v>21</v>
      </c>
      <c r="E3687">
        <f>IF(Tabela1[[#This Row],[Rodzaj]]="R",Tabela1[[#This Row],[Powierzchnia]]*0.65,0)</f>
        <v>0</v>
      </c>
      <c r="F3687">
        <f>IF(Tabela1[[#This Row],[Rodzaj]]="B",Tabela1[[#This Row],[Powierzchnia]]*0.77,0)</f>
        <v>0</v>
      </c>
      <c r="G3687">
        <f>IF(Tabela1[[#This Row],[Rodzaj]]="S",Tabela1[[#This Row],[Powierzchnia]]*0.21,0)</f>
        <v>0</v>
      </c>
      <c r="H3687">
        <f>IF(Tabela1[[#This Row],[Rodzaj]]="L",Tabela1[[#This Row],[Powierzchnia]]*0.04,0)</f>
        <v>0</v>
      </c>
      <c r="I3687">
        <f>IF(Tabela1[[#This Row],[Rodzaj]]="X",Tabela1[[#This Row],[Powierzchnia]]*0.43,0)</f>
        <v>573.74900000000002</v>
      </c>
      <c r="J3687">
        <f>IF(Tabela1[[#This Row],[Ulga]]="A",SUM(E3687:I3687)*80%,0)</f>
        <v>0</v>
      </c>
      <c r="K3687">
        <f>IF(Tabela1[[#This Row],[Ulga]]="B",SUM(E3687:I3687)*50%,0)</f>
        <v>0</v>
      </c>
      <c r="L3687">
        <f>IF(Tabela1[[#This Row],[Ulga]]="C",SUM(E3687:I3687)*10%,0)</f>
        <v>0</v>
      </c>
      <c r="M3687">
        <f>IF(Tabela1[[#This Row],[Ulga]]="D",SUM(E3687:I3687)*100%,0)</f>
        <v>573.74900000000002</v>
      </c>
      <c r="N3687">
        <f t="shared" si="58"/>
        <v>573.74900000000002</v>
      </c>
    </row>
    <row r="3688" spans="1:14" x14ac:dyDescent="0.25">
      <c r="A3688" t="s">
        <v>3698</v>
      </c>
      <c r="B3688">
        <v>1342.32</v>
      </c>
      <c r="C3688" t="s">
        <v>52</v>
      </c>
      <c r="D3688" t="s">
        <v>5</v>
      </c>
      <c r="E3688">
        <f>IF(Tabela1[[#This Row],[Rodzaj]]="R",Tabela1[[#This Row],[Powierzchnia]]*0.65,0)</f>
        <v>0</v>
      </c>
      <c r="F3688">
        <f>IF(Tabela1[[#This Row],[Rodzaj]]="B",Tabela1[[#This Row],[Powierzchnia]]*0.77,0)</f>
        <v>0</v>
      </c>
      <c r="G3688">
        <f>IF(Tabela1[[#This Row],[Rodzaj]]="S",Tabela1[[#This Row],[Powierzchnia]]*0.21,0)</f>
        <v>281.88719999999995</v>
      </c>
      <c r="H3688">
        <f>IF(Tabela1[[#This Row],[Rodzaj]]="L",Tabela1[[#This Row],[Powierzchnia]]*0.04,0)</f>
        <v>0</v>
      </c>
      <c r="I3688">
        <f>IF(Tabela1[[#This Row],[Rodzaj]]="X",Tabela1[[#This Row],[Powierzchnia]]*0.43,0)</f>
        <v>0</v>
      </c>
      <c r="J3688">
        <f>IF(Tabela1[[#This Row],[Ulga]]="A",SUM(E3688:I3688)*80%,0)</f>
        <v>0</v>
      </c>
      <c r="K3688">
        <f>IF(Tabela1[[#This Row],[Ulga]]="B",SUM(E3688:I3688)*50%,0)</f>
        <v>140.94359999999998</v>
      </c>
      <c r="L3688">
        <f>IF(Tabela1[[#This Row],[Ulga]]="C",SUM(E3688:I3688)*10%,0)</f>
        <v>0</v>
      </c>
      <c r="M3688">
        <f>IF(Tabela1[[#This Row],[Ulga]]="D",SUM(E3688:I3688)*100%,0)</f>
        <v>0</v>
      </c>
      <c r="N3688">
        <f t="shared" si="58"/>
        <v>140.94359999999998</v>
      </c>
    </row>
    <row r="3689" spans="1:14" x14ac:dyDescent="0.25">
      <c r="A3689" t="s">
        <v>3699</v>
      </c>
      <c r="B3689">
        <v>1112.79</v>
      </c>
      <c r="C3689" t="s">
        <v>52</v>
      </c>
      <c r="D3689" t="s">
        <v>5</v>
      </c>
      <c r="E3689">
        <f>IF(Tabela1[[#This Row],[Rodzaj]]="R",Tabela1[[#This Row],[Powierzchnia]]*0.65,0)</f>
        <v>0</v>
      </c>
      <c r="F3689">
        <f>IF(Tabela1[[#This Row],[Rodzaj]]="B",Tabela1[[#This Row],[Powierzchnia]]*0.77,0)</f>
        <v>0</v>
      </c>
      <c r="G3689">
        <f>IF(Tabela1[[#This Row],[Rodzaj]]="S",Tabela1[[#This Row],[Powierzchnia]]*0.21,0)</f>
        <v>233.68589999999998</v>
      </c>
      <c r="H3689">
        <f>IF(Tabela1[[#This Row],[Rodzaj]]="L",Tabela1[[#This Row],[Powierzchnia]]*0.04,0)</f>
        <v>0</v>
      </c>
      <c r="I3689">
        <f>IF(Tabela1[[#This Row],[Rodzaj]]="X",Tabela1[[#This Row],[Powierzchnia]]*0.43,0)</f>
        <v>0</v>
      </c>
      <c r="J3689">
        <f>IF(Tabela1[[#This Row],[Ulga]]="A",SUM(E3689:I3689)*80%,0)</f>
        <v>0</v>
      </c>
      <c r="K3689">
        <f>IF(Tabela1[[#This Row],[Ulga]]="B",SUM(E3689:I3689)*50%,0)</f>
        <v>116.84294999999999</v>
      </c>
      <c r="L3689">
        <f>IF(Tabela1[[#This Row],[Ulga]]="C",SUM(E3689:I3689)*10%,0)</f>
        <v>0</v>
      </c>
      <c r="M3689">
        <f>IF(Tabela1[[#This Row],[Ulga]]="D",SUM(E3689:I3689)*100%,0)</f>
        <v>0</v>
      </c>
      <c r="N3689">
        <f t="shared" si="58"/>
        <v>116.84294999999999</v>
      </c>
    </row>
    <row r="3690" spans="1:14" x14ac:dyDescent="0.25">
      <c r="A3690" t="s">
        <v>3700</v>
      </c>
      <c r="B3690">
        <v>951.24</v>
      </c>
      <c r="C3690" t="s">
        <v>52</v>
      </c>
      <c r="D3690" t="s">
        <v>21</v>
      </c>
      <c r="E3690">
        <f>IF(Tabela1[[#This Row],[Rodzaj]]="R",Tabela1[[#This Row],[Powierzchnia]]*0.65,0)</f>
        <v>0</v>
      </c>
      <c r="F3690">
        <f>IF(Tabela1[[#This Row],[Rodzaj]]="B",Tabela1[[#This Row],[Powierzchnia]]*0.77,0)</f>
        <v>0</v>
      </c>
      <c r="G3690">
        <f>IF(Tabela1[[#This Row],[Rodzaj]]="S",Tabela1[[#This Row],[Powierzchnia]]*0.21,0)</f>
        <v>199.7604</v>
      </c>
      <c r="H3690">
        <f>IF(Tabela1[[#This Row],[Rodzaj]]="L",Tabela1[[#This Row],[Powierzchnia]]*0.04,0)</f>
        <v>0</v>
      </c>
      <c r="I3690">
        <f>IF(Tabela1[[#This Row],[Rodzaj]]="X",Tabela1[[#This Row],[Powierzchnia]]*0.43,0)</f>
        <v>0</v>
      </c>
      <c r="J3690">
        <f>IF(Tabela1[[#This Row],[Ulga]]="A",SUM(E3690:I3690)*80%,0)</f>
        <v>0</v>
      </c>
      <c r="K3690">
        <f>IF(Tabela1[[#This Row],[Ulga]]="B",SUM(E3690:I3690)*50%,0)</f>
        <v>0</v>
      </c>
      <c r="L3690">
        <f>IF(Tabela1[[#This Row],[Ulga]]="C",SUM(E3690:I3690)*10%,0)</f>
        <v>0</v>
      </c>
      <c r="M3690">
        <f>IF(Tabela1[[#This Row],[Ulga]]="D",SUM(E3690:I3690)*100%,0)</f>
        <v>199.7604</v>
      </c>
      <c r="N3690">
        <f t="shared" si="58"/>
        <v>199.7604</v>
      </c>
    </row>
    <row r="3691" spans="1:14" x14ac:dyDescent="0.25">
      <c r="A3691" t="s">
        <v>3701</v>
      </c>
      <c r="B3691">
        <v>1367.34</v>
      </c>
      <c r="C3691" t="s">
        <v>5</v>
      </c>
      <c r="D3691" t="s">
        <v>5</v>
      </c>
      <c r="E3691">
        <f>IF(Tabela1[[#This Row],[Rodzaj]]="R",Tabela1[[#This Row],[Powierzchnia]]*0.65,0)</f>
        <v>0</v>
      </c>
      <c r="F3691">
        <f>IF(Tabela1[[#This Row],[Rodzaj]]="B",Tabela1[[#This Row],[Powierzchnia]]*0.77,0)</f>
        <v>1052.8517999999999</v>
      </c>
      <c r="G3691">
        <f>IF(Tabela1[[#This Row],[Rodzaj]]="S",Tabela1[[#This Row],[Powierzchnia]]*0.21,0)</f>
        <v>0</v>
      </c>
      <c r="H3691">
        <f>IF(Tabela1[[#This Row],[Rodzaj]]="L",Tabela1[[#This Row],[Powierzchnia]]*0.04,0)</f>
        <v>0</v>
      </c>
      <c r="I3691">
        <f>IF(Tabela1[[#This Row],[Rodzaj]]="X",Tabela1[[#This Row],[Powierzchnia]]*0.43,0)</f>
        <v>0</v>
      </c>
      <c r="J3691">
        <f>IF(Tabela1[[#This Row],[Ulga]]="A",SUM(E3691:I3691)*80%,0)</f>
        <v>0</v>
      </c>
      <c r="K3691">
        <f>IF(Tabela1[[#This Row],[Ulga]]="B",SUM(E3691:I3691)*50%,0)</f>
        <v>526.42589999999996</v>
      </c>
      <c r="L3691">
        <f>IF(Tabela1[[#This Row],[Ulga]]="C",SUM(E3691:I3691)*10%,0)</f>
        <v>0</v>
      </c>
      <c r="M3691">
        <f>IF(Tabela1[[#This Row],[Ulga]]="D",SUM(E3691:I3691)*100%,0)</f>
        <v>0</v>
      </c>
      <c r="N3691">
        <f t="shared" si="58"/>
        <v>526.42589999999996</v>
      </c>
    </row>
    <row r="3692" spans="1:14" x14ac:dyDescent="0.25">
      <c r="A3692" t="s">
        <v>3702</v>
      </c>
      <c r="B3692">
        <v>812.39</v>
      </c>
      <c r="C3692" t="s">
        <v>9</v>
      </c>
      <c r="D3692" t="s">
        <v>7</v>
      </c>
      <c r="E3692">
        <f>IF(Tabela1[[#This Row],[Rodzaj]]="R",Tabela1[[#This Row],[Powierzchnia]]*0.65,0)</f>
        <v>528.05349999999999</v>
      </c>
      <c r="F3692">
        <f>IF(Tabela1[[#This Row],[Rodzaj]]="B",Tabela1[[#This Row],[Powierzchnia]]*0.77,0)</f>
        <v>0</v>
      </c>
      <c r="G3692">
        <f>IF(Tabela1[[#This Row],[Rodzaj]]="S",Tabela1[[#This Row],[Powierzchnia]]*0.21,0)</f>
        <v>0</v>
      </c>
      <c r="H3692">
        <f>IF(Tabela1[[#This Row],[Rodzaj]]="L",Tabela1[[#This Row],[Powierzchnia]]*0.04,0)</f>
        <v>0</v>
      </c>
      <c r="I3692">
        <f>IF(Tabela1[[#This Row],[Rodzaj]]="X",Tabela1[[#This Row],[Powierzchnia]]*0.43,0)</f>
        <v>0</v>
      </c>
      <c r="J3692">
        <f>IF(Tabela1[[#This Row],[Ulga]]="A",SUM(E3692:I3692)*80%,0)</f>
        <v>422.44280000000003</v>
      </c>
      <c r="K3692">
        <f>IF(Tabela1[[#This Row],[Ulga]]="B",SUM(E3692:I3692)*50%,0)</f>
        <v>0</v>
      </c>
      <c r="L3692">
        <f>IF(Tabela1[[#This Row],[Ulga]]="C",SUM(E3692:I3692)*10%,0)</f>
        <v>0</v>
      </c>
      <c r="M3692">
        <f>IF(Tabela1[[#This Row],[Ulga]]="D",SUM(E3692:I3692)*100%,0)</f>
        <v>0</v>
      </c>
      <c r="N3692">
        <f t="shared" si="58"/>
        <v>422.44280000000003</v>
      </c>
    </row>
    <row r="3693" spans="1:14" x14ac:dyDescent="0.25">
      <c r="A3693" t="s">
        <v>3703</v>
      </c>
      <c r="B3693">
        <v>701</v>
      </c>
      <c r="C3693" t="s">
        <v>52</v>
      </c>
      <c r="D3693" t="s">
        <v>5</v>
      </c>
      <c r="E3693">
        <f>IF(Tabela1[[#This Row],[Rodzaj]]="R",Tabela1[[#This Row],[Powierzchnia]]*0.65,0)</f>
        <v>0</v>
      </c>
      <c r="F3693">
        <f>IF(Tabela1[[#This Row],[Rodzaj]]="B",Tabela1[[#This Row],[Powierzchnia]]*0.77,0)</f>
        <v>0</v>
      </c>
      <c r="G3693">
        <f>IF(Tabela1[[#This Row],[Rodzaj]]="S",Tabela1[[#This Row],[Powierzchnia]]*0.21,0)</f>
        <v>147.21</v>
      </c>
      <c r="H3693">
        <f>IF(Tabela1[[#This Row],[Rodzaj]]="L",Tabela1[[#This Row],[Powierzchnia]]*0.04,0)</f>
        <v>0</v>
      </c>
      <c r="I3693">
        <f>IF(Tabela1[[#This Row],[Rodzaj]]="X",Tabela1[[#This Row],[Powierzchnia]]*0.43,0)</f>
        <v>0</v>
      </c>
      <c r="J3693">
        <f>IF(Tabela1[[#This Row],[Ulga]]="A",SUM(E3693:I3693)*80%,0)</f>
        <v>0</v>
      </c>
      <c r="K3693">
        <f>IF(Tabela1[[#This Row],[Ulga]]="B",SUM(E3693:I3693)*50%,0)</f>
        <v>73.605000000000004</v>
      </c>
      <c r="L3693">
        <f>IF(Tabela1[[#This Row],[Ulga]]="C",SUM(E3693:I3693)*10%,0)</f>
        <v>0</v>
      </c>
      <c r="M3693">
        <f>IF(Tabela1[[#This Row],[Ulga]]="D",SUM(E3693:I3693)*100%,0)</f>
        <v>0</v>
      </c>
      <c r="N3693">
        <f t="shared" si="58"/>
        <v>73.605000000000004</v>
      </c>
    </row>
    <row r="3694" spans="1:14" x14ac:dyDescent="0.25">
      <c r="A3694" t="s">
        <v>3704</v>
      </c>
      <c r="B3694">
        <v>777.9</v>
      </c>
      <c r="C3694" t="s">
        <v>31</v>
      </c>
      <c r="D3694" t="s">
        <v>7</v>
      </c>
      <c r="E3694">
        <f>IF(Tabela1[[#This Row],[Rodzaj]]="R",Tabela1[[#This Row],[Powierzchnia]]*0.65,0)</f>
        <v>0</v>
      </c>
      <c r="F3694">
        <f>IF(Tabela1[[#This Row],[Rodzaj]]="B",Tabela1[[#This Row],[Powierzchnia]]*0.77,0)</f>
        <v>0</v>
      </c>
      <c r="G3694">
        <f>IF(Tabela1[[#This Row],[Rodzaj]]="S",Tabela1[[#This Row],[Powierzchnia]]*0.21,0)</f>
        <v>0</v>
      </c>
      <c r="H3694">
        <f>IF(Tabela1[[#This Row],[Rodzaj]]="L",Tabela1[[#This Row],[Powierzchnia]]*0.04,0)</f>
        <v>0</v>
      </c>
      <c r="I3694">
        <f>IF(Tabela1[[#This Row],[Rodzaj]]="X",Tabela1[[#This Row],[Powierzchnia]]*0.43,0)</f>
        <v>334.49699999999996</v>
      </c>
      <c r="J3694">
        <f>IF(Tabela1[[#This Row],[Ulga]]="A",SUM(E3694:I3694)*80%,0)</f>
        <v>267.5976</v>
      </c>
      <c r="K3694">
        <f>IF(Tabela1[[#This Row],[Ulga]]="B",SUM(E3694:I3694)*50%,0)</f>
        <v>0</v>
      </c>
      <c r="L3694">
        <f>IF(Tabela1[[#This Row],[Ulga]]="C",SUM(E3694:I3694)*10%,0)</f>
        <v>0</v>
      </c>
      <c r="M3694">
        <f>IF(Tabela1[[#This Row],[Ulga]]="D",SUM(E3694:I3694)*100%,0)</f>
        <v>0</v>
      </c>
      <c r="N3694">
        <f t="shared" si="58"/>
        <v>267.5976</v>
      </c>
    </row>
    <row r="3695" spans="1:14" x14ac:dyDescent="0.25">
      <c r="A3695" t="s">
        <v>3705</v>
      </c>
      <c r="B3695">
        <v>986.06</v>
      </c>
      <c r="C3695" t="s">
        <v>5</v>
      </c>
      <c r="D3695" t="s">
        <v>21</v>
      </c>
      <c r="E3695">
        <f>IF(Tabela1[[#This Row],[Rodzaj]]="R",Tabela1[[#This Row],[Powierzchnia]]*0.65,0)</f>
        <v>0</v>
      </c>
      <c r="F3695">
        <f>IF(Tabela1[[#This Row],[Rodzaj]]="B",Tabela1[[#This Row],[Powierzchnia]]*0.77,0)</f>
        <v>759.26620000000003</v>
      </c>
      <c r="G3695">
        <f>IF(Tabela1[[#This Row],[Rodzaj]]="S",Tabela1[[#This Row],[Powierzchnia]]*0.21,0)</f>
        <v>0</v>
      </c>
      <c r="H3695">
        <f>IF(Tabela1[[#This Row],[Rodzaj]]="L",Tabela1[[#This Row],[Powierzchnia]]*0.04,0)</f>
        <v>0</v>
      </c>
      <c r="I3695">
        <f>IF(Tabela1[[#This Row],[Rodzaj]]="X",Tabela1[[#This Row],[Powierzchnia]]*0.43,0)</f>
        <v>0</v>
      </c>
      <c r="J3695">
        <f>IF(Tabela1[[#This Row],[Ulga]]="A",SUM(E3695:I3695)*80%,0)</f>
        <v>0</v>
      </c>
      <c r="K3695">
        <f>IF(Tabela1[[#This Row],[Ulga]]="B",SUM(E3695:I3695)*50%,0)</f>
        <v>0</v>
      </c>
      <c r="L3695">
        <f>IF(Tabela1[[#This Row],[Ulga]]="C",SUM(E3695:I3695)*10%,0)</f>
        <v>0</v>
      </c>
      <c r="M3695">
        <f>IF(Tabela1[[#This Row],[Ulga]]="D",SUM(E3695:I3695)*100%,0)</f>
        <v>759.26620000000003</v>
      </c>
      <c r="N3695">
        <f t="shared" si="58"/>
        <v>759.26620000000003</v>
      </c>
    </row>
    <row r="3696" spans="1:14" x14ac:dyDescent="0.25">
      <c r="A3696" t="s">
        <v>3706</v>
      </c>
      <c r="B3696">
        <v>1292.01</v>
      </c>
      <c r="C3696" t="s">
        <v>94</v>
      </c>
      <c r="D3696" t="s">
        <v>7</v>
      </c>
      <c r="E3696">
        <f>IF(Tabela1[[#This Row],[Rodzaj]]="R",Tabela1[[#This Row],[Powierzchnia]]*0.65,0)</f>
        <v>0</v>
      </c>
      <c r="F3696">
        <f>IF(Tabela1[[#This Row],[Rodzaj]]="B",Tabela1[[#This Row],[Powierzchnia]]*0.77,0)</f>
        <v>0</v>
      </c>
      <c r="G3696">
        <f>IF(Tabela1[[#This Row],[Rodzaj]]="S",Tabela1[[#This Row],[Powierzchnia]]*0.21,0)</f>
        <v>0</v>
      </c>
      <c r="H3696">
        <f>IF(Tabela1[[#This Row],[Rodzaj]]="L",Tabela1[[#This Row],[Powierzchnia]]*0.04,0)</f>
        <v>51.680399999999999</v>
      </c>
      <c r="I3696">
        <f>IF(Tabela1[[#This Row],[Rodzaj]]="X",Tabela1[[#This Row],[Powierzchnia]]*0.43,0)</f>
        <v>0</v>
      </c>
      <c r="J3696">
        <f>IF(Tabela1[[#This Row],[Ulga]]="A",SUM(E3696:I3696)*80%,0)</f>
        <v>41.344320000000003</v>
      </c>
      <c r="K3696">
        <f>IF(Tabela1[[#This Row],[Ulga]]="B",SUM(E3696:I3696)*50%,0)</f>
        <v>0</v>
      </c>
      <c r="L3696">
        <f>IF(Tabela1[[#This Row],[Ulga]]="C",SUM(E3696:I3696)*10%,0)</f>
        <v>0</v>
      </c>
      <c r="M3696">
        <f>IF(Tabela1[[#This Row],[Ulga]]="D",SUM(E3696:I3696)*100%,0)</f>
        <v>0</v>
      </c>
      <c r="N3696">
        <f t="shared" si="58"/>
        <v>41.344320000000003</v>
      </c>
    </row>
    <row r="3697" spans="1:14" x14ac:dyDescent="0.25">
      <c r="A3697" t="s">
        <v>3707</v>
      </c>
      <c r="B3697">
        <v>1042.52</v>
      </c>
      <c r="C3697" t="s">
        <v>5</v>
      </c>
      <c r="D3697" t="s">
        <v>5</v>
      </c>
      <c r="E3697">
        <f>IF(Tabela1[[#This Row],[Rodzaj]]="R",Tabela1[[#This Row],[Powierzchnia]]*0.65,0)</f>
        <v>0</v>
      </c>
      <c r="F3697">
        <f>IF(Tabela1[[#This Row],[Rodzaj]]="B",Tabela1[[#This Row],[Powierzchnia]]*0.77,0)</f>
        <v>802.74040000000002</v>
      </c>
      <c r="G3697">
        <f>IF(Tabela1[[#This Row],[Rodzaj]]="S",Tabela1[[#This Row],[Powierzchnia]]*0.21,0)</f>
        <v>0</v>
      </c>
      <c r="H3697">
        <f>IF(Tabela1[[#This Row],[Rodzaj]]="L",Tabela1[[#This Row],[Powierzchnia]]*0.04,0)</f>
        <v>0</v>
      </c>
      <c r="I3697">
        <f>IF(Tabela1[[#This Row],[Rodzaj]]="X",Tabela1[[#This Row],[Powierzchnia]]*0.43,0)</f>
        <v>0</v>
      </c>
      <c r="J3697">
        <f>IF(Tabela1[[#This Row],[Ulga]]="A",SUM(E3697:I3697)*80%,0)</f>
        <v>0</v>
      </c>
      <c r="K3697">
        <f>IF(Tabela1[[#This Row],[Ulga]]="B",SUM(E3697:I3697)*50%,0)</f>
        <v>401.37020000000001</v>
      </c>
      <c r="L3697">
        <f>IF(Tabela1[[#This Row],[Ulga]]="C",SUM(E3697:I3697)*10%,0)</f>
        <v>0</v>
      </c>
      <c r="M3697">
        <f>IF(Tabela1[[#This Row],[Ulga]]="D",SUM(E3697:I3697)*100%,0)</f>
        <v>0</v>
      </c>
      <c r="N3697">
        <f t="shared" si="58"/>
        <v>401.37020000000001</v>
      </c>
    </row>
    <row r="3698" spans="1:14" x14ac:dyDescent="0.25">
      <c r="A3698" t="s">
        <v>3708</v>
      </c>
      <c r="B3698">
        <v>848.63</v>
      </c>
      <c r="C3698" t="s">
        <v>94</v>
      </c>
      <c r="D3698" t="s">
        <v>5</v>
      </c>
      <c r="E3698">
        <f>IF(Tabela1[[#This Row],[Rodzaj]]="R",Tabela1[[#This Row],[Powierzchnia]]*0.65,0)</f>
        <v>0</v>
      </c>
      <c r="F3698">
        <f>IF(Tabela1[[#This Row],[Rodzaj]]="B",Tabela1[[#This Row],[Powierzchnia]]*0.77,0)</f>
        <v>0</v>
      </c>
      <c r="G3698">
        <f>IF(Tabela1[[#This Row],[Rodzaj]]="S",Tabela1[[#This Row],[Powierzchnia]]*0.21,0)</f>
        <v>0</v>
      </c>
      <c r="H3698">
        <f>IF(Tabela1[[#This Row],[Rodzaj]]="L",Tabela1[[#This Row],[Powierzchnia]]*0.04,0)</f>
        <v>33.9452</v>
      </c>
      <c r="I3698">
        <f>IF(Tabela1[[#This Row],[Rodzaj]]="X",Tabela1[[#This Row],[Powierzchnia]]*0.43,0)</f>
        <v>0</v>
      </c>
      <c r="J3698">
        <f>IF(Tabela1[[#This Row],[Ulga]]="A",SUM(E3698:I3698)*80%,0)</f>
        <v>0</v>
      </c>
      <c r="K3698">
        <f>IF(Tabela1[[#This Row],[Ulga]]="B",SUM(E3698:I3698)*50%,0)</f>
        <v>16.9726</v>
      </c>
      <c r="L3698">
        <f>IF(Tabela1[[#This Row],[Ulga]]="C",SUM(E3698:I3698)*10%,0)</f>
        <v>0</v>
      </c>
      <c r="M3698">
        <f>IF(Tabela1[[#This Row],[Ulga]]="D",SUM(E3698:I3698)*100%,0)</f>
        <v>0</v>
      </c>
      <c r="N3698">
        <f t="shared" si="58"/>
        <v>16.9726</v>
      </c>
    </row>
    <row r="3699" spans="1:14" x14ac:dyDescent="0.25">
      <c r="A3699" t="s">
        <v>3709</v>
      </c>
      <c r="B3699">
        <v>561.47</v>
      </c>
      <c r="C3699" t="s">
        <v>52</v>
      </c>
      <c r="D3699" t="s">
        <v>11</v>
      </c>
      <c r="E3699">
        <f>IF(Tabela1[[#This Row],[Rodzaj]]="R",Tabela1[[#This Row],[Powierzchnia]]*0.65,0)</f>
        <v>0</v>
      </c>
      <c r="F3699">
        <f>IF(Tabela1[[#This Row],[Rodzaj]]="B",Tabela1[[#This Row],[Powierzchnia]]*0.77,0)</f>
        <v>0</v>
      </c>
      <c r="G3699">
        <f>IF(Tabela1[[#This Row],[Rodzaj]]="S",Tabela1[[#This Row],[Powierzchnia]]*0.21,0)</f>
        <v>117.9087</v>
      </c>
      <c r="H3699">
        <f>IF(Tabela1[[#This Row],[Rodzaj]]="L",Tabela1[[#This Row],[Powierzchnia]]*0.04,0)</f>
        <v>0</v>
      </c>
      <c r="I3699">
        <f>IF(Tabela1[[#This Row],[Rodzaj]]="X",Tabela1[[#This Row],[Powierzchnia]]*0.43,0)</f>
        <v>0</v>
      </c>
      <c r="J3699">
        <f>IF(Tabela1[[#This Row],[Ulga]]="A",SUM(E3699:I3699)*80%,0)</f>
        <v>0</v>
      </c>
      <c r="K3699">
        <f>IF(Tabela1[[#This Row],[Ulga]]="B",SUM(E3699:I3699)*50%,0)</f>
        <v>0</v>
      </c>
      <c r="L3699">
        <f>IF(Tabela1[[#This Row],[Ulga]]="C",SUM(E3699:I3699)*10%,0)</f>
        <v>11.79087</v>
      </c>
      <c r="M3699">
        <f>IF(Tabela1[[#This Row],[Ulga]]="D",SUM(E3699:I3699)*100%,0)</f>
        <v>0</v>
      </c>
      <c r="N3699">
        <f t="shared" si="58"/>
        <v>11.79087</v>
      </c>
    </row>
    <row r="3700" spans="1:14" x14ac:dyDescent="0.25">
      <c r="A3700" t="s">
        <v>3710</v>
      </c>
      <c r="B3700">
        <v>1375.15</v>
      </c>
      <c r="C3700" t="s">
        <v>94</v>
      </c>
      <c r="D3700" t="s">
        <v>11</v>
      </c>
      <c r="E3700">
        <f>IF(Tabela1[[#This Row],[Rodzaj]]="R",Tabela1[[#This Row],[Powierzchnia]]*0.65,0)</f>
        <v>0</v>
      </c>
      <c r="F3700">
        <f>IF(Tabela1[[#This Row],[Rodzaj]]="B",Tabela1[[#This Row],[Powierzchnia]]*0.77,0)</f>
        <v>0</v>
      </c>
      <c r="G3700">
        <f>IF(Tabela1[[#This Row],[Rodzaj]]="S",Tabela1[[#This Row],[Powierzchnia]]*0.21,0)</f>
        <v>0</v>
      </c>
      <c r="H3700">
        <f>IF(Tabela1[[#This Row],[Rodzaj]]="L",Tabela1[[#This Row],[Powierzchnia]]*0.04,0)</f>
        <v>55.006000000000007</v>
      </c>
      <c r="I3700">
        <f>IF(Tabela1[[#This Row],[Rodzaj]]="X",Tabela1[[#This Row],[Powierzchnia]]*0.43,0)</f>
        <v>0</v>
      </c>
      <c r="J3700">
        <f>IF(Tabela1[[#This Row],[Ulga]]="A",SUM(E3700:I3700)*80%,0)</f>
        <v>0</v>
      </c>
      <c r="K3700">
        <f>IF(Tabela1[[#This Row],[Ulga]]="B",SUM(E3700:I3700)*50%,0)</f>
        <v>0</v>
      </c>
      <c r="L3700">
        <f>IF(Tabela1[[#This Row],[Ulga]]="C",SUM(E3700:I3700)*10%,0)</f>
        <v>5.5006000000000013</v>
      </c>
      <c r="M3700">
        <f>IF(Tabela1[[#This Row],[Ulga]]="D",SUM(E3700:I3700)*100%,0)</f>
        <v>0</v>
      </c>
      <c r="N3700">
        <f t="shared" si="58"/>
        <v>5.5006000000000013</v>
      </c>
    </row>
    <row r="3701" spans="1:14" x14ac:dyDescent="0.25">
      <c r="A3701" t="s">
        <v>3711</v>
      </c>
      <c r="B3701">
        <v>594.47</v>
      </c>
      <c r="C3701" t="s">
        <v>31</v>
      </c>
      <c r="D3701" t="s">
        <v>7</v>
      </c>
      <c r="E3701">
        <f>IF(Tabela1[[#This Row],[Rodzaj]]="R",Tabela1[[#This Row],[Powierzchnia]]*0.65,0)</f>
        <v>0</v>
      </c>
      <c r="F3701">
        <f>IF(Tabela1[[#This Row],[Rodzaj]]="B",Tabela1[[#This Row],[Powierzchnia]]*0.77,0)</f>
        <v>0</v>
      </c>
      <c r="G3701">
        <f>IF(Tabela1[[#This Row],[Rodzaj]]="S",Tabela1[[#This Row],[Powierzchnia]]*0.21,0)</f>
        <v>0</v>
      </c>
      <c r="H3701">
        <f>IF(Tabela1[[#This Row],[Rodzaj]]="L",Tabela1[[#This Row],[Powierzchnia]]*0.04,0)</f>
        <v>0</v>
      </c>
      <c r="I3701">
        <f>IF(Tabela1[[#This Row],[Rodzaj]]="X",Tabela1[[#This Row],[Powierzchnia]]*0.43,0)</f>
        <v>255.62210000000002</v>
      </c>
      <c r="J3701">
        <f>IF(Tabela1[[#This Row],[Ulga]]="A",SUM(E3701:I3701)*80%,0)</f>
        <v>204.49768000000003</v>
      </c>
      <c r="K3701">
        <f>IF(Tabela1[[#This Row],[Ulga]]="B",SUM(E3701:I3701)*50%,0)</f>
        <v>0</v>
      </c>
      <c r="L3701">
        <f>IF(Tabela1[[#This Row],[Ulga]]="C",SUM(E3701:I3701)*10%,0)</f>
        <v>0</v>
      </c>
      <c r="M3701">
        <f>IF(Tabela1[[#This Row],[Ulga]]="D",SUM(E3701:I3701)*100%,0)</f>
        <v>0</v>
      </c>
      <c r="N3701">
        <f t="shared" si="58"/>
        <v>204.49768000000003</v>
      </c>
    </row>
    <row r="3702" spans="1:14" x14ac:dyDescent="0.25">
      <c r="A3702" t="s">
        <v>3712</v>
      </c>
      <c r="B3702">
        <v>528.02</v>
      </c>
      <c r="C3702" t="s">
        <v>5</v>
      </c>
      <c r="D3702" t="s">
        <v>5</v>
      </c>
      <c r="E3702">
        <f>IF(Tabela1[[#This Row],[Rodzaj]]="R",Tabela1[[#This Row],[Powierzchnia]]*0.65,0)</f>
        <v>0</v>
      </c>
      <c r="F3702">
        <f>IF(Tabela1[[#This Row],[Rodzaj]]="B",Tabela1[[#This Row],[Powierzchnia]]*0.77,0)</f>
        <v>406.5754</v>
      </c>
      <c r="G3702">
        <f>IF(Tabela1[[#This Row],[Rodzaj]]="S",Tabela1[[#This Row],[Powierzchnia]]*0.21,0)</f>
        <v>0</v>
      </c>
      <c r="H3702">
        <f>IF(Tabela1[[#This Row],[Rodzaj]]="L",Tabela1[[#This Row],[Powierzchnia]]*0.04,0)</f>
        <v>0</v>
      </c>
      <c r="I3702">
        <f>IF(Tabela1[[#This Row],[Rodzaj]]="X",Tabela1[[#This Row],[Powierzchnia]]*0.43,0)</f>
        <v>0</v>
      </c>
      <c r="J3702">
        <f>IF(Tabela1[[#This Row],[Ulga]]="A",SUM(E3702:I3702)*80%,0)</f>
        <v>0</v>
      </c>
      <c r="K3702">
        <f>IF(Tabela1[[#This Row],[Ulga]]="B",SUM(E3702:I3702)*50%,0)</f>
        <v>203.2877</v>
      </c>
      <c r="L3702">
        <f>IF(Tabela1[[#This Row],[Ulga]]="C",SUM(E3702:I3702)*10%,0)</f>
        <v>0</v>
      </c>
      <c r="M3702">
        <f>IF(Tabela1[[#This Row],[Ulga]]="D",SUM(E3702:I3702)*100%,0)</f>
        <v>0</v>
      </c>
      <c r="N3702">
        <f t="shared" si="58"/>
        <v>203.2877</v>
      </c>
    </row>
    <row r="3703" spans="1:14" x14ac:dyDescent="0.25">
      <c r="A3703" t="s">
        <v>3713</v>
      </c>
      <c r="B3703">
        <v>857.9</v>
      </c>
      <c r="C3703" t="s">
        <v>5</v>
      </c>
      <c r="D3703" t="s">
        <v>11</v>
      </c>
      <c r="E3703">
        <f>IF(Tabela1[[#This Row],[Rodzaj]]="R",Tabela1[[#This Row],[Powierzchnia]]*0.65,0)</f>
        <v>0</v>
      </c>
      <c r="F3703">
        <f>IF(Tabela1[[#This Row],[Rodzaj]]="B",Tabela1[[#This Row],[Powierzchnia]]*0.77,0)</f>
        <v>660.58299999999997</v>
      </c>
      <c r="G3703">
        <f>IF(Tabela1[[#This Row],[Rodzaj]]="S",Tabela1[[#This Row],[Powierzchnia]]*0.21,0)</f>
        <v>0</v>
      </c>
      <c r="H3703">
        <f>IF(Tabela1[[#This Row],[Rodzaj]]="L",Tabela1[[#This Row],[Powierzchnia]]*0.04,0)</f>
        <v>0</v>
      </c>
      <c r="I3703">
        <f>IF(Tabela1[[#This Row],[Rodzaj]]="X",Tabela1[[#This Row],[Powierzchnia]]*0.43,0)</f>
        <v>0</v>
      </c>
      <c r="J3703">
        <f>IF(Tabela1[[#This Row],[Ulga]]="A",SUM(E3703:I3703)*80%,0)</f>
        <v>0</v>
      </c>
      <c r="K3703">
        <f>IF(Tabela1[[#This Row],[Ulga]]="B",SUM(E3703:I3703)*50%,0)</f>
        <v>0</v>
      </c>
      <c r="L3703">
        <f>IF(Tabela1[[#This Row],[Ulga]]="C",SUM(E3703:I3703)*10%,0)</f>
        <v>66.058300000000003</v>
      </c>
      <c r="M3703">
        <f>IF(Tabela1[[#This Row],[Ulga]]="D",SUM(E3703:I3703)*100%,0)</f>
        <v>0</v>
      </c>
      <c r="N3703">
        <f t="shared" si="58"/>
        <v>66.058300000000003</v>
      </c>
    </row>
    <row r="3704" spans="1:14" x14ac:dyDescent="0.25">
      <c r="A3704" t="s">
        <v>3714</v>
      </c>
      <c r="B3704">
        <v>618.22</v>
      </c>
      <c r="C3704" t="s">
        <v>52</v>
      </c>
      <c r="D3704" t="s">
        <v>11</v>
      </c>
      <c r="E3704">
        <f>IF(Tabela1[[#This Row],[Rodzaj]]="R",Tabela1[[#This Row],[Powierzchnia]]*0.65,0)</f>
        <v>0</v>
      </c>
      <c r="F3704">
        <f>IF(Tabela1[[#This Row],[Rodzaj]]="B",Tabela1[[#This Row],[Powierzchnia]]*0.77,0)</f>
        <v>0</v>
      </c>
      <c r="G3704">
        <f>IF(Tabela1[[#This Row],[Rodzaj]]="S",Tabela1[[#This Row],[Powierzchnia]]*0.21,0)</f>
        <v>129.8262</v>
      </c>
      <c r="H3704">
        <f>IF(Tabela1[[#This Row],[Rodzaj]]="L",Tabela1[[#This Row],[Powierzchnia]]*0.04,0)</f>
        <v>0</v>
      </c>
      <c r="I3704">
        <f>IF(Tabela1[[#This Row],[Rodzaj]]="X",Tabela1[[#This Row],[Powierzchnia]]*0.43,0)</f>
        <v>0</v>
      </c>
      <c r="J3704">
        <f>IF(Tabela1[[#This Row],[Ulga]]="A",SUM(E3704:I3704)*80%,0)</f>
        <v>0</v>
      </c>
      <c r="K3704">
        <f>IF(Tabela1[[#This Row],[Ulga]]="B",SUM(E3704:I3704)*50%,0)</f>
        <v>0</v>
      </c>
      <c r="L3704">
        <f>IF(Tabela1[[#This Row],[Ulga]]="C",SUM(E3704:I3704)*10%,0)</f>
        <v>12.982620000000001</v>
      </c>
      <c r="M3704">
        <f>IF(Tabela1[[#This Row],[Ulga]]="D",SUM(E3704:I3704)*100%,0)</f>
        <v>0</v>
      </c>
      <c r="N3704">
        <f t="shared" si="58"/>
        <v>12.982620000000001</v>
      </c>
    </row>
    <row r="3705" spans="1:14" x14ac:dyDescent="0.25">
      <c r="A3705" t="s">
        <v>3715</v>
      </c>
      <c r="B3705">
        <v>714.47</v>
      </c>
      <c r="C3705" t="s">
        <v>5</v>
      </c>
      <c r="D3705" t="s">
        <v>7</v>
      </c>
      <c r="E3705">
        <f>IF(Tabela1[[#This Row],[Rodzaj]]="R",Tabela1[[#This Row],[Powierzchnia]]*0.65,0)</f>
        <v>0</v>
      </c>
      <c r="F3705">
        <f>IF(Tabela1[[#This Row],[Rodzaj]]="B",Tabela1[[#This Row],[Powierzchnia]]*0.77,0)</f>
        <v>550.14190000000008</v>
      </c>
      <c r="G3705">
        <f>IF(Tabela1[[#This Row],[Rodzaj]]="S",Tabela1[[#This Row],[Powierzchnia]]*0.21,0)</f>
        <v>0</v>
      </c>
      <c r="H3705">
        <f>IF(Tabela1[[#This Row],[Rodzaj]]="L",Tabela1[[#This Row],[Powierzchnia]]*0.04,0)</f>
        <v>0</v>
      </c>
      <c r="I3705">
        <f>IF(Tabela1[[#This Row],[Rodzaj]]="X",Tabela1[[#This Row],[Powierzchnia]]*0.43,0)</f>
        <v>0</v>
      </c>
      <c r="J3705">
        <f>IF(Tabela1[[#This Row],[Ulga]]="A",SUM(E3705:I3705)*80%,0)</f>
        <v>440.11352000000011</v>
      </c>
      <c r="K3705">
        <f>IF(Tabela1[[#This Row],[Ulga]]="B",SUM(E3705:I3705)*50%,0)</f>
        <v>0</v>
      </c>
      <c r="L3705">
        <f>IF(Tabela1[[#This Row],[Ulga]]="C",SUM(E3705:I3705)*10%,0)</f>
        <v>0</v>
      </c>
      <c r="M3705">
        <f>IF(Tabela1[[#This Row],[Ulga]]="D",SUM(E3705:I3705)*100%,0)</f>
        <v>0</v>
      </c>
      <c r="N3705">
        <f t="shared" si="58"/>
        <v>440.11352000000011</v>
      </c>
    </row>
    <row r="3706" spans="1:14" x14ac:dyDescent="0.25">
      <c r="A3706" t="s">
        <v>3716</v>
      </c>
      <c r="B3706">
        <v>1045.05</v>
      </c>
      <c r="C3706" t="s">
        <v>5</v>
      </c>
      <c r="D3706" t="s">
        <v>7</v>
      </c>
      <c r="E3706">
        <f>IF(Tabela1[[#This Row],[Rodzaj]]="R",Tabela1[[#This Row],[Powierzchnia]]*0.65,0)</f>
        <v>0</v>
      </c>
      <c r="F3706">
        <f>IF(Tabela1[[#This Row],[Rodzaj]]="B",Tabela1[[#This Row],[Powierzchnia]]*0.77,0)</f>
        <v>804.68849999999998</v>
      </c>
      <c r="G3706">
        <f>IF(Tabela1[[#This Row],[Rodzaj]]="S",Tabela1[[#This Row],[Powierzchnia]]*0.21,0)</f>
        <v>0</v>
      </c>
      <c r="H3706">
        <f>IF(Tabela1[[#This Row],[Rodzaj]]="L",Tabela1[[#This Row],[Powierzchnia]]*0.04,0)</f>
        <v>0</v>
      </c>
      <c r="I3706">
        <f>IF(Tabela1[[#This Row],[Rodzaj]]="X",Tabela1[[#This Row],[Powierzchnia]]*0.43,0)</f>
        <v>0</v>
      </c>
      <c r="J3706">
        <f>IF(Tabela1[[#This Row],[Ulga]]="A",SUM(E3706:I3706)*80%,0)</f>
        <v>643.75080000000003</v>
      </c>
      <c r="K3706">
        <f>IF(Tabela1[[#This Row],[Ulga]]="B",SUM(E3706:I3706)*50%,0)</f>
        <v>0</v>
      </c>
      <c r="L3706">
        <f>IF(Tabela1[[#This Row],[Ulga]]="C",SUM(E3706:I3706)*10%,0)</f>
        <v>0</v>
      </c>
      <c r="M3706">
        <f>IF(Tabela1[[#This Row],[Ulga]]="D",SUM(E3706:I3706)*100%,0)</f>
        <v>0</v>
      </c>
      <c r="N3706">
        <f t="shared" si="58"/>
        <v>643.75080000000003</v>
      </c>
    </row>
    <row r="3707" spans="1:14" x14ac:dyDescent="0.25">
      <c r="A3707" t="s">
        <v>3717</v>
      </c>
      <c r="B3707">
        <v>623.85</v>
      </c>
      <c r="C3707" t="s">
        <v>9</v>
      </c>
      <c r="D3707" t="s">
        <v>21</v>
      </c>
      <c r="E3707">
        <f>IF(Tabela1[[#This Row],[Rodzaj]]="R",Tabela1[[#This Row],[Powierzchnia]]*0.65,0)</f>
        <v>405.50250000000005</v>
      </c>
      <c r="F3707">
        <f>IF(Tabela1[[#This Row],[Rodzaj]]="B",Tabela1[[#This Row],[Powierzchnia]]*0.77,0)</f>
        <v>0</v>
      </c>
      <c r="G3707">
        <f>IF(Tabela1[[#This Row],[Rodzaj]]="S",Tabela1[[#This Row],[Powierzchnia]]*0.21,0)</f>
        <v>0</v>
      </c>
      <c r="H3707">
        <f>IF(Tabela1[[#This Row],[Rodzaj]]="L",Tabela1[[#This Row],[Powierzchnia]]*0.04,0)</f>
        <v>0</v>
      </c>
      <c r="I3707">
        <f>IF(Tabela1[[#This Row],[Rodzaj]]="X",Tabela1[[#This Row],[Powierzchnia]]*0.43,0)</f>
        <v>0</v>
      </c>
      <c r="J3707">
        <f>IF(Tabela1[[#This Row],[Ulga]]="A",SUM(E3707:I3707)*80%,0)</f>
        <v>0</v>
      </c>
      <c r="K3707">
        <f>IF(Tabela1[[#This Row],[Ulga]]="B",SUM(E3707:I3707)*50%,0)</f>
        <v>0</v>
      </c>
      <c r="L3707">
        <f>IF(Tabela1[[#This Row],[Ulga]]="C",SUM(E3707:I3707)*10%,0)</f>
        <v>0</v>
      </c>
      <c r="M3707">
        <f>IF(Tabela1[[#This Row],[Ulga]]="D",SUM(E3707:I3707)*100%,0)</f>
        <v>405.50250000000005</v>
      </c>
      <c r="N3707">
        <f t="shared" si="58"/>
        <v>405.50250000000005</v>
      </c>
    </row>
    <row r="3708" spans="1:14" x14ac:dyDescent="0.25">
      <c r="A3708" t="s">
        <v>3718</v>
      </c>
      <c r="B3708">
        <v>1027.8399999999999</v>
      </c>
      <c r="C3708" t="s">
        <v>5</v>
      </c>
      <c r="D3708" t="s">
        <v>21</v>
      </c>
      <c r="E3708">
        <f>IF(Tabela1[[#This Row],[Rodzaj]]="R",Tabela1[[#This Row],[Powierzchnia]]*0.65,0)</f>
        <v>0</v>
      </c>
      <c r="F3708">
        <f>IF(Tabela1[[#This Row],[Rodzaj]]="B",Tabela1[[#This Row],[Powierzchnia]]*0.77,0)</f>
        <v>791.43679999999995</v>
      </c>
      <c r="G3708">
        <f>IF(Tabela1[[#This Row],[Rodzaj]]="S",Tabela1[[#This Row],[Powierzchnia]]*0.21,0)</f>
        <v>0</v>
      </c>
      <c r="H3708">
        <f>IF(Tabela1[[#This Row],[Rodzaj]]="L",Tabela1[[#This Row],[Powierzchnia]]*0.04,0)</f>
        <v>0</v>
      </c>
      <c r="I3708">
        <f>IF(Tabela1[[#This Row],[Rodzaj]]="X",Tabela1[[#This Row],[Powierzchnia]]*0.43,0)</f>
        <v>0</v>
      </c>
      <c r="J3708">
        <f>IF(Tabela1[[#This Row],[Ulga]]="A",SUM(E3708:I3708)*80%,0)</f>
        <v>0</v>
      </c>
      <c r="K3708">
        <f>IF(Tabela1[[#This Row],[Ulga]]="B",SUM(E3708:I3708)*50%,0)</f>
        <v>0</v>
      </c>
      <c r="L3708">
        <f>IF(Tabela1[[#This Row],[Ulga]]="C",SUM(E3708:I3708)*10%,0)</f>
        <v>0</v>
      </c>
      <c r="M3708">
        <f>IF(Tabela1[[#This Row],[Ulga]]="D",SUM(E3708:I3708)*100%,0)</f>
        <v>791.43679999999995</v>
      </c>
      <c r="N3708">
        <f t="shared" si="58"/>
        <v>791.43679999999995</v>
      </c>
    </row>
    <row r="3709" spans="1:14" x14ac:dyDescent="0.25">
      <c r="A3709" t="s">
        <v>3719</v>
      </c>
      <c r="B3709">
        <v>635.19000000000005</v>
      </c>
      <c r="C3709" t="s">
        <v>5</v>
      </c>
      <c r="D3709" t="s">
        <v>11</v>
      </c>
      <c r="E3709">
        <f>IF(Tabela1[[#This Row],[Rodzaj]]="R",Tabela1[[#This Row],[Powierzchnia]]*0.65,0)</f>
        <v>0</v>
      </c>
      <c r="F3709">
        <f>IF(Tabela1[[#This Row],[Rodzaj]]="B",Tabela1[[#This Row],[Powierzchnia]]*0.77,0)</f>
        <v>489.09630000000004</v>
      </c>
      <c r="G3709">
        <f>IF(Tabela1[[#This Row],[Rodzaj]]="S",Tabela1[[#This Row],[Powierzchnia]]*0.21,0)</f>
        <v>0</v>
      </c>
      <c r="H3709">
        <f>IF(Tabela1[[#This Row],[Rodzaj]]="L",Tabela1[[#This Row],[Powierzchnia]]*0.04,0)</f>
        <v>0</v>
      </c>
      <c r="I3709">
        <f>IF(Tabela1[[#This Row],[Rodzaj]]="X",Tabela1[[#This Row],[Powierzchnia]]*0.43,0)</f>
        <v>0</v>
      </c>
      <c r="J3709">
        <f>IF(Tabela1[[#This Row],[Ulga]]="A",SUM(E3709:I3709)*80%,0)</f>
        <v>0</v>
      </c>
      <c r="K3709">
        <f>IF(Tabela1[[#This Row],[Ulga]]="B",SUM(E3709:I3709)*50%,0)</f>
        <v>0</v>
      </c>
      <c r="L3709">
        <f>IF(Tabela1[[#This Row],[Ulga]]="C",SUM(E3709:I3709)*10%,0)</f>
        <v>48.909630000000007</v>
      </c>
      <c r="M3709">
        <f>IF(Tabela1[[#This Row],[Ulga]]="D",SUM(E3709:I3709)*100%,0)</f>
        <v>0</v>
      </c>
      <c r="N3709">
        <f t="shared" si="58"/>
        <v>48.909630000000007</v>
      </c>
    </row>
    <row r="3710" spans="1:14" x14ac:dyDescent="0.25">
      <c r="A3710" t="s">
        <v>3720</v>
      </c>
      <c r="B3710">
        <v>1379.45</v>
      </c>
      <c r="C3710" t="s">
        <v>94</v>
      </c>
      <c r="D3710" t="s">
        <v>11</v>
      </c>
      <c r="E3710">
        <f>IF(Tabela1[[#This Row],[Rodzaj]]="R",Tabela1[[#This Row],[Powierzchnia]]*0.65,0)</f>
        <v>0</v>
      </c>
      <c r="F3710">
        <f>IF(Tabela1[[#This Row],[Rodzaj]]="B",Tabela1[[#This Row],[Powierzchnia]]*0.77,0)</f>
        <v>0</v>
      </c>
      <c r="G3710">
        <f>IF(Tabela1[[#This Row],[Rodzaj]]="S",Tabela1[[#This Row],[Powierzchnia]]*0.21,0)</f>
        <v>0</v>
      </c>
      <c r="H3710">
        <f>IF(Tabela1[[#This Row],[Rodzaj]]="L",Tabela1[[#This Row],[Powierzchnia]]*0.04,0)</f>
        <v>55.178000000000004</v>
      </c>
      <c r="I3710">
        <f>IF(Tabela1[[#This Row],[Rodzaj]]="X",Tabela1[[#This Row],[Powierzchnia]]*0.43,0)</f>
        <v>0</v>
      </c>
      <c r="J3710">
        <f>IF(Tabela1[[#This Row],[Ulga]]="A",SUM(E3710:I3710)*80%,0)</f>
        <v>0</v>
      </c>
      <c r="K3710">
        <f>IF(Tabela1[[#This Row],[Ulga]]="B",SUM(E3710:I3710)*50%,0)</f>
        <v>0</v>
      </c>
      <c r="L3710">
        <f>IF(Tabela1[[#This Row],[Ulga]]="C",SUM(E3710:I3710)*10%,0)</f>
        <v>5.5178000000000011</v>
      </c>
      <c r="M3710">
        <f>IF(Tabela1[[#This Row],[Ulga]]="D",SUM(E3710:I3710)*100%,0)</f>
        <v>0</v>
      </c>
      <c r="N3710">
        <f t="shared" si="58"/>
        <v>5.5178000000000011</v>
      </c>
    </row>
    <row r="3711" spans="1:14" x14ac:dyDescent="0.25">
      <c r="A3711" t="s">
        <v>3721</v>
      </c>
      <c r="B3711">
        <v>741.52</v>
      </c>
      <c r="C3711" t="s">
        <v>5</v>
      </c>
      <c r="D3711" t="s">
        <v>5</v>
      </c>
      <c r="E3711">
        <f>IF(Tabela1[[#This Row],[Rodzaj]]="R",Tabela1[[#This Row],[Powierzchnia]]*0.65,0)</f>
        <v>0</v>
      </c>
      <c r="F3711">
        <f>IF(Tabela1[[#This Row],[Rodzaj]]="B",Tabela1[[#This Row],[Powierzchnia]]*0.77,0)</f>
        <v>570.97040000000004</v>
      </c>
      <c r="G3711">
        <f>IF(Tabela1[[#This Row],[Rodzaj]]="S",Tabela1[[#This Row],[Powierzchnia]]*0.21,0)</f>
        <v>0</v>
      </c>
      <c r="H3711">
        <f>IF(Tabela1[[#This Row],[Rodzaj]]="L",Tabela1[[#This Row],[Powierzchnia]]*0.04,0)</f>
        <v>0</v>
      </c>
      <c r="I3711">
        <f>IF(Tabela1[[#This Row],[Rodzaj]]="X",Tabela1[[#This Row],[Powierzchnia]]*0.43,0)</f>
        <v>0</v>
      </c>
      <c r="J3711">
        <f>IF(Tabela1[[#This Row],[Ulga]]="A",SUM(E3711:I3711)*80%,0)</f>
        <v>0</v>
      </c>
      <c r="K3711">
        <f>IF(Tabela1[[#This Row],[Ulga]]="B",SUM(E3711:I3711)*50%,0)</f>
        <v>285.48520000000002</v>
      </c>
      <c r="L3711">
        <f>IF(Tabela1[[#This Row],[Ulga]]="C",SUM(E3711:I3711)*10%,0)</f>
        <v>0</v>
      </c>
      <c r="M3711">
        <f>IF(Tabela1[[#This Row],[Ulga]]="D",SUM(E3711:I3711)*100%,0)</f>
        <v>0</v>
      </c>
      <c r="N3711">
        <f t="shared" si="58"/>
        <v>285.48520000000002</v>
      </c>
    </row>
    <row r="3712" spans="1:14" x14ac:dyDescent="0.25">
      <c r="A3712" t="s">
        <v>3722</v>
      </c>
      <c r="B3712">
        <v>633.53</v>
      </c>
      <c r="C3712" t="s">
        <v>31</v>
      </c>
      <c r="D3712" t="s">
        <v>5</v>
      </c>
      <c r="E3712">
        <f>IF(Tabela1[[#This Row],[Rodzaj]]="R",Tabela1[[#This Row],[Powierzchnia]]*0.65,0)</f>
        <v>0</v>
      </c>
      <c r="F3712">
        <f>IF(Tabela1[[#This Row],[Rodzaj]]="B",Tabela1[[#This Row],[Powierzchnia]]*0.77,0)</f>
        <v>0</v>
      </c>
      <c r="G3712">
        <f>IF(Tabela1[[#This Row],[Rodzaj]]="S",Tabela1[[#This Row],[Powierzchnia]]*0.21,0)</f>
        <v>0</v>
      </c>
      <c r="H3712">
        <f>IF(Tabela1[[#This Row],[Rodzaj]]="L",Tabela1[[#This Row],[Powierzchnia]]*0.04,0)</f>
        <v>0</v>
      </c>
      <c r="I3712">
        <f>IF(Tabela1[[#This Row],[Rodzaj]]="X",Tabela1[[#This Row],[Powierzchnia]]*0.43,0)</f>
        <v>272.41789999999997</v>
      </c>
      <c r="J3712">
        <f>IF(Tabela1[[#This Row],[Ulga]]="A",SUM(E3712:I3712)*80%,0)</f>
        <v>0</v>
      </c>
      <c r="K3712">
        <f>IF(Tabela1[[#This Row],[Ulga]]="B",SUM(E3712:I3712)*50%,0)</f>
        <v>136.20894999999999</v>
      </c>
      <c r="L3712">
        <f>IF(Tabela1[[#This Row],[Ulga]]="C",SUM(E3712:I3712)*10%,0)</f>
        <v>0</v>
      </c>
      <c r="M3712">
        <f>IF(Tabela1[[#This Row],[Ulga]]="D",SUM(E3712:I3712)*100%,0)</f>
        <v>0</v>
      </c>
      <c r="N3712">
        <f t="shared" si="58"/>
        <v>136.20894999999999</v>
      </c>
    </row>
    <row r="3713" spans="1:14" x14ac:dyDescent="0.25">
      <c r="A3713" t="s">
        <v>3723</v>
      </c>
      <c r="B3713">
        <v>1143.3800000000001</v>
      </c>
      <c r="C3713" t="s">
        <v>31</v>
      </c>
      <c r="D3713" t="s">
        <v>5</v>
      </c>
      <c r="E3713">
        <f>IF(Tabela1[[#This Row],[Rodzaj]]="R",Tabela1[[#This Row],[Powierzchnia]]*0.65,0)</f>
        <v>0</v>
      </c>
      <c r="F3713">
        <f>IF(Tabela1[[#This Row],[Rodzaj]]="B",Tabela1[[#This Row],[Powierzchnia]]*0.77,0)</f>
        <v>0</v>
      </c>
      <c r="G3713">
        <f>IF(Tabela1[[#This Row],[Rodzaj]]="S",Tabela1[[#This Row],[Powierzchnia]]*0.21,0)</f>
        <v>0</v>
      </c>
      <c r="H3713">
        <f>IF(Tabela1[[#This Row],[Rodzaj]]="L",Tabela1[[#This Row],[Powierzchnia]]*0.04,0)</f>
        <v>0</v>
      </c>
      <c r="I3713">
        <f>IF(Tabela1[[#This Row],[Rodzaj]]="X",Tabela1[[#This Row],[Powierzchnia]]*0.43,0)</f>
        <v>491.65340000000003</v>
      </c>
      <c r="J3713">
        <f>IF(Tabela1[[#This Row],[Ulga]]="A",SUM(E3713:I3713)*80%,0)</f>
        <v>0</v>
      </c>
      <c r="K3713">
        <f>IF(Tabela1[[#This Row],[Ulga]]="B",SUM(E3713:I3713)*50%,0)</f>
        <v>245.82670000000002</v>
      </c>
      <c r="L3713">
        <f>IF(Tabela1[[#This Row],[Ulga]]="C",SUM(E3713:I3713)*10%,0)</f>
        <v>0</v>
      </c>
      <c r="M3713">
        <f>IF(Tabela1[[#This Row],[Ulga]]="D",SUM(E3713:I3713)*100%,0)</f>
        <v>0</v>
      </c>
      <c r="N3713">
        <f t="shared" si="58"/>
        <v>245.82670000000002</v>
      </c>
    </row>
    <row r="3714" spans="1:14" x14ac:dyDescent="0.25">
      <c r="A3714" t="s">
        <v>3724</v>
      </c>
      <c r="B3714">
        <v>1388.02</v>
      </c>
      <c r="C3714" t="s">
        <v>31</v>
      </c>
      <c r="D3714" t="s">
        <v>5</v>
      </c>
      <c r="E3714">
        <f>IF(Tabela1[[#This Row],[Rodzaj]]="R",Tabela1[[#This Row],[Powierzchnia]]*0.65,0)</f>
        <v>0</v>
      </c>
      <c r="F3714">
        <f>IF(Tabela1[[#This Row],[Rodzaj]]="B",Tabela1[[#This Row],[Powierzchnia]]*0.77,0)</f>
        <v>0</v>
      </c>
      <c r="G3714">
        <f>IF(Tabela1[[#This Row],[Rodzaj]]="S",Tabela1[[#This Row],[Powierzchnia]]*0.21,0)</f>
        <v>0</v>
      </c>
      <c r="H3714">
        <f>IF(Tabela1[[#This Row],[Rodzaj]]="L",Tabela1[[#This Row],[Powierzchnia]]*0.04,0)</f>
        <v>0</v>
      </c>
      <c r="I3714">
        <f>IF(Tabela1[[#This Row],[Rodzaj]]="X",Tabela1[[#This Row],[Powierzchnia]]*0.43,0)</f>
        <v>596.84860000000003</v>
      </c>
      <c r="J3714">
        <f>IF(Tabela1[[#This Row],[Ulga]]="A",SUM(E3714:I3714)*80%,0)</f>
        <v>0</v>
      </c>
      <c r="K3714">
        <f>IF(Tabela1[[#This Row],[Ulga]]="B",SUM(E3714:I3714)*50%,0)</f>
        <v>298.42430000000002</v>
      </c>
      <c r="L3714">
        <f>IF(Tabela1[[#This Row],[Ulga]]="C",SUM(E3714:I3714)*10%,0)</f>
        <v>0</v>
      </c>
      <c r="M3714">
        <f>IF(Tabela1[[#This Row],[Ulga]]="D",SUM(E3714:I3714)*100%,0)</f>
        <v>0</v>
      </c>
      <c r="N3714">
        <f t="shared" si="58"/>
        <v>298.42430000000002</v>
      </c>
    </row>
    <row r="3715" spans="1:14" x14ac:dyDescent="0.25">
      <c r="A3715" t="s">
        <v>3725</v>
      </c>
      <c r="B3715">
        <v>943.23</v>
      </c>
      <c r="C3715" t="s">
        <v>9</v>
      </c>
      <c r="D3715" t="s">
        <v>5</v>
      </c>
      <c r="E3715">
        <f>IF(Tabela1[[#This Row],[Rodzaj]]="R",Tabela1[[#This Row],[Powierzchnia]]*0.65,0)</f>
        <v>613.09950000000003</v>
      </c>
      <c r="F3715">
        <f>IF(Tabela1[[#This Row],[Rodzaj]]="B",Tabela1[[#This Row],[Powierzchnia]]*0.77,0)</f>
        <v>0</v>
      </c>
      <c r="G3715">
        <f>IF(Tabela1[[#This Row],[Rodzaj]]="S",Tabela1[[#This Row],[Powierzchnia]]*0.21,0)</f>
        <v>0</v>
      </c>
      <c r="H3715">
        <f>IF(Tabela1[[#This Row],[Rodzaj]]="L",Tabela1[[#This Row],[Powierzchnia]]*0.04,0)</f>
        <v>0</v>
      </c>
      <c r="I3715">
        <f>IF(Tabela1[[#This Row],[Rodzaj]]="X",Tabela1[[#This Row],[Powierzchnia]]*0.43,0)</f>
        <v>0</v>
      </c>
      <c r="J3715">
        <f>IF(Tabela1[[#This Row],[Ulga]]="A",SUM(E3715:I3715)*80%,0)</f>
        <v>0</v>
      </c>
      <c r="K3715">
        <f>IF(Tabela1[[#This Row],[Ulga]]="B",SUM(E3715:I3715)*50%,0)</f>
        <v>306.54975000000002</v>
      </c>
      <c r="L3715">
        <f>IF(Tabela1[[#This Row],[Ulga]]="C",SUM(E3715:I3715)*10%,0)</f>
        <v>0</v>
      </c>
      <c r="M3715">
        <f>IF(Tabela1[[#This Row],[Ulga]]="D",SUM(E3715:I3715)*100%,0)</f>
        <v>0</v>
      </c>
      <c r="N3715">
        <f t="shared" ref="N3715:N3778" si="59">SUM(J3715:M3715)</f>
        <v>306.54975000000002</v>
      </c>
    </row>
    <row r="3716" spans="1:14" x14ac:dyDescent="0.25">
      <c r="A3716" t="s">
        <v>3726</v>
      </c>
      <c r="B3716">
        <v>636.65</v>
      </c>
      <c r="C3716" t="s">
        <v>5</v>
      </c>
      <c r="D3716" t="s">
        <v>11</v>
      </c>
      <c r="E3716">
        <f>IF(Tabela1[[#This Row],[Rodzaj]]="R",Tabela1[[#This Row],[Powierzchnia]]*0.65,0)</f>
        <v>0</v>
      </c>
      <c r="F3716">
        <f>IF(Tabela1[[#This Row],[Rodzaj]]="B",Tabela1[[#This Row],[Powierzchnia]]*0.77,0)</f>
        <v>490.22050000000002</v>
      </c>
      <c r="G3716">
        <f>IF(Tabela1[[#This Row],[Rodzaj]]="S",Tabela1[[#This Row],[Powierzchnia]]*0.21,0)</f>
        <v>0</v>
      </c>
      <c r="H3716">
        <f>IF(Tabela1[[#This Row],[Rodzaj]]="L",Tabela1[[#This Row],[Powierzchnia]]*0.04,0)</f>
        <v>0</v>
      </c>
      <c r="I3716">
        <f>IF(Tabela1[[#This Row],[Rodzaj]]="X",Tabela1[[#This Row],[Powierzchnia]]*0.43,0)</f>
        <v>0</v>
      </c>
      <c r="J3716">
        <f>IF(Tabela1[[#This Row],[Ulga]]="A",SUM(E3716:I3716)*80%,0)</f>
        <v>0</v>
      </c>
      <c r="K3716">
        <f>IF(Tabela1[[#This Row],[Ulga]]="B",SUM(E3716:I3716)*50%,0)</f>
        <v>0</v>
      </c>
      <c r="L3716">
        <f>IF(Tabela1[[#This Row],[Ulga]]="C",SUM(E3716:I3716)*10%,0)</f>
        <v>49.022050000000007</v>
      </c>
      <c r="M3716">
        <f>IF(Tabela1[[#This Row],[Ulga]]="D",SUM(E3716:I3716)*100%,0)</f>
        <v>0</v>
      </c>
      <c r="N3716">
        <f t="shared" si="59"/>
        <v>49.022050000000007</v>
      </c>
    </row>
    <row r="3717" spans="1:14" x14ac:dyDescent="0.25">
      <c r="A3717" t="s">
        <v>3727</v>
      </c>
      <c r="B3717">
        <v>784.45</v>
      </c>
      <c r="C3717" t="s">
        <v>9</v>
      </c>
      <c r="D3717" t="s">
        <v>21</v>
      </c>
      <c r="E3717">
        <f>IF(Tabela1[[#This Row],[Rodzaj]]="R",Tabela1[[#This Row],[Powierzchnia]]*0.65,0)</f>
        <v>509.89250000000004</v>
      </c>
      <c r="F3717">
        <f>IF(Tabela1[[#This Row],[Rodzaj]]="B",Tabela1[[#This Row],[Powierzchnia]]*0.77,0)</f>
        <v>0</v>
      </c>
      <c r="G3717">
        <f>IF(Tabela1[[#This Row],[Rodzaj]]="S",Tabela1[[#This Row],[Powierzchnia]]*0.21,0)</f>
        <v>0</v>
      </c>
      <c r="H3717">
        <f>IF(Tabela1[[#This Row],[Rodzaj]]="L",Tabela1[[#This Row],[Powierzchnia]]*0.04,0)</f>
        <v>0</v>
      </c>
      <c r="I3717">
        <f>IF(Tabela1[[#This Row],[Rodzaj]]="X",Tabela1[[#This Row],[Powierzchnia]]*0.43,0)</f>
        <v>0</v>
      </c>
      <c r="J3717">
        <f>IF(Tabela1[[#This Row],[Ulga]]="A",SUM(E3717:I3717)*80%,0)</f>
        <v>0</v>
      </c>
      <c r="K3717">
        <f>IF(Tabela1[[#This Row],[Ulga]]="B",SUM(E3717:I3717)*50%,0)</f>
        <v>0</v>
      </c>
      <c r="L3717">
        <f>IF(Tabela1[[#This Row],[Ulga]]="C",SUM(E3717:I3717)*10%,0)</f>
        <v>0</v>
      </c>
      <c r="M3717">
        <f>IF(Tabela1[[#This Row],[Ulga]]="D",SUM(E3717:I3717)*100%,0)</f>
        <v>509.89250000000004</v>
      </c>
      <c r="N3717">
        <f t="shared" si="59"/>
        <v>509.89250000000004</v>
      </c>
    </row>
    <row r="3718" spans="1:14" x14ac:dyDescent="0.25">
      <c r="A3718" t="s">
        <v>3728</v>
      </c>
      <c r="B3718">
        <v>1290.81</v>
      </c>
      <c r="C3718" t="s">
        <v>94</v>
      </c>
      <c r="D3718" t="s">
        <v>5</v>
      </c>
      <c r="E3718">
        <f>IF(Tabela1[[#This Row],[Rodzaj]]="R",Tabela1[[#This Row],[Powierzchnia]]*0.65,0)</f>
        <v>0</v>
      </c>
      <c r="F3718">
        <f>IF(Tabela1[[#This Row],[Rodzaj]]="B",Tabela1[[#This Row],[Powierzchnia]]*0.77,0)</f>
        <v>0</v>
      </c>
      <c r="G3718">
        <f>IF(Tabela1[[#This Row],[Rodzaj]]="S",Tabela1[[#This Row],[Powierzchnia]]*0.21,0)</f>
        <v>0</v>
      </c>
      <c r="H3718">
        <f>IF(Tabela1[[#This Row],[Rodzaj]]="L",Tabela1[[#This Row],[Powierzchnia]]*0.04,0)</f>
        <v>51.632399999999997</v>
      </c>
      <c r="I3718">
        <f>IF(Tabela1[[#This Row],[Rodzaj]]="X",Tabela1[[#This Row],[Powierzchnia]]*0.43,0)</f>
        <v>0</v>
      </c>
      <c r="J3718">
        <f>IF(Tabela1[[#This Row],[Ulga]]="A",SUM(E3718:I3718)*80%,0)</f>
        <v>0</v>
      </c>
      <c r="K3718">
        <f>IF(Tabela1[[#This Row],[Ulga]]="B",SUM(E3718:I3718)*50%,0)</f>
        <v>25.816199999999998</v>
      </c>
      <c r="L3718">
        <f>IF(Tabela1[[#This Row],[Ulga]]="C",SUM(E3718:I3718)*10%,0)</f>
        <v>0</v>
      </c>
      <c r="M3718">
        <f>IF(Tabela1[[#This Row],[Ulga]]="D",SUM(E3718:I3718)*100%,0)</f>
        <v>0</v>
      </c>
      <c r="N3718">
        <f t="shared" si="59"/>
        <v>25.816199999999998</v>
      </c>
    </row>
    <row r="3719" spans="1:14" x14ac:dyDescent="0.25">
      <c r="A3719" t="s">
        <v>3729</v>
      </c>
      <c r="B3719">
        <v>1266.04</v>
      </c>
      <c r="C3719" t="s">
        <v>5</v>
      </c>
      <c r="D3719" t="s">
        <v>7</v>
      </c>
      <c r="E3719">
        <f>IF(Tabela1[[#This Row],[Rodzaj]]="R",Tabela1[[#This Row],[Powierzchnia]]*0.65,0)</f>
        <v>0</v>
      </c>
      <c r="F3719">
        <f>IF(Tabela1[[#This Row],[Rodzaj]]="B",Tabela1[[#This Row],[Powierzchnia]]*0.77,0)</f>
        <v>974.85080000000005</v>
      </c>
      <c r="G3719">
        <f>IF(Tabela1[[#This Row],[Rodzaj]]="S",Tabela1[[#This Row],[Powierzchnia]]*0.21,0)</f>
        <v>0</v>
      </c>
      <c r="H3719">
        <f>IF(Tabela1[[#This Row],[Rodzaj]]="L",Tabela1[[#This Row],[Powierzchnia]]*0.04,0)</f>
        <v>0</v>
      </c>
      <c r="I3719">
        <f>IF(Tabela1[[#This Row],[Rodzaj]]="X",Tabela1[[#This Row],[Powierzchnia]]*0.43,0)</f>
        <v>0</v>
      </c>
      <c r="J3719">
        <f>IF(Tabela1[[#This Row],[Ulga]]="A",SUM(E3719:I3719)*80%,0)</f>
        <v>779.88064000000008</v>
      </c>
      <c r="K3719">
        <f>IF(Tabela1[[#This Row],[Ulga]]="B",SUM(E3719:I3719)*50%,0)</f>
        <v>0</v>
      </c>
      <c r="L3719">
        <f>IF(Tabela1[[#This Row],[Ulga]]="C",SUM(E3719:I3719)*10%,0)</f>
        <v>0</v>
      </c>
      <c r="M3719">
        <f>IF(Tabela1[[#This Row],[Ulga]]="D",SUM(E3719:I3719)*100%,0)</f>
        <v>0</v>
      </c>
      <c r="N3719">
        <f t="shared" si="59"/>
        <v>779.88064000000008</v>
      </c>
    </row>
    <row r="3720" spans="1:14" x14ac:dyDescent="0.25">
      <c r="A3720" t="s">
        <v>3730</v>
      </c>
      <c r="B3720">
        <v>962.72</v>
      </c>
      <c r="C3720" t="s">
        <v>9</v>
      </c>
      <c r="D3720" t="s">
        <v>11</v>
      </c>
      <c r="E3720">
        <f>IF(Tabela1[[#This Row],[Rodzaj]]="R",Tabela1[[#This Row],[Powierzchnia]]*0.65,0)</f>
        <v>625.76800000000003</v>
      </c>
      <c r="F3720">
        <f>IF(Tabela1[[#This Row],[Rodzaj]]="B",Tabela1[[#This Row],[Powierzchnia]]*0.77,0)</f>
        <v>0</v>
      </c>
      <c r="G3720">
        <f>IF(Tabela1[[#This Row],[Rodzaj]]="S",Tabela1[[#This Row],[Powierzchnia]]*0.21,0)</f>
        <v>0</v>
      </c>
      <c r="H3720">
        <f>IF(Tabela1[[#This Row],[Rodzaj]]="L",Tabela1[[#This Row],[Powierzchnia]]*0.04,0)</f>
        <v>0</v>
      </c>
      <c r="I3720">
        <f>IF(Tabela1[[#This Row],[Rodzaj]]="X",Tabela1[[#This Row],[Powierzchnia]]*0.43,0)</f>
        <v>0</v>
      </c>
      <c r="J3720">
        <f>IF(Tabela1[[#This Row],[Ulga]]="A",SUM(E3720:I3720)*80%,0)</f>
        <v>0</v>
      </c>
      <c r="K3720">
        <f>IF(Tabela1[[#This Row],[Ulga]]="B",SUM(E3720:I3720)*50%,0)</f>
        <v>0</v>
      </c>
      <c r="L3720">
        <f>IF(Tabela1[[#This Row],[Ulga]]="C",SUM(E3720:I3720)*10%,0)</f>
        <v>62.576800000000006</v>
      </c>
      <c r="M3720">
        <f>IF(Tabela1[[#This Row],[Ulga]]="D",SUM(E3720:I3720)*100%,0)</f>
        <v>0</v>
      </c>
      <c r="N3720">
        <f t="shared" si="59"/>
        <v>62.576800000000006</v>
      </c>
    </row>
    <row r="3721" spans="1:14" x14ac:dyDescent="0.25">
      <c r="A3721" t="s">
        <v>3731</v>
      </c>
      <c r="B3721">
        <v>1118.31</v>
      </c>
      <c r="C3721" t="s">
        <v>52</v>
      </c>
      <c r="D3721" t="s">
        <v>7</v>
      </c>
      <c r="E3721">
        <f>IF(Tabela1[[#This Row],[Rodzaj]]="R",Tabela1[[#This Row],[Powierzchnia]]*0.65,0)</f>
        <v>0</v>
      </c>
      <c r="F3721">
        <f>IF(Tabela1[[#This Row],[Rodzaj]]="B",Tabela1[[#This Row],[Powierzchnia]]*0.77,0)</f>
        <v>0</v>
      </c>
      <c r="G3721">
        <f>IF(Tabela1[[#This Row],[Rodzaj]]="S",Tabela1[[#This Row],[Powierzchnia]]*0.21,0)</f>
        <v>234.84509999999997</v>
      </c>
      <c r="H3721">
        <f>IF(Tabela1[[#This Row],[Rodzaj]]="L",Tabela1[[#This Row],[Powierzchnia]]*0.04,0)</f>
        <v>0</v>
      </c>
      <c r="I3721">
        <f>IF(Tabela1[[#This Row],[Rodzaj]]="X",Tabela1[[#This Row],[Powierzchnia]]*0.43,0)</f>
        <v>0</v>
      </c>
      <c r="J3721">
        <f>IF(Tabela1[[#This Row],[Ulga]]="A",SUM(E3721:I3721)*80%,0)</f>
        <v>187.87608</v>
      </c>
      <c r="K3721">
        <f>IF(Tabela1[[#This Row],[Ulga]]="B",SUM(E3721:I3721)*50%,0)</f>
        <v>0</v>
      </c>
      <c r="L3721">
        <f>IF(Tabela1[[#This Row],[Ulga]]="C",SUM(E3721:I3721)*10%,0)</f>
        <v>0</v>
      </c>
      <c r="M3721">
        <f>IF(Tabela1[[#This Row],[Ulga]]="D",SUM(E3721:I3721)*100%,0)</f>
        <v>0</v>
      </c>
      <c r="N3721">
        <f t="shared" si="59"/>
        <v>187.87608</v>
      </c>
    </row>
    <row r="3722" spans="1:14" x14ac:dyDescent="0.25">
      <c r="A3722" t="s">
        <v>3732</v>
      </c>
      <c r="B3722">
        <v>1123.6300000000001</v>
      </c>
      <c r="C3722" t="s">
        <v>31</v>
      </c>
      <c r="D3722" t="s">
        <v>21</v>
      </c>
      <c r="E3722">
        <f>IF(Tabela1[[#This Row],[Rodzaj]]="R",Tabela1[[#This Row],[Powierzchnia]]*0.65,0)</f>
        <v>0</v>
      </c>
      <c r="F3722">
        <f>IF(Tabela1[[#This Row],[Rodzaj]]="B",Tabela1[[#This Row],[Powierzchnia]]*0.77,0)</f>
        <v>0</v>
      </c>
      <c r="G3722">
        <f>IF(Tabela1[[#This Row],[Rodzaj]]="S",Tabela1[[#This Row],[Powierzchnia]]*0.21,0)</f>
        <v>0</v>
      </c>
      <c r="H3722">
        <f>IF(Tabela1[[#This Row],[Rodzaj]]="L",Tabela1[[#This Row],[Powierzchnia]]*0.04,0)</f>
        <v>0</v>
      </c>
      <c r="I3722">
        <f>IF(Tabela1[[#This Row],[Rodzaj]]="X",Tabela1[[#This Row],[Powierzchnia]]*0.43,0)</f>
        <v>483.16090000000003</v>
      </c>
      <c r="J3722">
        <f>IF(Tabela1[[#This Row],[Ulga]]="A",SUM(E3722:I3722)*80%,0)</f>
        <v>0</v>
      </c>
      <c r="K3722">
        <f>IF(Tabela1[[#This Row],[Ulga]]="B",SUM(E3722:I3722)*50%,0)</f>
        <v>0</v>
      </c>
      <c r="L3722">
        <f>IF(Tabela1[[#This Row],[Ulga]]="C",SUM(E3722:I3722)*10%,0)</f>
        <v>0</v>
      </c>
      <c r="M3722">
        <f>IF(Tabela1[[#This Row],[Ulga]]="D",SUM(E3722:I3722)*100%,0)</f>
        <v>483.16090000000003</v>
      </c>
      <c r="N3722">
        <f t="shared" si="59"/>
        <v>483.16090000000003</v>
      </c>
    </row>
    <row r="3723" spans="1:14" x14ac:dyDescent="0.25">
      <c r="A3723" t="s">
        <v>3733</v>
      </c>
      <c r="B3723">
        <v>1422.25</v>
      </c>
      <c r="C3723" t="s">
        <v>94</v>
      </c>
      <c r="D3723" t="s">
        <v>5</v>
      </c>
      <c r="E3723">
        <f>IF(Tabela1[[#This Row],[Rodzaj]]="R",Tabela1[[#This Row],[Powierzchnia]]*0.65,0)</f>
        <v>0</v>
      </c>
      <c r="F3723">
        <f>IF(Tabela1[[#This Row],[Rodzaj]]="B",Tabela1[[#This Row],[Powierzchnia]]*0.77,0)</f>
        <v>0</v>
      </c>
      <c r="G3723">
        <f>IF(Tabela1[[#This Row],[Rodzaj]]="S",Tabela1[[#This Row],[Powierzchnia]]*0.21,0)</f>
        <v>0</v>
      </c>
      <c r="H3723">
        <f>IF(Tabela1[[#This Row],[Rodzaj]]="L",Tabela1[[#This Row],[Powierzchnia]]*0.04,0)</f>
        <v>56.89</v>
      </c>
      <c r="I3723">
        <f>IF(Tabela1[[#This Row],[Rodzaj]]="X",Tabela1[[#This Row],[Powierzchnia]]*0.43,0)</f>
        <v>0</v>
      </c>
      <c r="J3723">
        <f>IF(Tabela1[[#This Row],[Ulga]]="A",SUM(E3723:I3723)*80%,0)</f>
        <v>0</v>
      </c>
      <c r="K3723">
        <f>IF(Tabela1[[#This Row],[Ulga]]="B",SUM(E3723:I3723)*50%,0)</f>
        <v>28.445</v>
      </c>
      <c r="L3723">
        <f>IF(Tabela1[[#This Row],[Ulga]]="C",SUM(E3723:I3723)*10%,0)</f>
        <v>0</v>
      </c>
      <c r="M3723">
        <f>IF(Tabela1[[#This Row],[Ulga]]="D",SUM(E3723:I3723)*100%,0)</f>
        <v>0</v>
      </c>
      <c r="N3723">
        <f t="shared" si="59"/>
        <v>28.445</v>
      </c>
    </row>
    <row r="3724" spans="1:14" x14ac:dyDescent="0.25">
      <c r="A3724" t="s">
        <v>3734</v>
      </c>
      <c r="B3724">
        <v>1168.2</v>
      </c>
      <c r="C3724" t="s">
        <v>52</v>
      </c>
      <c r="D3724" t="s">
        <v>5</v>
      </c>
      <c r="E3724">
        <f>IF(Tabela1[[#This Row],[Rodzaj]]="R",Tabela1[[#This Row],[Powierzchnia]]*0.65,0)</f>
        <v>0</v>
      </c>
      <c r="F3724">
        <f>IF(Tabela1[[#This Row],[Rodzaj]]="B",Tabela1[[#This Row],[Powierzchnia]]*0.77,0)</f>
        <v>0</v>
      </c>
      <c r="G3724">
        <f>IF(Tabela1[[#This Row],[Rodzaj]]="S",Tabela1[[#This Row],[Powierzchnia]]*0.21,0)</f>
        <v>245.322</v>
      </c>
      <c r="H3724">
        <f>IF(Tabela1[[#This Row],[Rodzaj]]="L",Tabela1[[#This Row],[Powierzchnia]]*0.04,0)</f>
        <v>0</v>
      </c>
      <c r="I3724">
        <f>IF(Tabela1[[#This Row],[Rodzaj]]="X",Tabela1[[#This Row],[Powierzchnia]]*0.43,0)</f>
        <v>0</v>
      </c>
      <c r="J3724">
        <f>IF(Tabela1[[#This Row],[Ulga]]="A",SUM(E3724:I3724)*80%,0)</f>
        <v>0</v>
      </c>
      <c r="K3724">
        <f>IF(Tabela1[[#This Row],[Ulga]]="B",SUM(E3724:I3724)*50%,0)</f>
        <v>122.661</v>
      </c>
      <c r="L3724">
        <f>IF(Tabela1[[#This Row],[Ulga]]="C",SUM(E3724:I3724)*10%,0)</f>
        <v>0</v>
      </c>
      <c r="M3724">
        <f>IF(Tabela1[[#This Row],[Ulga]]="D",SUM(E3724:I3724)*100%,0)</f>
        <v>0</v>
      </c>
      <c r="N3724">
        <f t="shared" si="59"/>
        <v>122.661</v>
      </c>
    </row>
    <row r="3725" spans="1:14" x14ac:dyDescent="0.25">
      <c r="A3725" t="s">
        <v>3735</v>
      </c>
      <c r="B3725">
        <v>1147.82</v>
      </c>
      <c r="C3725" t="s">
        <v>5</v>
      </c>
      <c r="D3725" t="s">
        <v>5</v>
      </c>
      <c r="E3725">
        <f>IF(Tabela1[[#This Row],[Rodzaj]]="R",Tabela1[[#This Row],[Powierzchnia]]*0.65,0)</f>
        <v>0</v>
      </c>
      <c r="F3725">
        <f>IF(Tabela1[[#This Row],[Rodzaj]]="B",Tabela1[[#This Row],[Powierzchnia]]*0.77,0)</f>
        <v>883.82139999999993</v>
      </c>
      <c r="G3725">
        <f>IF(Tabela1[[#This Row],[Rodzaj]]="S",Tabela1[[#This Row],[Powierzchnia]]*0.21,0)</f>
        <v>0</v>
      </c>
      <c r="H3725">
        <f>IF(Tabela1[[#This Row],[Rodzaj]]="L",Tabela1[[#This Row],[Powierzchnia]]*0.04,0)</f>
        <v>0</v>
      </c>
      <c r="I3725">
        <f>IF(Tabela1[[#This Row],[Rodzaj]]="X",Tabela1[[#This Row],[Powierzchnia]]*0.43,0)</f>
        <v>0</v>
      </c>
      <c r="J3725">
        <f>IF(Tabela1[[#This Row],[Ulga]]="A",SUM(E3725:I3725)*80%,0)</f>
        <v>0</v>
      </c>
      <c r="K3725">
        <f>IF(Tabela1[[#This Row],[Ulga]]="B",SUM(E3725:I3725)*50%,0)</f>
        <v>441.91069999999996</v>
      </c>
      <c r="L3725">
        <f>IF(Tabela1[[#This Row],[Ulga]]="C",SUM(E3725:I3725)*10%,0)</f>
        <v>0</v>
      </c>
      <c r="M3725">
        <f>IF(Tabela1[[#This Row],[Ulga]]="D",SUM(E3725:I3725)*100%,0)</f>
        <v>0</v>
      </c>
      <c r="N3725">
        <f t="shared" si="59"/>
        <v>441.91069999999996</v>
      </c>
    </row>
    <row r="3726" spans="1:14" x14ac:dyDescent="0.25">
      <c r="A3726" t="s">
        <v>3736</v>
      </c>
      <c r="B3726">
        <v>976.36</v>
      </c>
      <c r="C3726" t="s">
        <v>5</v>
      </c>
      <c r="D3726" t="s">
        <v>5</v>
      </c>
      <c r="E3726">
        <f>IF(Tabela1[[#This Row],[Rodzaj]]="R",Tabela1[[#This Row],[Powierzchnia]]*0.65,0)</f>
        <v>0</v>
      </c>
      <c r="F3726">
        <f>IF(Tabela1[[#This Row],[Rodzaj]]="B",Tabela1[[#This Row],[Powierzchnia]]*0.77,0)</f>
        <v>751.79719999999998</v>
      </c>
      <c r="G3726">
        <f>IF(Tabela1[[#This Row],[Rodzaj]]="S",Tabela1[[#This Row],[Powierzchnia]]*0.21,0)</f>
        <v>0</v>
      </c>
      <c r="H3726">
        <f>IF(Tabela1[[#This Row],[Rodzaj]]="L",Tabela1[[#This Row],[Powierzchnia]]*0.04,0)</f>
        <v>0</v>
      </c>
      <c r="I3726">
        <f>IF(Tabela1[[#This Row],[Rodzaj]]="X",Tabela1[[#This Row],[Powierzchnia]]*0.43,0)</f>
        <v>0</v>
      </c>
      <c r="J3726">
        <f>IF(Tabela1[[#This Row],[Ulga]]="A",SUM(E3726:I3726)*80%,0)</f>
        <v>0</v>
      </c>
      <c r="K3726">
        <f>IF(Tabela1[[#This Row],[Ulga]]="B",SUM(E3726:I3726)*50%,0)</f>
        <v>375.89859999999999</v>
      </c>
      <c r="L3726">
        <f>IF(Tabela1[[#This Row],[Ulga]]="C",SUM(E3726:I3726)*10%,0)</f>
        <v>0</v>
      </c>
      <c r="M3726">
        <f>IF(Tabela1[[#This Row],[Ulga]]="D",SUM(E3726:I3726)*100%,0)</f>
        <v>0</v>
      </c>
      <c r="N3726">
        <f t="shared" si="59"/>
        <v>375.89859999999999</v>
      </c>
    </row>
    <row r="3727" spans="1:14" x14ac:dyDescent="0.25">
      <c r="A3727" t="s">
        <v>3737</v>
      </c>
      <c r="B3727">
        <v>1018.92</v>
      </c>
      <c r="C3727" t="s">
        <v>31</v>
      </c>
      <c r="D3727" t="s">
        <v>11</v>
      </c>
      <c r="E3727">
        <f>IF(Tabela1[[#This Row],[Rodzaj]]="R",Tabela1[[#This Row],[Powierzchnia]]*0.65,0)</f>
        <v>0</v>
      </c>
      <c r="F3727">
        <f>IF(Tabela1[[#This Row],[Rodzaj]]="B",Tabela1[[#This Row],[Powierzchnia]]*0.77,0)</f>
        <v>0</v>
      </c>
      <c r="G3727">
        <f>IF(Tabela1[[#This Row],[Rodzaj]]="S",Tabela1[[#This Row],[Powierzchnia]]*0.21,0)</f>
        <v>0</v>
      </c>
      <c r="H3727">
        <f>IF(Tabela1[[#This Row],[Rodzaj]]="L",Tabela1[[#This Row],[Powierzchnia]]*0.04,0)</f>
        <v>0</v>
      </c>
      <c r="I3727">
        <f>IF(Tabela1[[#This Row],[Rodzaj]]="X",Tabela1[[#This Row],[Powierzchnia]]*0.43,0)</f>
        <v>438.13559999999995</v>
      </c>
      <c r="J3727">
        <f>IF(Tabela1[[#This Row],[Ulga]]="A",SUM(E3727:I3727)*80%,0)</f>
        <v>0</v>
      </c>
      <c r="K3727">
        <f>IF(Tabela1[[#This Row],[Ulga]]="B",SUM(E3727:I3727)*50%,0)</f>
        <v>0</v>
      </c>
      <c r="L3727">
        <f>IF(Tabela1[[#This Row],[Ulga]]="C",SUM(E3727:I3727)*10%,0)</f>
        <v>43.813559999999995</v>
      </c>
      <c r="M3727">
        <f>IF(Tabela1[[#This Row],[Ulga]]="D",SUM(E3727:I3727)*100%,0)</f>
        <v>0</v>
      </c>
      <c r="N3727">
        <f t="shared" si="59"/>
        <v>43.813559999999995</v>
      </c>
    </row>
    <row r="3728" spans="1:14" x14ac:dyDescent="0.25">
      <c r="A3728" t="s">
        <v>3738</v>
      </c>
      <c r="B3728">
        <v>1007.75</v>
      </c>
      <c r="C3728" t="s">
        <v>31</v>
      </c>
      <c r="D3728" t="s">
        <v>5</v>
      </c>
      <c r="E3728">
        <f>IF(Tabela1[[#This Row],[Rodzaj]]="R",Tabela1[[#This Row],[Powierzchnia]]*0.65,0)</f>
        <v>0</v>
      </c>
      <c r="F3728">
        <f>IF(Tabela1[[#This Row],[Rodzaj]]="B",Tabela1[[#This Row],[Powierzchnia]]*0.77,0)</f>
        <v>0</v>
      </c>
      <c r="G3728">
        <f>IF(Tabela1[[#This Row],[Rodzaj]]="S",Tabela1[[#This Row],[Powierzchnia]]*0.21,0)</f>
        <v>0</v>
      </c>
      <c r="H3728">
        <f>IF(Tabela1[[#This Row],[Rodzaj]]="L",Tabela1[[#This Row],[Powierzchnia]]*0.04,0)</f>
        <v>0</v>
      </c>
      <c r="I3728">
        <f>IF(Tabela1[[#This Row],[Rodzaj]]="X",Tabela1[[#This Row],[Powierzchnia]]*0.43,0)</f>
        <v>433.33249999999998</v>
      </c>
      <c r="J3728">
        <f>IF(Tabela1[[#This Row],[Ulga]]="A",SUM(E3728:I3728)*80%,0)</f>
        <v>0</v>
      </c>
      <c r="K3728">
        <f>IF(Tabela1[[#This Row],[Ulga]]="B",SUM(E3728:I3728)*50%,0)</f>
        <v>216.66624999999999</v>
      </c>
      <c r="L3728">
        <f>IF(Tabela1[[#This Row],[Ulga]]="C",SUM(E3728:I3728)*10%,0)</f>
        <v>0</v>
      </c>
      <c r="M3728">
        <f>IF(Tabela1[[#This Row],[Ulga]]="D",SUM(E3728:I3728)*100%,0)</f>
        <v>0</v>
      </c>
      <c r="N3728">
        <f t="shared" si="59"/>
        <v>216.66624999999999</v>
      </c>
    </row>
    <row r="3729" spans="1:14" x14ac:dyDescent="0.25">
      <c r="A3729" t="s">
        <v>3739</v>
      </c>
      <c r="B3729">
        <v>1279.4100000000001</v>
      </c>
      <c r="C3729" t="s">
        <v>5</v>
      </c>
      <c r="D3729" t="s">
        <v>5</v>
      </c>
      <c r="E3729">
        <f>IF(Tabela1[[#This Row],[Rodzaj]]="R",Tabela1[[#This Row],[Powierzchnia]]*0.65,0)</f>
        <v>0</v>
      </c>
      <c r="F3729">
        <f>IF(Tabela1[[#This Row],[Rodzaj]]="B",Tabela1[[#This Row],[Powierzchnia]]*0.77,0)</f>
        <v>985.14570000000003</v>
      </c>
      <c r="G3729">
        <f>IF(Tabela1[[#This Row],[Rodzaj]]="S",Tabela1[[#This Row],[Powierzchnia]]*0.21,0)</f>
        <v>0</v>
      </c>
      <c r="H3729">
        <f>IF(Tabela1[[#This Row],[Rodzaj]]="L",Tabela1[[#This Row],[Powierzchnia]]*0.04,0)</f>
        <v>0</v>
      </c>
      <c r="I3729">
        <f>IF(Tabela1[[#This Row],[Rodzaj]]="X",Tabela1[[#This Row],[Powierzchnia]]*0.43,0)</f>
        <v>0</v>
      </c>
      <c r="J3729">
        <f>IF(Tabela1[[#This Row],[Ulga]]="A",SUM(E3729:I3729)*80%,0)</f>
        <v>0</v>
      </c>
      <c r="K3729">
        <f>IF(Tabela1[[#This Row],[Ulga]]="B",SUM(E3729:I3729)*50%,0)</f>
        <v>492.57285000000002</v>
      </c>
      <c r="L3729">
        <f>IF(Tabela1[[#This Row],[Ulga]]="C",SUM(E3729:I3729)*10%,0)</f>
        <v>0</v>
      </c>
      <c r="M3729">
        <f>IF(Tabela1[[#This Row],[Ulga]]="D",SUM(E3729:I3729)*100%,0)</f>
        <v>0</v>
      </c>
      <c r="N3729">
        <f t="shared" si="59"/>
        <v>492.57285000000002</v>
      </c>
    </row>
    <row r="3730" spans="1:14" x14ac:dyDescent="0.25">
      <c r="A3730" t="s">
        <v>3740</v>
      </c>
      <c r="B3730">
        <v>1325.24</v>
      </c>
      <c r="C3730" t="s">
        <v>31</v>
      </c>
      <c r="D3730" t="s">
        <v>5</v>
      </c>
      <c r="E3730">
        <f>IF(Tabela1[[#This Row],[Rodzaj]]="R",Tabela1[[#This Row],[Powierzchnia]]*0.65,0)</f>
        <v>0</v>
      </c>
      <c r="F3730">
        <f>IF(Tabela1[[#This Row],[Rodzaj]]="B",Tabela1[[#This Row],[Powierzchnia]]*0.77,0)</f>
        <v>0</v>
      </c>
      <c r="G3730">
        <f>IF(Tabela1[[#This Row],[Rodzaj]]="S",Tabela1[[#This Row],[Powierzchnia]]*0.21,0)</f>
        <v>0</v>
      </c>
      <c r="H3730">
        <f>IF(Tabela1[[#This Row],[Rodzaj]]="L",Tabela1[[#This Row],[Powierzchnia]]*0.04,0)</f>
        <v>0</v>
      </c>
      <c r="I3730">
        <f>IF(Tabela1[[#This Row],[Rodzaj]]="X",Tabela1[[#This Row],[Powierzchnia]]*0.43,0)</f>
        <v>569.85320000000002</v>
      </c>
      <c r="J3730">
        <f>IF(Tabela1[[#This Row],[Ulga]]="A",SUM(E3730:I3730)*80%,0)</f>
        <v>0</v>
      </c>
      <c r="K3730">
        <f>IF(Tabela1[[#This Row],[Ulga]]="B",SUM(E3730:I3730)*50%,0)</f>
        <v>284.92660000000001</v>
      </c>
      <c r="L3730">
        <f>IF(Tabela1[[#This Row],[Ulga]]="C",SUM(E3730:I3730)*10%,0)</f>
        <v>0</v>
      </c>
      <c r="M3730">
        <f>IF(Tabela1[[#This Row],[Ulga]]="D",SUM(E3730:I3730)*100%,0)</f>
        <v>0</v>
      </c>
      <c r="N3730">
        <f t="shared" si="59"/>
        <v>284.92660000000001</v>
      </c>
    </row>
    <row r="3731" spans="1:14" x14ac:dyDescent="0.25">
      <c r="A3731" t="s">
        <v>3741</v>
      </c>
      <c r="B3731">
        <v>1372.12</v>
      </c>
      <c r="C3731" t="s">
        <v>5</v>
      </c>
      <c r="D3731" t="s">
        <v>11</v>
      </c>
      <c r="E3731">
        <f>IF(Tabela1[[#This Row],[Rodzaj]]="R",Tabela1[[#This Row],[Powierzchnia]]*0.65,0)</f>
        <v>0</v>
      </c>
      <c r="F3731">
        <f>IF(Tabela1[[#This Row],[Rodzaj]]="B",Tabela1[[#This Row],[Powierzchnia]]*0.77,0)</f>
        <v>1056.5324000000001</v>
      </c>
      <c r="G3731">
        <f>IF(Tabela1[[#This Row],[Rodzaj]]="S",Tabela1[[#This Row],[Powierzchnia]]*0.21,0)</f>
        <v>0</v>
      </c>
      <c r="H3731">
        <f>IF(Tabela1[[#This Row],[Rodzaj]]="L",Tabela1[[#This Row],[Powierzchnia]]*0.04,0)</f>
        <v>0</v>
      </c>
      <c r="I3731">
        <f>IF(Tabela1[[#This Row],[Rodzaj]]="X",Tabela1[[#This Row],[Powierzchnia]]*0.43,0)</f>
        <v>0</v>
      </c>
      <c r="J3731">
        <f>IF(Tabela1[[#This Row],[Ulga]]="A",SUM(E3731:I3731)*80%,0)</f>
        <v>0</v>
      </c>
      <c r="K3731">
        <f>IF(Tabela1[[#This Row],[Ulga]]="B",SUM(E3731:I3731)*50%,0)</f>
        <v>0</v>
      </c>
      <c r="L3731">
        <f>IF(Tabela1[[#This Row],[Ulga]]="C",SUM(E3731:I3731)*10%,0)</f>
        <v>105.65324000000001</v>
      </c>
      <c r="M3731">
        <f>IF(Tabela1[[#This Row],[Ulga]]="D",SUM(E3731:I3731)*100%,0)</f>
        <v>0</v>
      </c>
      <c r="N3731">
        <f t="shared" si="59"/>
        <v>105.65324000000001</v>
      </c>
    </row>
    <row r="3732" spans="1:14" x14ac:dyDescent="0.25">
      <c r="A3732" t="s">
        <v>3742</v>
      </c>
      <c r="B3732">
        <v>844.68</v>
      </c>
      <c r="C3732" t="s">
        <v>94</v>
      </c>
      <c r="D3732" t="s">
        <v>5</v>
      </c>
      <c r="E3732">
        <f>IF(Tabela1[[#This Row],[Rodzaj]]="R",Tabela1[[#This Row],[Powierzchnia]]*0.65,0)</f>
        <v>0</v>
      </c>
      <c r="F3732">
        <f>IF(Tabela1[[#This Row],[Rodzaj]]="B",Tabela1[[#This Row],[Powierzchnia]]*0.77,0)</f>
        <v>0</v>
      </c>
      <c r="G3732">
        <f>IF(Tabela1[[#This Row],[Rodzaj]]="S",Tabela1[[#This Row],[Powierzchnia]]*0.21,0)</f>
        <v>0</v>
      </c>
      <c r="H3732">
        <f>IF(Tabela1[[#This Row],[Rodzaj]]="L",Tabela1[[#This Row],[Powierzchnia]]*0.04,0)</f>
        <v>33.787199999999999</v>
      </c>
      <c r="I3732">
        <f>IF(Tabela1[[#This Row],[Rodzaj]]="X",Tabela1[[#This Row],[Powierzchnia]]*0.43,0)</f>
        <v>0</v>
      </c>
      <c r="J3732">
        <f>IF(Tabela1[[#This Row],[Ulga]]="A",SUM(E3732:I3732)*80%,0)</f>
        <v>0</v>
      </c>
      <c r="K3732">
        <f>IF(Tabela1[[#This Row],[Ulga]]="B",SUM(E3732:I3732)*50%,0)</f>
        <v>16.893599999999999</v>
      </c>
      <c r="L3732">
        <f>IF(Tabela1[[#This Row],[Ulga]]="C",SUM(E3732:I3732)*10%,0)</f>
        <v>0</v>
      </c>
      <c r="M3732">
        <f>IF(Tabela1[[#This Row],[Ulga]]="D",SUM(E3732:I3732)*100%,0)</f>
        <v>0</v>
      </c>
      <c r="N3732">
        <f t="shared" si="59"/>
        <v>16.893599999999999</v>
      </c>
    </row>
    <row r="3733" spans="1:14" x14ac:dyDescent="0.25">
      <c r="A3733" t="s">
        <v>3743</v>
      </c>
      <c r="B3733">
        <v>825.45</v>
      </c>
      <c r="C3733" t="s">
        <v>52</v>
      </c>
      <c r="D3733" t="s">
        <v>5</v>
      </c>
      <c r="E3733">
        <f>IF(Tabela1[[#This Row],[Rodzaj]]="R",Tabela1[[#This Row],[Powierzchnia]]*0.65,0)</f>
        <v>0</v>
      </c>
      <c r="F3733">
        <f>IF(Tabela1[[#This Row],[Rodzaj]]="B",Tabela1[[#This Row],[Powierzchnia]]*0.77,0)</f>
        <v>0</v>
      </c>
      <c r="G3733">
        <f>IF(Tabela1[[#This Row],[Rodzaj]]="S",Tabela1[[#This Row],[Powierzchnia]]*0.21,0)</f>
        <v>173.34450000000001</v>
      </c>
      <c r="H3733">
        <f>IF(Tabela1[[#This Row],[Rodzaj]]="L",Tabela1[[#This Row],[Powierzchnia]]*0.04,0)</f>
        <v>0</v>
      </c>
      <c r="I3733">
        <f>IF(Tabela1[[#This Row],[Rodzaj]]="X",Tabela1[[#This Row],[Powierzchnia]]*0.43,0)</f>
        <v>0</v>
      </c>
      <c r="J3733">
        <f>IF(Tabela1[[#This Row],[Ulga]]="A",SUM(E3733:I3733)*80%,0)</f>
        <v>0</v>
      </c>
      <c r="K3733">
        <f>IF(Tabela1[[#This Row],[Ulga]]="B",SUM(E3733:I3733)*50%,0)</f>
        <v>86.672250000000005</v>
      </c>
      <c r="L3733">
        <f>IF(Tabela1[[#This Row],[Ulga]]="C",SUM(E3733:I3733)*10%,0)</f>
        <v>0</v>
      </c>
      <c r="M3733">
        <f>IF(Tabela1[[#This Row],[Ulga]]="D",SUM(E3733:I3733)*100%,0)</f>
        <v>0</v>
      </c>
      <c r="N3733">
        <f t="shared" si="59"/>
        <v>86.672250000000005</v>
      </c>
    </row>
    <row r="3734" spans="1:14" x14ac:dyDescent="0.25">
      <c r="A3734" t="s">
        <v>3744</v>
      </c>
      <c r="B3734">
        <v>1002.98</v>
      </c>
      <c r="C3734" t="s">
        <v>52</v>
      </c>
      <c r="D3734" t="s">
        <v>11</v>
      </c>
      <c r="E3734">
        <f>IF(Tabela1[[#This Row],[Rodzaj]]="R",Tabela1[[#This Row],[Powierzchnia]]*0.65,0)</f>
        <v>0</v>
      </c>
      <c r="F3734">
        <f>IF(Tabela1[[#This Row],[Rodzaj]]="B",Tabela1[[#This Row],[Powierzchnia]]*0.77,0)</f>
        <v>0</v>
      </c>
      <c r="G3734">
        <f>IF(Tabela1[[#This Row],[Rodzaj]]="S",Tabela1[[#This Row],[Powierzchnia]]*0.21,0)</f>
        <v>210.6258</v>
      </c>
      <c r="H3734">
        <f>IF(Tabela1[[#This Row],[Rodzaj]]="L",Tabela1[[#This Row],[Powierzchnia]]*0.04,0)</f>
        <v>0</v>
      </c>
      <c r="I3734">
        <f>IF(Tabela1[[#This Row],[Rodzaj]]="X",Tabela1[[#This Row],[Powierzchnia]]*0.43,0)</f>
        <v>0</v>
      </c>
      <c r="J3734">
        <f>IF(Tabela1[[#This Row],[Ulga]]="A",SUM(E3734:I3734)*80%,0)</f>
        <v>0</v>
      </c>
      <c r="K3734">
        <f>IF(Tabela1[[#This Row],[Ulga]]="B",SUM(E3734:I3734)*50%,0)</f>
        <v>0</v>
      </c>
      <c r="L3734">
        <f>IF(Tabela1[[#This Row],[Ulga]]="C",SUM(E3734:I3734)*10%,0)</f>
        <v>21.062580000000001</v>
      </c>
      <c r="M3734">
        <f>IF(Tabela1[[#This Row],[Ulga]]="D",SUM(E3734:I3734)*100%,0)</f>
        <v>0</v>
      </c>
      <c r="N3734">
        <f t="shared" si="59"/>
        <v>21.062580000000001</v>
      </c>
    </row>
    <row r="3735" spans="1:14" x14ac:dyDescent="0.25">
      <c r="A3735" t="s">
        <v>3745</v>
      </c>
      <c r="B3735">
        <v>1478.43</v>
      </c>
      <c r="C3735" t="s">
        <v>5</v>
      </c>
      <c r="D3735" t="s">
        <v>7</v>
      </c>
      <c r="E3735">
        <f>IF(Tabela1[[#This Row],[Rodzaj]]="R",Tabela1[[#This Row],[Powierzchnia]]*0.65,0)</f>
        <v>0</v>
      </c>
      <c r="F3735">
        <f>IF(Tabela1[[#This Row],[Rodzaj]]="B",Tabela1[[#This Row],[Powierzchnia]]*0.77,0)</f>
        <v>1138.3911000000001</v>
      </c>
      <c r="G3735">
        <f>IF(Tabela1[[#This Row],[Rodzaj]]="S",Tabela1[[#This Row],[Powierzchnia]]*0.21,0)</f>
        <v>0</v>
      </c>
      <c r="H3735">
        <f>IF(Tabela1[[#This Row],[Rodzaj]]="L",Tabela1[[#This Row],[Powierzchnia]]*0.04,0)</f>
        <v>0</v>
      </c>
      <c r="I3735">
        <f>IF(Tabela1[[#This Row],[Rodzaj]]="X",Tabela1[[#This Row],[Powierzchnia]]*0.43,0)</f>
        <v>0</v>
      </c>
      <c r="J3735">
        <f>IF(Tabela1[[#This Row],[Ulga]]="A",SUM(E3735:I3735)*80%,0)</f>
        <v>910.71288000000004</v>
      </c>
      <c r="K3735">
        <f>IF(Tabela1[[#This Row],[Ulga]]="B",SUM(E3735:I3735)*50%,0)</f>
        <v>0</v>
      </c>
      <c r="L3735">
        <f>IF(Tabela1[[#This Row],[Ulga]]="C",SUM(E3735:I3735)*10%,0)</f>
        <v>0</v>
      </c>
      <c r="M3735">
        <f>IF(Tabela1[[#This Row],[Ulga]]="D",SUM(E3735:I3735)*100%,0)</f>
        <v>0</v>
      </c>
      <c r="N3735">
        <f t="shared" si="59"/>
        <v>910.71288000000004</v>
      </c>
    </row>
    <row r="3736" spans="1:14" x14ac:dyDescent="0.25">
      <c r="A3736" t="s">
        <v>3746</v>
      </c>
      <c r="B3736">
        <v>862.88</v>
      </c>
      <c r="C3736" t="s">
        <v>5</v>
      </c>
      <c r="D3736" t="s">
        <v>11</v>
      </c>
      <c r="E3736">
        <f>IF(Tabela1[[#This Row],[Rodzaj]]="R",Tabela1[[#This Row],[Powierzchnia]]*0.65,0)</f>
        <v>0</v>
      </c>
      <c r="F3736">
        <f>IF(Tabela1[[#This Row],[Rodzaj]]="B",Tabela1[[#This Row],[Powierzchnia]]*0.77,0)</f>
        <v>664.41759999999999</v>
      </c>
      <c r="G3736">
        <f>IF(Tabela1[[#This Row],[Rodzaj]]="S",Tabela1[[#This Row],[Powierzchnia]]*0.21,0)</f>
        <v>0</v>
      </c>
      <c r="H3736">
        <f>IF(Tabela1[[#This Row],[Rodzaj]]="L",Tabela1[[#This Row],[Powierzchnia]]*0.04,0)</f>
        <v>0</v>
      </c>
      <c r="I3736">
        <f>IF(Tabela1[[#This Row],[Rodzaj]]="X",Tabela1[[#This Row],[Powierzchnia]]*0.43,0)</f>
        <v>0</v>
      </c>
      <c r="J3736">
        <f>IF(Tabela1[[#This Row],[Ulga]]="A",SUM(E3736:I3736)*80%,0)</f>
        <v>0</v>
      </c>
      <c r="K3736">
        <f>IF(Tabela1[[#This Row],[Ulga]]="B",SUM(E3736:I3736)*50%,0)</f>
        <v>0</v>
      </c>
      <c r="L3736">
        <f>IF(Tabela1[[#This Row],[Ulga]]="C",SUM(E3736:I3736)*10%,0)</f>
        <v>66.441760000000002</v>
      </c>
      <c r="M3736">
        <f>IF(Tabela1[[#This Row],[Ulga]]="D",SUM(E3736:I3736)*100%,0)</f>
        <v>0</v>
      </c>
      <c r="N3736">
        <f t="shared" si="59"/>
        <v>66.441760000000002</v>
      </c>
    </row>
    <row r="3737" spans="1:14" x14ac:dyDescent="0.25">
      <c r="A3737" t="s">
        <v>3747</v>
      </c>
      <c r="B3737">
        <v>582.79</v>
      </c>
      <c r="C3737" t="s">
        <v>5</v>
      </c>
      <c r="D3737" t="s">
        <v>7</v>
      </c>
      <c r="E3737">
        <f>IF(Tabela1[[#This Row],[Rodzaj]]="R",Tabela1[[#This Row],[Powierzchnia]]*0.65,0)</f>
        <v>0</v>
      </c>
      <c r="F3737">
        <f>IF(Tabela1[[#This Row],[Rodzaj]]="B",Tabela1[[#This Row],[Powierzchnia]]*0.77,0)</f>
        <v>448.74829999999997</v>
      </c>
      <c r="G3737">
        <f>IF(Tabela1[[#This Row],[Rodzaj]]="S",Tabela1[[#This Row],[Powierzchnia]]*0.21,0)</f>
        <v>0</v>
      </c>
      <c r="H3737">
        <f>IF(Tabela1[[#This Row],[Rodzaj]]="L",Tabela1[[#This Row],[Powierzchnia]]*0.04,0)</f>
        <v>0</v>
      </c>
      <c r="I3737">
        <f>IF(Tabela1[[#This Row],[Rodzaj]]="X",Tabela1[[#This Row],[Powierzchnia]]*0.43,0)</f>
        <v>0</v>
      </c>
      <c r="J3737">
        <f>IF(Tabela1[[#This Row],[Ulga]]="A",SUM(E3737:I3737)*80%,0)</f>
        <v>358.99864000000002</v>
      </c>
      <c r="K3737">
        <f>IF(Tabela1[[#This Row],[Ulga]]="B",SUM(E3737:I3737)*50%,0)</f>
        <v>0</v>
      </c>
      <c r="L3737">
        <f>IF(Tabela1[[#This Row],[Ulga]]="C",SUM(E3737:I3737)*10%,0)</f>
        <v>0</v>
      </c>
      <c r="M3737">
        <f>IF(Tabela1[[#This Row],[Ulga]]="D",SUM(E3737:I3737)*100%,0)</f>
        <v>0</v>
      </c>
      <c r="N3737">
        <f t="shared" si="59"/>
        <v>358.99864000000002</v>
      </c>
    </row>
    <row r="3738" spans="1:14" x14ac:dyDescent="0.25">
      <c r="A3738" t="s">
        <v>3748</v>
      </c>
      <c r="B3738">
        <v>798.67</v>
      </c>
      <c r="C3738" t="s">
        <v>94</v>
      </c>
      <c r="D3738" t="s">
        <v>11</v>
      </c>
      <c r="E3738">
        <f>IF(Tabela1[[#This Row],[Rodzaj]]="R",Tabela1[[#This Row],[Powierzchnia]]*0.65,0)</f>
        <v>0</v>
      </c>
      <c r="F3738">
        <f>IF(Tabela1[[#This Row],[Rodzaj]]="B",Tabela1[[#This Row],[Powierzchnia]]*0.77,0)</f>
        <v>0</v>
      </c>
      <c r="G3738">
        <f>IF(Tabela1[[#This Row],[Rodzaj]]="S",Tabela1[[#This Row],[Powierzchnia]]*0.21,0)</f>
        <v>0</v>
      </c>
      <c r="H3738">
        <f>IF(Tabela1[[#This Row],[Rodzaj]]="L",Tabela1[[#This Row],[Powierzchnia]]*0.04,0)</f>
        <v>31.9468</v>
      </c>
      <c r="I3738">
        <f>IF(Tabela1[[#This Row],[Rodzaj]]="X",Tabela1[[#This Row],[Powierzchnia]]*0.43,0)</f>
        <v>0</v>
      </c>
      <c r="J3738">
        <f>IF(Tabela1[[#This Row],[Ulga]]="A",SUM(E3738:I3738)*80%,0)</f>
        <v>0</v>
      </c>
      <c r="K3738">
        <f>IF(Tabela1[[#This Row],[Ulga]]="B",SUM(E3738:I3738)*50%,0)</f>
        <v>0</v>
      </c>
      <c r="L3738">
        <f>IF(Tabela1[[#This Row],[Ulga]]="C",SUM(E3738:I3738)*10%,0)</f>
        <v>3.19468</v>
      </c>
      <c r="M3738">
        <f>IF(Tabela1[[#This Row],[Ulga]]="D",SUM(E3738:I3738)*100%,0)</f>
        <v>0</v>
      </c>
      <c r="N3738">
        <f t="shared" si="59"/>
        <v>3.19468</v>
      </c>
    </row>
    <row r="3739" spans="1:14" x14ac:dyDescent="0.25">
      <c r="A3739" t="s">
        <v>3749</v>
      </c>
      <c r="B3739">
        <v>980.13</v>
      </c>
      <c r="C3739" t="s">
        <v>9</v>
      </c>
      <c r="D3739" t="s">
        <v>5</v>
      </c>
      <c r="E3739">
        <f>IF(Tabela1[[#This Row],[Rodzaj]]="R",Tabela1[[#This Row],[Powierzchnia]]*0.65,0)</f>
        <v>637.08450000000005</v>
      </c>
      <c r="F3739">
        <f>IF(Tabela1[[#This Row],[Rodzaj]]="B",Tabela1[[#This Row],[Powierzchnia]]*0.77,0)</f>
        <v>0</v>
      </c>
      <c r="G3739">
        <f>IF(Tabela1[[#This Row],[Rodzaj]]="S",Tabela1[[#This Row],[Powierzchnia]]*0.21,0)</f>
        <v>0</v>
      </c>
      <c r="H3739">
        <f>IF(Tabela1[[#This Row],[Rodzaj]]="L",Tabela1[[#This Row],[Powierzchnia]]*0.04,0)</f>
        <v>0</v>
      </c>
      <c r="I3739">
        <f>IF(Tabela1[[#This Row],[Rodzaj]]="X",Tabela1[[#This Row],[Powierzchnia]]*0.43,0)</f>
        <v>0</v>
      </c>
      <c r="J3739">
        <f>IF(Tabela1[[#This Row],[Ulga]]="A",SUM(E3739:I3739)*80%,0)</f>
        <v>0</v>
      </c>
      <c r="K3739">
        <f>IF(Tabela1[[#This Row],[Ulga]]="B",SUM(E3739:I3739)*50%,0)</f>
        <v>318.54225000000002</v>
      </c>
      <c r="L3739">
        <f>IF(Tabela1[[#This Row],[Ulga]]="C",SUM(E3739:I3739)*10%,0)</f>
        <v>0</v>
      </c>
      <c r="M3739">
        <f>IF(Tabela1[[#This Row],[Ulga]]="D",SUM(E3739:I3739)*100%,0)</f>
        <v>0</v>
      </c>
      <c r="N3739">
        <f t="shared" si="59"/>
        <v>318.54225000000002</v>
      </c>
    </row>
    <row r="3740" spans="1:14" x14ac:dyDescent="0.25">
      <c r="A3740" t="s">
        <v>3750</v>
      </c>
      <c r="B3740">
        <v>1067.28</v>
      </c>
      <c r="C3740" t="s">
        <v>94</v>
      </c>
      <c r="D3740" t="s">
        <v>11</v>
      </c>
      <c r="E3740">
        <f>IF(Tabela1[[#This Row],[Rodzaj]]="R",Tabela1[[#This Row],[Powierzchnia]]*0.65,0)</f>
        <v>0</v>
      </c>
      <c r="F3740">
        <f>IF(Tabela1[[#This Row],[Rodzaj]]="B",Tabela1[[#This Row],[Powierzchnia]]*0.77,0)</f>
        <v>0</v>
      </c>
      <c r="G3740">
        <f>IF(Tabela1[[#This Row],[Rodzaj]]="S",Tabela1[[#This Row],[Powierzchnia]]*0.21,0)</f>
        <v>0</v>
      </c>
      <c r="H3740">
        <f>IF(Tabela1[[#This Row],[Rodzaj]]="L",Tabela1[[#This Row],[Powierzchnia]]*0.04,0)</f>
        <v>42.691200000000002</v>
      </c>
      <c r="I3740">
        <f>IF(Tabela1[[#This Row],[Rodzaj]]="X",Tabela1[[#This Row],[Powierzchnia]]*0.43,0)</f>
        <v>0</v>
      </c>
      <c r="J3740">
        <f>IF(Tabela1[[#This Row],[Ulga]]="A",SUM(E3740:I3740)*80%,0)</f>
        <v>0</v>
      </c>
      <c r="K3740">
        <f>IF(Tabela1[[#This Row],[Ulga]]="B",SUM(E3740:I3740)*50%,0)</f>
        <v>0</v>
      </c>
      <c r="L3740">
        <f>IF(Tabela1[[#This Row],[Ulga]]="C",SUM(E3740:I3740)*10%,0)</f>
        <v>4.26912</v>
      </c>
      <c r="M3740">
        <f>IF(Tabela1[[#This Row],[Ulga]]="D",SUM(E3740:I3740)*100%,0)</f>
        <v>0</v>
      </c>
      <c r="N3740">
        <f t="shared" si="59"/>
        <v>4.26912</v>
      </c>
    </row>
    <row r="3741" spans="1:14" x14ac:dyDescent="0.25">
      <c r="A3741" t="s">
        <v>3751</v>
      </c>
      <c r="B3741">
        <v>980.64</v>
      </c>
      <c r="C3741" t="s">
        <v>5</v>
      </c>
      <c r="D3741" t="s">
        <v>5</v>
      </c>
      <c r="E3741">
        <f>IF(Tabela1[[#This Row],[Rodzaj]]="R",Tabela1[[#This Row],[Powierzchnia]]*0.65,0)</f>
        <v>0</v>
      </c>
      <c r="F3741">
        <f>IF(Tabela1[[#This Row],[Rodzaj]]="B",Tabela1[[#This Row],[Powierzchnia]]*0.77,0)</f>
        <v>755.09280000000001</v>
      </c>
      <c r="G3741">
        <f>IF(Tabela1[[#This Row],[Rodzaj]]="S",Tabela1[[#This Row],[Powierzchnia]]*0.21,0)</f>
        <v>0</v>
      </c>
      <c r="H3741">
        <f>IF(Tabela1[[#This Row],[Rodzaj]]="L",Tabela1[[#This Row],[Powierzchnia]]*0.04,0)</f>
        <v>0</v>
      </c>
      <c r="I3741">
        <f>IF(Tabela1[[#This Row],[Rodzaj]]="X",Tabela1[[#This Row],[Powierzchnia]]*0.43,0)</f>
        <v>0</v>
      </c>
      <c r="J3741">
        <f>IF(Tabela1[[#This Row],[Ulga]]="A",SUM(E3741:I3741)*80%,0)</f>
        <v>0</v>
      </c>
      <c r="K3741">
        <f>IF(Tabela1[[#This Row],[Ulga]]="B",SUM(E3741:I3741)*50%,0)</f>
        <v>377.54640000000001</v>
      </c>
      <c r="L3741">
        <f>IF(Tabela1[[#This Row],[Ulga]]="C",SUM(E3741:I3741)*10%,0)</f>
        <v>0</v>
      </c>
      <c r="M3741">
        <f>IF(Tabela1[[#This Row],[Ulga]]="D",SUM(E3741:I3741)*100%,0)</f>
        <v>0</v>
      </c>
      <c r="N3741">
        <f t="shared" si="59"/>
        <v>377.54640000000001</v>
      </c>
    </row>
    <row r="3742" spans="1:14" x14ac:dyDescent="0.25">
      <c r="A3742" t="s">
        <v>3752</v>
      </c>
      <c r="B3742">
        <v>1086.72</v>
      </c>
      <c r="C3742" t="s">
        <v>52</v>
      </c>
      <c r="D3742" t="s">
        <v>21</v>
      </c>
      <c r="E3742">
        <f>IF(Tabela1[[#This Row],[Rodzaj]]="R",Tabela1[[#This Row],[Powierzchnia]]*0.65,0)</f>
        <v>0</v>
      </c>
      <c r="F3742">
        <f>IF(Tabela1[[#This Row],[Rodzaj]]="B",Tabela1[[#This Row],[Powierzchnia]]*0.77,0)</f>
        <v>0</v>
      </c>
      <c r="G3742">
        <f>IF(Tabela1[[#This Row],[Rodzaj]]="S",Tabela1[[#This Row],[Powierzchnia]]*0.21,0)</f>
        <v>228.21119999999999</v>
      </c>
      <c r="H3742">
        <f>IF(Tabela1[[#This Row],[Rodzaj]]="L",Tabela1[[#This Row],[Powierzchnia]]*0.04,0)</f>
        <v>0</v>
      </c>
      <c r="I3742">
        <f>IF(Tabela1[[#This Row],[Rodzaj]]="X",Tabela1[[#This Row],[Powierzchnia]]*0.43,0)</f>
        <v>0</v>
      </c>
      <c r="J3742">
        <f>IF(Tabela1[[#This Row],[Ulga]]="A",SUM(E3742:I3742)*80%,0)</f>
        <v>0</v>
      </c>
      <c r="K3742">
        <f>IF(Tabela1[[#This Row],[Ulga]]="B",SUM(E3742:I3742)*50%,0)</f>
        <v>0</v>
      </c>
      <c r="L3742">
        <f>IF(Tabela1[[#This Row],[Ulga]]="C",SUM(E3742:I3742)*10%,0)</f>
        <v>0</v>
      </c>
      <c r="M3742">
        <f>IF(Tabela1[[#This Row],[Ulga]]="D",SUM(E3742:I3742)*100%,0)</f>
        <v>228.21119999999999</v>
      </c>
      <c r="N3742">
        <f t="shared" si="59"/>
        <v>228.21119999999999</v>
      </c>
    </row>
    <row r="3743" spans="1:14" x14ac:dyDescent="0.25">
      <c r="A3743" t="s">
        <v>3753</v>
      </c>
      <c r="B3743">
        <v>844.78</v>
      </c>
      <c r="C3743" t="s">
        <v>52</v>
      </c>
      <c r="D3743" t="s">
        <v>7</v>
      </c>
      <c r="E3743">
        <f>IF(Tabela1[[#This Row],[Rodzaj]]="R",Tabela1[[#This Row],[Powierzchnia]]*0.65,0)</f>
        <v>0</v>
      </c>
      <c r="F3743">
        <f>IF(Tabela1[[#This Row],[Rodzaj]]="B",Tabela1[[#This Row],[Powierzchnia]]*0.77,0)</f>
        <v>0</v>
      </c>
      <c r="G3743">
        <f>IF(Tabela1[[#This Row],[Rodzaj]]="S",Tabela1[[#This Row],[Powierzchnia]]*0.21,0)</f>
        <v>177.40379999999999</v>
      </c>
      <c r="H3743">
        <f>IF(Tabela1[[#This Row],[Rodzaj]]="L",Tabela1[[#This Row],[Powierzchnia]]*0.04,0)</f>
        <v>0</v>
      </c>
      <c r="I3743">
        <f>IF(Tabela1[[#This Row],[Rodzaj]]="X",Tabela1[[#This Row],[Powierzchnia]]*0.43,0)</f>
        <v>0</v>
      </c>
      <c r="J3743">
        <f>IF(Tabela1[[#This Row],[Ulga]]="A",SUM(E3743:I3743)*80%,0)</f>
        <v>141.92303999999999</v>
      </c>
      <c r="K3743">
        <f>IF(Tabela1[[#This Row],[Ulga]]="B",SUM(E3743:I3743)*50%,0)</f>
        <v>0</v>
      </c>
      <c r="L3743">
        <f>IF(Tabela1[[#This Row],[Ulga]]="C",SUM(E3743:I3743)*10%,0)</f>
        <v>0</v>
      </c>
      <c r="M3743">
        <f>IF(Tabela1[[#This Row],[Ulga]]="D",SUM(E3743:I3743)*100%,0)</f>
        <v>0</v>
      </c>
      <c r="N3743">
        <f t="shared" si="59"/>
        <v>141.92303999999999</v>
      </c>
    </row>
    <row r="3744" spans="1:14" x14ac:dyDescent="0.25">
      <c r="A3744" t="s">
        <v>3754</v>
      </c>
      <c r="B3744">
        <v>798.28</v>
      </c>
      <c r="C3744" t="s">
        <v>52</v>
      </c>
      <c r="D3744" t="s">
        <v>5</v>
      </c>
      <c r="E3744">
        <f>IF(Tabela1[[#This Row],[Rodzaj]]="R",Tabela1[[#This Row],[Powierzchnia]]*0.65,0)</f>
        <v>0</v>
      </c>
      <c r="F3744">
        <f>IF(Tabela1[[#This Row],[Rodzaj]]="B",Tabela1[[#This Row],[Powierzchnia]]*0.77,0)</f>
        <v>0</v>
      </c>
      <c r="G3744">
        <f>IF(Tabela1[[#This Row],[Rodzaj]]="S",Tabela1[[#This Row],[Powierzchnia]]*0.21,0)</f>
        <v>167.63879999999997</v>
      </c>
      <c r="H3744">
        <f>IF(Tabela1[[#This Row],[Rodzaj]]="L",Tabela1[[#This Row],[Powierzchnia]]*0.04,0)</f>
        <v>0</v>
      </c>
      <c r="I3744">
        <f>IF(Tabela1[[#This Row],[Rodzaj]]="X",Tabela1[[#This Row],[Powierzchnia]]*0.43,0)</f>
        <v>0</v>
      </c>
      <c r="J3744">
        <f>IF(Tabela1[[#This Row],[Ulga]]="A",SUM(E3744:I3744)*80%,0)</f>
        <v>0</v>
      </c>
      <c r="K3744">
        <f>IF(Tabela1[[#This Row],[Ulga]]="B",SUM(E3744:I3744)*50%,0)</f>
        <v>83.819399999999987</v>
      </c>
      <c r="L3744">
        <f>IF(Tabela1[[#This Row],[Ulga]]="C",SUM(E3744:I3744)*10%,0)</f>
        <v>0</v>
      </c>
      <c r="M3744">
        <f>IF(Tabela1[[#This Row],[Ulga]]="D",SUM(E3744:I3744)*100%,0)</f>
        <v>0</v>
      </c>
      <c r="N3744">
        <f t="shared" si="59"/>
        <v>83.819399999999987</v>
      </c>
    </row>
    <row r="3745" spans="1:14" x14ac:dyDescent="0.25">
      <c r="A3745" t="s">
        <v>3755</v>
      </c>
      <c r="B3745">
        <v>1123.5</v>
      </c>
      <c r="C3745" t="s">
        <v>52</v>
      </c>
      <c r="D3745" t="s">
        <v>5</v>
      </c>
      <c r="E3745">
        <f>IF(Tabela1[[#This Row],[Rodzaj]]="R",Tabela1[[#This Row],[Powierzchnia]]*0.65,0)</f>
        <v>0</v>
      </c>
      <c r="F3745">
        <f>IF(Tabela1[[#This Row],[Rodzaj]]="B",Tabela1[[#This Row],[Powierzchnia]]*0.77,0)</f>
        <v>0</v>
      </c>
      <c r="G3745">
        <f>IF(Tabela1[[#This Row],[Rodzaj]]="S",Tabela1[[#This Row],[Powierzchnia]]*0.21,0)</f>
        <v>235.935</v>
      </c>
      <c r="H3745">
        <f>IF(Tabela1[[#This Row],[Rodzaj]]="L",Tabela1[[#This Row],[Powierzchnia]]*0.04,0)</f>
        <v>0</v>
      </c>
      <c r="I3745">
        <f>IF(Tabela1[[#This Row],[Rodzaj]]="X",Tabela1[[#This Row],[Powierzchnia]]*0.43,0)</f>
        <v>0</v>
      </c>
      <c r="J3745">
        <f>IF(Tabela1[[#This Row],[Ulga]]="A",SUM(E3745:I3745)*80%,0)</f>
        <v>0</v>
      </c>
      <c r="K3745">
        <f>IF(Tabela1[[#This Row],[Ulga]]="B",SUM(E3745:I3745)*50%,0)</f>
        <v>117.9675</v>
      </c>
      <c r="L3745">
        <f>IF(Tabela1[[#This Row],[Ulga]]="C",SUM(E3745:I3745)*10%,0)</f>
        <v>0</v>
      </c>
      <c r="M3745">
        <f>IF(Tabela1[[#This Row],[Ulga]]="D",SUM(E3745:I3745)*100%,0)</f>
        <v>0</v>
      </c>
      <c r="N3745">
        <f t="shared" si="59"/>
        <v>117.9675</v>
      </c>
    </row>
    <row r="3746" spans="1:14" x14ac:dyDescent="0.25">
      <c r="A3746" t="s">
        <v>3756</v>
      </c>
      <c r="B3746">
        <v>1080.54</v>
      </c>
      <c r="C3746" t="s">
        <v>5</v>
      </c>
      <c r="D3746" t="s">
        <v>11</v>
      </c>
      <c r="E3746">
        <f>IF(Tabela1[[#This Row],[Rodzaj]]="R",Tabela1[[#This Row],[Powierzchnia]]*0.65,0)</f>
        <v>0</v>
      </c>
      <c r="F3746">
        <f>IF(Tabela1[[#This Row],[Rodzaj]]="B",Tabela1[[#This Row],[Powierzchnia]]*0.77,0)</f>
        <v>832.01580000000001</v>
      </c>
      <c r="G3746">
        <f>IF(Tabela1[[#This Row],[Rodzaj]]="S",Tabela1[[#This Row],[Powierzchnia]]*0.21,0)</f>
        <v>0</v>
      </c>
      <c r="H3746">
        <f>IF(Tabela1[[#This Row],[Rodzaj]]="L",Tabela1[[#This Row],[Powierzchnia]]*0.04,0)</f>
        <v>0</v>
      </c>
      <c r="I3746">
        <f>IF(Tabela1[[#This Row],[Rodzaj]]="X",Tabela1[[#This Row],[Powierzchnia]]*0.43,0)</f>
        <v>0</v>
      </c>
      <c r="J3746">
        <f>IF(Tabela1[[#This Row],[Ulga]]="A",SUM(E3746:I3746)*80%,0)</f>
        <v>0</v>
      </c>
      <c r="K3746">
        <f>IF(Tabela1[[#This Row],[Ulga]]="B",SUM(E3746:I3746)*50%,0)</f>
        <v>0</v>
      </c>
      <c r="L3746">
        <f>IF(Tabela1[[#This Row],[Ulga]]="C",SUM(E3746:I3746)*10%,0)</f>
        <v>83.201580000000007</v>
      </c>
      <c r="M3746">
        <f>IF(Tabela1[[#This Row],[Ulga]]="D",SUM(E3746:I3746)*100%,0)</f>
        <v>0</v>
      </c>
      <c r="N3746">
        <f t="shared" si="59"/>
        <v>83.201580000000007</v>
      </c>
    </row>
    <row r="3747" spans="1:14" x14ac:dyDescent="0.25">
      <c r="A3747" t="s">
        <v>3757</v>
      </c>
      <c r="B3747">
        <v>1173.46</v>
      </c>
      <c r="C3747" t="s">
        <v>52</v>
      </c>
      <c r="D3747" t="s">
        <v>11</v>
      </c>
      <c r="E3747">
        <f>IF(Tabela1[[#This Row],[Rodzaj]]="R",Tabela1[[#This Row],[Powierzchnia]]*0.65,0)</f>
        <v>0</v>
      </c>
      <c r="F3747">
        <f>IF(Tabela1[[#This Row],[Rodzaj]]="B",Tabela1[[#This Row],[Powierzchnia]]*0.77,0)</f>
        <v>0</v>
      </c>
      <c r="G3747">
        <f>IF(Tabela1[[#This Row],[Rodzaj]]="S",Tabela1[[#This Row],[Powierzchnia]]*0.21,0)</f>
        <v>246.42660000000001</v>
      </c>
      <c r="H3747">
        <f>IF(Tabela1[[#This Row],[Rodzaj]]="L",Tabela1[[#This Row],[Powierzchnia]]*0.04,0)</f>
        <v>0</v>
      </c>
      <c r="I3747">
        <f>IF(Tabela1[[#This Row],[Rodzaj]]="X",Tabela1[[#This Row],[Powierzchnia]]*0.43,0)</f>
        <v>0</v>
      </c>
      <c r="J3747">
        <f>IF(Tabela1[[#This Row],[Ulga]]="A",SUM(E3747:I3747)*80%,0)</f>
        <v>0</v>
      </c>
      <c r="K3747">
        <f>IF(Tabela1[[#This Row],[Ulga]]="B",SUM(E3747:I3747)*50%,0)</f>
        <v>0</v>
      </c>
      <c r="L3747">
        <f>IF(Tabela1[[#This Row],[Ulga]]="C",SUM(E3747:I3747)*10%,0)</f>
        <v>24.642660000000003</v>
      </c>
      <c r="M3747">
        <f>IF(Tabela1[[#This Row],[Ulga]]="D",SUM(E3747:I3747)*100%,0)</f>
        <v>0</v>
      </c>
      <c r="N3747">
        <f t="shared" si="59"/>
        <v>24.642660000000003</v>
      </c>
    </row>
    <row r="3748" spans="1:14" x14ac:dyDescent="0.25">
      <c r="A3748" t="s">
        <v>3758</v>
      </c>
      <c r="B3748">
        <v>740.03</v>
      </c>
      <c r="C3748" t="s">
        <v>31</v>
      </c>
      <c r="D3748" t="s">
        <v>7</v>
      </c>
      <c r="E3748">
        <f>IF(Tabela1[[#This Row],[Rodzaj]]="R",Tabela1[[#This Row],[Powierzchnia]]*0.65,0)</f>
        <v>0</v>
      </c>
      <c r="F3748">
        <f>IF(Tabela1[[#This Row],[Rodzaj]]="B",Tabela1[[#This Row],[Powierzchnia]]*0.77,0)</f>
        <v>0</v>
      </c>
      <c r="G3748">
        <f>IF(Tabela1[[#This Row],[Rodzaj]]="S",Tabela1[[#This Row],[Powierzchnia]]*0.21,0)</f>
        <v>0</v>
      </c>
      <c r="H3748">
        <f>IF(Tabela1[[#This Row],[Rodzaj]]="L",Tabela1[[#This Row],[Powierzchnia]]*0.04,0)</f>
        <v>0</v>
      </c>
      <c r="I3748">
        <f>IF(Tabela1[[#This Row],[Rodzaj]]="X",Tabela1[[#This Row],[Powierzchnia]]*0.43,0)</f>
        <v>318.21289999999999</v>
      </c>
      <c r="J3748">
        <f>IF(Tabela1[[#This Row],[Ulga]]="A",SUM(E3748:I3748)*80%,0)</f>
        <v>254.57032000000001</v>
      </c>
      <c r="K3748">
        <f>IF(Tabela1[[#This Row],[Ulga]]="B",SUM(E3748:I3748)*50%,0)</f>
        <v>0</v>
      </c>
      <c r="L3748">
        <f>IF(Tabela1[[#This Row],[Ulga]]="C",SUM(E3748:I3748)*10%,0)</f>
        <v>0</v>
      </c>
      <c r="M3748">
        <f>IF(Tabela1[[#This Row],[Ulga]]="D",SUM(E3748:I3748)*100%,0)</f>
        <v>0</v>
      </c>
      <c r="N3748">
        <f t="shared" si="59"/>
        <v>254.57032000000001</v>
      </c>
    </row>
    <row r="3749" spans="1:14" x14ac:dyDescent="0.25">
      <c r="A3749" t="s">
        <v>3759</v>
      </c>
      <c r="B3749">
        <v>1061.28</v>
      </c>
      <c r="C3749" t="s">
        <v>31</v>
      </c>
      <c r="D3749" t="s">
        <v>5</v>
      </c>
      <c r="E3749">
        <f>IF(Tabela1[[#This Row],[Rodzaj]]="R",Tabela1[[#This Row],[Powierzchnia]]*0.65,0)</f>
        <v>0</v>
      </c>
      <c r="F3749">
        <f>IF(Tabela1[[#This Row],[Rodzaj]]="B",Tabela1[[#This Row],[Powierzchnia]]*0.77,0)</f>
        <v>0</v>
      </c>
      <c r="G3749">
        <f>IF(Tabela1[[#This Row],[Rodzaj]]="S",Tabela1[[#This Row],[Powierzchnia]]*0.21,0)</f>
        <v>0</v>
      </c>
      <c r="H3749">
        <f>IF(Tabela1[[#This Row],[Rodzaj]]="L",Tabela1[[#This Row],[Powierzchnia]]*0.04,0)</f>
        <v>0</v>
      </c>
      <c r="I3749">
        <f>IF(Tabela1[[#This Row],[Rodzaj]]="X",Tabela1[[#This Row],[Powierzchnia]]*0.43,0)</f>
        <v>456.35039999999998</v>
      </c>
      <c r="J3749">
        <f>IF(Tabela1[[#This Row],[Ulga]]="A",SUM(E3749:I3749)*80%,0)</f>
        <v>0</v>
      </c>
      <c r="K3749">
        <f>IF(Tabela1[[#This Row],[Ulga]]="B",SUM(E3749:I3749)*50%,0)</f>
        <v>228.17519999999999</v>
      </c>
      <c r="L3749">
        <f>IF(Tabela1[[#This Row],[Ulga]]="C",SUM(E3749:I3749)*10%,0)</f>
        <v>0</v>
      </c>
      <c r="M3749">
        <f>IF(Tabela1[[#This Row],[Ulga]]="D",SUM(E3749:I3749)*100%,0)</f>
        <v>0</v>
      </c>
      <c r="N3749">
        <f t="shared" si="59"/>
        <v>228.17519999999999</v>
      </c>
    </row>
    <row r="3750" spans="1:14" x14ac:dyDescent="0.25">
      <c r="A3750" t="s">
        <v>3760</v>
      </c>
      <c r="B3750">
        <v>1081.1300000000001</v>
      </c>
      <c r="C3750" t="s">
        <v>5</v>
      </c>
      <c r="D3750" t="s">
        <v>11</v>
      </c>
      <c r="E3750">
        <f>IF(Tabela1[[#This Row],[Rodzaj]]="R",Tabela1[[#This Row],[Powierzchnia]]*0.65,0)</f>
        <v>0</v>
      </c>
      <c r="F3750">
        <f>IF(Tabela1[[#This Row],[Rodzaj]]="B",Tabela1[[#This Row],[Powierzchnia]]*0.77,0)</f>
        <v>832.47010000000012</v>
      </c>
      <c r="G3750">
        <f>IF(Tabela1[[#This Row],[Rodzaj]]="S",Tabela1[[#This Row],[Powierzchnia]]*0.21,0)</f>
        <v>0</v>
      </c>
      <c r="H3750">
        <f>IF(Tabela1[[#This Row],[Rodzaj]]="L",Tabela1[[#This Row],[Powierzchnia]]*0.04,0)</f>
        <v>0</v>
      </c>
      <c r="I3750">
        <f>IF(Tabela1[[#This Row],[Rodzaj]]="X",Tabela1[[#This Row],[Powierzchnia]]*0.43,0)</f>
        <v>0</v>
      </c>
      <c r="J3750">
        <f>IF(Tabela1[[#This Row],[Ulga]]="A",SUM(E3750:I3750)*80%,0)</f>
        <v>0</v>
      </c>
      <c r="K3750">
        <f>IF(Tabela1[[#This Row],[Ulga]]="B",SUM(E3750:I3750)*50%,0)</f>
        <v>0</v>
      </c>
      <c r="L3750">
        <f>IF(Tabela1[[#This Row],[Ulga]]="C",SUM(E3750:I3750)*10%,0)</f>
        <v>83.247010000000017</v>
      </c>
      <c r="M3750">
        <f>IF(Tabela1[[#This Row],[Ulga]]="D",SUM(E3750:I3750)*100%,0)</f>
        <v>0</v>
      </c>
      <c r="N3750">
        <f t="shared" si="59"/>
        <v>83.247010000000017</v>
      </c>
    </row>
    <row r="3751" spans="1:14" x14ac:dyDescent="0.25">
      <c r="A3751" t="s">
        <v>3761</v>
      </c>
      <c r="B3751">
        <v>948.84</v>
      </c>
      <c r="C3751" t="s">
        <v>31</v>
      </c>
      <c r="D3751" t="s">
        <v>7</v>
      </c>
      <c r="E3751">
        <f>IF(Tabela1[[#This Row],[Rodzaj]]="R",Tabela1[[#This Row],[Powierzchnia]]*0.65,0)</f>
        <v>0</v>
      </c>
      <c r="F3751">
        <f>IF(Tabela1[[#This Row],[Rodzaj]]="B",Tabela1[[#This Row],[Powierzchnia]]*0.77,0)</f>
        <v>0</v>
      </c>
      <c r="G3751">
        <f>IF(Tabela1[[#This Row],[Rodzaj]]="S",Tabela1[[#This Row],[Powierzchnia]]*0.21,0)</f>
        <v>0</v>
      </c>
      <c r="H3751">
        <f>IF(Tabela1[[#This Row],[Rodzaj]]="L",Tabela1[[#This Row],[Powierzchnia]]*0.04,0)</f>
        <v>0</v>
      </c>
      <c r="I3751">
        <f>IF(Tabela1[[#This Row],[Rodzaj]]="X",Tabela1[[#This Row],[Powierzchnia]]*0.43,0)</f>
        <v>408.00119999999998</v>
      </c>
      <c r="J3751">
        <f>IF(Tabela1[[#This Row],[Ulga]]="A",SUM(E3751:I3751)*80%,0)</f>
        <v>326.40096</v>
      </c>
      <c r="K3751">
        <f>IF(Tabela1[[#This Row],[Ulga]]="B",SUM(E3751:I3751)*50%,0)</f>
        <v>0</v>
      </c>
      <c r="L3751">
        <f>IF(Tabela1[[#This Row],[Ulga]]="C",SUM(E3751:I3751)*10%,0)</f>
        <v>0</v>
      </c>
      <c r="M3751">
        <f>IF(Tabela1[[#This Row],[Ulga]]="D",SUM(E3751:I3751)*100%,0)</f>
        <v>0</v>
      </c>
      <c r="N3751">
        <f t="shared" si="59"/>
        <v>326.40096</v>
      </c>
    </row>
    <row r="3752" spans="1:14" x14ac:dyDescent="0.25">
      <c r="A3752" t="s">
        <v>3762</v>
      </c>
      <c r="B3752">
        <v>721.93</v>
      </c>
      <c r="C3752" t="s">
        <v>5</v>
      </c>
      <c r="D3752" t="s">
        <v>5</v>
      </c>
      <c r="E3752">
        <f>IF(Tabela1[[#This Row],[Rodzaj]]="R",Tabela1[[#This Row],[Powierzchnia]]*0.65,0)</f>
        <v>0</v>
      </c>
      <c r="F3752">
        <f>IF(Tabela1[[#This Row],[Rodzaj]]="B",Tabela1[[#This Row],[Powierzchnia]]*0.77,0)</f>
        <v>555.88609999999994</v>
      </c>
      <c r="G3752">
        <f>IF(Tabela1[[#This Row],[Rodzaj]]="S",Tabela1[[#This Row],[Powierzchnia]]*0.21,0)</f>
        <v>0</v>
      </c>
      <c r="H3752">
        <f>IF(Tabela1[[#This Row],[Rodzaj]]="L",Tabela1[[#This Row],[Powierzchnia]]*0.04,0)</f>
        <v>0</v>
      </c>
      <c r="I3752">
        <f>IF(Tabela1[[#This Row],[Rodzaj]]="X",Tabela1[[#This Row],[Powierzchnia]]*0.43,0)</f>
        <v>0</v>
      </c>
      <c r="J3752">
        <f>IF(Tabela1[[#This Row],[Ulga]]="A",SUM(E3752:I3752)*80%,0)</f>
        <v>0</v>
      </c>
      <c r="K3752">
        <f>IF(Tabela1[[#This Row],[Ulga]]="B",SUM(E3752:I3752)*50%,0)</f>
        <v>277.94304999999997</v>
      </c>
      <c r="L3752">
        <f>IF(Tabela1[[#This Row],[Ulga]]="C",SUM(E3752:I3752)*10%,0)</f>
        <v>0</v>
      </c>
      <c r="M3752">
        <f>IF(Tabela1[[#This Row],[Ulga]]="D",SUM(E3752:I3752)*100%,0)</f>
        <v>0</v>
      </c>
      <c r="N3752">
        <f t="shared" si="59"/>
        <v>277.94304999999997</v>
      </c>
    </row>
    <row r="3753" spans="1:14" x14ac:dyDescent="0.25">
      <c r="A3753" t="s">
        <v>3763</v>
      </c>
      <c r="B3753">
        <v>1289.2</v>
      </c>
      <c r="C3753" t="s">
        <v>31</v>
      </c>
      <c r="D3753" t="s">
        <v>11</v>
      </c>
      <c r="E3753">
        <f>IF(Tabela1[[#This Row],[Rodzaj]]="R",Tabela1[[#This Row],[Powierzchnia]]*0.65,0)</f>
        <v>0</v>
      </c>
      <c r="F3753">
        <f>IF(Tabela1[[#This Row],[Rodzaj]]="B",Tabela1[[#This Row],[Powierzchnia]]*0.77,0)</f>
        <v>0</v>
      </c>
      <c r="G3753">
        <f>IF(Tabela1[[#This Row],[Rodzaj]]="S",Tabela1[[#This Row],[Powierzchnia]]*0.21,0)</f>
        <v>0</v>
      </c>
      <c r="H3753">
        <f>IF(Tabela1[[#This Row],[Rodzaj]]="L",Tabela1[[#This Row],[Powierzchnia]]*0.04,0)</f>
        <v>0</v>
      </c>
      <c r="I3753">
        <f>IF(Tabela1[[#This Row],[Rodzaj]]="X",Tabela1[[#This Row],[Powierzchnia]]*0.43,0)</f>
        <v>554.35599999999999</v>
      </c>
      <c r="J3753">
        <f>IF(Tabela1[[#This Row],[Ulga]]="A",SUM(E3753:I3753)*80%,0)</f>
        <v>0</v>
      </c>
      <c r="K3753">
        <f>IF(Tabela1[[#This Row],[Ulga]]="B",SUM(E3753:I3753)*50%,0)</f>
        <v>0</v>
      </c>
      <c r="L3753">
        <f>IF(Tabela1[[#This Row],[Ulga]]="C",SUM(E3753:I3753)*10%,0)</f>
        <v>55.435600000000001</v>
      </c>
      <c r="M3753">
        <f>IF(Tabela1[[#This Row],[Ulga]]="D",SUM(E3753:I3753)*100%,0)</f>
        <v>0</v>
      </c>
      <c r="N3753">
        <f t="shared" si="59"/>
        <v>55.435600000000001</v>
      </c>
    </row>
    <row r="3754" spans="1:14" x14ac:dyDescent="0.25">
      <c r="A3754" t="s">
        <v>3764</v>
      </c>
      <c r="B3754">
        <v>1458.66</v>
      </c>
      <c r="C3754" t="s">
        <v>94</v>
      </c>
      <c r="D3754" t="s">
        <v>11</v>
      </c>
      <c r="E3754">
        <f>IF(Tabela1[[#This Row],[Rodzaj]]="R",Tabela1[[#This Row],[Powierzchnia]]*0.65,0)</f>
        <v>0</v>
      </c>
      <c r="F3754">
        <f>IF(Tabela1[[#This Row],[Rodzaj]]="B",Tabela1[[#This Row],[Powierzchnia]]*0.77,0)</f>
        <v>0</v>
      </c>
      <c r="G3754">
        <f>IF(Tabela1[[#This Row],[Rodzaj]]="S",Tabela1[[#This Row],[Powierzchnia]]*0.21,0)</f>
        <v>0</v>
      </c>
      <c r="H3754">
        <f>IF(Tabela1[[#This Row],[Rodzaj]]="L",Tabela1[[#This Row],[Powierzchnia]]*0.04,0)</f>
        <v>58.346400000000003</v>
      </c>
      <c r="I3754">
        <f>IF(Tabela1[[#This Row],[Rodzaj]]="X",Tabela1[[#This Row],[Powierzchnia]]*0.43,0)</f>
        <v>0</v>
      </c>
      <c r="J3754">
        <f>IF(Tabela1[[#This Row],[Ulga]]="A",SUM(E3754:I3754)*80%,0)</f>
        <v>0</v>
      </c>
      <c r="K3754">
        <f>IF(Tabela1[[#This Row],[Ulga]]="B",SUM(E3754:I3754)*50%,0)</f>
        <v>0</v>
      </c>
      <c r="L3754">
        <f>IF(Tabela1[[#This Row],[Ulga]]="C",SUM(E3754:I3754)*10%,0)</f>
        <v>5.8346400000000003</v>
      </c>
      <c r="M3754">
        <f>IF(Tabela1[[#This Row],[Ulga]]="D",SUM(E3754:I3754)*100%,0)</f>
        <v>0</v>
      </c>
      <c r="N3754">
        <f t="shared" si="59"/>
        <v>5.8346400000000003</v>
      </c>
    </row>
    <row r="3755" spans="1:14" x14ac:dyDescent="0.25">
      <c r="A3755" t="s">
        <v>3765</v>
      </c>
      <c r="B3755">
        <v>754.05</v>
      </c>
      <c r="C3755" t="s">
        <v>31</v>
      </c>
      <c r="D3755" t="s">
        <v>21</v>
      </c>
      <c r="E3755">
        <f>IF(Tabela1[[#This Row],[Rodzaj]]="R",Tabela1[[#This Row],[Powierzchnia]]*0.65,0)</f>
        <v>0</v>
      </c>
      <c r="F3755">
        <f>IF(Tabela1[[#This Row],[Rodzaj]]="B",Tabela1[[#This Row],[Powierzchnia]]*0.77,0)</f>
        <v>0</v>
      </c>
      <c r="G3755">
        <f>IF(Tabela1[[#This Row],[Rodzaj]]="S",Tabela1[[#This Row],[Powierzchnia]]*0.21,0)</f>
        <v>0</v>
      </c>
      <c r="H3755">
        <f>IF(Tabela1[[#This Row],[Rodzaj]]="L",Tabela1[[#This Row],[Powierzchnia]]*0.04,0)</f>
        <v>0</v>
      </c>
      <c r="I3755">
        <f>IF(Tabela1[[#This Row],[Rodzaj]]="X",Tabela1[[#This Row],[Powierzchnia]]*0.43,0)</f>
        <v>324.24149999999997</v>
      </c>
      <c r="J3755">
        <f>IF(Tabela1[[#This Row],[Ulga]]="A",SUM(E3755:I3755)*80%,0)</f>
        <v>0</v>
      </c>
      <c r="K3755">
        <f>IF(Tabela1[[#This Row],[Ulga]]="B",SUM(E3755:I3755)*50%,0)</f>
        <v>0</v>
      </c>
      <c r="L3755">
        <f>IF(Tabela1[[#This Row],[Ulga]]="C",SUM(E3755:I3755)*10%,0)</f>
        <v>0</v>
      </c>
      <c r="M3755">
        <f>IF(Tabela1[[#This Row],[Ulga]]="D",SUM(E3755:I3755)*100%,0)</f>
        <v>324.24149999999997</v>
      </c>
      <c r="N3755">
        <f t="shared" si="59"/>
        <v>324.24149999999997</v>
      </c>
    </row>
    <row r="3756" spans="1:14" x14ac:dyDescent="0.25">
      <c r="A3756" t="s">
        <v>3766</v>
      </c>
      <c r="B3756">
        <v>715.2</v>
      </c>
      <c r="C3756" t="s">
        <v>94</v>
      </c>
      <c r="D3756" t="s">
        <v>21</v>
      </c>
      <c r="E3756">
        <f>IF(Tabela1[[#This Row],[Rodzaj]]="R",Tabela1[[#This Row],[Powierzchnia]]*0.65,0)</f>
        <v>0</v>
      </c>
      <c r="F3756">
        <f>IF(Tabela1[[#This Row],[Rodzaj]]="B",Tabela1[[#This Row],[Powierzchnia]]*0.77,0)</f>
        <v>0</v>
      </c>
      <c r="G3756">
        <f>IF(Tabela1[[#This Row],[Rodzaj]]="S",Tabela1[[#This Row],[Powierzchnia]]*0.21,0)</f>
        <v>0</v>
      </c>
      <c r="H3756">
        <f>IF(Tabela1[[#This Row],[Rodzaj]]="L",Tabela1[[#This Row],[Powierzchnia]]*0.04,0)</f>
        <v>28.608000000000004</v>
      </c>
      <c r="I3756">
        <f>IF(Tabela1[[#This Row],[Rodzaj]]="X",Tabela1[[#This Row],[Powierzchnia]]*0.43,0)</f>
        <v>0</v>
      </c>
      <c r="J3756">
        <f>IF(Tabela1[[#This Row],[Ulga]]="A",SUM(E3756:I3756)*80%,0)</f>
        <v>0</v>
      </c>
      <c r="K3756">
        <f>IF(Tabela1[[#This Row],[Ulga]]="B",SUM(E3756:I3756)*50%,0)</f>
        <v>0</v>
      </c>
      <c r="L3756">
        <f>IF(Tabela1[[#This Row],[Ulga]]="C",SUM(E3756:I3756)*10%,0)</f>
        <v>0</v>
      </c>
      <c r="M3756">
        <f>IF(Tabela1[[#This Row],[Ulga]]="D",SUM(E3756:I3756)*100%,0)</f>
        <v>28.608000000000004</v>
      </c>
      <c r="N3756">
        <f t="shared" si="59"/>
        <v>28.608000000000004</v>
      </c>
    </row>
    <row r="3757" spans="1:14" x14ac:dyDescent="0.25">
      <c r="A3757" t="s">
        <v>3767</v>
      </c>
      <c r="B3757">
        <v>1144.74</v>
      </c>
      <c r="C3757" t="s">
        <v>94</v>
      </c>
      <c r="D3757" t="s">
        <v>11</v>
      </c>
      <c r="E3757">
        <f>IF(Tabela1[[#This Row],[Rodzaj]]="R",Tabela1[[#This Row],[Powierzchnia]]*0.65,0)</f>
        <v>0</v>
      </c>
      <c r="F3757">
        <f>IF(Tabela1[[#This Row],[Rodzaj]]="B",Tabela1[[#This Row],[Powierzchnia]]*0.77,0)</f>
        <v>0</v>
      </c>
      <c r="G3757">
        <f>IF(Tabela1[[#This Row],[Rodzaj]]="S",Tabela1[[#This Row],[Powierzchnia]]*0.21,0)</f>
        <v>0</v>
      </c>
      <c r="H3757">
        <f>IF(Tabela1[[#This Row],[Rodzaj]]="L",Tabela1[[#This Row],[Powierzchnia]]*0.04,0)</f>
        <v>45.7896</v>
      </c>
      <c r="I3757">
        <f>IF(Tabela1[[#This Row],[Rodzaj]]="X",Tabela1[[#This Row],[Powierzchnia]]*0.43,0)</f>
        <v>0</v>
      </c>
      <c r="J3757">
        <f>IF(Tabela1[[#This Row],[Ulga]]="A",SUM(E3757:I3757)*80%,0)</f>
        <v>0</v>
      </c>
      <c r="K3757">
        <f>IF(Tabela1[[#This Row],[Ulga]]="B",SUM(E3757:I3757)*50%,0)</f>
        <v>0</v>
      </c>
      <c r="L3757">
        <f>IF(Tabela1[[#This Row],[Ulga]]="C",SUM(E3757:I3757)*10%,0)</f>
        <v>4.5789600000000004</v>
      </c>
      <c r="M3757">
        <f>IF(Tabela1[[#This Row],[Ulga]]="D",SUM(E3757:I3757)*100%,0)</f>
        <v>0</v>
      </c>
      <c r="N3757">
        <f t="shared" si="59"/>
        <v>4.5789600000000004</v>
      </c>
    </row>
    <row r="3758" spans="1:14" x14ac:dyDescent="0.25">
      <c r="A3758" t="s">
        <v>3768</v>
      </c>
      <c r="B3758">
        <v>713.69</v>
      </c>
      <c r="C3758" t="s">
        <v>5</v>
      </c>
      <c r="D3758" t="s">
        <v>11</v>
      </c>
      <c r="E3758">
        <f>IF(Tabela1[[#This Row],[Rodzaj]]="R",Tabela1[[#This Row],[Powierzchnia]]*0.65,0)</f>
        <v>0</v>
      </c>
      <c r="F3758">
        <f>IF(Tabela1[[#This Row],[Rodzaj]]="B",Tabela1[[#This Row],[Powierzchnia]]*0.77,0)</f>
        <v>549.54130000000009</v>
      </c>
      <c r="G3758">
        <f>IF(Tabela1[[#This Row],[Rodzaj]]="S",Tabela1[[#This Row],[Powierzchnia]]*0.21,0)</f>
        <v>0</v>
      </c>
      <c r="H3758">
        <f>IF(Tabela1[[#This Row],[Rodzaj]]="L",Tabela1[[#This Row],[Powierzchnia]]*0.04,0)</f>
        <v>0</v>
      </c>
      <c r="I3758">
        <f>IF(Tabela1[[#This Row],[Rodzaj]]="X",Tabela1[[#This Row],[Powierzchnia]]*0.43,0)</f>
        <v>0</v>
      </c>
      <c r="J3758">
        <f>IF(Tabela1[[#This Row],[Ulga]]="A",SUM(E3758:I3758)*80%,0)</f>
        <v>0</v>
      </c>
      <c r="K3758">
        <f>IF(Tabela1[[#This Row],[Ulga]]="B",SUM(E3758:I3758)*50%,0)</f>
        <v>0</v>
      </c>
      <c r="L3758">
        <f>IF(Tabela1[[#This Row],[Ulga]]="C",SUM(E3758:I3758)*10%,0)</f>
        <v>54.954130000000013</v>
      </c>
      <c r="M3758">
        <f>IF(Tabela1[[#This Row],[Ulga]]="D",SUM(E3758:I3758)*100%,0)</f>
        <v>0</v>
      </c>
      <c r="N3758">
        <f t="shared" si="59"/>
        <v>54.954130000000013</v>
      </c>
    </row>
    <row r="3759" spans="1:14" x14ac:dyDescent="0.25">
      <c r="A3759" t="s">
        <v>3769</v>
      </c>
      <c r="B3759">
        <v>1335.17</v>
      </c>
      <c r="C3759" t="s">
        <v>5</v>
      </c>
      <c r="D3759" t="s">
        <v>5</v>
      </c>
      <c r="E3759">
        <f>IF(Tabela1[[#This Row],[Rodzaj]]="R",Tabela1[[#This Row],[Powierzchnia]]*0.65,0)</f>
        <v>0</v>
      </c>
      <c r="F3759">
        <f>IF(Tabela1[[#This Row],[Rodzaj]]="B",Tabela1[[#This Row],[Powierzchnia]]*0.77,0)</f>
        <v>1028.0809000000002</v>
      </c>
      <c r="G3759">
        <f>IF(Tabela1[[#This Row],[Rodzaj]]="S",Tabela1[[#This Row],[Powierzchnia]]*0.21,0)</f>
        <v>0</v>
      </c>
      <c r="H3759">
        <f>IF(Tabela1[[#This Row],[Rodzaj]]="L",Tabela1[[#This Row],[Powierzchnia]]*0.04,0)</f>
        <v>0</v>
      </c>
      <c r="I3759">
        <f>IF(Tabela1[[#This Row],[Rodzaj]]="X",Tabela1[[#This Row],[Powierzchnia]]*0.43,0)</f>
        <v>0</v>
      </c>
      <c r="J3759">
        <f>IF(Tabela1[[#This Row],[Ulga]]="A",SUM(E3759:I3759)*80%,0)</f>
        <v>0</v>
      </c>
      <c r="K3759">
        <f>IF(Tabela1[[#This Row],[Ulga]]="B",SUM(E3759:I3759)*50%,0)</f>
        <v>514.04045000000008</v>
      </c>
      <c r="L3759">
        <f>IF(Tabela1[[#This Row],[Ulga]]="C",SUM(E3759:I3759)*10%,0)</f>
        <v>0</v>
      </c>
      <c r="M3759">
        <f>IF(Tabela1[[#This Row],[Ulga]]="D",SUM(E3759:I3759)*100%,0)</f>
        <v>0</v>
      </c>
      <c r="N3759">
        <f t="shared" si="59"/>
        <v>514.04045000000008</v>
      </c>
    </row>
    <row r="3760" spans="1:14" x14ac:dyDescent="0.25">
      <c r="A3760" t="s">
        <v>3770</v>
      </c>
      <c r="B3760">
        <v>939.95</v>
      </c>
      <c r="C3760" t="s">
        <v>5</v>
      </c>
      <c r="D3760" t="s">
        <v>11</v>
      </c>
      <c r="E3760">
        <f>IF(Tabela1[[#This Row],[Rodzaj]]="R",Tabela1[[#This Row],[Powierzchnia]]*0.65,0)</f>
        <v>0</v>
      </c>
      <c r="F3760">
        <f>IF(Tabela1[[#This Row],[Rodzaj]]="B",Tabela1[[#This Row],[Powierzchnia]]*0.77,0)</f>
        <v>723.76150000000007</v>
      </c>
      <c r="G3760">
        <f>IF(Tabela1[[#This Row],[Rodzaj]]="S",Tabela1[[#This Row],[Powierzchnia]]*0.21,0)</f>
        <v>0</v>
      </c>
      <c r="H3760">
        <f>IF(Tabela1[[#This Row],[Rodzaj]]="L",Tabela1[[#This Row],[Powierzchnia]]*0.04,0)</f>
        <v>0</v>
      </c>
      <c r="I3760">
        <f>IF(Tabela1[[#This Row],[Rodzaj]]="X",Tabela1[[#This Row],[Powierzchnia]]*0.43,0)</f>
        <v>0</v>
      </c>
      <c r="J3760">
        <f>IF(Tabela1[[#This Row],[Ulga]]="A",SUM(E3760:I3760)*80%,0)</f>
        <v>0</v>
      </c>
      <c r="K3760">
        <f>IF(Tabela1[[#This Row],[Ulga]]="B",SUM(E3760:I3760)*50%,0)</f>
        <v>0</v>
      </c>
      <c r="L3760">
        <f>IF(Tabela1[[#This Row],[Ulga]]="C",SUM(E3760:I3760)*10%,0)</f>
        <v>72.37615000000001</v>
      </c>
      <c r="M3760">
        <f>IF(Tabela1[[#This Row],[Ulga]]="D",SUM(E3760:I3760)*100%,0)</f>
        <v>0</v>
      </c>
      <c r="N3760">
        <f t="shared" si="59"/>
        <v>72.37615000000001</v>
      </c>
    </row>
    <row r="3761" spans="1:14" x14ac:dyDescent="0.25">
      <c r="A3761" t="s">
        <v>3771</v>
      </c>
      <c r="B3761">
        <v>1428.09</v>
      </c>
      <c r="C3761" t="s">
        <v>5</v>
      </c>
      <c r="D3761" t="s">
        <v>5</v>
      </c>
      <c r="E3761">
        <f>IF(Tabela1[[#This Row],[Rodzaj]]="R",Tabela1[[#This Row],[Powierzchnia]]*0.65,0)</f>
        <v>0</v>
      </c>
      <c r="F3761">
        <f>IF(Tabela1[[#This Row],[Rodzaj]]="B",Tabela1[[#This Row],[Powierzchnia]]*0.77,0)</f>
        <v>1099.6293000000001</v>
      </c>
      <c r="G3761">
        <f>IF(Tabela1[[#This Row],[Rodzaj]]="S",Tabela1[[#This Row],[Powierzchnia]]*0.21,0)</f>
        <v>0</v>
      </c>
      <c r="H3761">
        <f>IF(Tabela1[[#This Row],[Rodzaj]]="L",Tabela1[[#This Row],[Powierzchnia]]*0.04,0)</f>
        <v>0</v>
      </c>
      <c r="I3761">
        <f>IF(Tabela1[[#This Row],[Rodzaj]]="X",Tabela1[[#This Row],[Powierzchnia]]*0.43,0)</f>
        <v>0</v>
      </c>
      <c r="J3761">
        <f>IF(Tabela1[[#This Row],[Ulga]]="A",SUM(E3761:I3761)*80%,0)</f>
        <v>0</v>
      </c>
      <c r="K3761">
        <f>IF(Tabela1[[#This Row],[Ulga]]="B",SUM(E3761:I3761)*50%,0)</f>
        <v>549.81465000000003</v>
      </c>
      <c r="L3761">
        <f>IF(Tabela1[[#This Row],[Ulga]]="C",SUM(E3761:I3761)*10%,0)</f>
        <v>0</v>
      </c>
      <c r="M3761">
        <f>IF(Tabela1[[#This Row],[Ulga]]="D",SUM(E3761:I3761)*100%,0)</f>
        <v>0</v>
      </c>
      <c r="N3761">
        <f t="shared" si="59"/>
        <v>549.81465000000003</v>
      </c>
    </row>
    <row r="3762" spans="1:14" x14ac:dyDescent="0.25">
      <c r="A3762" t="s">
        <v>3772</v>
      </c>
      <c r="B3762">
        <v>1467.44</v>
      </c>
      <c r="C3762" t="s">
        <v>9</v>
      </c>
      <c r="D3762" t="s">
        <v>5</v>
      </c>
      <c r="E3762">
        <f>IF(Tabela1[[#This Row],[Rodzaj]]="R",Tabela1[[#This Row],[Powierzchnia]]*0.65,0)</f>
        <v>953.83600000000001</v>
      </c>
      <c r="F3762">
        <f>IF(Tabela1[[#This Row],[Rodzaj]]="B",Tabela1[[#This Row],[Powierzchnia]]*0.77,0)</f>
        <v>0</v>
      </c>
      <c r="G3762">
        <f>IF(Tabela1[[#This Row],[Rodzaj]]="S",Tabela1[[#This Row],[Powierzchnia]]*0.21,0)</f>
        <v>0</v>
      </c>
      <c r="H3762">
        <f>IF(Tabela1[[#This Row],[Rodzaj]]="L",Tabela1[[#This Row],[Powierzchnia]]*0.04,0)</f>
        <v>0</v>
      </c>
      <c r="I3762">
        <f>IF(Tabela1[[#This Row],[Rodzaj]]="X",Tabela1[[#This Row],[Powierzchnia]]*0.43,0)</f>
        <v>0</v>
      </c>
      <c r="J3762">
        <f>IF(Tabela1[[#This Row],[Ulga]]="A",SUM(E3762:I3762)*80%,0)</f>
        <v>0</v>
      </c>
      <c r="K3762">
        <f>IF(Tabela1[[#This Row],[Ulga]]="B",SUM(E3762:I3762)*50%,0)</f>
        <v>476.91800000000001</v>
      </c>
      <c r="L3762">
        <f>IF(Tabela1[[#This Row],[Ulga]]="C",SUM(E3762:I3762)*10%,0)</f>
        <v>0</v>
      </c>
      <c r="M3762">
        <f>IF(Tabela1[[#This Row],[Ulga]]="D",SUM(E3762:I3762)*100%,0)</f>
        <v>0</v>
      </c>
      <c r="N3762">
        <f t="shared" si="59"/>
        <v>476.91800000000001</v>
      </c>
    </row>
    <row r="3763" spans="1:14" x14ac:dyDescent="0.25">
      <c r="A3763" t="s">
        <v>3773</v>
      </c>
      <c r="B3763">
        <v>904.48</v>
      </c>
      <c r="C3763" t="s">
        <v>94</v>
      </c>
      <c r="D3763" t="s">
        <v>5</v>
      </c>
      <c r="E3763">
        <f>IF(Tabela1[[#This Row],[Rodzaj]]="R",Tabela1[[#This Row],[Powierzchnia]]*0.65,0)</f>
        <v>0</v>
      </c>
      <c r="F3763">
        <f>IF(Tabela1[[#This Row],[Rodzaj]]="B",Tabela1[[#This Row],[Powierzchnia]]*0.77,0)</f>
        <v>0</v>
      </c>
      <c r="G3763">
        <f>IF(Tabela1[[#This Row],[Rodzaj]]="S",Tabela1[[#This Row],[Powierzchnia]]*0.21,0)</f>
        <v>0</v>
      </c>
      <c r="H3763">
        <f>IF(Tabela1[[#This Row],[Rodzaj]]="L",Tabela1[[#This Row],[Powierzchnia]]*0.04,0)</f>
        <v>36.179200000000002</v>
      </c>
      <c r="I3763">
        <f>IF(Tabela1[[#This Row],[Rodzaj]]="X",Tabela1[[#This Row],[Powierzchnia]]*0.43,0)</f>
        <v>0</v>
      </c>
      <c r="J3763">
        <f>IF(Tabela1[[#This Row],[Ulga]]="A",SUM(E3763:I3763)*80%,0)</f>
        <v>0</v>
      </c>
      <c r="K3763">
        <f>IF(Tabela1[[#This Row],[Ulga]]="B",SUM(E3763:I3763)*50%,0)</f>
        <v>18.089600000000001</v>
      </c>
      <c r="L3763">
        <f>IF(Tabela1[[#This Row],[Ulga]]="C",SUM(E3763:I3763)*10%,0)</f>
        <v>0</v>
      </c>
      <c r="M3763">
        <f>IF(Tabela1[[#This Row],[Ulga]]="D",SUM(E3763:I3763)*100%,0)</f>
        <v>0</v>
      </c>
      <c r="N3763">
        <f t="shared" si="59"/>
        <v>18.089600000000001</v>
      </c>
    </row>
    <row r="3764" spans="1:14" x14ac:dyDescent="0.25">
      <c r="A3764" t="s">
        <v>3774</v>
      </c>
      <c r="B3764">
        <v>1093.6400000000001</v>
      </c>
      <c r="C3764" t="s">
        <v>5</v>
      </c>
      <c r="D3764" t="s">
        <v>21</v>
      </c>
      <c r="E3764">
        <f>IF(Tabela1[[#This Row],[Rodzaj]]="R",Tabela1[[#This Row],[Powierzchnia]]*0.65,0)</f>
        <v>0</v>
      </c>
      <c r="F3764">
        <f>IF(Tabela1[[#This Row],[Rodzaj]]="B",Tabela1[[#This Row],[Powierzchnia]]*0.77,0)</f>
        <v>842.10280000000012</v>
      </c>
      <c r="G3764">
        <f>IF(Tabela1[[#This Row],[Rodzaj]]="S",Tabela1[[#This Row],[Powierzchnia]]*0.21,0)</f>
        <v>0</v>
      </c>
      <c r="H3764">
        <f>IF(Tabela1[[#This Row],[Rodzaj]]="L",Tabela1[[#This Row],[Powierzchnia]]*0.04,0)</f>
        <v>0</v>
      </c>
      <c r="I3764">
        <f>IF(Tabela1[[#This Row],[Rodzaj]]="X",Tabela1[[#This Row],[Powierzchnia]]*0.43,0)</f>
        <v>0</v>
      </c>
      <c r="J3764">
        <f>IF(Tabela1[[#This Row],[Ulga]]="A",SUM(E3764:I3764)*80%,0)</f>
        <v>0</v>
      </c>
      <c r="K3764">
        <f>IF(Tabela1[[#This Row],[Ulga]]="B",SUM(E3764:I3764)*50%,0)</f>
        <v>0</v>
      </c>
      <c r="L3764">
        <f>IF(Tabela1[[#This Row],[Ulga]]="C",SUM(E3764:I3764)*10%,0)</f>
        <v>0</v>
      </c>
      <c r="M3764">
        <f>IF(Tabela1[[#This Row],[Ulga]]="D",SUM(E3764:I3764)*100%,0)</f>
        <v>842.10280000000012</v>
      </c>
      <c r="N3764">
        <f t="shared" si="59"/>
        <v>842.10280000000012</v>
      </c>
    </row>
    <row r="3765" spans="1:14" x14ac:dyDescent="0.25">
      <c r="A3765" t="s">
        <v>3775</v>
      </c>
      <c r="B3765">
        <v>829.06</v>
      </c>
      <c r="C3765" t="s">
        <v>5</v>
      </c>
      <c r="D3765" t="s">
        <v>5</v>
      </c>
      <c r="E3765">
        <f>IF(Tabela1[[#This Row],[Rodzaj]]="R",Tabela1[[#This Row],[Powierzchnia]]*0.65,0)</f>
        <v>0</v>
      </c>
      <c r="F3765">
        <f>IF(Tabela1[[#This Row],[Rodzaj]]="B",Tabela1[[#This Row],[Powierzchnia]]*0.77,0)</f>
        <v>638.37619999999993</v>
      </c>
      <c r="G3765">
        <f>IF(Tabela1[[#This Row],[Rodzaj]]="S",Tabela1[[#This Row],[Powierzchnia]]*0.21,0)</f>
        <v>0</v>
      </c>
      <c r="H3765">
        <f>IF(Tabela1[[#This Row],[Rodzaj]]="L",Tabela1[[#This Row],[Powierzchnia]]*0.04,0)</f>
        <v>0</v>
      </c>
      <c r="I3765">
        <f>IF(Tabela1[[#This Row],[Rodzaj]]="X",Tabela1[[#This Row],[Powierzchnia]]*0.43,0)</f>
        <v>0</v>
      </c>
      <c r="J3765">
        <f>IF(Tabela1[[#This Row],[Ulga]]="A",SUM(E3765:I3765)*80%,0)</f>
        <v>0</v>
      </c>
      <c r="K3765">
        <f>IF(Tabela1[[#This Row],[Ulga]]="B",SUM(E3765:I3765)*50%,0)</f>
        <v>319.18809999999996</v>
      </c>
      <c r="L3765">
        <f>IF(Tabela1[[#This Row],[Ulga]]="C",SUM(E3765:I3765)*10%,0)</f>
        <v>0</v>
      </c>
      <c r="M3765">
        <f>IF(Tabela1[[#This Row],[Ulga]]="D",SUM(E3765:I3765)*100%,0)</f>
        <v>0</v>
      </c>
      <c r="N3765">
        <f t="shared" si="59"/>
        <v>319.18809999999996</v>
      </c>
    </row>
    <row r="3766" spans="1:14" x14ac:dyDescent="0.25">
      <c r="A3766" t="s">
        <v>3776</v>
      </c>
      <c r="B3766">
        <v>1450.61</v>
      </c>
      <c r="C3766" t="s">
        <v>5</v>
      </c>
      <c r="D3766" t="s">
        <v>11</v>
      </c>
      <c r="E3766">
        <f>IF(Tabela1[[#This Row],[Rodzaj]]="R",Tabela1[[#This Row],[Powierzchnia]]*0.65,0)</f>
        <v>0</v>
      </c>
      <c r="F3766">
        <f>IF(Tabela1[[#This Row],[Rodzaj]]="B",Tabela1[[#This Row],[Powierzchnia]]*0.77,0)</f>
        <v>1116.9696999999999</v>
      </c>
      <c r="G3766">
        <f>IF(Tabela1[[#This Row],[Rodzaj]]="S",Tabela1[[#This Row],[Powierzchnia]]*0.21,0)</f>
        <v>0</v>
      </c>
      <c r="H3766">
        <f>IF(Tabela1[[#This Row],[Rodzaj]]="L",Tabela1[[#This Row],[Powierzchnia]]*0.04,0)</f>
        <v>0</v>
      </c>
      <c r="I3766">
        <f>IF(Tabela1[[#This Row],[Rodzaj]]="X",Tabela1[[#This Row],[Powierzchnia]]*0.43,0)</f>
        <v>0</v>
      </c>
      <c r="J3766">
        <f>IF(Tabela1[[#This Row],[Ulga]]="A",SUM(E3766:I3766)*80%,0)</f>
        <v>0</v>
      </c>
      <c r="K3766">
        <f>IF(Tabela1[[#This Row],[Ulga]]="B",SUM(E3766:I3766)*50%,0)</f>
        <v>0</v>
      </c>
      <c r="L3766">
        <f>IF(Tabela1[[#This Row],[Ulga]]="C",SUM(E3766:I3766)*10%,0)</f>
        <v>111.69696999999999</v>
      </c>
      <c r="M3766">
        <f>IF(Tabela1[[#This Row],[Ulga]]="D",SUM(E3766:I3766)*100%,0)</f>
        <v>0</v>
      </c>
      <c r="N3766">
        <f t="shared" si="59"/>
        <v>111.69696999999999</v>
      </c>
    </row>
    <row r="3767" spans="1:14" x14ac:dyDescent="0.25">
      <c r="A3767" t="s">
        <v>3777</v>
      </c>
      <c r="B3767">
        <v>645.5</v>
      </c>
      <c r="C3767" t="s">
        <v>5</v>
      </c>
      <c r="D3767" t="s">
        <v>5</v>
      </c>
      <c r="E3767">
        <f>IF(Tabela1[[#This Row],[Rodzaj]]="R",Tabela1[[#This Row],[Powierzchnia]]*0.65,0)</f>
        <v>0</v>
      </c>
      <c r="F3767">
        <f>IF(Tabela1[[#This Row],[Rodzaj]]="B",Tabela1[[#This Row],[Powierzchnia]]*0.77,0)</f>
        <v>497.03500000000003</v>
      </c>
      <c r="G3767">
        <f>IF(Tabela1[[#This Row],[Rodzaj]]="S",Tabela1[[#This Row],[Powierzchnia]]*0.21,0)</f>
        <v>0</v>
      </c>
      <c r="H3767">
        <f>IF(Tabela1[[#This Row],[Rodzaj]]="L",Tabela1[[#This Row],[Powierzchnia]]*0.04,0)</f>
        <v>0</v>
      </c>
      <c r="I3767">
        <f>IF(Tabela1[[#This Row],[Rodzaj]]="X",Tabela1[[#This Row],[Powierzchnia]]*0.43,0)</f>
        <v>0</v>
      </c>
      <c r="J3767">
        <f>IF(Tabela1[[#This Row],[Ulga]]="A",SUM(E3767:I3767)*80%,0)</f>
        <v>0</v>
      </c>
      <c r="K3767">
        <f>IF(Tabela1[[#This Row],[Ulga]]="B",SUM(E3767:I3767)*50%,0)</f>
        <v>248.51750000000001</v>
      </c>
      <c r="L3767">
        <f>IF(Tabela1[[#This Row],[Ulga]]="C",SUM(E3767:I3767)*10%,0)</f>
        <v>0</v>
      </c>
      <c r="M3767">
        <f>IF(Tabela1[[#This Row],[Ulga]]="D",SUM(E3767:I3767)*100%,0)</f>
        <v>0</v>
      </c>
      <c r="N3767">
        <f t="shared" si="59"/>
        <v>248.51750000000001</v>
      </c>
    </row>
    <row r="3768" spans="1:14" x14ac:dyDescent="0.25">
      <c r="A3768" t="s">
        <v>3778</v>
      </c>
      <c r="B3768">
        <v>681.53</v>
      </c>
      <c r="C3768" t="s">
        <v>31</v>
      </c>
      <c r="D3768" t="s">
        <v>21</v>
      </c>
      <c r="E3768">
        <f>IF(Tabela1[[#This Row],[Rodzaj]]="R",Tabela1[[#This Row],[Powierzchnia]]*0.65,0)</f>
        <v>0</v>
      </c>
      <c r="F3768">
        <f>IF(Tabela1[[#This Row],[Rodzaj]]="B",Tabela1[[#This Row],[Powierzchnia]]*0.77,0)</f>
        <v>0</v>
      </c>
      <c r="G3768">
        <f>IF(Tabela1[[#This Row],[Rodzaj]]="S",Tabela1[[#This Row],[Powierzchnia]]*0.21,0)</f>
        <v>0</v>
      </c>
      <c r="H3768">
        <f>IF(Tabela1[[#This Row],[Rodzaj]]="L",Tabela1[[#This Row],[Powierzchnia]]*0.04,0)</f>
        <v>0</v>
      </c>
      <c r="I3768">
        <f>IF(Tabela1[[#This Row],[Rodzaj]]="X",Tabela1[[#This Row],[Powierzchnia]]*0.43,0)</f>
        <v>293.05789999999996</v>
      </c>
      <c r="J3768">
        <f>IF(Tabela1[[#This Row],[Ulga]]="A",SUM(E3768:I3768)*80%,0)</f>
        <v>0</v>
      </c>
      <c r="K3768">
        <f>IF(Tabela1[[#This Row],[Ulga]]="B",SUM(E3768:I3768)*50%,0)</f>
        <v>0</v>
      </c>
      <c r="L3768">
        <f>IF(Tabela1[[#This Row],[Ulga]]="C",SUM(E3768:I3768)*10%,0)</f>
        <v>0</v>
      </c>
      <c r="M3768">
        <f>IF(Tabela1[[#This Row],[Ulga]]="D",SUM(E3768:I3768)*100%,0)</f>
        <v>293.05789999999996</v>
      </c>
      <c r="N3768">
        <f t="shared" si="59"/>
        <v>293.05789999999996</v>
      </c>
    </row>
    <row r="3769" spans="1:14" x14ac:dyDescent="0.25">
      <c r="A3769" t="s">
        <v>3779</v>
      </c>
      <c r="B3769">
        <v>1474.91</v>
      </c>
      <c r="C3769" t="s">
        <v>94</v>
      </c>
      <c r="D3769" t="s">
        <v>11</v>
      </c>
      <c r="E3769">
        <f>IF(Tabela1[[#This Row],[Rodzaj]]="R",Tabela1[[#This Row],[Powierzchnia]]*0.65,0)</f>
        <v>0</v>
      </c>
      <c r="F3769">
        <f>IF(Tabela1[[#This Row],[Rodzaj]]="B",Tabela1[[#This Row],[Powierzchnia]]*0.77,0)</f>
        <v>0</v>
      </c>
      <c r="G3769">
        <f>IF(Tabela1[[#This Row],[Rodzaj]]="S",Tabela1[[#This Row],[Powierzchnia]]*0.21,0)</f>
        <v>0</v>
      </c>
      <c r="H3769">
        <f>IF(Tabela1[[#This Row],[Rodzaj]]="L",Tabela1[[#This Row],[Powierzchnia]]*0.04,0)</f>
        <v>58.996400000000001</v>
      </c>
      <c r="I3769">
        <f>IF(Tabela1[[#This Row],[Rodzaj]]="X",Tabela1[[#This Row],[Powierzchnia]]*0.43,0)</f>
        <v>0</v>
      </c>
      <c r="J3769">
        <f>IF(Tabela1[[#This Row],[Ulga]]="A",SUM(E3769:I3769)*80%,0)</f>
        <v>0</v>
      </c>
      <c r="K3769">
        <f>IF(Tabela1[[#This Row],[Ulga]]="B",SUM(E3769:I3769)*50%,0)</f>
        <v>0</v>
      </c>
      <c r="L3769">
        <f>IF(Tabela1[[#This Row],[Ulga]]="C",SUM(E3769:I3769)*10%,0)</f>
        <v>5.8996400000000007</v>
      </c>
      <c r="M3769">
        <f>IF(Tabela1[[#This Row],[Ulga]]="D",SUM(E3769:I3769)*100%,0)</f>
        <v>0</v>
      </c>
      <c r="N3769">
        <f t="shared" si="59"/>
        <v>5.8996400000000007</v>
      </c>
    </row>
    <row r="3770" spans="1:14" x14ac:dyDescent="0.25">
      <c r="A3770" t="s">
        <v>3780</v>
      </c>
      <c r="B3770">
        <v>1346.34</v>
      </c>
      <c r="C3770" t="s">
        <v>52</v>
      </c>
      <c r="D3770" t="s">
        <v>11</v>
      </c>
      <c r="E3770">
        <f>IF(Tabela1[[#This Row],[Rodzaj]]="R",Tabela1[[#This Row],[Powierzchnia]]*0.65,0)</f>
        <v>0</v>
      </c>
      <c r="F3770">
        <f>IF(Tabela1[[#This Row],[Rodzaj]]="B",Tabela1[[#This Row],[Powierzchnia]]*0.77,0)</f>
        <v>0</v>
      </c>
      <c r="G3770">
        <f>IF(Tabela1[[#This Row],[Rodzaj]]="S",Tabela1[[#This Row],[Powierzchnia]]*0.21,0)</f>
        <v>282.73139999999995</v>
      </c>
      <c r="H3770">
        <f>IF(Tabela1[[#This Row],[Rodzaj]]="L",Tabela1[[#This Row],[Powierzchnia]]*0.04,0)</f>
        <v>0</v>
      </c>
      <c r="I3770">
        <f>IF(Tabela1[[#This Row],[Rodzaj]]="X",Tabela1[[#This Row],[Powierzchnia]]*0.43,0)</f>
        <v>0</v>
      </c>
      <c r="J3770">
        <f>IF(Tabela1[[#This Row],[Ulga]]="A",SUM(E3770:I3770)*80%,0)</f>
        <v>0</v>
      </c>
      <c r="K3770">
        <f>IF(Tabela1[[#This Row],[Ulga]]="B",SUM(E3770:I3770)*50%,0)</f>
        <v>0</v>
      </c>
      <c r="L3770">
        <f>IF(Tabela1[[#This Row],[Ulga]]="C",SUM(E3770:I3770)*10%,0)</f>
        <v>28.273139999999998</v>
      </c>
      <c r="M3770">
        <f>IF(Tabela1[[#This Row],[Ulga]]="D",SUM(E3770:I3770)*100%,0)</f>
        <v>0</v>
      </c>
      <c r="N3770">
        <f t="shared" si="59"/>
        <v>28.273139999999998</v>
      </c>
    </row>
    <row r="3771" spans="1:14" x14ac:dyDescent="0.25">
      <c r="A3771" t="s">
        <v>3781</v>
      </c>
      <c r="B3771">
        <v>659.78</v>
      </c>
      <c r="C3771" t="s">
        <v>5</v>
      </c>
      <c r="D3771" t="s">
        <v>11</v>
      </c>
      <c r="E3771">
        <f>IF(Tabela1[[#This Row],[Rodzaj]]="R",Tabela1[[#This Row],[Powierzchnia]]*0.65,0)</f>
        <v>0</v>
      </c>
      <c r="F3771">
        <f>IF(Tabela1[[#This Row],[Rodzaj]]="B",Tabela1[[#This Row],[Powierzchnia]]*0.77,0)</f>
        <v>508.03059999999999</v>
      </c>
      <c r="G3771">
        <f>IF(Tabela1[[#This Row],[Rodzaj]]="S",Tabela1[[#This Row],[Powierzchnia]]*0.21,0)</f>
        <v>0</v>
      </c>
      <c r="H3771">
        <f>IF(Tabela1[[#This Row],[Rodzaj]]="L",Tabela1[[#This Row],[Powierzchnia]]*0.04,0)</f>
        <v>0</v>
      </c>
      <c r="I3771">
        <f>IF(Tabela1[[#This Row],[Rodzaj]]="X",Tabela1[[#This Row],[Powierzchnia]]*0.43,0)</f>
        <v>0</v>
      </c>
      <c r="J3771">
        <f>IF(Tabela1[[#This Row],[Ulga]]="A",SUM(E3771:I3771)*80%,0)</f>
        <v>0</v>
      </c>
      <c r="K3771">
        <f>IF(Tabela1[[#This Row],[Ulga]]="B",SUM(E3771:I3771)*50%,0)</f>
        <v>0</v>
      </c>
      <c r="L3771">
        <f>IF(Tabela1[[#This Row],[Ulga]]="C",SUM(E3771:I3771)*10%,0)</f>
        <v>50.803060000000002</v>
      </c>
      <c r="M3771">
        <f>IF(Tabela1[[#This Row],[Ulga]]="D",SUM(E3771:I3771)*100%,0)</f>
        <v>0</v>
      </c>
      <c r="N3771">
        <f t="shared" si="59"/>
        <v>50.803060000000002</v>
      </c>
    </row>
    <row r="3772" spans="1:14" x14ac:dyDescent="0.25">
      <c r="A3772" t="s">
        <v>3782</v>
      </c>
      <c r="B3772">
        <v>940.27</v>
      </c>
      <c r="C3772" t="s">
        <v>94</v>
      </c>
      <c r="D3772" t="s">
        <v>5</v>
      </c>
      <c r="E3772">
        <f>IF(Tabela1[[#This Row],[Rodzaj]]="R",Tabela1[[#This Row],[Powierzchnia]]*0.65,0)</f>
        <v>0</v>
      </c>
      <c r="F3772">
        <f>IF(Tabela1[[#This Row],[Rodzaj]]="B",Tabela1[[#This Row],[Powierzchnia]]*0.77,0)</f>
        <v>0</v>
      </c>
      <c r="G3772">
        <f>IF(Tabela1[[#This Row],[Rodzaj]]="S",Tabela1[[#This Row],[Powierzchnia]]*0.21,0)</f>
        <v>0</v>
      </c>
      <c r="H3772">
        <f>IF(Tabela1[[#This Row],[Rodzaj]]="L",Tabela1[[#This Row],[Powierzchnia]]*0.04,0)</f>
        <v>37.610799999999998</v>
      </c>
      <c r="I3772">
        <f>IF(Tabela1[[#This Row],[Rodzaj]]="X",Tabela1[[#This Row],[Powierzchnia]]*0.43,0)</f>
        <v>0</v>
      </c>
      <c r="J3772">
        <f>IF(Tabela1[[#This Row],[Ulga]]="A",SUM(E3772:I3772)*80%,0)</f>
        <v>0</v>
      </c>
      <c r="K3772">
        <f>IF(Tabela1[[#This Row],[Ulga]]="B",SUM(E3772:I3772)*50%,0)</f>
        <v>18.805399999999999</v>
      </c>
      <c r="L3772">
        <f>IF(Tabela1[[#This Row],[Ulga]]="C",SUM(E3772:I3772)*10%,0)</f>
        <v>0</v>
      </c>
      <c r="M3772">
        <f>IF(Tabela1[[#This Row],[Ulga]]="D",SUM(E3772:I3772)*100%,0)</f>
        <v>0</v>
      </c>
      <c r="N3772">
        <f t="shared" si="59"/>
        <v>18.805399999999999</v>
      </c>
    </row>
    <row r="3773" spans="1:14" x14ac:dyDescent="0.25">
      <c r="A3773" t="s">
        <v>3783</v>
      </c>
      <c r="B3773">
        <v>595.66</v>
      </c>
      <c r="C3773" t="s">
        <v>5</v>
      </c>
      <c r="D3773" t="s">
        <v>11</v>
      </c>
      <c r="E3773">
        <f>IF(Tabela1[[#This Row],[Rodzaj]]="R",Tabela1[[#This Row],[Powierzchnia]]*0.65,0)</f>
        <v>0</v>
      </c>
      <c r="F3773">
        <f>IF(Tabela1[[#This Row],[Rodzaj]]="B",Tabela1[[#This Row],[Powierzchnia]]*0.77,0)</f>
        <v>458.65819999999997</v>
      </c>
      <c r="G3773">
        <f>IF(Tabela1[[#This Row],[Rodzaj]]="S",Tabela1[[#This Row],[Powierzchnia]]*0.21,0)</f>
        <v>0</v>
      </c>
      <c r="H3773">
        <f>IF(Tabela1[[#This Row],[Rodzaj]]="L",Tabela1[[#This Row],[Powierzchnia]]*0.04,0)</f>
        <v>0</v>
      </c>
      <c r="I3773">
        <f>IF(Tabela1[[#This Row],[Rodzaj]]="X",Tabela1[[#This Row],[Powierzchnia]]*0.43,0)</f>
        <v>0</v>
      </c>
      <c r="J3773">
        <f>IF(Tabela1[[#This Row],[Ulga]]="A",SUM(E3773:I3773)*80%,0)</f>
        <v>0</v>
      </c>
      <c r="K3773">
        <f>IF(Tabela1[[#This Row],[Ulga]]="B",SUM(E3773:I3773)*50%,0)</f>
        <v>0</v>
      </c>
      <c r="L3773">
        <f>IF(Tabela1[[#This Row],[Ulga]]="C",SUM(E3773:I3773)*10%,0)</f>
        <v>45.865819999999999</v>
      </c>
      <c r="M3773">
        <f>IF(Tabela1[[#This Row],[Ulga]]="D",SUM(E3773:I3773)*100%,0)</f>
        <v>0</v>
      </c>
      <c r="N3773">
        <f t="shared" si="59"/>
        <v>45.865819999999999</v>
      </c>
    </row>
    <row r="3774" spans="1:14" x14ac:dyDescent="0.25">
      <c r="A3774" t="s">
        <v>3784</v>
      </c>
      <c r="B3774">
        <v>1188.67</v>
      </c>
      <c r="C3774" t="s">
        <v>31</v>
      </c>
      <c r="D3774" t="s">
        <v>7</v>
      </c>
      <c r="E3774">
        <f>IF(Tabela1[[#This Row],[Rodzaj]]="R",Tabela1[[#This Row],[Powierzchnia]]*0.65,0)</f>
        <v>0</v>
      </c>
      <c r="F3774">
        <f>IF(Tabela1[[#This Row],[Rodzaj]]="B",Tabela1[[#This Row],[Powierzchnia]]*0.77,0)</f>
        <v>0</v>
      </c>
      <c r="G3774">
        <f>IF(Tabela1[[#This Row],[Rodzaj]]="S",Tabela1[[#This Row],[Powierzchnia]]*0.21,0)</f>
        <v>0</v>
      </c>
      <c r="H3774">
        <f>IF(Tabela1[[#This Row],[Rodzaj]]="L",Tabela1[[#This Row],[Powierzchnia]]*0.04,0)</f>
        <v>0</v>
      </c>
      <c r="I3774">
        <f>IF(Tabela1[[#This Row],[Rodzaj]]="X",Tabela1[[#This Row],[Powierzchnia]]*0.43,0)</f>
        <v>511.12810000000002</v>
      </c>
      <c r="J3774">
        <f>IF(Tabela1[[#This Row],[Ulga]]="A",SUM(E3774:I3774)*80%,0)</f>
        <v>408.90248000000003</v>
      </c>
      <c r="K3774">
        <f>IF(Tabela1[[#This Row],[Ulga]]="B",SUM(E3774:I3774)*50%,0)</f>
        <v>0</v>
      </c>
      <c r="L3774">
        <f>IF(Tabela1[[#This Row],[Ulga]]="C",SUM(E3774:I3774)*10%,0)</f>
        <v>0</v>
      </c>
      <c r="M3774">
        <f>IF(Tabela1[[#This Row],[Ulga]]="D",SUM(E3774:I3774)*100%,0)</f>
        <v>0</v>
      </c>
      <c r="N3774">
        <f t="shared" si="59"/>
        <v>408.90248000000003</v>
      </c>
    </row>
    <row r="3775" spans="1:14" x14ac:dyDescent="0.25">
      <c r="A3775" t="s">
        <v>3785</v>
      </c>
      <c r="B3775">
        <v>1108.49</v>
      </c>
      <c r="C3775" t="s">
        <v>9</v>
      </c>
      <c r="D3775" t="s">
        <v>5</v>
      </c>
      <c r="E3775">
        <f>IF(Tabela1[[#This Row],[Rodzaj]]="R",Tabela1[[#This Row],[Powierzchnia]]*0.65,0)</f>
        <v>720.51850000000002</v>
      </c>
      <c r="F3775">
        <f>IF(Tabela1[[#This Row],[Rodzaj]]="B",Tabela1[[#This Row],[Powierzchnia]]*0.77,0)</f>
        <v>0</v>
      </c>
      <c r="G3775">
        <f>IF(Tabela1[[#This Row],[Rodzaj]]="S",Tabela1[[#This Row],[Powierzchnia]]*0.21,0)</f>
        <v>0</v>
      </c>
      <c r="H3775">
        <f>IF(Tabela1[[#This Row],[Rodzaj]]="L",Tabela1[[#This Row],[Powierzchnia]]*0.04,0)</f>
        <v>0</v>
      </c>
      <c r="I3775">
        <f>IF(Tabela1[[#This Row],[Rodzaj]]="X",Tabela1[[#This Row],[Powierzchnia]]*0.43,0)</f>
        <v>0</v>
      </c>
      <c r="J3775">
        <f>IF(Tabela1[[#This Row],[Ulga]]="A",SUM(E3775:I3775)*80%,0)</f>
        <v>0</v>
      </c>
      <c r="K3775">
        <f>IF(Tabela1[[#This Row],[Ulga]]="B",SUM(E3775:I3775)*50%,0)</f>
        <v>360.25925000000001</v>
      </c>
      <c r="L3775">
        <f>IF(Tabela1[[#This Row],[Ulga]]="C",SUM(E3775:I3775)*10%,0)</f>
        <v>0</v>
      </c>
      <c r="M3775">
        <f>IF(Tabela1[[#This Row],[Ulga]]="D",SUM(E3775:I3775)*100%,0)</f>
        <v>0</v>
      </c>
      <c r="N3775">
        <f t="shared" si="59"/>
        <v>360.25925000000001</v>
      </c>
    </row>
    <row r="3776" spans="1:14" x14ac:dyDescent="0.25">
      <c r="A3776" t="s">
        <v>3786</v>
      </c>
      <c r="B3776">
        <v>685.99</v>
      </c>
      <c r="C3776" t="s">
        <v>9</v>
      </c>
      <c r="D3776" t="s">
        <v>5</v>
      </c>
      <c r="E3776">
        <f>IF(Tabela1[[#This Row],[Rodzaj]]="R",Tabela1[[#This Row],[Powierzchnia]]*0.65,0)</f>
        <v>445.89350000000002</v>
      </c>
      <c r="F3776">
        <f>IF(Tabela1[[#This Row],[Rodzaj]]="B",Tabela1[[#This Row],[Powierzchnia]]*0.77,0)</f>
        <v>0</v>
      </c>
      <c r="G3776">
        <f>IF(Tabela1[[#This Row],[Rodzaj]]="S",Tabela1[[#This Row],[Powierzchnia]]*0.21,0)</f>
        <v>0</v>
      </c>
      <c r="H3776">
        <f>IF(Tabela1[[#This Row],[Rodzaj]]="L",Tabela1[[#This Row],[Powierzchnia]]*0.04,0)</f>
        <v>0</v>
      </c>
      <c r="I3776">
        <f>IF(Tabela1[[#This Row],[Rodzaj]]="X",Tabela1[[#This Row],[Powierzchnia]]*0.43,0)</f>
        <v>0</v>
      </c>
      <c r="J3776">
        <f>IF(Tabela1[[#This Row],[Ulga]]="A",SUM(E3776:I3776)*80%,0)</f>
        <v>0</v>
      </c>
      <c r="K3776">
        <f>IF(Tabela1[[#This Row],[Ulga]]="B",SUM(E3776:I3776)*50%,0)</f>
        <v>222.94675000000001</v>
      </c>
      <c r="L3776">
        <f>IF(Tabela1[[#This Row],[Ulga]]="C",SUM(E3776:I3776)*10%,0)</f>
        <v>0</v>
      </c>
      <c r="M3776">
        <f>IF(Tabela1[[#This Row],[Ulga]]="D",SUM(E3776:I3776)*100%,0)</f>
        <v>0</v>
      </c>
      <c r="N3776">
        <f t="shared" si="59"/>
        <v>222.94675000000001</v>
      </c>
    </row>
    <row r="3777" spans="1:14" x14ac:dyDescent="0.25">
      <c r="A3777" t="s">
        <v>3787</v>
      </c>
      <c r="B3777">
        <v>1338.51</v>
      </c>
      <c r="C3777" t="s">
        <v>9</v>
      </c>
      <c r="D3777" t="s">
        <v>21</v>
      </c>
      <c r="E3777">
        <f>IF(Tabela1[[#This Row],[Rodzaj]]="R",Tabela1[[#This Row],[Powierzchnia]]*0.65,0)</f>
        <v>870.03150000000005</v>
      </c>
      <c r="F3777">
        <f>IF(Tabela1[[#This Row],[Rodzaj]]="B",Tabela1[[#This Row],[Powierzchnia]]*0.77,0)</f>
        <v>0</v>
      </c>
      <c r="G3777">
        <f>IF(Tabela1[[#This Row],[Rodzaj]]="S",Tabela1[[#This Row],[Powierzchnia]]*0.21,0)</f>
        <v>0</v>
      </c>
      <c r="H3777">
        <f>IF(Tabela1[[#This Row],[Rodzaj]]="L",Tabela1[[#This Row],[Powierzchnia]]*0.04,0)</f>
        <v>0</v>
      </c>
      <c r="I3777">
        <f>IF(Tabela1[[#This Row],[Rodzaj]]="X",Tabela1[[#This Row],[Powierzchnia]]*0.43,0)</f>
        <v>0</v>
      </c>
      <c r="J3777">
        <f>IF(Tabela1[[#This Row],[Ulga]]="A",SUM(E3777:I3777)*80%,0)</f>
        <v>0</v>
      </c>
      <c r="K3777">
        <f>IF(Tabela1[[#This Row],[Ulga]]="B",SUM(E3777:I3777)*50%,0)</f>
        <v>0</v>
      </c>
      <c r="L3777">
        <f>IF(Tabela1[[#This Row],[Ulga]]="C",SUM(E3777:I3777)*10%,0)</f>
        <v>0</v>
      </c>
      <c r="M3777">
        <f>IF(Tabela1[[#This Row],[Ulga]]="D",SUM(E3777:I3777)*100%,0)</f>
        <v>870.03150000000005</v>
      </c>
      <c r="N3777">
        <f t="shared" si="59"/>
        <v>870.03150000000005</v>
      </c>
    </row>
    <row r="3778" spans="1:14" x14ac:dyDescent="0.25">
      <c r="A3778" t="s">
        <v>3788</v>
      </c>
      <c r="B3778">
        <v>678.3</v>
      </c>
      <c r="C3778" t="s">
        <v>5</v>
      </c>
      <c r="D3778" t="s">
        <v>11</v>
      </c>
      <c r="E3778">
        <f>IF(Tabela1[[#This Row],[Rodzaj]]="R",Tabela1[[#This Row],[Powierzchnia]]*0.65,0)</f>
        <v>0</v>
      </c>
      <c r="F3778">
        <f>IF(Tabela1[[#This Row],[Rodzaj]]="B",Tabela1[[#This Row],[Powierzchnia]]*0.77,0)</f>
        <v>522.29099999999994</v>
      </c>
      <c r="G3778">
        <f>IF(Tabela1[[#This Row],[Rodzaj]]="S",Tabela1[[#This Row],[Powierzchnia]]*0.21,0)</f>
        <v>0</v>
      </c>
      <c r="H3778">
        <f>IF(Tabela1[[#This Row],[Rodzaj]]="L",Tabela1[[#This Row],[Powierzchnia]]*0.04,0)</f>
        <v>0</v>
      </c>
      <c r="I3778">
        <f>IF(Tabela1[[#This Row],[Rodzaj]]="X",Tabela1[[#This Row],[Powierzchnia]]*0.43,0)</f>
        <v>0</v>
      </c>
      <c r="J3778">
        <f>IF(Tabela1[[#This Row],[Ulga]]="A",SUM(E3778:I3778)*80%,0)</f>
        <v>0</v>
      </c>
      <c r="K3778">
        <f>IF(Tabela1[[#This Row],[Ulga]]="B",SUM(E3778:I3778)*50%,0)</f>
        <v>0</v>
      </c>
      <c r="L3778">
        <f>IF(Tabela1[[#This Row],[Ulga]]="C",SUM(E3778:I3778)*10%,0)</f>
        <v>52.229099999999995</v>
      </c>
      <c r="M3778">
        <f>IF(Tabela1[[#This Row],[Ulga]]="D",SUM(E3778:I3778)*100%,0)</f>
        <v>0</v>
      </c>
      <c r="N3778">
        <f t="shared" si="59"/>
        <v>52.229099999999995</v>
      </c>
    </row>
    <row r="3779" spans="1:14" x14ac:dyDescent="0.25">
      <c r="A3779" t="s">
        <v>3789</v>
      </c>
      <c r="B3779">
        <v>796.36</v>
      </c>
      <c r="C3779" t="s">
        <v>9</v>
      </c>
      <c r="D3779" t="s">
        <v>7</v>
      </c>
      <c r="E3779">
        <f>IF(Tabela1[[#This Row],[Rodzaj]]="R",Tabela1[[#This Row],[Powierzchnia]]*0.65,0)</f>
        <v>517.63400000000001</v>
      </c>
      <c r="F3779">
        <f>IF(Tabela1[[#This Row],[Rodzaj]]="B",Tabela1[[#This Row],[Powierzchnia]]*0.77,0)</f>
        <v>0</v>
      </c>
      <c r="G3779">
        <f>IF(Tabela1[[#This Row],[Rodzaj]]="S",Tabela1[[#This Row],[Powierzchnia]]*0.21,0)</f>
        <v>0</v>
      </c>
      <c r="H3779">
        <f>IF(Tabela1[[#This Row],[Rodzaj]]="L",Tabela1[[#This Row],[Powierzchnia]]*0.04,0)</f>
        <v>0</v>
      </c>
      <c r="I3779">
        <f>IF(Tabela1[[#This Row],[Rodzaj]]="X",Tabela1[[#This Row],[Powierzchnia]]*0.43,0)</f>
        <v>0</v>
      </c>
      <c r="J3779">
        <f>IF(Tabela1[[#This Row],[Ulga]]="A",SUM(E3779:I3779)*80%,0)</f>
        <v>414.10720000000003</v>
      </c>
      <c r="K3779">
        <f>IF(Tabela1[[#This Row],[Ulga]]="B",SUM(E3779:I3779)*50%,0)</f>
        <v>0</v>
      </c>
      <c r="L3779">
        <f>IF(Tabela1[[#This Row],[Ulga]]="C",SUM(E3779:I3779)*10%,0)</f>
        <v>0</v>
      </c>
      <c r="M3779">
        <f>IF(Tabela1[[#This Row],[Ulga]]="D",SUM(E3779:I3779)*100%,0)</f>
        <v>0</v>
      </c>
      <c r="N3779">
        <f t="shared" ref="N3779:N3842" si="60">SUM(J3779:M3779)</f>
        <v>414.10720000000003</v>
      </c>
    </row>
    <row r="3780" spans="1:14" x14ac:dyDescent="0.25">
      <c r="A3780" t="s">
        <v>3790</v>
      </c>
      <c r="B3780">
        <v>1223</v>
      </c>
      <c r="C3780" t="s">
        <v>52</v>
      </c>
      <c r="D3780" t="s">
        <v>5</v>
      </c>
      <c r="E3780">
        <f>IF(Tabela1[[#This Row],[Rodzaj]]="R",Tabela1[[#This Row],[Powierzchnia]]*0.65,0)</f>
        <v>0</v>
      </c>
      <c r="F3780">
        <f>IF(Tabela1[[#This Row],[Rodzaj]]="B",Tabela1[[#This Row],[Powierzchnia]]*0.77,0)</f>
        <v>0</v>
      </c>
      <c r="G3780">
        <f>IF(Tabela1[[#This Row],[Rodzaj]]="S",Tabela1[[#This Row],[Powierzchnia]]*0.21,0)</f>
        <v>256.83</v>
      </c>
      <c r="H3780">
        <f>IF(Tabela1[[#This Row],[Rodzaj]]="L",Tabela1[[#This Row],[Powierzchnia]]*0.04,0)</f>
        <v>0</v>
      </c>
      <c r="I3780">
        <f>IF(Tabela1[[#This Row],[Rodzaj]]="X",Tabela1[[#This Row],[Powierzchnia]]*0.43,0)</f>
        <v>0</v>
      </c>
      <c r="J3780">
        <f>IF(Tabela1[[#This Row],[Ulga]]="A",SUM(E3780:I3780)*80%,0)</f>
        <v>0</v>
      </c>
      <c r="K3780">
        <f>IF(Tabela1[[#This Row],[Ulga]]="B",SUM(E3780:I3780)*50%,0)</f>
        <v>128.41499999999999</v>
      </c>
      <c r="L3780">
        <f>IF(Tabela1[[#This Row],[Ulga]]="C",SUM(E3780:I3780)*10%,0)</f>
        <v>0</v>
      </c>
      <c r="M3780">
        <f>IF(Tabela1[[#This Row],[Ulga]]="D",SUM(E3780:I3780)*100%,0)</f>
        <v>0</v>
      </c>
      <c r="N3780">
        <f t="shared" si="60"/>
        <v>128.41499999999999</v>
      </c>
    </row>
    <row r="3781" spans="1:14" x14ac:dyDescent="0.25">
      <c r="A3781" t="s">
        <v>3791</v>
      </c>
      <c r="B3781">
        <v>1304.28</v>
      </c>
      <c r="C3781" t="s">
        <v>5</v>
      </c>
      <c r="D3781" t="s">
        <v>11</v>
      </c>
      <c r="E3781">
        <f>IF(Tabela1[[#This Row],[Rodzaj]]="R",Tabela1[[#This Row],[Powierzchnia]]*0.65,0)</f>
        <v>0</v>
      </c>
      <c r="F3781">
        <f>IF(Tabela1[[#This Row],[Rodzaj]]="B",Tabela1[[#This Row],[Powierzchnia]]*0.77,0)</f>
        <v>1004.2956</v>
      </c>
      <c r="G3781">
        <f>IF(Tabela1[[#This Row],[Rodzaj]]="S",Tabela1[[#This Row],[Powierzchnia]]*0.21,0)</f>
        <v>0</v>
      </c>
      <c r="H3781">
        <f>IF(Tabela1[[#This Row],[Rodzaj]]="L",Tabela1[[#This Row],[Powierzchnia]]*0.04,0)</f>
        <v>0</v>
      </c>
      <c r="I3781">
        <f>IF(Tabela1[[#This Row],[Rodzaj]]="X",Tabela1[[#This Row],[Powierzchnia]]*0.43,0)</f>
        <v>0</v>
      </c>
      <c r="J3781">
        <f>IF(Tabela1[[#This Row],[Ulga]]="A",SUM(E3781:I3781)*80%,0)</f>
        <v>0</v>
      </c>
      <c r="K3781">
        <f>IF(Tabela1[[#This Row],[Ulga]]="B",SUM(E3781:I3781)*50%,0)</f>
        <v>0</v>
      </c>
      <c r="L3781">
        <f>IF(Tabela1[[#This Row],[Ulga]]="C",SUM(E3781:I3781)*10%,0)</f>
        <v>100.42956000000001</v>
      </c>
      <c r="M3781">
        <f>IF(Tabela1[[#This Row],[Ulga]]="D",SUM(E3781:I3781)*100%,0)</f>
        <v>0</v>
      </c>
      <c r="N3781">
        <f t="shared" si="60"/>
        <v>100.42956000000001</v>
      </c>
    </row>
    <row r="3782" spans="1:14" x14ac:dyDescent="0.25">
      <c r="A3782" t="s">
        <v>3792</v>
      </c>
      <c r="B3782">
        <v>528.61</v>
      </c>
      <c r="C3782" t="s">
        <v>5</v>
      </c>
      <c r="D3782" t="s">
        <v>11</v>
      </c>
      <c r="E3782">
        <f>IF(Tabela1[[#This Row],[Rodzaj]]="R",Tabela1[[#This Row],[Powierzchnia]]*0.65,0)</f>
        <v>0</v>
      </c>
      <c r="F3782">
        <f>IF(Tabela1[[#This Row],[Rodzaj]]="B",Tabela1[[#This Row],[Powierzchnia]]*0.77,0)</f>
        <v>407.02970000000005</v>
      </c>
      <c r="G3782">
        <f>IF(Tabela1[[#This Row],[Rodzaj]]="S",Tabela1[[#This Row],[Powierzchnia]]*0.21,0)</f>
        <v>0</v>
      </c>
      <c r="H3782">
        <f>IF(Tabela1[[#This Row],[Rodzaj]]="L",Tabela1[[#This Row],[Powierzchnia]]*0.04,0)</f>
        <v>0</v>
      </c>
      <c r="I3782">
        <f>IF(Tabela1[[#This Row],[Rodzaj]]="X",Tabela1[[#This Row],[Powierzchnia]]*0.43,0)</f>
        <v>0</v>
      </c>
      <c r="J3782">
        <f>IF(Tabela1[[#This Row],[Ulga]]="A",SUM(E3782:I3782)*80%,0)</f>
        <v>0</v>
      </c>
      <c r="K3782">
        <f>IF(Tabela1[[#This Row],[Ulga]]="B",SUM(E3782:I3782)*50%,0)</f>
        <v>0</v>
      </c>
      <c r="L3782">
        <f>IF(Tabela1[[#This Row],[Ulga]]="C",SUM(E3782:I3782)*10%,0)</f>
        <v>40.702970000000008</v>
      </c>
      <c r="M3782">
        <f>IF(Tabela1[[#This Row],[Ulga]]="D",SUM(E3782:I3782)*100%,0)</f>
        <v>0</v>
      </c>
      <c r="N3782">
        <f t="shared" si="60"/>
        <v>40.702970000000008</v>
      </c>
    </row>
    <row r="3783" spans="1:14" x14ac:dyDescent="0.25">
      <c r="A3783" t="s">
        <v>3793</v>
      </c>
      <c r="B3783">
        <v>711.86</v>
      </c>
      <c r="C3783" t="s">
        <v>31</v>
      </c>
      <c r="D3783" t="s">
        <v>5</v>
      </c>
      <c r="E3783">
        <f>IF(Tabela1[[#This Row],[Rodzaj]]="R",Tabela1[[#This Row],[Powierzchnia]]*0.65,0)</f>
        <v>0</v>
      </c>
      <c r="F3783">
        <f>IF(Tabela1[[#This Row],[Rodzaj]]="B",Tabela1[[#This Row],[Powierzchnia]]*0.77,0)</f>
        <v>0</v>
      </c>
      <c r="G3783">
        <f>IF(Tabela1[[#This Row],[Rodzaj]]="S",Tabela1[[#This Row],[Powierzchnia]]*0.21,0)</f>
        <v>0</v>
      </c>
      <c r="H3783">
        <f>IF(Tabela1[[#This Row],[Rodzaj]]="L",Tabela1[[#This Row],[Powierzchnia]]*0.04,0)</f>
        <v>0</v>
      </c>
      <c r="I3783">
        <f>IF(Tabela1[[#This Row],[Rodzaj]]="X",Tabela1[[#This Row],[Powierzchnia]]*0.43,0)</f>
        <v>306.09980000000002</v>
      </c>
      <c r="J3783">
        <f>IF(Tabela1[[#This Row],[Ulga]]="A",SUM(E3783:I3783)*80%,0)</f>
        <v>0</v>
      </c>
      <c r="K3783">
        <f>IF(Tabela1[[#This Row],[Ulga]]="B",SUM(E3783:I3783)*50%,0)</f>
        <v>153.04990000000001</v>
      </c>
      <c r="L3783">
        <f>IF(Tabela1[[#This Row],[Ulga]]="C",SUM(E3783:I3783)*10%,0)</f>
        <v>0</v>
      </c>
      <c r="M3783">
        <f>IF(Tabela1[[#This Row],[Ulga]]="D",SUM(E3783:I3783)*100%,0)</f>
        <v>0</v>
      </c>
      <c r="N3783">
        <f t="shared" si="60"/>
        <v>153.04990000000001</v>
      </c>
    </row>
    <row r="3784" spans="1:14" x14ac:dyDescent="0.25">
      <c r="A3784" t="s">
        <v>3794</v>
      </c>
      <c r="B3784">
        <v>1399.16</v>
      </c>
      <c r="C3784" t="s">
        <v>31</v>
      </c>
      <c r="D3784" t="s">
        <v>11</v>
      </c>
      <c r="E3784">
        <f>IF(Tabela1[[#This Row],[Rodzaj]]="R",Tabela1[[#This Row],[Powierzchnia]]*0.65,0)</f>
        <v>0</v>
      </c>
      <c r="F3784">
        <f>IF(Tabela1[[#This Row],[Rodzaj]]="B",Tabela1[[#This Row],[Powierzchnia]]*0.77,0)</f>
        <v>0</v>
      </c>
      <c r="G3784">
        <f>IF(Tabela1[[#This Row],[Rodzaj]]="S",Tabela1[[#This Row],[Powierzchnia]]*0.21,0)</f>
        <v>0</v>
      </c>
      <c r="H3784">
        <f>IF(Tabela1[[#This Row],[Rodzaj]]="L",Tabela1[[#This Row],[Powierzchnia]]*0.04,0)</f>
        <v>0</v>
      </c>
      <c r="I3784">
        <f>IF(Tabela1[[#This Row],[Rodzaj]]="X",Tabela1[[#This Row],[Powierzchnia]]*0.43,0)</f>
        <v>601.63880000000006</v>
      </c>
      <c r="J3784">
        <f>IF(Tabela1[[#This Row],[Ulga]]="A",SUM(E3784:I3784)*80%,0)</f>
        <v>0</v>
      </c>
      <c r="K3784">
        <f>IF(Tabela1[[#This Row],[Ulga]]="B",SUM(E3784:I3784)*50%,0)</f>
        <v>0</v>
      </c>
      <c r="L3784">
        <f>IF(Tabela1[[#This Row],[Ulga]]="C",SUM(E3784:I3784)*10%,0)</f>
        <v>60.163880000000006</v>
      </c>
      <c r="M3784">
        <f>IF(Tabela1[[#This Row],[Ulga]]="D",SUM(E3784:I3784)*100%,0)</f>
        <v>0</v>
      </c>
      <c r="N3784">
        <f t="shared" si="60"/>
        <v>60.163880000000006</v>
      </c>
    </row>
    <row r="3785" spans="1:14" x14ac:dyDescent="0.25">
      <c r="A3785" t="s">
        <v>3795</v>
      </c>
      <c r="B3785">
        <v>1343.71</v>
      </c>
      <c r="C3785" t="s">
        <v>9</v>
      </c>
      <c r="D3785" t="s">
        <v>11</v>
      </c>
      <c r="E3785">
        <f>IF(Tabela1[[#This Row],[Rodzaj]]="R",Tabela1[[#This Row],[Powierzchnia]]*0.65,0)</f>
        <v>873.41150000000005</v>
      </c>
      <c r="F3785">
        <f>IF(Tabela1[[#This Row],[Rodzaj]]="B",Tabela1[[#This Row],[Powierzchnia]]*0.77,0)</f>
        <v>0</v>
      </c>
      <c r="G3785">
        <f>IF(Tabela1[[#This Row],[Rodzaj]]="S",Tabela1[[#This Row],[Powierzchnia]]*0.21,0)</f>
        <v>0</v>
      </c>
      <c r="H3785">
        <f>IF(Tabela1[[#This Row],[Rodzaj]]="L",Tabela1[[#This Row],[Powierzchnia]]*0.04,0)</f>
        <v>0</v>
      </c>
      <c r="I3785">
        <f>IF(Tabela1[[#This Row],[Rodzaj]]="X",Tabela1[[#This Row],[Powierzchnia]]*0.43,0)</f>
        <v>0</v>
      </c>
      <c r="J3785">
        <f>IF(Tabela1[[#This Row],[Ulga]]="A",SUM(E3785:I3785)*80%,0)</f>
        <v>0</v>
      </c>
      <c r="K3785">
        <f>IF(Tabela1[[#This Row],[Ulga]]="B",SUM(E3785:I3785)*50%,0)</f>
        <v>0</v>
      </c>
      <c r="L3785">
        <f>IF(Tabela1[[#This Row],[Ulga]]="C",SUM(E3785:I3785)*10%,0)</f>
        <v>87.341150000000013</v>
      </c>
      <c r="M3785">
        <f>IF(Tabela1[[#This Row],[Ulga]]="D",SUM(E3785:I3785)*100%,0)</f>
        <v>0</v>
      </c>
      <c r="N3785">
        <f t="shared" si="60"/>
        <v>87.341150000000013</v>
      </c>
    </row>
    <row r="3786" spans="1:14" x14ac:dyDescent="0.25">
      <c r="A3786" t="s">
        <v>3796</v>
      </c>
      <c r="B3786">
        <v>793.91</v>
      </c>
      <c r="C3786" t="s">
        <v>5</v>
      </c>
      <c r="D3786" t="s">
        <v>11</v>
      </c>
      <c r="E3786">
        <f>IF(Tabela1[[#This Row],[Rodzaj]]="R",Tabela1[[#This Row],[Powierzchnia]]*0.65,0)</f>
        <v>0</v>
      </c>
      <c r="F3786">
        <f>IF(Tabela1[[#This Row],[Rodzaj]]="B",Tabela1[[#This Row],[Powierzchnia]]*0.77,0)</f>
        <v>611.3107</v>
      </c>
      <c r="G3786">
        <f>IF(Tabela1[[#This Row],[Rodzaj]]="S",Tabela1[[#This Row],[Powierzchnia]]*0.21,0)</f>
        <v>0</v>
      </c>
      <c r="H3786">
        <f>IF(Tabela1[[#This Row],[Rodzaj]]="L",Tabela1[[#This Row],[Powierzchnia]]*0.04,0)</f>
        <v>0</v>
      </c>
      <c r="I3786">
        <f>IF(Tabela1[[#This Row],[Rodzaj]]="X",Tabela1[[#This Row],[Powierzchnia]]*0.43,0)</f>
        <v>0</v>
      </c>
      <c r="J3786">
        <f>IF(Tabela1[[#This Row],[Ulga]]="A",SUM(E3786:I3786)*80%,0)</f>
        <v>0</v>
      </c>
      <c r="K3786">
        <f>IF(Tabela1[[#This Row],[Ulga]]="B",SUM(E3786:I3786)*50%,0)</f>
        <v>0</v>
      </c>
      <c r="L3786">
        <f>IF(Tabela1[[#This Row],[Ulga]]="C",SUM(E3786:I3786)*10%,0)</f>
        <v>61.131070000000001</v>
      </c>
      <c r="M3786">
        <f>IF(Tabela1[[#This Row],[Ulga]]="D",SUM(E3786:I3786)*100%,0)</f>
        <v>0</v>
      </c>
      <c r="N3786">
        <f t="shared" si="60"/>
        <v>61.131070000000001</v>
      </c>
    </row>
    <row r="3787" spans="1:14" x14ac:dyDescent="0.25">
      <c r="A3787" t="s">
        <v>3797</v>
      </c>
      <c r="B3787">
        <v>1173.0999999999999</v>
      </c>
      <c r="C3787" t="s">
        <v>5</v>
      </c>
      <c r="D3787" t="s">
        <v>7</v>
      </c>
      <c r="E3787">
        <f>IF(Tabela1[[#This Row],[Rodzaj]]="R",Tabela1[[#This Row],[Powierzchnia]]*0.65,0)</f>
        <v>0</v>
      </c>
      <c r="F3787">
        <f>IF(Tabela1[[#This Row],[Rodzaj]]="B",Tabela1[[#This Row],[Powierzchnia]]*0.77,0)</f>
        <v>903.28699999999992</v>
      </c>
      <c r="G3787">
        <f>IF(Tabela1[[#This Row],[Rodzaj]]="S",Tabela1[[#This Row],[Powierzchnia]]*0.21,0)</f>
        <v>0</v>
      </c>
      <c r="H3787">
        <f>IF(Tabela1[[#This Row],[Rodzaj]]="L",Tabela1[[#This Row],[Powierzchnia]]*0.04,0)</f>
        <v>0</v>
      </c>
      <c r="I3787">
        <f>IF(Tabela1[[#This Row],[Rodzaj]]="X",Tabela1[[#This Row],[Powierzchnia]]*0.43,0)</f>
        <v>0</v>
      </c>
      <c r="J3787">
        <f>IF(Tabela1[[#This Row],[Ulga]]="A",SUM(E3787:I3787)*80%,0)</f>
        <v>722.62959999999998</v>
      </c>
      <c r="K3787">
        <f>IF(Tabela1[[#This Row],[Ulga]]="B",SUM(E3787:I3787)*50%,0)</f>
        <v>0</v>
      </c>
      <c r="L3787">
        <f>IF(Tabela1[[#This Row],[Ulga]]="C",SUM(E3787:I3787)*10%,0)</f>
        <v>0</v>
      </c>
      <c r="M3787">
        <f>IF(Tabela1[[#This Row],[Ulga]]="D",SUM(E3787:I3787)*100%,0)</f>
        <v>0</v>
      </c>
      <c r="N3787">
        <f t="shared" si="60"/>
        <v>722.62959999999998</v>
      </c>
    </row>
    <row r="3788" spans="1:14" x14ac:dyDescent="0.25">
      <c r="A3788" t="s">
        <v>3798</v>
      </c>
      <c r="B3788">
        <v>1211.73</v>
      </c>
      <c r="C3788" t="s">
        <v>52</v>
      </c>
      <c r="D3788" t="s">
        <v>5</v>
      </c>
      <c r="E3788">
        <f>IF(Tabela1[[#This Row],[Rodzaj]]="R",Tabela1[[#This Row],[Powierzchnia]]*0.65,0)</f>
        <v>0</v>
      </c>
      <c r="F3788">
        <f>IF(Tabela1[[#This Row],[Rodzaj]]="B",Tabela1[[#This Row],[Powierzchnia]]*0.77,0)</f>
        <v>0</v>
      </c>
      <c r="G3788">
        <f>IF(Tabela1[[#This Row],[Rodzaj]]="S",Tabela1[[#This Row],[Powierzchnia]]*0.21,0)</f>
        <v>254.4633</v>
      </c>
      <c r="H3788">
        <f>IF(Tabela1[[#This Row],[Rodzaj]]="L",Tabela1[[#This Row],[Powierzchnia]]*0.04,0)</f>
        <v>0</v>
      </c>
      <c r="I3788">
        <f>IF(Tabela1[[#This Row],[Rodzaj]]="X",Tabela1[[#This Row],[Powierzchnia]]*0.43,0)</f>
        <v>0</v>
      </c>
      <c r="J3788">
        <f>IF(Tabela1[[#This Row],[Ulga]]="A",SUM(E3788:I3788)*80%,0)</f>
        <v>0</v>
      </c>
      <c r="K3788">
        <f>IF(Tabela1[[#This Row],[Ulga]]="B",SUM(E3788:I3788)*50%,0)</f>
        <v>127.23165</v>
      </c>
      <c r="L3788">
        <f>IF(Tabela1[[#This Row],[Ulga]]="C",SUM(E3788:I3788)*10%,0)</f>
        <v>0</v>
      </c>
      <c r="M3788">
        <f>IF(Tabela1[[#This Row],[Ulga]]="D",SUM(E3788:I3788)*100%,0)</f>
        <v>0</v>
      </c>
      <c r="N3788">
        <f t="shared" si="60"/>
        <v>127.23165</v>
      </c>
    </row>
    <row r="3789" spans="1:14" x14ac:dyDescent="0.25">
      <c r="A3789" t="s">
        <v>3799</v>
      </c>
      <c r="B3789">
        <v>613.96</v>
      </c>
      <c r="C3789" t="s">
        <v>5</v>
      </c>
      <c r="D3789" t="s">
        <v>11</v>
      </c>
      <c r="E3789">
        <f>IF(Tabela1[[#This Row],[Rodzaj]]="R",Tabela1[[#This Row],[Powierzchnia]]*0.65,0)</f>
        <v>0</v>
      </c>
      <c r="F3789">
        <f>IF(Tabela1[[#This Row],[Rodzaj]]="B",Tabela1[[#This Row],[Powierzchnia]]*0.77,0)</f>
        <v>472.74920000000003</v>
      </c>
      <c r="G3789">
        <f>IF(Tabela1[[#This Row],[Rodzaj]]="S",Tabela1[[#This Row],[Powierzchnia]]*0.21,0)</f>
        <v>0</v>
      </c>
      <c r="H3789">
        <f>IF(Tabela1[[#This Row],[Rodzaj]]="L",Tabela1[[#This Row],[Powierzchnia]]*0.04,0)</f>
        <v>0</v>
      </c>
      <c r="I3789">
        <f>IF(Tabela1[[#This Row],[Rodzaj]]="X",Tabela1[[#This Row],[Powierzchnia]]*0.43,0)</f>
        <v>0</v>
      </c>
      <c r="J3789">
        <f>IF(Tabela1[[#This Row],[Ulga]]="A",SUM(E3789:I3789)*80%,0)</f>
        <v>0</v>
      </c>
      <c r="K3789">
        <f>IF(Tabela1[[#This Row],[Ulga]]="B",SUM(E3789:I3789)*50%,0)</f>
        <v>0</v>
      </c>
      <c r="L3789">
        <f>IF(Tabela1[[#This Row],[Ulga]]="C",SUM(E3789:I3789)*10%,0)</f>
        <v>47.274920000000009</v>
      </c>
      <c r="M3789">
        <f>IF(Tabela1[[#This Row],[Ulga]]="D",SUM(E3789:I3789)*100%,0)</f>
        <v>0</v>
      </c>
      <c r="N3789">
        <f t="shared" si="60"/>
        <v>47.274920000000009</v>
      </c>
    </row>
    <row r="3790" spans="1:14" x14ac:dyDescent="0.25">
      <c r="A3790" t="s">
        <v>3800</v>
      </c>
      <c r="B3790">
        <v>934.46</v>
      </c>
      <c r="C3790" t="s">
        <v>31</v>
      </c>
      <c r="D3790" t="s">
        <v>11</v>
      </c>
      <c r="E3790">
        <f>IF(Tabela1[[#This Row],[Rodzaj]]="R",Tabela1[[#This Row],[Powierzchnia]]*0.65,0)</f>
        <v>0</v>
      </c>
      <c r="F3790">
        <f>IF(Tabela1[[#This Row],[Rodzaj]]="B",Tabela1[[#This Row],[Powierzchnia]]*0.77,0)</f>
        <v>0</v>
      </c>
      <c r="G3790">
        <f>IF(Tabela1[[#This Row],[Rodzaj]]="S",Tabela1[[#This Row],[Powierzchnia]]*0.21,0)</f>
        <v>0</v>
      </c>
      <c r="H3790">
        <f>IF(Tabela1[[#This Row],[Rodzaj]]="L",Tabela1[[#This Row],[Powierzchnia]]*0.04,0)</f>
        <v>0</v>
      </c>
      <c r="I3790">
        <f>IF(Tabela1[[#This Row],[Rodzaj]]="X",Tabela1[[#This Row],[Powierzchnia]]*0.43,0)</f>
        <v>401.81780000000003</v>
      </c>
      <c r="J3790">
        <f>IF(Tabela1[[#This Row],[Ulga]]="A",SUM(E3790:I3790)*80%,0)</f>
        <v>0</v>
      </c>
      <c r="K3790">
        <f>IF(Tabela1[[#This Row],[Ulga]]="B",SUM(E3790:I3790)*50%,0)</f>
        <v>0</v>
      </c>
      <c r="L3790">
        <f>IF(Tabela1[[#This Row],[Ulga]]="C",SUM(E3790:I3790)*10%,0)</f>
        <v>40.181780000000003</v>
      </c>
      <c r="M3790">
        <f>IF(Tabela1[[#This Row],[Ulga]]="D",SUM(E3790:I3790)*100%,0)</f>
        <v>0</v>
      </c>
      <c r="N3790">
        <f t="shared" si="60"/>
        <v>40.181780000000003</v>
      </c>
    </row>
    <row r="3791" spans="1:14" x14ac:dyDescent="0.25">
      <c r="A3791" t="s">
        <v>3801</v>
      </c>
      <c r="B3791">
        <v>561.91999999999996</v>
      </c>
      <c r="C3791" t="s">
        <v>52</v>
      </c>
      <c r="D3791" t="s">
        <v>5</v>
      </c>
      <c r="E3791">
        <f>IF(Tabela1[[#This Row],[Rodzaj]]="R",Tabela1[[#This Row],[Powierzchnia]]*0.65,0)</f>
        <v>0</v>
      </c>
      <c r="F3791">
        <f>IF(Tabela1[[#This Row],[Rodzaj]]="B",Tabela1[[#This Row],[Powierzchnia]]*0.77,0)</f>
        <v>0</v>
      </c>
      <c r="G3791">
        <f>IF(Tabela1[[#This Row],[Rodzaj]]="S",Tabela1[[#This Row],[Powierzchnia]]*0.21,0)</f>
        <v>118.00319999999999</v>
      </c>
      <c r="H3791">
        <f>IF(Tabela1[[#This Row],[Rodzaj]]="L",Tabela1[[#This Row],[Powierzchnia]]*0.04,0)</f>
        <v>0</v>
      </c>
      <c r="I3791">
        <f>IF(Tabela1[[#This Row],[Rodzaj]]="X",Tabela1[[#This Row],[Powierzchnia]]*0.43,0)</f>
        <v>0</v>
      </c>
      <c r="J3791">
        <f>IF(Tabela1[[#This Row],[Ulga]]="A",SUM(E3791:I3791)*80%,0)</f>
        <v>0</v>
      </c>
      <c r="K3791">
        <f>IF(Tabela1[[#This Row],[Ulga]]="B",SUM(E3791:I3791)*50%,0)</f>
        <v>59.001599999999996</v>
      </c>
      <c r="L3791">
        <f>IF(Tabela1[[#This Row],[Ulga]]="C",SUM(E3791:I3791)*10%,0)</f>
        <v>0</v>
      </c>
      <c r="M3791">
        <f>IF(Tabela1[[#This Row],[Ulga]]="D",SUM(E3791:I3791)*100%,0)</f>
        <v>0</v>
      </c>
      <c r="N3791">
        <f t="shared" si="60"/>
        <v>59.001599999999996</v>
      </c>
    </row>
    <row r="3792" spans="1:14" x14ac:dyDescent="0.25">
      <c r="A3792" t="s">
        <v>3802</v>
      </c>
      <c r="B3792">
        <v>779.87</v>
      </c>
      <c r="C3792" t="s">
        <v>9</v>
      </c>
      <c r="D3792" t="s">
        <v>7</v>
      </c>
      <c r="E3792">
        <f>IF(Tabela1[[#This Row],[Rodzaj]]="R",Tabela1[[#This Row],[Powierzchnia]]*0.65,0)</f>
        <v>506.91550000000001</v>
      </c>
      <c r="F3792">
        <f>IF(Tabela1[[#This Row],[Rodzaj]]="B",Tabela1[[#This Row],[Powierzchnia]]*0.77,0)</f>
        <v>0</v>
      </c>
      <c r="G3792">
        <f>IF(Tabela1[[#This Row],[Rodzaj]]="S",Tabela1[[#This Row],[Powierzchnia]]*0.21,0)</f>
        <v>0</v>
      </c>
      <c r="H3792">
        <f>IF(Tabela1[[#This Row],[Rodzaj]]="L",Tabela1[[#This Row],[Powierzchnia]]*0.04,0)</f>
        <v>0</v>
      </c>
      <c r="I3792">
        <f>IF(Tabela1[[#This Row],[Rodzaj]]="X",Tabela1[[#This Row],[Powierzchnia]]*0.43,0)</f>
        <v>0</v>
      </c>
      <c r="J3792">
        <f>IF(Tabela1[[#This Row],[Ulga]]="A",SUM(E3792:I3792)*80%,0)</f>
        <v>405.53240000000005</v>
      </c>
      <c r="K3792">
        <f>IF(Tabela1[[#This Row],[Ulga]]="B",SUM(E3792:I3792)*50%,0)</f>
        <v>0</v>
      </c>
      <c r="L3792">
        <f>IF(Tabela1[[#This Row],[Ulga]]="C",SUM(E3792:I3792)*10%,0)</f>
        <v>0</v>
      </c>
      <c r="M3792">
        <f>IF(Tabela1[[#This Row],[Ulga]]="D",SUM(E3792:I3792)*100%,0)</f>
        <v>0</v>
      </c>
      <c r="N3792">
        <f t="shared" si="60"/>
        <v>405.53240000000005</v>
      </c>
    </row>
    <row r="3793" spans="1:14" x14ac:dyDescent="0.25">
      <c r="A3793" t="s">
        <v>3803</v>
      </c>
      <c r="B3793">
        <v>1288.6500000000001</v>
      </c>
      <c r="C3793" t="s">
        <v>52</v>
      </c>
      <c r="D3793" t="s">
        <v>5</v>
      </c>
      <c r="E3793">
        <f>IF(Tabela1[[#This Row],[Rodzaj]]="R",Tabela1[[#This Row],[Powierzchnia]]*0.65,0)</f>
        <v>0</v>
      </c>
      <c r="F3793">
        <f>IF(Tabela1[[#This Row],[Rodzaj]]="B",Tabela1[[#This Row],[Powierzchnia]]*0.77,0)</f>
        <v>0</v>
      </c>
      <c r="G3793">
        <f>IF(Tabela1[[#This Row],[Rodzaj]]="S",Tabela1[[#This Row],[Powierzchnia]]*0.21,0)</f>
        <v>270.61650000000003</v>
      </c>
      <c r="H3793">
        <f>IF(Tabela1[[#This Row],[Rodzaj]]="L",Tabela1[[#This Row],[Powierzchnia]]*0.04,0)</f>
        <v>0</v>
      </c>
      <c r="I3793">
        <f>IF(Tabela1[[#This Row],[Rodzaj]]="X",Tabela1[[#This Row],[Powierzchnia]]*0.43,0)</f>
        <v>0</v>
      </c>
      <c r="J3793">
        <f>IF(Tabela1[[#This Row],[Ulga]]="A",SUM(E3793:I3793)*80%,0)</f>
        <v>0</v>
      </c>
      <c r="K3793">
        <f>IF(Tabela1[[#This Row],[Ulga]]="B",SUM(E3793:I3793)*50%,0)</f>
        <v>135.30825000000002</v>
      </c>
      <c r="L3793">
        <f>IF(Tabela1[[#This Row],[Ulga]]="C",SUM(E3793:I3793)*10%,0)</f>
        <v>0</v>
      </c>
      <c r="M3793">
        <f>IF(Tabela1[[#This Row],[Ulga]]="D",SUM(E3793:I3793)*100%,0)</f>
        <v>0</v>
      </c>
      <c r="N3793">
        <f t="shared" si="60"/>
        <v>135.30825000000002</v>
      </c>
    </row>
    <row r="3794" spans="1:14" x14ac:dyDescent="0.25">
      <c r="A3794" t="s">
        <v>3804</v>
      </c>
      <c r="B3794">
        <v>1005.81</v>
      </c>
      <c r="C3794" t="s">
        <v>9</v>
      </c>
      <c r="D3794" t="s">
        <v>11</v>
      </c>
      <c r="E3794">
        <f>IF(Tabela1[[#This Row],[Rodzaj]]="R",Tabela1[[#This Row],[Powierzchnia]]*0.65,0)</f>
        <v>653.77649999999994</v>
      </c>
      <c r="F3794">
        <f>IF(Tabela1[[#This Row],[Rodzaj]]="B",Tabela1[[#This Row],[Powierzchnia]]*0.77,0)</f>
        <v>0</v>
      </c>
      <c r="G3794">
        <f>IF(Tabela1[[#This Row],[Rodzaj]]="S",Tabela1[[#This Row],[Powierzchnia]]*0.21,0)</f>
        <v>0</v>
      </c>
      <c r="H3794">
        <f>IF(Tabela1[[#This Row],[Rodzaj]]="L",Tabela1[[#This Row],[Powierzchnia]]*0.04,0)</f>
        <v>0</v>
      </c>
      <c r="I3794">
        <f>IF(Tabela1[[#This Row],[Rodzaj]]="X",Tabela1[[#This Row],[Powierzchnia]]*0.43,0)</f>
        <v>0</v>
      </c>
      <c r="J3794">
        <f>IF(Tabela1[[#This Row],[Ulga]]="A",SUM(E3794:I3794)*80%,0)</f>
        <v>0</v>
      </c>
      <c r="K3794">
        <f>IF(Tabela1[[#This Row],[Ulga]]="B",SUM(E3794:I3794)*50%,0)</f>
        <v>0</v>
      </c>
      <c r="L3794">
        <f>IF(Tabela1[[#This Row],[Ulga]]="C",SUM(E3794:I3794)*10%,0)</f>
        <v>65.377650000000003</v>
      </c>
      <c r="M3794">
        <f>IF(Tabela1[[#This Row],[Ulga]]="D",SUM(E3794:I3794)*100%,0)</f>
        <v>0</v>
      </c>
      <c r="N3794">
        <f t="shared" si="60"/>
        <v>65.377650000000003</v>
      </c>
    </row>
    <row r="3795" spans="1:14" x14ac:dyDescent="0.25">
      <c r="A3795" t="s">
        <v>3805</v>
      </c>
      <c r="B3795">
        <v>1308.77</v>
      </c>
      <c r="C3795" t="s">
        <v>5</v>
      </c>
      <c r="D3795" t="s">
        <v>5</v>
      </c>
      <c r="E3795">
        <f>IF(Tabela1[[#This Row],[Rodzaj]]="R",Tabela1[[#This Row],[Powierzchnia]]*0.65,0)</f>
        <v>0</v>
      </c>
      <c r="F3795">
        <f>IF(Tabela1[[#This Row],[Rodzaj]]="B",Tabela1[[#This Row],[Powierzchnia]]*0.77,0)</f>
        <v>1007.7529</v>
      </c>
      <c r="G3795">
        <f>IF(Tabela1[[#This Row],[Rodzaj]]="S",Tabela1[[#This Row],[Powierzchnia]]*0.21,0)</f>
        <v>0</v>
      </c>
      <c r="H3795">
        <f>IF(Tabela1[[#This Row],[Rodzaj]]="L",Tabela1[[#This Row],[Powierzchnia]]*0.04,0)</f>
        <v>0</v>
      </c>
      <c r="I3795">
        <f>IF(Tabela1[[#This Row],[Rodzaj]]="X",Tabela1[[#This Row],[Powierzchnia]]*0.43,0)</f>
        <v>0</v>
      </c>
      <c r="J3795">
        <f>IF(Tabela1[[#This Row],[Ulga]]="A",SUM(E3795:I3795)*80%,0)</f>
        <v>0</v>
      </c>
      <c r="K3795">
        <f>IF(Tabela1[[#This Row],[Ulga]]="B",SUM(E3795:I3795)*50%,0)</f>
        <v>503.87644999999998</v>
      </c>
      <c r="L3795">
        <f>IF(Tabela1[[#This Row],[Ulga]]="C",SUM(E3795:I3795)*10%,0)</f>
        <v>0</v>
      </c>
      <c r="M3795">
        <f>IF(Tabela1[[#This Row],[Ulga]]="D",SUM(E3795:I3795)*100%,0)</f>
        <v>0</v>
      </c>
      <c r="N3795">
        <f t="shared" si="60"/>
        <v>503.87644999999998</v>
      </c>
    </row>
    <row r="3796" spans="1:14" x14ac:dyDescent="0.25">
      <c r="A3796" t="s">
        <v>3806</v>
      </c>
      <c r="B3796">
        <v>674.8</v>
      </c>
      <c r="C3796" t="s">
        <v>5</v>
      </c>
      <c r="D3796" t="s">
        <v>7</v>
      </c>
      <c r="E3796">
        <f>IF(Tabela1[[#This Row],[Rodzaj]]="R",Tabela1[[#This Row],[Powierzchnia]]*0.65,0)</f>
        <v>0</v>
      </c>
      <c r="F3796">
        <f>IF(Tabela1[[#This Row],[Rodzaj]]="B",Tabela1[[#This Row],[Powierzchnia]]*0.77,0)</f>
        <v>519.596</v>
      </c>
      <c r="G3796">
        <f>IF(Tabela1[[#This Row],[Rodzaj]]="S",Tabela1[[#This Row],[Powierzchnia]]*0.21,0)</f>
        <v>0</v>
      </c>
      <c r="H3796">
        <f>IF(Tabela1[[#This Row],[Rodzaj]]="L",Tabela1[[#This Row],[Powierzchnia]]*0.04,0)</f>
        <v>0</v>
      </c>
      <c r="I3796">
        <f>IF(Tabela1[[#This Row],[Rodzaj]]="X",Tabela1[[#This Row],[Powierzchnia]]*0.43,0)</f>
        <v>0</v>
      </c>
      <c r="J3796">
        <f>IF(Tabela1[[#This Row],[Ulga]]="A",SUM(E3796:I3796)*80%,0)</f>
        <v>415.67680000000001</v>
      </c>
      <c r="K3796">
        <f>IF(Tabela1[[#This Row],[Ulga]]="B",SUM(E3796:I3796)*50%,0)</f>
        <v>0</v>
      </c>
      <c r="L3796">
        <f>IF(Tabela1[[#This Row],[Ulga]]="C",SUM(E3796:I3796)*10%,0)</f>
        <v>0</v>
      </c>
      <c r="M3796">
        <f>IF(Tabela1[[#This Row],[Ulga]]="D",SUM(E3796:I3796)*100%,0)</f>
        <v>0</v>
      </c>
      <c r="N3796">
        <f t="shared" si="60"/>
        <v>415.67680000000001</v>
      </c>
    </row>
    <row r="3797" spans="1:14" x14ac:dyDescent="0.25">
      <c r="A3797" t="s">
        <v>3807</v>
      </c>
      <c r="B3797">
        <v>1395.43</v>
      </c>
      <c r="C3797" t="s">
        <v>52</v>
      </c>
      <c r="D3797" t="s">
        <v>5</v>
      </c>
      <c r="E3797">
        <f>IF(Tabela1[[#This Row],[Rodzaj]]="R",Tabela1[[#This Row],[Powierzchnia]]*0.65,0)</f>
        <v>0</v>
      </c>
      <c r="F3797">
        <f>IF(Tabela1[[#This Row],[Rodzaj]]="B",Tabela1[[#This Row],[Powierzchnia]]*0.77,0)</f>
        <v>0</v>
      </c>
      <c r="G3797">
        <f>IF(Tabela1[[#This Row],[Rodzaj]]="S",Tabela1[[#This Row],[Powierzchnia]]*0.21,0)</f>
        <v>293.0403</v>
      </c>
      <c r="H3797">
        <f>IF(Tabela1[[#This Row],[Rodzaj]]="L",Tabela1[[#This Row],[Powierzchnia]]*0.04,0)</f>
        <v>0</v>
      </c>
      <c r="I3797">
        <f>IF(Tabela1[[#This Row],[Rodzaj]]="X",Tabela1[[#This Row],[Powierzchnia]]*0.43,0)</f>
        <v>0</v>
      </c>
      <c r="J3797">
        <f>IF(Tabela1[[#This Row],[Ulga]]="A",SUM(E3797:I3797)*80%,0)</f>
        <v>0</v>
      </c>
      <c r="K3797">
        <f>IF(Tabela1[[#This Row],[Ulga]]="B",SUM(E3797:I3797)*50%,0)</f>
        <v>146.52015</v>
      </c>
      <c r="L3797">
        <f>IF(Tabela1[[#This Row],[Ulga]]="C",SUM(E3797:I3797)*10%,0)</f>
        <v>0</v>
      </c>
      <c r="M3797">
        <f>IF(Tabela1[[#This Row],[Ulga]]="D",SUM(E3797:I3797)*100%,0)</f>
        <v>0</v>
      </c>
      <c r="N3797">
        <f t="shared" si="60"/>
        <v>146.52015</v>
      </c>
    </row>
    <row r="3798" spans="1:14" x14ac:dyDescent="0.25">
      <c r="A3798" t="s">
        <v>3808</v>
      </c>
      <c r="B3798">
        <v>717.78</v>
      </c>
      <c r="C3798" t="s">
        <v>5</v>
      </c>
      <c r="D3798" t="s">
        <v>7</v>
      </c>
      <c r="E3798">
        <f>IF(Tabela1[[#This Row],[Rodzaj]]="R",Tabela1[[#This Row],[Powierzchnia]]*0.65,0)</f>
        <v>0</v>
      </c>
      <c r="F3798">
        <f>IF(Tabela1[[#This Row],[Rodzaj]]="B",Tabela1[[#This Row],[Powierzchnia]]*0.77,0)</f>
        <v>552.69060000000002</v>
      </c>
      <c r="G3798">
        <f>IF(Tabela1[[#This Row],[Rodzaj]]="S",Tabela1[[#This Row],[Powierzchnia]]*0.21,0)</f>
        <v>0</v>
      </c>
      <c r="H3798">
        <f>IF(Tabela1[[#This Row],[Rodzaj]]="L",Tabela1[[#This Row],[Powierzchnia]]*0.04,0)</f>
        <v>0</v>
      </c>
      <c r="I3798">
        <f>IF(Tabela1[[#This Row],[Rodzaj]]="X",Tabela1[[#This Row],[Powierzchnia]]*0.43,0)</f>
        <v>0</v>
      </c>
      <c r="J3798">
        <f>IF(Tabela1[[#This Row],[Ulga]]="A",SUM(E3798:I3798)*80%,0)</f>
        <v>442.15248000000003</v>
      </c>
      <c r="K3798">
        <f>IF(Tabela1[[#This Row],[Ulga]]="B",SUM(E3798:I3798)*50%,0)</f>
        <v>0</v>
      </c>
      <c r="L3798">
        <f>IF(Tabela1[[#This Row],[Ulga]]="C",SUM(E3798:I3798)*10%,0)</f>
        <v>0</v>
      </c>
      <c r="M3798">
        <f>IF(Tabela1[[#This Row],[Ulga]]="D",SUM(E3798:I3798)*100%,0)</f>
        <v>0</v>
      </c>
      <c r="N3798">
        <f t="shared" si="60"/>
        <v>442.15248000000003</v>
      </c>
    </row>
    <row r="3799" spans="1:14" x14ac:dyDescent="0.25">
      <c r="A3799" t="s">
        <v>3809</v>
      </c>
      <c r="B3799">
        <v>566.30999999999995</v>
      </c>
      <c r="C3799" t="s">
        <v>9</v>
      </c>
      <c r="D3799" t="s">
        <v>5</v>
      </c>
      <c r="E3799">
        <f>IF(Tabela1[[#This Row],[Rodzaj]]="R",Tabela1[[#This Row],[Powierzchnia]]*0.65,0)</f>
        <v>368.10149999999999</v>
      </c>
      <c r="F3799">
        <f>IF(Tabela1[[#This Row],[Rodzaj]]="B",Tabela1[[#This Row],[Powierzchnia]]*0.77,0)</f>
        <v>0</v>
      </c>
      <c r="G3799">
        <f>IF(Tabela1[[#This Row],[Rodzaj]]="S",Tabela1[[#This Row],[Powierzchnia]]*0.21,0)</f>
        <v>0</v>
      </c>
      <c r="H3799">
        <f>IF(Tabela1[[#This Row],[Rodzaj]]="L",Tabela1[[#This Row],[Powierzchnia]]*0.04,0)</f>
        <v>0</v>
      </c>
      <c r="I3799">
        <f>IF(Tabela1[[#This Row],[Rodzaj]]="X",Tabela1[[#This Row],[Powierzchnia]]*0.43,0)</f>
        <v>0</v>
      </c>
      <c r="J3799">
        <f>IF(Tabela1[[#This Row],[Ulga]]="A",SUM(E3799:I3799)*80%,0)</f>
        <v>0</v>
      </c>
      <c r="K3799">
        <f>IF(Tabela1[[#This Row],[Ulga]]="B",SUM(E3799:I3799)*50%,0)</f>
        <v>184.05074999999999</v>
      </c>
      <c r="L3799">
        <f>IF(Tabela1[[#This Row],[Ulga]]="C",SUM(E3799:I3799)*10%,0)</f>
        <v>0</v>
      </c>
      <c r="M3799">
        <f>IF(Tabela1[[#This Row],[Ulga]]="D",SUM(E3799:I3799)*100%,0)</f>
        <v>0</v>
      </c>
      <c r="N3799">
        <f t="shared" si="60"/>
        <v>184.05074999999999</v>
      </c>
    </row>
    <row r="3800" spans="1:14" x14ac:dyDescent="0.25">
      <c r="A3800" t="s">
        <v>3810</v>
      </c>
      <c r="B3800">
        <v>921.65</v>
      </c>
      <c r="C3800" t="s">
        <v>52</v>
      </c>
      <c r="D3800" t="s">
        <v>7</v>
      </c>
      <c r="E3800">
        <f>IF(Tabela1[[#This Row],[Rodzaj]]="R",Tabela1[[#This Row],[Powierzchnia]]*0.65,0)</f>
        <v>0</v>
      </c>
      <c r="F3800">
        <f>IF(Tabela1[[#This Row],[Rodzaj]]="B",Tabela1[[#This Row],[Powierzchnia]]*0.77,0)</f>
        <v>0</v>
      </c>
      <c r="G3800">
        <f>IF(Tabela1[[#This Row],[Rodzaj]]="S",Tabela1[[#This Row],[Powierzchnia]]*0.21,0)</f>
        <v>193.54649999999998</v>
      </c>
      <c r="H3800">
        <f>IF(Tabela1[[#This Row],[Rodzaj]]="L",Tabela1[[#This Row],[Powierzchnia]]*0.04,0)</f>
        <v>0</v>
      </c>
      <c r="I3800">
        <f>IF(Tabela1[[#This Row],[Rodzaj]]="X",Tabela1[[#This Row],[Powierzchnia]]*0.43,0)</f>
        <v>0</v>
      </c>
      <c r="J3800">
        <f>IF(Tabela1[[#This Row],[Ulga]]="A",SUM(E3800:I3800)*80%,0)</f>
        <v>154.8372</v>
      </c>
      <c r="K3800">
        <f>IF(Tabela1[[#This Row],[Ulga]]="B",SUM(E3800:I3800)*50%,0)</f>
        <v>0</v>
      </c>
      <c r="L3800">
        <f>IF(Tabela1[[#This Row],[Ulga]]="C",SUM(E3800:I3800)*10%,0)</f>
        <v>0</v>
      </c>
      <c r="M3800">
        <f>IF(Tabela1[[#This Row],[Ulga]]="D",SUM(E3800:I3800)*100%,0)</f>
        <v>0</v>
      </c>
      <c r="N3800">
        <f t="shared" si="60"/>
        <v>154.8372</v>
      </c>
    </row>
    <row r="3801" spans="1:14" x14ac:dyDescent="0.25">
      <c r="A3801" t="s">
        <v>3811</v>
      </c>
      <c r="B3801">
        <v>762.22</v>
      </c>
      <c r="C3801" t="s">
        <v>31</v>
      </c>
      <c r="D3801" t="s">
        <v>7</v>
      </c>
      <c r="E3801">
        <f>IF(Tabela1[[#This Row],[Rodzaj]]="R",Tabela1[[#This Row],[Powierzchnia]]*0.65,0)</f>
        <v>0</v>
      </c>
      <c r="F3801">
        <f>IF(Tabela1[[#This Row],[Rodzaj]]="B",Tabela1[[#This Row],[Powierzchnia]]*0.77,0)</f>
        <v>0</v>
      </c>
      <c r="G3801">
        <f>IF(Tabela1[[#This Row],[Rodzaj]]="S",Tabela1[[#This Row],[Powierzchnia]]*0.21,0)</f>
        <v>0</v>
      </c>
      <c r="H3801">
        <f>IF(Tabela1[[#This Row],[Rodzaj]]="L",Tabela1[[#This Row],[Powierzchnia]]*0.04,0)</f>
        <v>0</v>
      </c>
      <c r="I3801">
        <f>IF(Tabela1[[#This Row],[Rodzaj]]="X",Tabela1[[#This Row],[Powierzchnia]]*0.43,0)</f>
        <v>327.75459999999998</v>
      </c>
      <c r="J3801">
        <f>IF(Tabela1[[#This Row],[Ulga]]="A",SUM(E3801:I3801)*80%,0)</f>
        <v>262.20368000000002</v>
      </c>
      <c r="K3801">
        <f>IF(Tabela1[[#This Row],[Ulga]]="B",SUM(E3801:I3801)*50%,0)</f>
        <v>0</v>
      </c>
      <c r="L3801">
        <f>IF(Tabela1[[#This Row],[Ulga]]="C",SUM(E3801:I3801)*10%,0)</f>
        <v>0</v>
      </c>
      <c r="M3801">
        <f>IF(Tabela1[[#This Row],[Ulga]]="D",SUM(E3801:I3801)*100%,0)</f>
        <v>0</v>
      </c>
      <c r="N3801">
        <f t="shared" si="60"/>
        <v>262.20368000000002</v>
      </c>
    </row>
    <row r="3802" spans="1:14" x14ac:dyDescent="0.25">
      <c r="A3802" t="s">
        <v>3812</v>
      </c>
      <c r="B3802">
        <v>1014.02</v>
      </c>
      <c r="C3802" t="s">
        <v>5</v>
      </c>
      <c r="D3802" t="s">
        <v>7</v>
      </c>
      <c r="E3802">
        <f>IF(Tabela1[[#This Row],[Rodzaj]]="R",Tabela1[[#This Row],[Powierzchnia]]*0.65,0)</f>
        <v>0</v>
      </c>
      <c r="F3802">
        <f>IF(Tabela1[[#This Row],[Rodzaj]]="B",Tabela1[[#This Row],[Powierzchnia]]*0.77,0)</f>
        <v>780.79539999999997</v>
      </c>
      <c r="G3802">
        <f>IF(Tabela1[[#This Row],[Rodzaj]]="S",Tabela1[[#This Row],[Powierzchnia]]*0.21,0)</f>
        <v>0</v>
      </c>
      <c r="H3802">
        <f>IF(Tabela1[[#This Row],[Rodzaj]]="L",Tabela1[[#This Row],[Powierzchnia]]*0.04,0)</f>
        <v>0</v>
      </c>
      <c r="I3802">
        <f>IF(Tabela1[[#This Row],[Rodzaj]]="X",Tabela1[[#This Row],[Powierzchnia]]*0.43,0)</f>
        <v>0</v>
      </c>
      <c r="J3802">
        <f>IF(Tabela1[[#This Row],[Ulga]]="A",SUM(E3802:I3802)*80%,0)</f>
        <v>624.63632000000007</v>
      </c>
      <c r="K3802">
        <f>IF(Tabela1[[#This Row],[Ulga]]="B",SUM(E3802:I3802)*50%,0)</f>
        <v>0</v>
      </c>
      <c r="L3802">
        <f>IF(Tabela1[[#This Row],[Ulga]]="C",SUM(E3802:I3802)*10%,0)</f>
        <v>0</v>
      </c>
      <c r="M3802">
        <f>IF(Tabela1[[#This Row],[Ulga]]="D",SUM(E3802:I3802)*100%,0)</f>
        <v>0</v>
      </c>
      <c r="N3802">
        <f t="shared" si="60"/>
        <v>624.63632000000007</v>
      </c>
    </row>
    <row r="3803" spans="1:14" x14ac:dyDescent="0.25">
      <c r="A3803" t="s">
        <v>3813</v>
      </c>
      <c r="B3803">
        <v>878.6</v>
      </c>
      <c r="C3803" t="s">
        <v>5</v>
      </c>
      <c r="D3803" t="s">
        <v>11</v>
      </c>
      <c r="E3803">
        <f>IF(Tabela1[[#This Row],[Rodzaj]]="R",Tabela1[[#This Row],[Powierzchnia]]*0.65,0)</f>
        <v>0</v>
      </c>
      <c r="F3803">
        <f>IF(Tabela1[[#This Row],[Rodzaj]]="B",Tabela1[[#This Row],[Powierzchnia]]*0.77,0)</f>
        <v>676.52200000000005</v>
      </c>
      <c r="G3803">
        <f>IF(Tabela1[[#This Row],[Rodzaj]]="S",Tabela1[[#This Row],[Powierzchnia]]*0.21,0)</f>
        <v>0</v>
      </c>
      <c r="H3803">
        <f>IF(Tabela1[[#This Row],[Rodzaj]]="L",Tabela1[[#This Row],[Powierzchnia]]*0.04,0)</f>
        <v>0</v>
      </c>
      <c r="I3803">
        <f>IF(Tabela1[[#This Row],[Rodzaj]]="X",Tabela1[[#This Row],[Powierzchnia]]*0.43,0)</f>
        <v>0</v>
      </c>
      <c r="J3803">
        <f>IF(Tabela1[[#This Row],[Ulga]]="A",SUM(E3803:I3803)*80%,0)</f>
        <v>0</v>
      </c>
      <c r="K3803">
        <f>IF(Tabela1[[#This Row],[Ulga]]="B",SUM(E3803:I3803)*50%,0)</f>
        <v>0</v>
      </c>
      <c r="L3803">
        <f>IF(Tabela1[[#This Row],[Ulga]]="C",SUM(E3803:I3803)*10%,0)</f>
        <v>67.652200000000008</v>
      </c>
      <c r="M3803">
        <f>IF(Tabela1[[#This Row],[Ulga]]="D",SUM(E3803:I3803)*100%,0)</f>
        <v>0</v>
      </c>
      <c r="N3803">
        <f t="shared" si="60"/>
        <v>67.652200000000008</v>
      </c>
    </row>
    <row r="3804" spans="1:14" x14ac:dyDescent="0.25">
      <c r="A3804" t="s">
        <v>3814</v>
      </c>
      <c r="B3804">
        <v>900.35</v>
      </c>
      <c r="C3804" t="s">
        <v>52</v>
      </c>
      <c r="D3804" t="s">
        <v>5</v>
      </c>
      <c r="E3804">
        <f>IF(Tabela1[[#This Row],[Rodzaj]]="R",Tabela1[[#This Row],[Powierzchnia]]*0.65,0)</f>
        <v>0</v>
      </c>
      <c r="F3804">
        <f>IF(Tabela1[[#This Row],[Rodzaj]]="B",Tabela1[[#This Row],[Powierzchnia]]*0.77,0)</f>
        <v>0</v>
      </c>
      <c r="G3804">
        <f>IF(Tabela1[[#This Row],[Rodzaj]]="S",Tabela1[[#This Row],[Powierzchnia]]*0.21,0)</f>
        <v>189.0735</v>
      </c>
      <c r="H3804">
        <f>IF(Tabela1[[#This Row],[Rodzaj]]="L",Tabela1[[#This Row],[Powierzchnia]]*0.04,0)</f>
        <v>0</v>
      </c>
      <c r="I3804">
        <f>IF(Tabela1[[#This Row],[Rodzaj]]="X",Tabela1[[#This Row],[Powierzchnia]]*0.43,0)</f>
        <v>0</v>
      </c>
      <c r="J3804">
        <f>IF(Tabela1[[#This Row],[Ulga]]="A",SUM(E3804:I3804)*80%,0)</f>
        <v>0</v>
      </c>
      <c r="K3804">
        <f>IF(Tabela1[[#This Row],[Ulga]]="B",SUM(E3804:I3804)*50%,0)</f>
        <v>94.536749999999998</v>
      </c>
      <c r="L3804">
        <f>IF(Tabela1[[#This Row],[Ulga]]="C",SUM(E3804:I3804)*10%,0)</f>
        <v>0</v>
      </c>
      <c r="M3804">
        <f>IF(Tabela1[[#This Row],[Ulga]]="D",SUM(E3804:I3804)*100%,0)</f>
        <v>0</v>
      </c>
      <c r="N3804">
        <f t="shared" si="60"/>
        <v>94.536749999999998</v>
      </c>
    </row>
    <row r="3805" spans="1:14" x14ac:dyDescent="0.25">
      <c r="A3805" t="s">
        <v>3815</v>
      </c>
      <c r="B3805">
        <v>569.79999999999995</v>
      </c>
      <c r="C3805" t="s">
        <v>31</v>
      </c>
      <c r="D3805" t="s">
        <v>11</v>
      </c>
      <c r="E3805">
        <f>IF(Tabela1[[#This Row],[Rodzaj]]="R",Tabela1[[#This Row],[Powierzchnia]]*0.65,0)</f>
        <v>0</v>
      </c>
      <c r="F3805">
        <f>IF(Tabela1[[#This Row],[Rodzaj]]="B",Tabela1[[#This Row],[Powierzchnia]]*0.77,0)</f>
        <v>0</v>
      </c>
      <c r="G3805">
        <f>IF(Tabela1[[#This Row],[Rodzaj]]="S",Tabela1[[#This Row],[Powierzchnia]]*0.21,0)</f>
        <v>0</v>
      </c>
      <c r="H3805">
        <f>IF(Tabela1[[#This Row],[Rodzaj]]="L",Tabela1[[#This Row],[Powierzchnia]]*0.04,0)</f>
        <v>0</v>
      </c>
      <c r="I3805">
        <f>IF(Tabela1[[#This Row],[Rodzaj]]="X",Tabela1[[#This Row],[Powierzchnia]]*0.43,0)</f>
        <v>245.01399999999998</v>
      </c>
      <c r="J3805">
        <f>IF(Tabela1[[#This Row],[Ulga]]="A",SUM(E3805:I3805)*80%,0)</f>
        <v>0</v>
      </c>
      <c r="K3805">
        <f>IF(Tabela1[[#This Row],[Ulga]]="B",SUM(E3805:I3805)*50%,0)</f>
        <v>0</v>
      </c>
      <c r="L3805">
        <f>IF(Tabela1[[#This Row],[Ulga]]="C",SUM(E3805:I3805)*10%,0)</f>
        <v>24.5014</v>
      </c>
      <c r="M3805">
        <f>IF(Tabela1[[#This Row],[Ulga]]="D",SUM(E3805:I3805)*100%,0)</f>
        <v>0</v>
      </c>
      <c r="N3805">
        <f t="shared" si="60"/>
        <v>24.5014</v>
      </c>
    </row>
    <row r="3806" spans="1:14" x14ac:dyDescent="0.25">
      <c r="A3806" t="s">
        <v>3816</v>
      </c>
      <c r="B3806">
        <v>1249.43</v>
      </c>
      <c r="C3806" t="s">
        <v>5</v>
      </c>
      <c r="D3806" t="s">
        <v>11</v>
      </c>
      <c r="E3806">
        <f>IF(Tabela1[[#This Row],[Rodzaj]]="R",Tabela1[[#This Row],[Powierzchnia]]*0.65,0)</f>
        <v>0</v>
      </c>
      <c r="F3806">
        <f>IF(Tabela1[[#This Row],[Rodzaj]]="B",Tabela1[[#This Row],[Powierzchnia]]*0.77,0)</f>
        <v>962.06110000000012</v>
      </c>
      <c r="G3806">
        <f>IF(Tabela1[[#This Row],[Rodzaj]]="S",Tabela1[[#This Row],[Powierzchnia]]*0.21,0)</f>
        <v>0</v>
      </c>
      <c r="H3806">
        <f>IF(Tabela1[[#This Row],[Rodzaj]]="L",Tabela1[[#This Row],[Powierzchnia]]*0.04,0)</f>
        <v>0</v>
      </c>
      <c r="I3806">
        <f>IF(Tabela1[[#This Row],[Rodzaj]]="X",Tabela1[[#This Row],[Powierzchnia]]*0.43,0)</f>
        <v>0</v>
      </c>
      <c r="J3806">
        <f>IF(Tabela1[[#This Row],[Ulga]]="A",SUM(E3806:I3806)*80%,0)</f>
        <v>0</v>
      </c>
      <c r="K3806">
        <f>IF(Tabela1[[#This Row],[Ulga]]="B",SUM(E3806:I3806)*50%,0)</f>
        <v>0</v>
      </c>
      <c r="L3806">
        <f>IF(Tabela1[[#This Row],[Ulga]]="C",SUM(E3806:I3806)*10%,0)</f>
        <v>96.206110000000024</v>
      </c>
      <c r="M3806">
        <f>IF(Tabela1[[#This Row],[Ulga]]="D",SUM(E3806:I3806)*100%,0)</f>
        <v>0</v>
      </c>
      <c r="N3806">
        <f t="shared" si="60"/>
        <v>96.206110000000024</v>
      </c>
    </row>
    <row r="3807" spans="1:14" x14ac:dyDescent="0.25">
      <c r="A3807" t="s">
        <v>3817</v>
      </c>
      <c r="B3807">
        <v>845.39</v>
      </c>
      <c r="C3807" t="s">
        <v>9</v>
      </c>
      <c r="D3807" t="s">
        <v>5</v>
      </c>
      <c r="E3807">
        <f>IF(Tabela1[[#This Row],[Rodzaj]]="R",Tabela1[[#This Row],[Powierzchnia]]*0.65,0)</f>
        <v>549.50350000000003</v>
      </c>
      <c r="F3807">
        <f>IF(Tabela1[[#This Row],[Rodzaj]]="B",Tabela1[[#This Row],[Powierzchnia]]*0.77,0)</f>
        <v>0</v>
      </c>
      <c r="G3807">
        <f>IF(Tabela1[[#This Row],[Rodzaj]]="S",Tabela1[[#This Row],[Powierzchnia]]*0.21,0)</f>
        <v>0</v>
      </c>
      <c r="H3807">
        <f>IF(Tabela1[[#This Row],[Rodzaj]]="L",Tabela1[[#This Row],[Powierzchnia]]*0.04,0)</f>
        <v>0</v>
      </c>
      <c r="I3807">
        <f>IF(Tabela1[[#This Row],[Rodzaj]]="X",Tabela1[[#This Row],[Powierzchnia]]*0.43,0)</f>
        <v>0</v>
      </c>
      <c r="J3807">
        <f>IF(Tabela1[[#This Row],[Ulga]]="A",SUM(E3807:I3807)*80%,0)</f>
        <v>0</v>
      </c>
      <c r="K3807">
        <f>IF(Tabela1[[#This Row],[Ulga]]="B",SUM(E3807:I3807)*50%,0)</f>
        <v>274.75175000000002</v>
      </c>
      <c r="L3807">
        <f>IF(Tabela1[[#This Row],[Ulga]]="C",SUM(E3807:I3807)*10%,0)</f>
        <v>0</v>
      </c>
      <c r="M3807">
        <f>IF(Tabela1[[#This Row],[Ulga]]="D",SUM(E3807:I3807)*100%,0)</f>
        <v>0</v>
      </c>
      <c r="N3807">
        <f t="shared" si="60"/>
        <v>274.75175000000002</v>
      </c>
    </row>
    <row r="3808" spans="1:14" x14ac:dyDescent="0.25">
      <c r="A3808" t="s">
        <v>3818</v>
      </c>
      <c r="B3808">
        <v>750.27</v>
      </c>
      <c r="C3808" t="s">
        <v>5</v>
      </c>
      <c r="D3808" t="s">
        <v>11</v>
      </c>
      <c r="E3808">
        <f>IF(Tabela1[[#This Row],[Rodzaj]]="R",Tabela1[[#This Row],[Powierzchnia]]*0.65,0)</f>
        <v>0</v>
      </c>
      <c r="F3808">
        <f>IF(Tabela1[[#This Row],[Rodzaj]]="B",Tabela1[[#This Row],[Powierzchnia]]*0.77,0)</f>
        <v>577.7079</v>
      </c>
      <c r="G3808">
        <f>IF(Tabela1[[#This Row],[Rodzaj]]="S",Tabela1[[#This Row],[Powierzchnia]]*0.21,0)</f>
        <v>0</v>
      </c>
      <c r="H3808">
        <f>IF(Tabela1[[#This Row],[Rodzaj]]="L",Tabela1[[#This Row],[Powierzchnia]]*0.04,0)</f>
        <v>0</v>
      </c>
      <c r="I3808">
        <f>IF(Tabela1[[#This Row],[Rodzaj]]="X",Tabela1[[#This Row],[Powierzchnia]]*0.43,0)</f>
        <v>0</v>
      </c>
      <c r="J3808">
        <f>IF(Tabela1[[#This Row],[Ulga]]="A",SUM(E3808:I3808)*80%,0)</f>
        <v>0</v>
      </c>
      <c r="K3808">
        <f>IF(Tabela1[[#This Row],[Ulga]]="B",SUM(E3808:I3808)*50%,0)</f>
        <v>0</v>
      </c>
      <c r="L3808">
        <f>IF(Tabela1[[#This Row],[Ulga]]="C",SUM(E3808:I3808)*10%,0)</f>
        <v>57.770790000000005</v>
      </c>
      <c r="M3808">
        <f>IF(Tabela1[[#This Row],[Ulga]]="D",SUM(E3808:I3808)*100%,0)</f>
        <v>0</v>
      </c>
      <c r="N3808">
        <f t="shared" si="60"/>
        <v>57.770790000000005</v>
      </c>
    </row>
    <row r="3809" spans="1:14" x14ac:dyDescent="0.25">
      <c r="A3809" t="s">
        <v>3819</v>
      </c>
      <c r="B3809">
        <v>640.77</v>
      </c>
      <c r="C3809" t="s">
        <v>9</v>
      </c>
      <c r="D3809" t="s">
        <v>21</v>
      </c>
      <c r="E3809">
        <f>IF(Tabela1[[#This Row],[Rodzaj]]="R",Tabela1[[#This Row],[Powierzchnia]]*0.65,0)</f>
        <v>416.50049999999999</v>
      </c>
      <c r="F3809">
        <f>IF(Tabela1[[#This Row],[Rodzaj]]="B",Tabela1[[#This Row],[Powierzchnia]]*0.77,0)</f>
        <v>0</v>
      </c>
      <c r="G3809">
        <f>IF(Tabela1[[#This Row],[Rodzaj]]="S",Tabela1[[#This Row],[Powierzchnia]]*0.21,0)</f>
        <v>0</v>
      </c>
      <c r="H3809">
        <f>IF(Tabela1[[#This Row],[Rodzaj]]="L",Tabela1[[#This Row],[Powierzchnia]]*0.04,0)</f>
        <v>0</v>
      </c>
      <c r="I3809">
        <f>IF(Tabela1[[#This Row],[Rodzaj]]="X",Tabela1[[#This Row],[Powierzchnia]]*0.43,0)</f>
        <v>0</v>
      </c>
      <c r="J3809">
        <f>IF(Tabela1[[#This Row],[Ulga]]="A",SUM(E3809:I3809)*80%,0)</f>
        <v>0</v>
      </c>
      <c r="K3809">
        <f>IF(Tabela1[[#This Row],[Ulga]]="B",SUM(E3809:I3809)*50%,0)</f>
        <v>0</v>
      </c>
      <c r="L3809">
        <f>IF(Tabela1[[#This Row],[Ulga]]="C",SUM(E3809:I3809)*10%,0)</f>
        <v>0</v>
      </c>
      <c r="M3809">
        <f>IF(Tabela1[[#This Row],[Ulga]]="D",SUM(E3809:I3809)*100%,0)</f>
        <v>416.50049999999999</v>
      </c>
      <c r="N3809">
        <f t="shared" si="60"/>
        <v>416.50049999999999</v>
      </c>
    </row>
    <row r="3810" spans="1:14" x14ac:dyDescent="0.25">
      <c r="A3810" t="s">
        <v>3820</v>
      </c>
      <c r="B3810">
        <v>1182.18</v>
      </c>
      <c r="C3810" t="s">
        <v>52</v>
      </c>
      <c r="D3810" t="s">
        <v>5</v>
      </c>
      <c r="E3810">
        <f>IF(Tabela1[[#This Row],[Rodzaj]]="R",Tabela1[[#This Row],[Powierzchnia]]*0.65,0)</f>
        <v>0</v>
      </c>
      <c r="F3810">
        <f>IF(Tabela1[[#This Row],[Rodzaj]]="B",Tabela1[[#This Row],[Powierzchnia]]*0.77,0)</f>
        <v>0</v>
      </c>
      <c r="G3810">
        <f>IF(Tabela1[[#This Row],[Rodzaj]]="S",Tabela1[[#This Row],[Powierzchnia]]*0.21,0)</f>
        <v>248.2578</v>
      </c>
      <c r="H3810">
        <f>IF(Tabela1[[#This Row],[Rodzaj]]="L",Tabela1[[#This Row],[Powierzchnia]]*0.04,0)</f>
        <v>0</v>
      </c>
      <c r="I3810">
        <f>IF(Tabela1[[#This Row],[Rodzaj]]="X",Tabela1[[#This Row],[Powierzchnia]]*0.43,0)</f>
        <v>0</v>
      </c>
      <c r="J3810">
        <f>IF(Tabela1[[#This Row],[Ulga]]="A",SUM(E3810:I3810)*80%,0)</f>
        <v>0</v>
      </c>
      <c r="K3810">
        <f>IF(Tabela1[[#This Row],[Ulga]]="B",SUM(E3810:I3810)*50%,0)</f>
        <v>124.1289</v>
      </c>
      <c r="L3810">
        <f>IF(Tabela1[[#This Row],[Ulga]]="C",SUM(E3810:I3810)*10%,0)</f>
        <v>0</v>
      </c>
      <c r="M3810">
        <f>IF(Tabela1[[#This Row],[Ulga]]="D",SUM(E3810:I3810)*100%,0)</f>
        <v>0</v>
      </c>
      <c r="N3810">
        <f t="shared" si="60"/>
        <v>124.1289</v>
      </c>
    </row>
    <row r="3811" spans="1:14" x14ac:dyDescent="0.25">
      <c r="A3811" t="s">
        <v>3821</v>
      </c>
      <c r="B3811">
        <v>1440.18</v>
      </c>
      <c r="C3811" t="s">
        <v>52</v>
      </c>
      <c r="D3811" t="s">
        <v>11</v>
      </c>
      <c r="E3811">
        <f>IF(Tabela1[[#This Row],[Rodzaj]]="R",Tabela1[[#This Row],[Powierzchnia]]*0.65,0)</f>
        <v>0</v>
      </c>
      <c r="F3811">
        <f>IF(Tabela1[[#This Row],[Rodzaj]]="B",Tabela1[[#This Row],[Powierzchnia]]*0.77,0)</f>
        <v>0</v>
      </c>
      <c r="G3811">
        <f>IF(Tabela1[[#This Row],[Rodzaj]]="S",Tabela1[[#This Row],[Powierzchnia]]*0.21,0)</f>
        <v>302.43779999999998</v>
      </c>
      <c r="H3811">
        <f>IF(Tabela1[[#This Row],[Rodzaj]]="L",Tabela1[[#This Row],[Powierzchnia]]*0.04,0)</f>
        <v>0</v>
      </c>
      <c r="I3811">
        <f>IF(Tabela1[[#This Row],[Rodzaj]]="X",Tabela1[[#This Row],[Powierzchnia]]*0.43,0)</f>
        <v>0</v>
      </c>
      <c r="J3811">
        <f>IF(Tabela1[[#This Row],[Ulga]]="A",SUM(E3811:I3811)*80%,0)</f>
        <v>0</v>
      </c>
      <c r="K3811">
        <f>IF(Tabela1[[#This Row],[Ulga]]="B",SUM(E3811:I3811)*50%,0)</f>
        <v>0</v>
      </c>
      <c r="L3811">
        <f>IF(Tabela1[[#This Row],[Ulga]]="C",SUM(E3811:I3811)*10%,0)</f>
        <v>30.243780000000001</v>
      </c>
      <c r="M3811">
        <f>IF(Tabela1[[#This Row],[Ulga]]="D",SUM(E3811:I3811)*100%,0)</f>
        <v>0</v>
      </c>
      <c r="N3811">
        <f t="shared" si="60"/>
        <v>30.243780000000001</v>
      </c>
    </row>
    <row r="3812" spans="1:14" x14ac:dyDescent="0.25">
      <c r="A3812" t="s">
        <v>3822</v>
      </c>
      <c r="B3812">
        <v>1199.98</v>
      </c>
      <c r="C3812" t="s">
        <v>31</v>
      </c>
      <c r="D3812" t="s">
        <v>5</v>
      </c>
      <c r="E3812">
        <f>IF(Tabela1[[#This Row],[Rodzaj]]="R",Tabela1[[#This Row],[Powierzchnia]]*0.65,0)</f>
        <v>0</v>
      </c>
      <c r="F3812">
        <f>IF(Tabela1[[#This Row],[Rodzaj]]="B",Tabela1[[#This Row],[Powierzchnia]]*0.77,0)</f>
        <v>0</v>
      </c>
      <c r="G3812">
        <f>IF(Tabela1[[#This Row],[Rodzaj]]="S",Tabela1[[#This Row],[Powierzchnia]]*0.21,0)</f>
        <v>0</v>
      </c>
      <c r="H3812">
        <f>IF(Tabela1[[#This Row],[Rodzaj]]="L",Tabela1[[#This Row],[Powierzchnia]]*0.04,0)</f>
        <v>0</v>
      </c>
      <c r="I3812">
        <f>IF(Tabela1[[#This Row],[Rodzaj]]="X",Tabela1[[#This Row],[Powierzchnia]]*0.43,0)</f>
        <v>515.9914</v>
      </c>
      <c r="J3812">
        <f>IF(Tabela1[[#This Row],[Ulga]]="A",SUM(E3812:I3812)*80%,0)</f>
        <v>0</v>
      </c>
      <c r="K3812">
        <f>IF(Tabela1[[#This Row],[Ulga]]="B",SUM(E3812:I3812)*50%,0)</f>
        <v>257.9957</v>
      </c>
      <c r="L3812">
        <f>IF(Tabela1[[#This Row],[Ulga]]="C",SUM(E3812:I3812)*10%,0)</f>
        <v>0</v>
      </c>
      <c r="M3812">
        <f>IF(Tabela1[[#This Row],[Ulga]]="D",SUM(E3812:I3812)*100%,0)</f>
        <v>0</v>
      </c>
      <c r="N3812">
        <f t="shared" si="60"/>
        <v>257.9957</v>
      </c>
    </row>
    <row r="3813" spans="1:14" x14ac:dyDescent="0.25">
      <c r="A3813" t="s">
        <v>3823</v>
      </c>
      <c r="B3813">
        <v>1173.98</v>
      </c>
      <c r="C3813" t="s">
        <v>31</v>
      </c>
      <c r="D3813" t="s">
        <v>21</v>
      </c>
      <c r="E3813">
        <f>IF(Tabela1[[#This Row],[Rodzaj]]="R",Tabela1[[#This Row],[Powierzchnia]]*0.65,0)</f>
        <v>0</v>
      </c>
      <c r="F3813">
        <f>IF(Tabela1[[#This Row],[Rodzaj]]="B",Tabela1[[#This Row],[Powierzchnia]]*0.77,0)</f>
        <v>0</v>
      </c>
      <c r="G3813">
        <f>IF(Tabela1[[#This Row],[Rodzaj]]="S",Tabela1[[#This Row],[Powierzchnia]]*0.21,0)</f>
        <v>0</v>
      </c>
      <c r="H3813">
        <f>IF(Tabela1[[#This Row],[Rodzaj]]="L",Tabela1[[#This Row],[Powierzchnia]]*0.04,0)</f>
        <v>0</v>
      </c>
      <c r="I3813">
        <f>IF(Tabela1[[#This Row],[Rodzaj]]="X",Tabela1[[#This Row],[Powierzchnia]]*0.43,0)</f>
        <v>504.81139999999999</v>
      </c>
      <c r="J3813">
        <f>IF(Tabela1[[#This Row],[Ulga]]="A",SUM(E3813:I3813)*80%,0)</f>
        <v>0</v>
      </c>
      <c r="K3813">
        <f>IF(Tabela1[[#This Row],[Ulga]]="B",SUM(E3813:I3813)*50%,0)</f>
        <v>0</v>
      </c>
      <c r="L3813">
        <f>IF(Tabela1[[#This Row],[Ulga]]="C",SUM(E3813:I3813)*10%,0)</f>
        <v>0</v>
      </c>
      <c r="M3813">
        <f>IF(Tabela1[[#This Row],[Ulga]]="D",SUM(E3813:I3813)*100%,0)</f>
        <v>504.81139999999999</v>
      </c>
      <c r="N3813">
        <f t="shared" si="60"/>
        <v>504.81139999999999</v>
      </c>
    </row>
    <row r="3814" spans="1:14" x14ac:dyDescent="0.25">
      <c r="A3814" t="s">
        <v>3824</v>
      </c>
      <c r="B3814">
        <v>850.01</v>
      </c>
      <c r="C3814" t="s">
        <v>9</v>
      </c>
      <c r="D3814" t="s">
        <v>21</v>
      </c>
      <c r="E3814">
        <f>IF(Tabela1[[#This Row],[Rodzaj]]="R",Tabela1[[#This Row],[Powierzchnia]]*0.65,0)</f>
        <v>552.50649999999996</v>
      </c>
      <c r="F3814">
        <f>IF(Tabela1[[#This Row],[Rodzaj]]="B",Tabela1[[#This Row],[Powierzchnia]]*0.77,0)</f>
        <v>0</v>
      </c>
      <c r="G3814">
        <f>IF(Tabela1[[#This Row],[Rodzaj]]="S",Tabela1[[#This Row],[Powierzchnia]]*0.21,0)</f>
        <v>0</v>
      </c>
      <c r="H3814">
        <f>IF(Tabela1[[#This Row],[Rodzaj]]="L",Tabela1[[#This Row],[Powierzchnia]]*0.04,0)</f>
        <v>0</v>
      </c>
      <c r="I3814">
        <f>IF(Tabela1[[#This Row],[Rodzaj]]="X",Tabela1[[#This Row],[Powierzchnia]]*0.43,0)</f>
        <v>0</v>
      </c>
      <c r="J3814">
        <f>IF(Tabela1[[#This Row],[Ulga]]="A",SUM(E3814:I3814)*80%,0)</f>
        <v>0</v>
      </c>
      <c r="K3814">
        <f>IF(Tabela1[[#This Row],[Ulga]]="B",SUM(E3814:I3814)*50%,0)</f>
        <v>0</v>
      </c>
      <c r="L3814">
        <f>IF(Tabela1[[#This Row],[Ulga]]="C",SUM(E3814:I3814)*10%,0)</f>
        <v>0</v>
      </c>
      <c r="M3814">
        <f>IF(Tabela1[[#This Row],[Ulga]]="D",SUM(E3814:I3814)*100%,0)</f>
        <v>552.50649999999996</v>
      </c>
      <c r="N3814">
        <f t="shared" si="60"/>
        <v>552.50649999999996</v>
      </c>
    </row>
    <row r="3815" spans="1:14" x14ac:dyDescent="0.25">
      <c r="A3815" t="s">
        <v>3825</v>
      </c>
      <c r="B3815">
        <v>1114.17</v>
      </c>
      <c r="C3815" t="s">
        <v>9</v>
      </c>
      <c r="D3815" t="s">
        <v>5</v>
      </c>
      <c r="E3815">
        <f>IF(Tabela1[[#This Row],[Rodzaj]]="R",Tabela1[[#This Row],[Powierzchnia]]*0.65,0)</f>
        <v>724.21050000000002</v>
      </c>
      <c r="F3815">
        <f>IF(Tabela1[[#This Row],[Rodzaj]]="B",Tabela1[[#This Row],[Powierzchnia]]*0.77,0)</f>
        <v>0</v>
      </c>
      <c r="G3815">
        <f>IF(Tabela1[[#This Row],[Rodzaj]]="S",Tabela1[[#This Row],[Powierzchnia]]*0.21,0)</f>
        <v>0</v>
      </c>
      <c r="H3815">
        <f>IF(Tabela1[[#This Row],[Rodzaj]]="L",Tabela1[[#This Row],[Powierzchnia]]*0.04,0)</f>
        <v>0</v>
      </c>
      <c r="I3815">
        <f>IF(Tabela1[[#This Row],[Rodzaj]]="X",Tabela1[[#This Row],[Powierzchnia]]*0.43,0)</f>
        <v>0</v>
      </c>
      <c r="J3815">
        <f>IF(Tabela1[[#This Row],[Ulga]]="A",SUM(E3815:I3815)*80%,0)</f>
        <v>0</v>
      </c>
      <c r="K3815">
        <f>IF(Tabela1[[#This Row],[Ulga]]="B",SUM(E3815:I3815)*50%,0)</f>
        <v>362.10525000000001</v>
      </c>
      <c r="L3815">
        <f>IF(Tabela1[[#This Row],[Ulga]]="C",SUM(E3815:I3815)*10%,0)</f>
        <v>0</v>
      </c>
      <c r="M3815">
        <f>IF(Tabela1[[#This Row],[Ulga]]="D",SUM(E3815:I3815)*100%,0)</f>
        <v>0</v>
      </c>
      <c r="N3815">
        <f t="shared" si="60"/>
        <v>362.10525000000001</v>
      </c>
    </row>
    <row r="3816" spans="1:14" x14ac:dyDescent="0.25">
      <c r="A3816" t="s">
        <v>3826</v>
      </c>
      <c r="B3816">
        <v>1498.07</v>
      </c>
      <c r="C3816" t="s">
        <v>31</v>
      </c>
      <c r="D3816" t="s">
        <v>11</v>
      </c>
      <c r="E3816">
        <f>IF(Tabela1[[#This Row],[Rodzaj]]="R",Tabela1[[#This Row],[Powierzchnia]]*0.65,0)</f>
        <v>0</v>
      </c>
      <c r="F3816">
        <f>IF(Tabela1[[#This Row],[Rodzaj]]="B",Tabela1[[#This Row],[Powierzchnia]]*0.77,0)</f>
        <v>0</v>
      </c>
      <c r="G3816">
        <f>IF(Tabela1[[#This Row],[Rodzaj]]="S",Tabela1[[#This Row],[Powierzchnia]]*0.21,0)</f>
        <v>0</v>
      </c>
      <c r="H3816">
        <f>IF(Tabela1[[#This Row],[Rodzaj]]="L",Tabela1[[#This Row],[Powierzchnia]]*0.04,0)</f>
        <v>0</v>
      </c>
      <c r="I3816">
        <f>IF(Tabela1[[#This Row],[Rodzaj]]="X",Tabela1[[#This Row],[Powierzchnia]]*0.43,0)</f>
        <v>644.17009999999993</v>
      </c>
      <c r="J3816">
        <f>IF(Tabela1[[#This Row],[Ulga]]="A",SUM(E3816:I3816)*80%,0)</f>
        <v>0</v>
      </c>
      <c r="K3816">
        <f>IF(Tabela1[[#This Row],[Ulga]]="B",SUM(E3816:I3816)*50%,0)</f>
        <v>0</v>
      </c>
      <c r="L3816">
        <f>IF(Tabela1[[#This Row],[Ulga]]="C",SUM(E3816:I3816)*10%,0)</f>
        <v>64.417009999999991</v>
      </c>
      <c r="M3816">
        <f>IF(Tabela1[[#This Row],[Ulga]]="D",SUM(E3816:I3816)*100%,0)</f>
        <v>0</v>
      </c>
      <c r="N3816">
        <f t="shared" si="60"/>
        <v>64.417009999999991</v>
      </c>
    </row>
    <row r="3817" spans="1:14" x14ac:dyDescent="0.25">
      <c r="A3817" t="s">
        <v>3827</v>
      </c>
      <c r="B3817">
        <v>784.02</v>
      </c>
      <c r="C3817" t="s">
        <v>9</v>
      </c>
      <c r="D3817" t="s">
        <v>11</v>
      </c>
      <c r="E3817">
        <f>IF(Tabela1[[#This Row],[Rodzaj]]="R",Tabela1[[#This Row],[Powierzchnia]]*0.65,0)</f>
        <v>509.613</v>
      </c>
      <c r="F3817">
        <f>IF(Tabela1[[#This Row],[Rodzaj]]="B",Tabela1[[#This Row],[Powierzchnia]]*0.77,0)</f>
        <v>0</v>
      </c>
      <c r="G3817">
        <f>IF(Tabela1[[#This Row],[Rodzaj]]="S",Tabela1[[#This Row],[Powierzchnia]]*0.21,0)</f>
        <v>0</v>
      </c>
      <c r="H3817">
        <f>IF(Tabela1[[#This Row],[Rodzaj]]="L",Tabela1[[#This Row],[Powierzchnia]]*0.04,0)</f>
        <v>0</v>
      </c>
      <c r="I3817">
        <f>IF(Tabela1[[#This Row],[Rodzaj]]="X",Tabela1[[#This Row],[Powierzchnia]]*0.43,0)</f>
        <v>0</v>
      </c>
      <c r="J3817">
        <f>IF(Tabela1[[#This Row],[Ulga]]="A",SUM(E3817:I3817)*80%,0)</f>
        <v>0</v>
      </c>
      <c r="K3817">
        <f>IF(Tabela1[[#This Row],[Ulga]]="B",SUM(E3817:I3817)*50%,0)</f>
        <v>0</v>
      </c>
      <c r="L3817">
        <f>IF(Tabela1[[#This Row],[Ulga]]="C",SUM(E3817:I3817)*10%,0)</f>
        <v>50.961300000000001</v>
      </c>
      <c r="M3817">
        <f>IF(Tabela1[[#This Row],[Ulga]]="D",SUM(E3817:I3817)*100%,0)</f>
        <v>0</v>
      </c>
      <c r="N3817">
        <f t="shared" si="60"/>
        <v>50.961300000000001</v>
      </c>
    </row>
    <row r="3818" spans="1:14" x14ac:dyDescent="0.25">
      <c r="A3818" t="s">
        <v>3828</v>
      </c>
      <c r="B3818">
        <v>1034.0899999999999</v>
      </c>
      <c r="C3818" t="s">
        <v>94</v>
      </c>
      <c r="D3818" t="s">
        <v>21</v>
      </c>
      <c r="E3818">
        <f>IF(Tabela1[[#This Row],[Rodzaj]]="R",Tabela1[[#This Row],[Powierzchnia]]*0.65,0)</f>
        <v>0</v>
      </c>
      <c r="F3818">
        <f>IF(Tabela1[[#This Row],[Rodzaj]]="B",Tabela1[[#This Row],[Powierzchnia]]*0.77,0)</f>
        <v>0</v>
      </c>
      <c r="G3818">
        <f>IF(Tabela1[[#This Row],[Rodzaj]]="S",Tabela1[[#This Row],[Powierzchnia]]*0.21,0)</f>
        <v>0</v>
      </c>
      <c r="H3818">
        <f>IF(Tabela1[[#This Row],[Rodzaj]]="L",Tabela1[[#This Row],[Powierzchnia]]*0.04,0)</f>
        <v>41.363599999999998</v>
      </c>
      <c r="I3818">
        <f>IF(Tabela1[[#This Row],[Rodzaj]]="X",Tabela1[[#This Row],[Powierzchnia]]*0.43,0)</f>
        <v>0</v>
      </c>
      <c r="J3818">
        <f>IF(Tabela1[[#This Row],[Ulga]]="A",SUM(E3818:I3818)*80%,0)</f>
        <v>0</v>
      </c>
      <c r="K3818">
        <f>IF(Tabela1[[#This Row],[Ulga]]="B",SUM(E3818:I3818)*50%,0)</f>
        <v>0</v>
      </c>
      <c r="L3818">
        <f>IF(Tabela1[[#This Row],[Ulga]]="C",SUM(E3818:I3818)*10%,0)</f>
        <v>0</v>
      </c>
      <c r="M3818">
        <f>IF(Tabela1[[#This Row],[Ulga]]="D",SUM(E3818:I3818)*100%,0)</f>
        <v>41.363599999999998</v>
      </c>
      <c r="N3818">
        <f t="shared" si="60"/>
        <v>41.363599999999998</v>
      </c>
    </row>
    <row r="3819" spans="1:14" x14ac:dyDescent="0.25">
      <c r="A3819" t="s">
        <v>3829</v>
      </c>
      <c r="B3819">
        <v>1032.75</v>
      </c>
      <c r="C3819" t="s">
        <v>94</v>
      </c>
      <c r="D3819" t="s">
        <v>11</v>
      </c>
      <c r="E3819">
        <f>IF(Tabela1[[#This Row],[Rodzaj]]="R",Tabela1[[#This Row],[Powierzchnia]]*0.65,0)</f>
        <v>0</v>
      </c>
      <c r="F3819">
        <f>IF(Tabela1[[#This Row],[Rodzaj]]="B",Tabela1[[#This Row],[Powierzchnia]]*0.77,0)</f>
        <v>0</v>
      </c>
      <c r="G3819">
        <f>IF(Tabela1[[#This Row],[Rodzaj]]="S",Tabela1[[#This Row],[Powierzchnia]]*0.21,0)</f>
        <v>0</v>
      </c>
      <c r="H3819">
        <f>IF(Tabela1[[#This Row],[Rodzaj]]="L",Tabela1[[#This Row],[Powierzchnia]]*0.04,0)</f>
        <v>41.31</v>
      </c>
      <c r="I3819">
        <f>IF(Tabela1[[#This Row],[Rodzaj]]="X",Tabela1[[#This Row],[Powierzchnia]]*0.43,0)</f>
        <v>0</v>
      </c>
      <c r="J3819">
        <f>IF(Tabela1[[#This Row],[Ulga]]="A",SUM(E3819:I3819)*80%,0)</f>
        <v>0</v>
      </c>
      <c r="K3819">
        <f>IF(Tabela1[[#This Row],[Ulga]]="B",SUM(E3819:I3819)*50%,0)</f>
        <v>0</v>
      </c>
      <c r="L3819">
        <f>IF(Tabela1[[#This Row],[Ulga]]="C",SUM(E3819:I3819)*10%,0)</f>
        <v>4.1310000000000002</v>
      </c>
      <c r="M3819">
        <f>IF(Tabela1[[#This Row],[Ulga]]="D",SUM(E3819:I3819)*100%,0)</f>
        <v>0</v>
      </c>
      <c r="N3819">
        <f t="shared" si="60"/>
        <v>4.1310000000000002</v>
      </c>
    </row>
    <row r="3820" spans="1:14" x14ac:dyDescent="0.25">
      <c r="A3820" t="s">
        <v>3830</v>
      </c>
      <c r="B3820">
        <v>895.54</v>
      </c>
      <c r="C3820" t="s">
        <v>5</v>
      </c>
      <c r="D3820" t="s">
        <v>7</v>
      </c>
      <c r="E3820">
        <f>IF(Tabela1[[#This Row],[Rodzaj]]="R",Tabela1[[#This Row],[Powierzchnia]]*0.65,0)</f>
        <v>0</v>
      </c>
      <c r="F3820">
        <f>IF(Tabela1[[#This Row],[Rodzaj]]="B",Tabela1[[#This Row],[Powierzchnia]]*0.77,0)</f>
        <v>689.56579999999997</v>
      </c>
      <c r="G3820">
        <f>IF(Tabela1[[#This Row],[Rodzaj]]="S",Tabela1[[#This Row],[Powierzchnia]]*0.21,0)</f>
        <v>0</v>
      </c>
      <c r="H3820">
        <f>IF(Tabela1[[#This Row],[Rodzaj]]="L",Tabela1[[#This Row],[Powierzchnia]]*0.04,0)</f>
        <v>0</v>
      </c>
      <c r="I3820">
        <f>IF(Tabela1[[#This Row],[Rodzaj]]="X",Tabela1[[#This Row],[Powierzchnia]]*0.43,0)</f>
        <v>0</v>
      </c>
      <c r="J3820">
        <f>IF(Tabela1[[#This Row],[Ulga]]="A",SUM(E3820:I3820)*80%,0)</f>
        <v>551.65264000000002</v>
      </c>
      <c r="K3820">
        <f>IF(Tabela1[[#This Row],[Ulga]]="B",SUM(E3820:I3820)*50%,0)</f>
        <v>0</v>
      </c>
      <c r="L3820">
        <f>IF(Tabela1[[#This Row],[Ulga]]="C",SUM(E3820:I3820)*10%,0)</f>
        <v>0</v>
      </c>
      <c r="M3820">
        <f>IF(Tabela1[[#This Row],[Ulga]]="D",SUM(E3820:I3820)*100%,0)</f>
        <v>0</v>
      </c>
      <c r="N3820">
        <f t="shared" si="60"/>
        <v>551.65264000000002</v>
      </c>
    </row>
    <row r="3821" spans="1:14" x14ac:dyDescent="0.25">
      <c r="A3821" t="s">
        <v>3831</v>
      </c>
      <c r="B3821">
        <v>1335.56</v>
      </c>
      <c r="C3821" t="s">
        <v>52</v>
      </c>
      <c r="D3821" t="s">
        <v>5</v>
      </c>
      <c r="E3821">
        <f>IF(Tabela1[[#This Row],[Rodzaj]]="R",Tabela1[[#This Row],[Powierzchnia]]*0.65,0)</f>
        <v>0</v>
      </c>
      <c r="F3821">
        <f>IF(Tabela1[[#This Row],[Rodzaj]]="B",Tabela1[[#This Row],[Powierzchnia]]*0.77,0)</f>
        <v>0</v>
      </c>
      <c r="G3821">
        <f>IF(Tabela1[[#This Row],[Rodzaj]]="S",Tabela1[[#This Row],[Powierzchnia]]*0.21,0)</f>
        <v>280.4676</v>
      </c>
      <c r="H3821">
        <f>IF(Tabela1[[#This Row],[Rodzaj]]="L",Tabela1[[#This Row],[Powierzchnia]]*0.04,0)</f>
        <v>0</v>
      </c>
      <c r="I3821">
        <f>IF(Tabela1[[#This Row],[Rodzaj]]="X",Tabela1[[#This Row],[Powierzchnia]]*0.43,0)</f>
        <v>0</v>
      </c>
      <c r="J3821">
        <f>IF(Tabela1[[#This Row],[Ulga]]="A",SUM(E3821:I3821)*80%,0)</f>
        <v>0</v>
      </c>
      <c r="K3821">
        <f>IF(Tabela1[[#This Row],[Ulga]]="B",SUM(E3821:I3821)*50%,0)</f>
        <v>140.2338</v>
      </c>
      <c r="L3821">
        <f>IF(Tabela1[[#This Row],[Ulga]]="C",SUM(E3821:I3821)*10%,0)</f>
        <v>0</v>
      </c>
      <c r="M3821">
        <f>IF(Tabela1[[#This Row],[Ulga]]="D",SUM(E3821:I3821)*100%,0)</f>
        <v>0</v>
      </c>
      <c r="N3821">
        <f t="shared" si="60"/>
        <v>140.2338</v>
      </c>
    </row>
    <row r="3822" spans="1:14" x14ac:dyDescent="0.25">
      <c r="A3822" t="s">
        <v>3832</v>
      </c>
      <c r="B3822">
        <v>776.94</v>
      </c>
      <c r="C3822" t="s">
        <v>31</v>
      </c>
      <c r="D3822" t="s">
        <v>5</v>
      </c>
      <c r="E3822">
        <f>IF(Tabela1[[#This Row],[Rodzaj]]="R",Tabela1[[#This Row],[Powierzchnia]]*0.65,0)</f>
        <v>0</v>
      </c>
      <c r="F3822">
        <f>IF(Tabela1[[#This Row],[Rodzaj]]="B",Tabela1[[#This Row],[Powierzchnia]]*0.77,0)</f>
        <v>0</v>
      </c>
      <c r="G3822">
        <f>IF(Tabela1[[#This Row],[Rodzaj]]="S",Tabela1[[#This Row],[Powierzchnia]]*0.21,0)</f>
        <v>0</v>
      </c>
      <c r="H3822">
        <f>IF(Tabela1[[#This Row],[Rodzaj]]="L",Tabela1[[#This Row],[Powierzchnia]]*0.04,0)</f>
        <v>0</v>
      </c>
      <c r="I3822">
        <f>IF(Tabela1[[#This Row],[Rodzaj]]="X",Tabela1[[#This Row],[Powierzchnia]]*0.43,0)</f>
        <v>334.08420000000001</v>
      </c>
      <c r="J3822">
        <f>IF(Tabela1[[#This Row],[Ulga]]="A",SUM(E3822:I3822)*80%,0)</f>
        <v>0</v>
      </c>
      <c r="K3822">
        <f>IF(Tabela1[[#This Row],[Ulga]]="B",SUM(E3822:I3822)*50%,0)</f>
        <v>167.0421</v>
      </c>
      <c r="L3822">
        <f>IF(Tabela1[[#This Row],[Ulga]]="C",SUM(E3822:I3822)*10%,0)</f>
        <v>0</v>
      </c>
      <c r="M3822">
        <f>IF(Tabela1[[#This Row],[Ulga]]="D",SUM(E3822:I3822)*100%,0)</f>
        <v>0</v>
      </c>
      <c r="N3822">
        <f t="shared" si="60"/>
        <v>167.0421</v>
      </c>
    </row>
    <row r="3823" spans="1:14" x14ac:dyDescent="0.25">
      <c r="A3823" t="s">
        <v>3833</v>
      </c>
      <c r="B3823">
        <v>509.51</v>
      </c>
      <c r="C3823" t="s">
        <v>52</v>
      </c>
      <c r="D3823" t="s">
        <v>5</v>
      </c>
      <c r="E3823">
        <f>IF(Tabela1[[#This Row],[Rodzaj]]="R",Tabela1[[#This Row],[Powierzchnia]]*0.65,0)</f>
        <v>0</v>
      </c>
      <c r="F3823">
        <f>IF(Tabela1[[#This Row],[Rodzaj]]="B",Tabela1[[#This Row],[Powierzchnia]]*0.77,0)</f>
        <v>0</v>
      </c>
      <c r="G3823">
        <f>IF(Tabela1[[#This Row],[Rodzaj]]="S",Tabela1[[#This Row],[Powierzchnia]]*0.21,0)</f>
        <v>106.99709999999999</v>
      </c>
      <c r="H3823">
        <f>IF(Tabela1[[#This Row],[Rodzaj]]="L",Tabela1[[#This Row],[Powierzchnia]]*0.04,0)</f>
        <v>0</v>
      </c>
      <c r="I3823">
        <f>IF(Tabela1[[#This Row],[Rodzaj]]="X",Tabela1[[#This Row],[Powierzchnia]]*0.43,0)</f>
        <v>0</v>
      </c>
      <c r="J3823">
        <f>IF(Tabela1[[#This Row],[Ulga]]="A",SUM(E3823:I3823)*80%,0)</f>
        <v>0</v>
      </c>
      <c r="K3823">
        <f>IF(Tabela1[[#This Row],[Ulga]]="B",SUM(E3823:I3823)*50%,0)</f>
        <v>53.498549999999994</v>
      </c>
      <c r="L3823">
        <f>IF(Tabela1[[#This Row],[Ulga]]="C",SUM(E3823:I3823)*10%,0)</f>
        <v>0</v>
      </c>
      <c r="M3823">
        <f>IF(Tabela1[[#This Row],[Ulga]]="D",SUM(E3823:I3823)*100%,0)</f>
        <v>0</v>
      </c>
      <c r="N3823">
        <f t="shared" si="60"/>
        <v>53.498549999999994</v>
      </c>
    </row>
    <row r="3824" spans="1:14" x14ac:dyDescent="0.25">
      <c r="A3824" t="s">
        <v>3834</v>
      </c>
      <c r="B3824">
        <v>1115.43</v>
      </c>
      <c r="C3824" t="s">
        <v>5</v>
      </c>
      <c r="D3824" t="s">
        <v>21</v>
      </c>
      <c r="E3824">
        <f>IF(Tabela1[[#This Row],[Rodzaj]]="R",Tabela1[[#This Row],[Powierzchnia]]*0.65,0)</f>
        <v>0</v>
      </c>
      <c r="F3824">
        <f>IF(Tabela1[[#This Row],[Rodzaj]]="B",Tabela1[[#This Row],[Powierzchnia]]*0.77,0)</f>
        <v>858.88110000000006</v>
      </c>
      <c r="G3824">
        <f>IF(Tabela1[[#This Row],[Rodzaj]]="S",Tabela1[[#This Row],[Powierzchnia]]*0.21,0)</f>
        <v>0</v>
      </c>
      <c r="H3824">
        <f>IF(Tabela1[[#This Row],[Rodzaj]]="L",Tabela1[[#This Row],[Powierzchnia]]*0.04,0)</f>
        <v>0</v>
      </c>
      <c r="I3824">
        <f>IF(Tabela1[[#This Row],[Rodzaj]]="X",Tabela1[[#This Row],[Powierzchnia]]*0.43,0)</f>
        <v>0</v>
      </c>
      <c r="J3824">
        <f>IF(Tabela1[[#This Row],[Ulga]]="A",SUM(E3824:I3824)*80%,0)</f>
        <v>0</v>
      </c>
      <c r="K3824">
        <f>IF(Tabela1[[#This Row],[Ulga]]="B",SUM(E3824:I3824)*50%,0)</f>
        <v>0</v>
      </c>
      <c r="L3824">
        <f>IF(Tabela1[[#This Row],[Ulga]]="C",SUM(E3824:I3824)*10%,0)</f>
        <v>0</v>
      </c>
      <c r="M3824">
        <f>IF(Tabela1[[#This Row],[Ulga]]="D",SUM(E3824:I3824)*100%,0)</f>
        <v>858.88110000000006</v>
      </c>
      <c r="N3824">
        <f t="shared" si="60"/>
        <v>858.88110000000006</v>
      </c>
    </row>
    <row r="3825" spans="1:14" x14ac:dyDescent="0.25">
      <c r="A3825" t="s">
        <v>3835</v>
      </c>
      <c r="B3825">
        <v>849.05</v>
      </c>
      <c r="C3825" t="s">
        <v>31</v>
      </c>
      <c r="D3825" t="s">
        <v>11</v>
      </c>
      <c r="E3825">
        <f>IF(Tabela1[[#This Row],[Rodzaj]]="R",Tabela1[[#This Row],[Powierzchnia]]*0.65,0)</f>
        <v>0</v>
      </c>
      <c r="F3825">
        <f>IF(Tabela1[[#This Row],[Rodzaj]]="B",Tabela1[[#This Row],[Powierzchnia]]*0.77,0)</f>
        <v>0</v>
      </c>
      <c r="G3825">
        <f>IF(Tabela1[[#This Row],[Rodzaj]]="S",Tabela1[[#This Row],[Powierzchnia]]*0.21,0)</f>
        <v>0</v>
      </c>
      <c r="H3825">
        <f>IF(Tabela1[[#This Row],[Rodzaj]]="L",Tabela1[[#This Row],[Powierzchnia]]*0.04,0)</f>
        <v>0</v>
      </c>
      <c r="I3825">
        <f>IF(Tabela1[[#This Row],[Rodzaj]]="X",Tabela1[[#This Row],[Powierzchnia]]*0.43,0)</f>
        <v>365.0915</v>
      </c>
      <c r="J3825">
        <f>IF(Tabela1[[#This Row],[Ulga]]="A",SUM(E3825:I3825)*80%,0)</f>
        <v>0</v>
      </c>
      <c r="K3825">
        <f>IF(Tabela1[[#This Row],[Ulga]]="B",SUM(E3825:I3825)*50%,0)</f>
        <v>0</v>
      </c>
      <c r="L3825">
        <f>IF(Tabela1[[#This Row],[Ulga]]="C",SUM(E3825:I3825)*10%,0)</f>
        <v>36.509149999999998</v>
      </c>
      <c r="M3825">
        <f>IF(Tabela1[[#This Row],[Ulga]]="D",SUM(E3825:I3825)*100%,0)</f>
        <v>0</v>
      </c>
      <c r="N3825">
        <f t="shared" si="60"/>
        <v>36.509149999999998</v>
      </c>
    </row>
    <row r="3826" spans="1:14" x14ac:dyDescent="0.25">
      <c r="A3826" t="s">
        <v>3836</v>
      </c>
      <c r="B3826">
        <v>718.44</v>
      </c>
      <c r="C3826" t="s">
        <v>52</v>
      </c>
      <c r="D3826" t="s">
        <v>5</v>
      </c>
      <c r="E3826">
        <f>IF(Tabela1[[#This Row],[Rodzaj]]="R",Tabela1[[#This Row],[Powierzchnia]]*0.65,0)</f>
        <v>0</v>
      </c>
      <c r="F3826">
        <f>IF(Tabela1[[#This Row],[Rodzaj]]="B",Tabela1[[#This Row],[Powierzchnia]]*0.77,0)</f>
        <v>0</v>
      </c>
      <c r="G3826">
        <f>IF(Tabela1[[#This Row],[Rodzaj]]="S",Tabela1[[#This Row],[Powierzchnia]]*0.21,0)</f>
        <v>150.8724</v>
      </c>
      <c r="H3826">
        <f>IF(Tabela1[[#This Row],[Rodzaj]]="L",Tabela1[[#This Row],[Powierzchnia]]*0.04,0)</f>
        <v>0</v>
      </c>
      <c r="I3826">
        <f>IF(Tabela1[[#This Row],[Rodzaj]]="X",Tabela1[[#This Row],[Powierzchnia]]*0.43,0)</f>
        <v>0</v>
      </c>
      <c r="J3826">
        <f>IF(Tabela1[[#This Row],[Ulga]]="A",SUM(E3826:I3826)*80%,0)</f>
        <v>0</v>
      </c>
      <c r="K3826">
        <f>IF(Tabela1[[#This Row],[Ulga]]="B",SUM(E3826:I3826)*50%,0)</f>
        <v>75.436199999999999</v>
      </c>
      <c r="L3826">
        <f>IF(Tabela1[[#This Row],[Ulga]]="C",SUM(E3826:I3826)*10%,0)</f>
        <v>0</v>
      </c>
      <c r="M3826">
        <f>IF(Tabela1[[#This Row],[Ulga]]="D",SUM(E3826:I3826)*100%,0)</f>
        <v>0</v>
      </c>
      <c r="N3826">
        <f t="shared" si="60"/>
        <v>75.436199999999999</v>
      </c>
    </row>
    <row r="3827" spans="1:14" x14ac:dyDescent="0.25">
      <c r="A3827" t="s">
        <v>3837</v>
      </c>
      <c r="B3827">
        <v>1002.86</v>
      </c>
      <c r="C3827" t="s">
        <v>94</v>
      </c>
      <c r="D3827" t="s">
        <v>11</v>
      </c>
      <c r="E3827">
        <f>IF(Tabela1[[#This Row],[Rodzaj]]="R",Tabela1[[#This Row],[Powierzchnia]]*0.65,0)</f>
        <v>0</v>
      </c>
      <c r="F3827">
        <f>IF(Tabela1[[#This Row],[Rodzaj]]="B",Tabela1[[#This Row],[Powierzchnia]]*0.77,0)</f>
        <v>0</v>
      </c>
      <c r="G3827">
        <f>IF(Tabela1[[#This Row],[Rodzaj]]="S",Tabela1[[#This Row],[Powierzchnia]]*0.21,0)</f>
        <v>0</v>
      </c>
      <c r="H3827">
        <f>IF(Tabela1[[#This Row],[Rodzaj]]="L",Tabela1[[#This Row],[Powierzchnia]]*0.04,0)</f>
        <v>40.114400000000003</v>
      </c>
      <c r="I3827">
        <f>IF(Tabela1[[#This Row],[Rodzaj]]="X",Tabela1[[#This Row],[Powierzchnia]]*0.43,0)</f>
        <v>0</v>
      </c>
      <c r="J3827">
        <f>IF(Tabela1[[#This Row],[Ulga]]="A",SUM(E3827:I3827)*80%,0)</f>
        <v>0</v>
      </c>
      <c r="K3827">
        <f>IF(Tabela1[[#This Row],[Ulga]]="B",SUM(E3827:I3827)*50%,0)</f>
        <v>0</v>
      </c>
      <c r="L3827">
        <f>IF(Tabela1[[#This Row],[Ulga]]="C",SUM(E3827:I3827)*10%,0)</f>
        <v>4.0114400000000003</v>
      </c>
      <c r="M3827">
        <f>IF(Tabela1[[#This Row],[Ulga]]="D",SUM(E3827:I3827)*100%,0)</f>
        <v>0</v>
      </c>
      <c r="N3827">
        <f t="shared" si="60"/>
        <v>4.0114400000000003</v>
      </c>
    </row>
    <row r="3828" spans="1:14" x14ac:dyDescent="0.25">
      <c r="A3828" t="s">
        <v>3838</v>
      </c>
      <c r="B3828">
        <v>1302.8900000000001</v>
      </c>
      <c r="C3828" t="s">
        <v>5</v>
      </c>
      <c r="D3828" t="s">
        <v>11</v>
      </c>
      <c r="E3828">
        <f>IF(Tabela1[[#This Row],[Rodzaj]]="R",Tabela1[[#This Row],[Powierzchnia]]*0.65,0)</f>
        <v>0</v>
      </c>
      <c r="F3828">
        <f>IF(Tabela1[[#This Row],[Rodzaj]]="B",Tabela1[[#This Row],[Powierzchnia]]*0.77,0)</f>
        <v>1003.2253000000001</v>
      </c>
      <c r="G3828">
        <f>IF(Tabela1[[#This Row],[Rodzaj]]="S",Tabela1[[#This Row],[Powierzchnia]]*0.21,0)</f>
        <v>0</v>
      </c>
      <c r="H3828">
        <f>IF(Tabela1[[#This Row],[Rodzaj]]="L",Tabela1[[#This Row],[Powierzchnia]]*0.04,0)</f>
        <v>0</v>
      </c>
      <c r="I3828">
        <f>IF(Tabela1[[#This Row],[Rodzaj]]="X",Tabela1[[#This Row],[Powierzchnia]]*0.43,0)</f>
        <v>0</v>
      </c>
      <c r="J3828">
        <f>IF(Tabela1[[#This Row],[Ulga]]="A",SUM(E3828:I3828)*80%,0)</f>
        <v>0</v>
      </c>
      <c r="K3828">
        <f>IF(Tabela1[[#This Row],[Ulga]]="B",SUM(E3828:I3828)*50%,0)</f>
        <v>0</v>
      </c>
      <c r="L3828">
        <f>IF(Tabela1[[#This Row],[Ulga]]="C",SUM(E3828:I3828)*10%,0)</f>
        <v>100.32253000000001</v>
      </c>
      <c r="M3828">
        <f>IF(Tabela1[[#This Row],[Ulga]]="D",SUM(E3828:I3828)*100%,0)</f>
        <v>0</v>
      </c>
      <c r="N3828">
        <f t="shared" si="60"/>
        <v>100.32253000000001</v>
      </c>
    </row>
    <row r="3829" spans="1:14" x14ac:dyDescent="0.25">
      <c r="A3829" t="s">
        <v>3839</v>
      </c>
      <c r="B3829">
        <v>938.76</v>
      </c>
      <c r="C3829" t="s">
        <v>9</v>
      </c>
      <c r="D3829" t="s">
        <v>5</v>
      </c>
      <c r="E3829">
        <f>IF(Tabela1[[#This Row],[Rodzaj]]="R",Tabela1[[#This Row],[Powierzchnia]]*0.65,0)</f>
        <v>610.19399999999996</v>
      </c>
      <c r="F3829">
        <f>IF(Tabela1[[#This Row],[Rodzaj]]="B",Tabela1[[#This Row],[Powierzchnia]]*0.77,0)</f>
        <v>0</v>
      </c>
      <c r="G3829">
        <f>IF(Tabela1[[#This Row],[Rodzaj]]="S",Tabela1[[#This Row],[Powierzchnia]]*0.21,0)</f>
        <v>0</v>
      </c>
      <c r="H3829">
        <f>IF(Tabela1[[#This Row],[Rodzaj]]="L",Tabela1[[#This Row],[Powierzchnia]]*0.04,0)</f>
        <v>0</v>
      </c>
      <c r="I3829">
        <f>IF(Tabela1[[#This Row],[Rodzaj]]="X",Tabela1[[#This Row],[Powierzchnia]]*0.43,0)</f>
        <v>0</v>
      </c>
      <c r="J3829">
        <f>IF(Tabela1[[#This Row],[Ulga]]="A",SUM(E3829:I3829)*80%,0)</f>
        <v>0</v>
      </c>
      <c r="K3829">
        <f>IF(Tabela1[[#This Row],[Ulga]]="B",SUM(E3829:I3829)*50%,0)</f>
        <v>305.09699999999998</v>
      </c>
      <c r="L3829">
        <f>IF(Tabela1[[#This Row],[Ulga]]="C",SUM(E3829:I3829)*10%,0)</f>
        <v>0</v>
      </c>
      <c r="M3829">
        <f>IF(Tabela1[[#This Row],[Ulga]]="D",SUM(E3829:I3829)*100%,0)</f>
        <v>0</v>
      </c>
      <c r="N3829">
        <f t="shared" si="60"/>
        <v>305.09699999999998</v>
      </c>
    </row>
    <row r="3830" spans="1:14" x14ac:dyDescent="0.25">
      <c r="A3830" t="s">
        <v>3840</v>
      </c>
      <c r="B3830">
        <v>796.66</v>
      </c>
      <c r="C3830" t="s">
        <v>52</v>
      </c>
      <c r="D3830" t="s">
        <v>5</v>
      </c>
      <c r="E3830">
        <f>IF(Tabela1[[#This Row],[Rodzaj]]="R",Tabela1[[#This Row],[Powierzchnia]]*0.65,0)</f>
        <v>0</v>
      </c>
      <c r="F3830">
        <f>IF(Tabela1[[#This Row],[Rodzaj]]="B",Tabela1[[#This Row],[Powierzchnia]]*0.77,0)</f>
        <v>0</v>
      </c>
      <c r="G3830">
        <f>IF(Tabela1[[#This Row],[Rodzaj]]="S",Tabela1[[#This Row],[Powierzchnia]]*0.21,0)</f>
        <v>167.29859999999999</v>
      </c>
      <c r="H3830">
        <f>IF(Tabela1[[#This Row],[Rodzaj]]="L",Tabela1[[#This Row],[Powierzchnia]]*0.04,0)</f>
        <v>0</v>
      </c>
      <c r="I3830">
        <f>IF(Tabela1[[#This Row],[Rodzaj]]="X",Tabela1[[#This Row],[Powierzchnia]]*0.43,0)</f>
        <v>0</v>
      </c>
      <c r="J3830">
        <f>IF(Tabela1[[#This Row],[Ulga]]="A",SUM(E3830:I3830)*80%,0)</f>
        <v>0</v>
      </c>
      <c r="K3830">
        <f>IF(Tabela1[[#This Row],[Ulga]]="B",SUM(E3830:I3830)*50%,0)</f>
        <v>83.649299999999997</v>
      </c>
      <c r="L3830">
        <f>IF(Tabela1[[#This Row],[Ulga]]="C",SUM(E3830:I3830)*10%,0)</f>
        <v>0</v>
      </c>
      <c r="M3830">
        <f>IF(Tabela1[[#This Row],[Ulga]]="D",SUM(E3830:I3830)*100%,0)</f>
        <v>0</v>
      </c>
      <c r="N3830">
        <f t="shared" si="60"/>
        <v>83.649299999999997</v>
      </c>
    </row>
    <row r="3831" spans="1:14" x14ac:dyDescent="0.25">
      <c r="A3831" t="s">
        <v>3841</v>
      </c>
      <c r="B3831">
        <v>1214.27</v>
      </c>
      <c r="C3831" t="s">
        <v>9</v>
      </c>
      <c r="D3831" t="s">
        <v>11</v>
      </c>
      <c r="E3831">
        <f>IF(Tabela1[[#This Row],[Rodzaj]]="R",Tabela1[[#This Row],[Powierzchnia]]*0.65,0)</f>
        <v>789.27549999999997</v>
      </c>
      <c r="F3831">
        <f>IF(Tabela1[[#This Row],[Rodzaj]]="B",Tabela1[[#This Row],[Powierzchnia]]*0.77,0)</f>
        <v>0</v>
      </c>
      <c r="G3831">
        <f>IF(Tabela1[[#This Row],[Rodzaj]]="S",Tabela1[[#This Row],[Powierzchnia]]*0.21,0)</f>
        <v>0</v>
      </c>
      <c r="H3831">
        <f>IF(Tabela1[[#This Row],[Rodzaj]]="L",Tabela1[[#This Row],[Powierzchnia]]*0.04,0)</f>
        <v>0</v>
      </c>
      <c r="I3831">
        <f>IF(Tabela1[[#This Row],[Rodzaj]]="X",Tabela1[[#This Row],[Powierzchnia]]*0.43,0)</f>
        <v>0</v>
      </c>
      <c r="J3831">
        <f>IF(Tabela1[[#This Row],[Ulga]]="A",SUM(E3831:I3831)*80%,0)</f>
        <v>0</v>
      </c>
      <c r="K3831">
        <f>IF(Tabela1[[#This Row],[Ulga]]="B",SUM(E3831:I3831)*50%,0)</f>
        <v>0</v>
      </c>
      <c r="L3831">
        <f>IF(Tabela1[[#This Row],[Ulga]]="C",SUM(E3831:I3831)*10%,0)</f>
        <v>78.927549999999997</v>
      </c>
      <c r="M3831">
        <f>IF(Tabela1[[#This Row],[Ulga]]="D",SUM(E3831:I3831)*100%,0)</f>
        <v>0</v>
      </c>
      <c r="N3831">
        <f t="shared" si="60"/>
        <v>78.927549999999997</v>
      </c>
    </row>
    <row r="3832" spans="1:14" x14ac:dyDescent="0.25">
      <c r="A3832" t="s">
        <v>3842</v>
      </c>
      <c r="B3832">
        <v>522.16</v>
      </c>
      <c r="C3832" t="s">
        <v>5</v>
      </c>
      <c r="D3832" t="s">
        <v>5</v>
      </c>
      <c r="E3832">
        <f>IF(Tabela1[[#This Row],[Rodzaj]]="R",Tabela1[[#This Row],[Powierzchnia]]*0.65,0)</f>
        <v>0</v>
      </c>
      <c r="F3832">
        <f>IF(Tabela1[[#This Row],[Rodzaj]]="B",Tabela1[[#This Row],[Powierzchnia]]*0.77,0)</f>
        <v>402.06319999999999</v>
      </c>
      <c r="G3832">
        <f>IF(Tabela1[[#This Row],[Rodzaj]]="S",Tabela1[[#This Row],[Powierzchnia]]*0.21,0)</f>
        <v>0</v>
      </c>
      <c r="H3832">
        <f>IF(Tabela1[[#This Row],[Rodzaj]]="L",Tabela1[[#This Row],[Powierzchnia]]*0.04,0)</f>
        <v>0</v>
      </c>
      <c r="I3832">
        <f>IF(Tabela1[[#This Row],[Rodzaj]]="X",Tabela1[[#This Row],[Powierzchnia]]*0.43,0)</f>
        <v>0</v>
      </c>
      <c r="J3832">
        <f>IF(Tabela1[[#This Row],[Ulga]]="A",SUM(E3832:I3832)*80%,0)</f>
        <v>0</v>
      </c>
      <c r="K3832">
        <f>IF(Tabela1[[#This Row],[Ulga]]="B",SUM(E3832:I3832)*50%,0)</f>
        <v>201.0316</v>
      </c>
      <c r="L3832">
        <f>IF(Tabela1[[#This Row],[Ulga]]="C",SUM(E3832:I3832)*10%,0)</f>
        <v>0</v>
      </c>
      <c r="M3832">
        <f>IF(Tabela1[[#This Row],[Ulga]]="D",SUM(E3832:I3832)*100%,0)</f>
        <v>0</v>
      </c>
      <c r="N3832">
        <f t="shared" si="60"/>
        <v>201.0316</v>
      </c>
    </row>
    <row r="3833" spans="1:14" x14ac:dyDescent="0.25">
      <c r="A3833" t="s">
        <v>3843</v>
      </c>
      <c r="B3833">
        <v>1310.24</v>
      </c>
      <c r="C3833" t="s">
        <v>5</v>
      </c>
      <c r="D3833" t="s">
        <v>7</v>
      </c>
      <c r="E3833">
        <f>IF(Tabela1[[#This Row],[Rodzaj]]="R",Tabela1[[#This Row],[Powierzchnia]]*0.65,0)</f>
        <v>0</v>
      </c>
      <c r="F3833">
        <f>IF(Tabela1[[#This Row],[Rodzaj]]="B",Tabela1[[#This Row],[Powierzchnia]]*0.77,0)</f>
        <v>1008.8848</v>
      </c>
      <c r="G3833">
        <f>IF(Tabela1[[#This Row],[Rodzaj]]="S",Tabela1[[#This Row],[Powierzchnia]]*0.21,0)</f>
        <v>0</v>
      </c>
      <c r="H3833">
        <f>IF(Tabela1[[#This Row],[Rodzaj]]="L",Tabela1[[#This Row],[Powierzchnia]]*0.04,0)</f>
        <v>0</v>
      </c>
      <c r="I3833">
        <f>IF(Tabela1[[#This Row],[Rodzaj]]="X",Tabela1[[#This Row],[Powierzchnia]]*0.43,0)</f>
        <v>0</v>
      </c>
      <c r="J3833">
        <f>IF(Tabela1[[#This Row],[Ulga]]="A",SUM(E3833:I3833)*80%,0)</f>
        <v>807.10784000000012</v>
      </c>
      <c r="K3833">
        <f>IF(Tabela1[[#This Row],[Ulga]]="B",SUM(E3833:I3833)*50%,0)</f>
        <v>0</v>
      </c>
      <c r="L3833">
        <f>IF(Tabela1[[#This Row],[Ulga]]="C",SUM(E3833:I3833)*10%,0)</f>
        <v>0</v>
      </c>
      <c r="M3833">
        <f>IF(Tabela1[[#This Row],[Ulga]]="D",SUM(E3833:I3833)*100%,0)</f>
        <v>0</v>
      </c>
      <c r="N3833">
        <f t="shared" si="60"/>
        <v>807.10784000000012</v>
      </c>
    </row>
    <row r="3834" spans="1:14" x14ac:dyDescent="0.25">
      <c r="A3834" t="s">
        <v>3844</v>
      </c>
      <c r="B3834">
        <v>1087.08</v>
      </c>
      <c r="C3834" t="s">
        <v>9</v>
      </c>
      <c r="D3834" t="s">
        <v>5</v>
      </c>
      <c r="E3834">
        <f>IF(Tabela1[[#This Row],[Rodzaj]]="R",Tabela1[[#This Row],[Powierzchnia]]*0.65,0)</f>
        <v>706.60199999999998</v>
      </c>
      <c r="F3834">
        <f>IF(Tabela1[[#This Row],[Rodzaj]]="B",Tabela1[[#This Row],[Powierzchnia]]*0.77,0)</f>
        <v>0</v>
      </c>
      <c r="G3834">
        <f>IF(Tabela1[[#This Row],[Rodzaj]]="S",Tabela1[[#This Row],[Powierzchnia]]*0.21,0)</f>
        <v>0</v>
      </c>
      <c r="H3834">
        <f>IF(Tabela1[[#This Row],[Rodzaj]]="L",Tabela1[[#This Row],[Powierzchnia]]*0.04,0)</f>
        <v>0</v>
      </c>
      <c r="I3834">
        <f>IF(Tabela1[[#This Row],[Rodzaj]]="X",Tabela1[[#This Row],[Powierzchnia]]*0.43,0)</f>
        <v>0</v>
      </c>
      <c r="J3834">
        <f>IF(Tabela1[[#This Row],[Ulga]]="A",SUM(E3834:I3834)*80%,0)</f>
        <v>0</v>
      </c>
      <c r="K3834">
        <f>IF(Tabela1[[#This Row],[Ulga]]="B",SUM(E3834:I3834)*50%,0)</f>
        <v>353.30099999999999</v>
      </c>
      <c r="L3834">
        <f>IF(Tabela1[[#This Row],[Ulga]]="C",SUM(E3834:I3834)*10%,0)</f>
        <v>0</v>
      </c>
      <c r="M3834">
        <f>IF(Tabela1[[#This Row],[Ulga]]="D",SUM(E3834:I3834)*100%,0)</f>
        <v>0</v>
      </c>
      <c r="N3834">
        <f t="shared" si="60"/>
        <v>353.30099999999999</v>
      </c>
    </row>
    <row r="3835" spans="1:14" x14ac:dyDescent="0.25">
      <c r="A3835" t="s">
        <v>3845</v>
      </c>
      <c r="B3835">
        <v>1405.79</v>
      </c>
      <c r="C3835" t="s">
        <v>9</v>
      </c>
      <c r="D3835" t="s">
        <v>5</v>
      </c>
      <c r="E3835">
        <f>IF(Tabela1[[#This Row],[Rodzaj]]="R",Tabela1[[#This Row],[Powierzchnia]]*0.65,0)</f>
        <v>913.76350000000002</v>
      </c>
      <c r="F3835">
        <f>IF(Tabela1[[#This Row],[Rodzaj]]="B",Tabela1[[#This Row],[Powierzchnia]]*0.77,0)</f>
        <v>0</v>
      </c>
      <c r="G3835">
        <f>IF(Tabela1[[#This Row],[Rodzaj]]="S",Tabela1[[#This Row],[Powierzchnia]]*0.21,0)</f>
        <v>0</v>
      </c>
      <c r="H3835">
        <f>IF(Tabela1[[#This Row],[Rodzaj]]="L",Tabela1[[#This Row],[Powierzchnia]]*0.04,0)</f>
        <v>0</v>
      </c>
      <c r="I3835">
        <f>IF(Tabela1[[#This Row],[Rodzaj]]="X",Tabela1[[#This Row],[Powierzchnia]]*0.43,0)</f>
        <v>0</v>
      </c>
      <c r="J3835">
        <f>IF(Tabela1[[#This Row],[Ulga]]="A",SUM(E3835:I3835)*80%,0)</f>
        <v>0</v>
      </c>
      <c r="K3835">
        <f>IF(Tabela1[[#This Row],[Ulga]]="B",SUM(E3835:I3835)*50%,0)</f>
        <v>456.88175000000001</v>
      </c>
      <c r="L3835">
        <f>IF(Tabela1[[#This Row],[Ulga]]="C",SUM(E3835:I3835)*10%,0)</f>
        <v>0</v>
      </c>
      <c r="M3835">
        <f>IF(Tabela1[[#This Row],[Ulga]]="D",SUM(E3835:I3835)*100%,0)</f>
        <v>0</v>
      </c>
      <c r="N3835">
        <f t="shared" si="60"/>
        <v>456.88175000000001</v>
      </c>
    </row>
    <row r="3836" spans="1:14" x14ac:dyDescent="0.25">
      <c r="A3836" t="s">
        <v>3846</v>
      </c>
      <c r="B3836">
        <v>1491.5</v>
      </c>
      <c r="C3836" t="s">
        <v>9</v>
      </c>
      <c r="D3836" t="s">
        <v>11</v>
      </c>
      <c r="E3836">
        <f>IF(Tabela1[[#This Row],[Rodzaj]]="R",Tabela1[[#This Row],[Powierzchnia]]*0.65,0)</f>
        <v>969.47500000000002</v>
      </c>
      <c r="F3836">
        <f>IF(Tabela1[[#This Row],[Rodzaj]]="B",Tabela1[[#This Row],[Powierzchnia]]*0.77,0)</f>
        <v>0</v>
      </c>
      <c r="G3836">
        <f>IF(Tabela1[[#This Row],[Rodzaj]]="S",Tabela1[[#This Row],[Powierzchnia]]*0.21,0)</f>
        <v>0</v>
      </c>
      <c r="H3836">
        <f>IF(Tabela1[[#This Row],[Rodzaj]]="L",Tabela1[[#This Row],[Powierzchnia]]*0.04,0)</f>
        <v>0</v>
      </c>
      <c r="I3836">
        <f>IF(Tabela1[[#This Row],[Rodzaj]]="X",Tabela1[[#This Row],[Powierzchnia]]*0.43,0)</f>
        <v>0</v>
      </c>
      <c r="J3836">
        <f>IF(Tabela1[[#This Row],[Ulga]]="A",SUM(E3836:I3836)*80%,0)</f>
        <v>0</v>
      </c>
      <c r="K3836">
        <f>IF(Tabela1[[#This Row],[Ulga]]="B",SUM(E3836:I3836)*50%,0)</f>
        <v>0</v>
      </c>
      <c r="L3836">
        <f>IF(Tabela1[[#This Row],[Ulga]]="C",SUM(E3836:I3836)*10%,0)</f>
        <v>96.947500000000005</v>
      </c>
      <c r="M3836">
        <f>IF(Tabela1[[#This Row],[Ulga]]="D",SUM(E3836:I3836)*100%,0)</f>
        <v>0</v>
      </c>
      <c r="N3836">
        <f t="shared" si="60"/>
        <v>96.947500000000005</v>
      </c>
    </row>
    <row r="3837" spans="1:14" x14ac:dyDescent="0.25">
      <c r="A3837" t="s">
        <v>3847</v>
      </c>
      <c r="B3837">
        <v>1260.8699999999999</v>
      </c>
      <c r="C3837" t="s">
        <v>31</v>
      </c>
      <c r="D3837" t="s">
        <v>5</v>
      </c>
      <c r="E3837">
        <f>IF(Tabela1[[#This Row],[Rodzaj]]="R",Tabela1[[#This Row],[Powierzchnia]]*0.65,0)</f>
        <v>0</v>
      </c>
      <c r="F3837">
        <f>IF(Tabela1[[#This Row],[Rodzaj]]="B",Tabela1[[#This Row],[Powierzchnia]]*0.77,0)</f>
        <v>0</v>
      </c>
      <c r="G3837">
        <f>IF(Tabela1[[#This Row],[Rodzaj]]="S",Tabela1[[#This Row],[Powierzchnia]]*0.21,0)</f>
        <v>0</v>
      </c>
      <c r="H3837">
        <f>IF(Tabela1[[#This Row],[Rodzaj]]="L",Tabela1[[#This Row],[Powierzchnia]]*0.04,0)</f>
        <v>0</v>
      </c>
      <c r="I3837">
        <f>IF(Tabela1[[#This Row],[Rodzaj]]="X",Tabela1[[#This Row],[Powierzchnia]]*0.43,0)</f>
        <v>542.17409999999995</v>
      </c>
      <c r="J3837">
        <f>IF(Tabela1[[#This Row],[Ulga]]="A",SUM(E3837:I3837)*80%,0)</f>
        <v>0</v>
      </c>
      <c r="K3837">
        <f>IF(Tabela1[[#This Row],[Ulga]]="B",SUM(E3837:I3837)*50%,0)</f>
        <v>271.08704999999998</v>
      </c>
      <c r="L3837">
        <f>IF(Tabela1[[#This Row],[Ulga]]="C",SUM(E3837:I3837)*10%,0)</f>
        <v>0</v>
      </c>
      <c r="M3837">
        <f>IF(Tabela1[[#This Row],[Ulga]]="D",SUM(E3837:I3837)*100%,0)</f>
        <v>0</v>
      </c>
      <c r="N3837">
        <f t="shared" si="60"/>
        <v>271.08704999999998</v>
      </c>
    </row>
    <row r="3838" spans="1:14" x14ac:dyDescent="0.25">
      <c r="A3838" t="s">
        <v>3848</v>
      </c>
      <c r="B3838">
        <v>1177.29</v>
      </c>
      <c r="C3838" t="s">
        <v>52</v>
      </c>
      <c r="D3838" t="s">
        <v>5</v>
      </c>
      <c r="E3838">
        <f>IF(Tabela1[[#This Row],[Rodzaj]]="R",Tabela1[[#This Row],[Powierzchnia]]*0.65,0)</f>
        <v>0</v>
      </c>
      <c r="F3838">
        <f>IF(Tabela1[[#This Row],[Rodzaj]]="B",Tabela1[[#This Row],[Powierzchnia]]*0.77,0)</f>
        <v>0</v>
      </c>
      <c r="G3838">
        <f>IF(Tabela1[[#This Row],[Rodzaj]]="S",Tabela1[[#This Row],[Powierzchnia]]*0.21,0)</f>
        <v>247.23089999999999</v>
      </c>
      <c r="H3838">
        <f>IF(Tabela1[[#This Row],[Rodzaj]]="L",Tabela1[[#This Row],[Powierzchnia]]*0.04,0)</f>
        <v>0</v>
      </c>
      <c r="I3838">
        <f>IF(Tabela1[[#This Row],[Rodzaj]]="X",Tabela1[[#This Row],[Powierzchnia]]*0.43,0)</f>
        <v>0</v>
      </c>
      <c r="J3838">
        <f>IF(Tabela1[[#This Row],[Ulga]]="A",SUM(E3838:I3838)*80%,0)</f>
        <v>0</v>
      </c>
      <c r="K3838">
        <f>IF(Tabela1[[#This Row],[Ulga]]="B",SUM(E3838:I3838)*50%,0)</f>
        <v>123.61545</v>
      </c>
      <c r="L3838">
        <f>IF(Tabela1[[#This Row],[Ulga]]="C",SUM(E3838:I3838)*10%,0)</f>
        <v>0</v>
      </c>
      <c r="M3838">
        <f>IF(Tabela1[[#This Row],[Ulga]]="D",SUM(E3838:I3838)*100%,0)</f>
        <v>0</v>
      </c>
      <c r="N3838">
        <f t="shared" si="60"/>
        <v>123.61545</v>
      </c>
    </row>
    <row r="3839" spans="1:14" x14ac:dyDescent="0.25">
      <c r="A3839" t="s">
        <v>3849</v>
      </c>
      <c r="B3839">
        <v>1406.45</v>
      </c>
      <c r="C3839" t="s">
        <v>52</v>
      </c>
      <c r="D3839" t="s">
        <v>5</v>
      </c>
      <c r="E3839">
        <f>IF(Tabela1[[#This Row],[Rodzaj]]="R",Tabela1[[#This Row],[Powierzchnia]]*0.65,0)</f>
        <v>0</v>
      </c>
      <c r="F3839">
        <f>IF(Tabela1[[#This Row],[Rodzaj]]="B",Tabela1[[#This Row],[Powierzchnia]]*0.77,0)</f>
        <v>0</v>
      </c>
      <c r="G3839">
        <f>IF(Tabela1[[#This Row],[Rodzaj]]="S",Tabela1[[#This Row],[Powierzchnia]]*0.21,0)</f>
        <v>295.35449999999997</v>
      </c>
      <c r="H3839">
        <f>IF(Tabela1[[#This Row],[Rodzaj]]="L",Tabela1[[#This Row],[Powierzchnia]]*0.04,0)</f>
        <v>0</v>
      </c>
      <c r="I3839">
        <f>IF(Tabela1[[#This Row],[Rodzaj]]="X",Tabela1[[#This Row],[Powierzchnia]]*0.43,0)</f>
        <v>0</v>
      </c>
      <c r="J3839">
        <f>IF(Tabela1[[#This Row],[Ulga]]="A",SUM(E3839:I3839)*80%,0)</f>
        <v>0</v>
      </c>
      <c r="K3839">
        <f>IF(Tabela1[[#This Row],[Ulga]]="B",SUM(E3839:I3839)*50%,0)</f>
        <v>147.67724999999999</v>
      </c>
      <c r="L3839">
        <f>IF(Tabela1[[#This Row],[Ulga]]="C",SUM(E3839:I3839)*10%,0)</f>
        <v>0</v>
      </c>
      <c r="M3839">
        <f>IF(Tabela1[[#This Row],[Ulga]]="D",SUM(E3839:I3839)*100%,0)</f>
        <v>0</v>
      </c>
      <c r="N3839">
        <f t="shared" si="60"/>
        <v>147.67724999999999</v>
      </c>
    </row>
    <row r="3840" spans="1:14" x14ac:dyDescent="0.25">
      <c r="A3840" t="s">
        <v>3850</v>
      </c>
      <c r="B3840">
        <v>975.32</v>
      </c>
      <c r="C3840" t="s">
        <v>94</v>
      </c>
      <c r="D3840" t="s">
        <v>21</v>
      </c>
      <c r="E3840">
        <f>IF(Tabela1[[#This Row],[Rodzaj]]="R",Tabela1[[#This Row],[Powierzchnia]]*0.65,0)</f>
        <v>0</v>
      </c>
      <c r="F3840">
        <f>IF(Tabela1[[#This Row],[Rodzaj]]="B",Tabela1[[#This Row],[Powierzchnia]]*0.77,0)</f>
        <v>0</v>
      </c>
      <c r="G3840">
        <f>IF(Tabela1[[#This Row],[Rodzaj]]="S",Tabela1[[#This Row],[Powierzchnia]]*0.21,0)</f>
        <v>0</v>
      </c>
      <c r="H3840">
        <f>IF(Tabela1[[#This Row],[Rodzaj]]="L",Tabela1[[#This Row],[Powierzchnia]]*0.04,0)</f>
        <v>39.012800000000006</v>
      </c>
      <c r="I3840">
        <f>IF(Tabela1[[#This Row],[Rodzaj]]="X",Tabela1[[#This Row],[Powierzchnia]]*0.43,0)</f>
        <v>0</v>
      </c>
      <c r="J3840">
        <f>IF(Tabela1[[#This Row],[Ulga]]="A",SUM(E3840:I3840)*80%,0)</f>
        <v>0</v>
      </c>
      <c r="K3840">
        <f>IF(Tabela1[[#This Row],[Ulga]]="B",SUM(E3840:I3840)*50%,0)</f>
        <v>0</v>
      </c>
      <c r="L3840">
        <f>IF(Tabela1[[#This Row],[Ulga]]="C",SUM(E3840:I3840)*10%,0)</f>
        <v>0</v>
      </c>
      <c r="M3840">
        <f>IF(Tabela1[[#This Row],[Ulga]]="D",SUM(E3840:I3840)*100%,0)</f>
        <v>39.012800000000006</v>
      </c>
      <c r="N3840">
        <f t="shared" si="60"/>
        <v>39.012800000000006</v>
      </c>
    </row>
    <row r="3841" spans="1:14" x14ac:dyDescent="0.25">
      <c r="A3841" t="s">
        <v>3851</v>
      </c>
      <c r="B3841">
        <v>826.04</v>
      </c>
      <c r="C3841" t="s">
        <v>52</v>
      </c>
      <c r="D3841" t="s">
        <v>21</v>
      </c>
      <c r="E3841">
        <f>IF(Tabela1[[#This Row],[Rodzaj]]="R",Tabela1[[#This Row],[Powierzchnia]]*0.65,0)</f>
        <v>0</v>
      </c>
      <c r="F3841">
        <f>IF(Tabela1[[#This Row],[Rodzaj]]="B",Tabela1[[#This Row],[Powierzchnia]]*0.77,0)</f>
        <v>0</v>
      </c>
      <c r="G3841">
        <f>IF(Tabela1[[#This Row],[Rodzaj]]="S",Tabela1[[#This Row],[Powierzchnia]]*0.21,0)</f>
        <v>173.46839999999997</v>
      </c>
      <c r="H3841">
        <f>IF(Tabela1[[#This Row],[Rodzaj]]="L",Tabela1[[#This Row],[Powierzchnia]]*0.04,0)</f>
        <v>0</v>
      </c>
      <c r="I3841">
        <f>IF(Tabela1[[#This Row],[Rodzaj]]="X",Tabela1[[#This Row],[Powierzchnia]]*0.43,0)</f>
        <v>0</v>
      </c>
      <c r="J3841">
        <f>IF(Tabela1[[#This Row],[Ulga]]="A",SUM(E3841:I3841)*80%,0)</f>
        <v>0</v>
      </c>
      <c r="K3841">
        <f>IF(Tabela1[[#This Row],[Ulga]]="B",SUM(E3841:I3841)*50%,0)</f>
        <v>0</v>
      </c>
      <c r="L3841">
        <f>IF(Tabela1[[#This Row],[Ulga]]="C",SUM(E3841:I3841)*10%,0)</f>
        <v>0</v>
      </c>
      <c r="M3841">
        <f>IF(Tabela1[[#This Row],[Ulga]]="D",SUM(E3841:I3841)*100%,0)</f>
        <v>173.46839999999997</v>
      </c>
      <c r="N3841">
        <f t="shared" si="60"/>
        <v>173.46839999999997</v>
      </c>
    </row>
    <row r="3842" spans="1:14" x14ac:dyDescent="0.25">
      <c r="A3842" t="s">
        <v>3852</v>
      </c>
      <c r="B3842">
        <v>724.32</v>
      </c>
      <c r="C3842" t="s">
        <v>31</v>
      </c>
      <c r="D3842" t="s">
        <v>21</v>
      </c>
      <c r="E3842">
        <f>IF(Tabela1[[#This Row],[Rodzaj]]="R",Tabela1[[#This Row],[Powierzchnia]]*0.65,0)</f>
        <v>0</v>
      </c>
      <c r="F3842">
        <f>IF(Tabela1[[#This Row],[Rodzaj]]="B",Tabela1[[#This Row],[Powierzchnia]]*0.77,0)</f>
        <v>0</v>
      </c>
      <c r="G3842">
        <f>IF(Tabela1[[#This Row],[Rodzaj]]="S",Tabela1[[#This Row],[Powierzchnia]]*0.21,0)</f>
        <v>0</v>
      </c>
      <c r="H3842">
        <f>IF(Tabela1[[#This Row],[Rodzaj]]="L",Tabela1[[#This Row],[Powierzchnia]]*0.04,0)</f>
        <v>0</v>
      </c>
      <c r="I3842">
        <f>IF(Tabela1[[#This Row],[Rodzaj]]="X",Tabela1[[#This Row],[Powierzchnia]]*0.43,0)</f>
        <v>311.45760000000001</v>
      </c>
      <c r="J3842">
        <f>IF(Tabela1[[#This Row],[Ulga]]="A",SUM(E3842:I3842)*80%,0)</f>
        <v>0</v>
      </c>
      <c r="K3842">
        <f>IF(Tabela1[[#This Row],[Ulga]]="B",SUM(E3842:I3842)*50%,0)</f>
        <v>0</v>
      </c>
      <c r="L3842">
        <f>IF(Tabela1[[#This Row],[Ulga]]="C",SUM(E3842:I3842)*10%,0)</f>
        <v>0</v>
      </c>
      <c r="M3842">
        <f>IF(Tabela1[[#This Row],[Ulga]]="D",SUM(E3842:I3842)*100%,0)</f>
        <v>311.45760000000001</v>
      </c>
      <c r="N3842">
        <f t="shared" si="60"/>
        <v>311.45760000000001</v>
      </c>
    </row>
    <row r="3843" spans="1:14" x14ac:dyDescent="0.25">
      <c r="A3843" t="s">
        <v>3853</v>
      </c>
      <c r="B3843">
        <v>756.05</v>
      </c>
      <c r="C3843" t="s">
        <v>5</v>
      </c>
      <c r="D3843" t="s">
        <v>11</v>
      </c>
      <c r="E3843">
        <f>IF(Tabela1[[#This Row],[Rodzaj]]="R",Tabela1[[#This Row],[Powierzchnia]]*0.65,0)</f>
        <v>0</v>
      </c>
      <c r="F3843">
        <f>IF(Tabela1[[#This Row],[Rodzaj]]="B",Tabela1[[#This Row],[Powierzchnia]]*0.77,0)</f>
        <v>582.1585</v>
      </c>
      <c r="G3843">
        <f>IF(Tabela1[[#This Row],[Rodzaj]]="S",Tabela1[[#This Row],[Powierzchnia]]*0.21,0)</f>
        <v>0</v>
      </c>
      <c r="H3843">
        <f>IF(Tabela1[[#This Row],[Rodzaj]]="L",Tabela1[[#This Row],[Powierzchnia]]*0.04,0)</f>
        <v>0</v>
      </c>
      <c r="I3843">
        <f>IF(Tabela1[[#This Row],[Rodzaj]]="X",Tabela1[[#This Row],[Powierzchnia]]*0.43,0)</f>
        <v>0</v>
      </c>
      <c r="J3843">
        <f>IF(Tabela1[[#This Row],[Ulga]]="A",SUM(E3843:I3843)*80%,0)</f>
        <v>0</v>
      </c>
      <c r="K3843">
        <f>IF(Tabela1[[#This Row],[Ulga]]="B",SUM(E3843:I3843)*50%,0)</f>
        <v>0</v>
      </c>
      <c r="L3843">
        <f>IF(Tabela1[[#This Row],[Ulga]]="C",SUM(E3843:I3843)*10%,0)</f>
        <v>58.215850000000003</v>
      </c>
      <c r="M3843">
        <f>IF(Tabela1[[#This Row],[Ulga]]="D",SUM(E3843:I3843)*100%,0)</f>
        <v>0</v>
      </c>
      <c r="N3843">
        <f t="shared" ref="N3843:N3906" si="61">SUM(J3843:M3843)</f>
        <v>58.215850000000003</v>
      </c>
    </row>
    <row r="3844" spans="1:14" x14ac:dyDescent="0.25">
      <c r="A3844" t="s">
        <v>3854</v>
      </c>
      <c r="B3844">
        <v>1359.02</v>
      </c>
      <c r="C3844" t="s">
        <v>5</v>
      </c>
      <c r="D3844" t="s">
        <v>11</v>
      </c>
      <c r="E3844">
        <f>IF(Tabela1[[#This Row],[Rodzaj]]="R",Tabela1[[#This Row],[Powierzchnia]]*0.65,0)</f>
        <v>0</v>
      </c>
      <c r="F3844">
        <f>IF(Tabela1[[#This Row],[Rodzaj]]="B",Tabela1[[#This Row],[Powierzchnia]]*0.77,0)</f>
        <v>1046.4454000000001</v>
      </c>
      <c r="G3844">
        <f>IF(Tabela1[[#This Row],[Rodzaj]]="S",Tabela1[[#This Row],[Powierzchnia]]*0.21,0)</f>
        <v>0</v>
      </c>
      <c r="H3844">
        <f>IF(Tabela1[[#This Row],[Rodzaj]]="L",Tabela1[[#This Row],[Powierzchnia]]*0.04,0)</f>
        <v>0</v>
      </c>
      <c r="I3844">
        <f>IF(Tabela1[[#This Row],[Rodzaj]]="X",Tabela1[[#This Row],[Powierzchnia]]*0.43,0)</f>
        <v>0</v>
      </c>
      <c r="J3844">
        <f>IF(Tabela1[[#This Row],[Ulga]]="A",SUM(E3844:I3844)*80%,0)</f>
        <v>0</v>
      </c>
      <c r="K3844">
        <f>IF(Tabela1[[#This Row],[Ulga]]="B",SUM(E3844:I3844)*50%,0)</f>
        <v>0</v>
      </c>
      <c r="L3844">
        <f>IF(Tabela1[[#This Row],[Ulga]]="C",SUM(E3844:I3844)*10%,0)</f>
        <v>104.64454000000001</v>
      </c>
      <c r="M3844">
        <f>IF(Tabela1[[#This Row],[Ulga]]="D",SUM(E3844:I3844)*100%,0)</f>
        <v>0</v>
      </c>
      <c r="N3844">
        <f t="shared" si="61"/>
        <v>104.64454000000001</v>
      </c>
    </row>
    <row r="3845" spans="1:14" x14ac:dyDescent="0.25">
      <c r="A3845" t="s">
        <v>3855</v>
      </c>
      <c r="B3845">
        <v>1176.0899999999999</v>
      </c>
      <c r="C3845" t="s">
        <v>52</v>
      </c>
      <c r="D3845" t="s">
        <v>7</v>
      </c>
      <c r="E3845">
        <f>IF(Tabela1[[#This Row],[Rodzaj]]="R",Tabela1[[#This Row],[Powierzchnia]]*0.65,0)</f>
        <v>0</v>
      </c>
      <c r="F3845">
        <f>IF(Tabela1[[#This Row],[Rodzaj]]="B",Tabela1[[#This Row],[Powierzchnia]]*0.77,0)</f>
        <v>0</v>
      </c>
      <c r="G3845">
        <f>IF(Tabela1[[#This Row],[Rodzaj]]="S",Tabela1[[#This Row],[Powierzchnia]]*0.21,0)</f>
        <v>246.97889999999998</v>
      </c>
      <c r="H3845">
        <f>IF(Tabela1[[#This Row],[Rodzaj]]="L",Tabela1[[#This Row],[Powierzchnia]]*0.04,0)</f>
        <v>0</v>
      </c>
      <c r="I3845">
        <f>IF(Tabela1[[#This Row],[Rodzaj]]="X",Tabela1[[#This Row],[Powierzchnia]]*0.43,0)</f>
        <v>0</v>
      </c>
      <c r="J3845">
        <f>IF(Tabela1[[#This Row],[Ulga]]="A",SUM(E3845:I3845)*80%,0)</f>
        <v>197.58312000000001</v>
      </c>
      <c r="K3845">
        <f>IF(Tabela1[[#This Row],[Ulga]]="B",SUM(E3845:I3845)*50%,0)</f>
        <v>0</v>
      </c>
      <c r="L3845">
        <f>IF(Tabela1[[#This Row],[Ulga]]="C",SUM(E3845:I3845)*10%,0)</f>
        <v>0</v>
      </c>
      <c r="M3845">
        <f>IF(Tabela1[[#This Row],[Ulga]]="D",SUM(E3845:I3845)*100%,0)</f>
        <v>0</v>
      </c>
      <c r="N3845">
        <f t="shared" si="61"/>
        <v>197.58312000000001</v>
      </c>
    </row>
    <row r="3846" spans="1:14" x14ac:dyDescent="0.25">
      <c r="A3846" t="s">
        <v>3856</v>
      </c>
      <c r="B3846">
        <v>581.04</v>
      </c>
      <c r="C3846" t="s">
        <v>94</v>
      </c>
      <c r="D3846" t="s">
        <v>5</v>
      </c>
      <c r="E3846">
        <f>IF(Tabela1[[#This Row],[Rodzaj]]="R",Tabela1[[#This Row],[Powierzchnia]]*0.65,0)</f>
        <v>0</v>
      </c>
      <c r="F3846">
        <f>IF(Tabela1[[#This Row],[Rodzaj]]="B",Tabela1[[#This Row],[Powierzchnia]]*0.77,0)</f>
        <v>0</v>
      </c>
      <c r="G3846">
        <f>IF(Tabela1[[#This Row],[Rodzaj]]="S",Tabela1[[#This Row],[Powierzchnia]]*0.21,0)</f>
        <v>0</v>
      </c>
      <c r="H3846">
        <f>IF(Tabela1[[#This Row],[Rodzaj]]="L",Tabela1[[#This Row],[Powierzchnia]]*0.04,0)</f>
        <v>23.241599999999998</v>
      </c>
      <c r="I3846">
        <f>IF(Tabela1[[#This Row],[Rodzaj]]="X",Tabela1[[#This Row],[Powierzchnia]]*0.43,0)</f>
        <v>0</v>
      </c>
      <c r="J3846">
        <f>IF(Tabela1[[#This Row],[Ulga]]="A",SUM(E3846:I3846)*80%,0)</f>
        <v>0</v>
      </c>
      <c r="K3846">
        <f>IF(Tabela1[[#This Row],[Ulga]]="B",SUM(E3846:I3846)*50%,0)</f>
        <v>11.620799999999999</v>
      </c>
      <c r="L3846">
        <f>IF(Tabela1[[#This Row],[Ulga]]="C",SUM(E3846:I3846)*10%,0)</f>
        <v>0</v>
      </c>
      <c r="M3846">
        <f>IF(Tabela1[[#This Row],[Ulga]]="D",SUM(E3846:I3846)*100%,0)</f>
        <v>0</v>
      </c>
      <c r="N3846">
        <f t="shared" si="61"/>
        <v>11.620799999999999</v>
      </c>
    </row>
    <row r="3847" spans="1:14" x14ac:dyDescent="0.25">
      <c r="A3847" t="s">
        <v>3857</v>
      </c>
      <c r="B3847">
        <v>579.22</v>
      </c>
      <c r="C3847" t="s">
        <v>5</v>
      </c>
      <c r="D3847" t="s">
        <v>5</v>
      </c>
      <c r="E3847">
        <f>IF(Tabela1[[#This Row],[Rodzaj]]="R",Tabela1[[#This Row],[Powierzchnia]]*0.65,0)</f>
        <v>0</v>
      </c>
      <c r="F3847">
        <f>IF(Tabela1[[#This Row],[Rodzaj]]="B",Tabela1[[#This Row],[Powierzchnia]]*0.77,0)</f>
        <v>445.99940000000004</v>
      </c>
      <c r="G3847">
        <f>IF(Tabela1[[#This Row],[Rodzaj]]="S",Tabela1[[#This Row],[Powierzchnia]]*0.21,0)</f>
        <v>0</v>
      </c>
      <c r="H3847">
        <f>IF(Tabela1[[#This Row],[Rodzaj]]="L",Tabela1[[#This Row],[Powierzchnia]]*0.04,0)</f>
        <v>0</v>
      </c>
      <c r="I3847">
        <f>IF(Tabela1[[#This Row],[Rodzaj]]="X",Tabela1[[#This Row],[Powierzchnia]]*0.43,0)</f>
        <v>0</v>
      </c>
      <c r="J3847">
        <f>IF(Tabela1[[#This Row],[Ulga]]="A",SUM(E3847:I3847)*80%,0)</f>
        <v>0</v>
      </c>
      <c r="K3847">
        <f>IF(Tabela1[[#This Row],[Ulga]]="B",SUM(E3847:I3847)*50%,0)</f>
        <v>222.99970000000002</v>
      </c>
      <c r="L3847">
        <f>IF(Tabela1[[#This Row],[Ulga]]="C",SUM(E3847:I3847)*10%,0)</f>
        <v>0</v>
      </c>
      <c r="M3847">
        <f>IF(Tabela1[[#This Row],[Ulga]]="D",SUM(E3847:I3847)*100%,0)</f>
        <v>0</v>
      </c>
      <c r="N3847">
        <f t="shared" si="61"/>
        <v>222.99970000000002</v>
      </c>
    </row>
    <row r="3848" spans="1:14" x14ac:dyDescent="0.25">
      <c r="A3848" t="s">
        <v>3858</v>
      </c>
      <c r="B3848">
        <v>737.27</v>
      </c>
      <c r="C3848" t="s">
        <v>94</v>
      </c>
      <c r="D3848" t="s">
        <v>11</v>
      </c>
      <c r="E3848">
        <f>IF(Tabela1[[#This Row],[Rodzaj]]="R",Tabela1[[#This Row],[Powierzchnia]]*0.65,0)</f>
        <v>0</v>
      </c>
      <c r="F3848">
        <f>IF(Tabela1[[#This Row],[Rodzaj]]="B",Tabela1[[#This Row],[Powierzchnia]]*0.77,0)</f>
        <v>0</v>
      </c>
      <c r="G3848">
        <f>IF(Tabela1[[#This Row],[Rodzaj]]="S",Tabela1[[#This Row],[Powierzchnia]]*0.21,0)</f>
        <v>0</v>
      </c>
      <c r="H3848">
        <f>IF(Tabela1[[#This Row],[Rodzaj]]="L",Tabela1[[#This Row],[Powierzchnia]]*0.04,0)</f>
        <v>29.4908</v>
      </c>
      <c r="I3848">
        <f>IF(Tabela1[[#This Row],[Rodzaj]]="X",Tabela1[[#This Row],[Powierzchnia]]*0.43,0)</f>
        <v>0</v>
      </c>
      <c r="J3848">
        <f>IF(Tabela1[[#This Row],[Ulga]]="A",SUM(E3848:I3848)*80%,0)</f>
        <v>0</v>
      </c>
      <c r="K3848">
        <f>IF(Tabela1[[#This Row],[Ulga]]="B",SUM(E3848:I3848)*50%,0)</f>
        <v>0</v>
      </c>
      <c r="L3848">
        <f>IF(Tabela1[[#This Row],[Ulga]]="C",SUM(E3848:I3848)*10%,0)</f>
        <v>2.9490800000000004</v>
      </c>
      <c r="M3848">
        <f>IF(Tabela1[[#This Row],[Ulga]]="D",SUM(E3848:I3848)*100%,0)</f>
        <v>0</v>
      </c>
      <c r="N3848">
        <f t="shared" si="61"/>
        <v>2.9490800000000004</v>
      </c>
    </row>
    <row r="3849" spans="1:14" x14ac:dyDescent="0.25">
      <c r="A3849" t="s">
        <v>3859</v>
      </c>
      <c r="B3849">
        <v>900.96</v>
      </c>
      <c r="C3849" t="s">
        <v>31</v>
      </c>
      <c r="D3849" t="s">
        <v>11</v>
      </c>
      <c r="E3849">
        <f>IF(Tabela1[[#This Row],[Rodzaj]]="R",Tabela1[[#This Row],[Powierzchnia]]*0.65,0)</f>
        <v>0</v>
      </c>
      <c r="F3849">
        <f>IF(Tabela1[[#This Row],[Rodzaj]]="B",Tabela1[[#This Row],[Powierzchnia]]*0.77,0)</f>
        <v>0</v>
      </c>
      <c r="G3849">
        <f>IF(Tabela1[[#This Row],[Rodzaj]]="S",Tabela1[[#This Row],[Powierzchnia]]*0.21,0)</f>
        <v>0</v>
      </c>
      <c r="H3849">
        <f>IF(Tabela1[[#This Row],[Rodzaj]]="L",Tabela1[[#This Row],[Powierzchnia]]*0.04,0)</f>
        <v>0</v>
      </c>
      <c r="I3849">
        <f>IF(Tabela1[[#This Row],[Rodzaj]]="X",Tabela1[[#This Row],[Powierzchnia]]*0.43,0)</f>
        <v>387.4128</v>
      </c>
      <c r="J3849">
        <f>IF(Tabela1[[#This Row],[Ulga]]="A",SUM(E3849:I3849)*80%,0)</f>
        <v>0</v>
      </c>
      <c r="K3849">
        <f>IF(Tabela1[[#This Row],[Ulga]]="B",SUM(E3849:I3849)*50%,0)</f>
        <v>0</v>
      </c>
      <c r="L3849">
        <f>IF(Tabela1[[#This Row],[Ulga]]="C",SUM(E3849:I3849)*10%,0)</f>
        <v>38.741280000000003</v>
      </c>
      <c r="M3849">
        <f>IF(Tabela1[[#This Row],[Ulga]]="D",SUM(E3849:I3849)*100%,0)</f>
        <v>0</v>
      </c>
      <c r="N3849">
        <f t="shared" si="61"/>
        <v>38.741280000000003</v>
      </c>
    </row>
    <row r="3850" spans="1:14" x14ac:dyDescent="0.25">
      <c r="A3850" t="s">
        <v>3860</v>
      </c>
      <c r="B3850">
        <v>538.25</v>
      </c>
      <c r="C3850" t="s">
        <v>31</v>
      </c>
      <c r="D3850" t="s">
        <v>11</v>
      </c>
      <c r="E3850">
        <f>IF(Tabela1[[#This Row],[Rodzaj]]="R",Tabela1[[#This Row],[Powierzchnia]]*0.65,0)</f>
        <v>0</v>
      </c>
      <c r="F3850">
        <f>IF(Tabela1[[#This Row],[Rodzaj]]="B",Tabela1[[#This Row],[Powierzchnia]]*0.77,0)</f>
        <v>0</v>
      </c>
      <c r="G3850">
        <f>IF(Tabela1[[#This Row],[Rodzaj]]="S",Tabela1[[#This Row],[Powierzchnia]]*0.21,0)</f>
        <v>0</v>
      </c>
      <c r="H3850">
        <f>IF(Tabela1[[#This Row],[Rodzaj]]="L",Tabela1[[#This Row],[Powierzchnia]]*0.04,0)</f>
        <v>0</v>
      </c>
      <c r="I3850">
        <f>IF(Tabela1[[#This Row],[Rodzaj]]="X",Tabela1[[#This Row],[Powierzchnia]]*0.43,0)</f>
        <v>231.44749999999999</v>
      </c>
      <c r="J3850">
        <f>IF(Tabela1[[#This Row],[Ulga]]="A",SUM(E3850:I3850)*80%,0)</f>
        <v>0</v>
      </c>
      <c r="K3850">
        <f>IF(Tabela1[[#This Row],[Ulga]]="B",SUM(E3850:I3850)*50%,0)</f>
        <v>0</v>
      </c>
      <c r="L3850">
        <f>IF(Tabela1[[#This Row],[Ulga]]="C",SUM(E3850:I3850)*10%,0)</f>
        <v>23.144750000000002</v>
      </c>
      <c r="M3850">
        <f>IF(Tabela1[[#This Row],[Ulga]]="D",SUM(E3850:I3850)*100%,0)</f>
        <v>0</v>
      </c>
      <c r="N3850">
        <f t="shared" si="61"/>
        <v>23.144750000000002</v>
      </c>
    </row>
    <row r="3851" spans="1:14" x14ac:dyDescent="0.25">
      <c r="A3851" t="s">
        <v>3861</v>
      </c>
      <c r="B3851">
        <v>1336.43</v>
      </c>
      <c r="C3851" t="s">
        <v>52</v>
      </c>
      <c r="D3851" t="s">
        <v>11</v>
      </c>
      <c r="E3851">
        <f>IF(Tabela1[[#This Row],[Rodzaj]]="R",Tabela1[[#This Row],[Powierzchnia]]*0.65,0)</f>
        <v>0</v>
      </c>
      <c r="F3851">
        <f>IF(Tabela1[[#This Row],[Rodzaj]]="B",Tabela1[[#This Row],[Powierzchnia]]*0.77,0)</f>
        <v>0</v>
      </c>
      <c r="G3851">
        <f>IF(Tabela1[[#This Row],[Rodzaj]]="S",Tabela1[[#This Row],[Powierzchnia]]*0.21,0)</f>
        <v>280.65030000000002</v>
      </c>
      <c r="H3851">
        <f>IF(Tabela1[[#This Row],[Rodzaj]]="L",Tabela1[[#This Row],[Powierzchnia]]*0.04,0)</f>
        <v>0</v>
      </c>
      <c r="I3851">
        <f>IF(Tabela1[[#This Row],[Rodzaj]]="X",Tabela1[[#This Row],[Powierzchnia]]*0.43,0)</f>
        <v>0</v>
      </c>
      <c r="J3851">
        <f>IF(Tabela1[[#This Row],[Ulga]]="A",SUM(E3851:I3851)*80%,0)</f>
        <v>0</v>
      </c>
      <c r="K3851">
        <f>IF(Tabela1[[#This Row],[Ulga]]="B",SUM(E3851:I3851)*50%,0)</f>
        <v>0</v>
      </c>
      <c r="L3851">
        <f>IF(Tabela1[[#This Row],[Ulga]]="C",SUM(E3851:I3851)*10%,0)</f>
        <v>28.065030000000004</v>
      </c>
      <c r="M3851">
        <f>IF(Tabela1[[#This Row],[Ulga]]="D",SUM(E3851:I3851)*100%,0)</f>
        <v>0</v>
      </c>
      <c r="N3851">
        <f t="shared" si="61"/>
        <v>28.065030000000004</v>
      </c>
    </row>
    <row r="3852" spans="1:14" x14ac:dyDescent="0.25">
      <c r="A3852" t="s">
        <v>3862</v>
      </c>
      <c r="B3852">
        <v>1337.47</v>
      </c>
      <c r="C3852" t="s">
        <v>5</v>
      </c>
      <c r="D3852" t="s">
        <v>7</v>
      </c>
      <c r="E3852">
        <f>IF(Tabela1[[#This Row],[Rodzaj]]="R",Tabela1[[#This Row],[Powierzchnia]]*0.65,0)</f>
        <v>0</v>
      </c>
      <c r="F3852">
        <f>IF(Tabela1[[#This Row],[Rodzaj]]="B",Tabela1[[#This Row],[Powierzchnia]]*0.77,0)</f>
        <v>1029.8519000000001</v>
      </c>
      <c r="G3852">
        <f>IF(Tabela1[[#This Row],[Rodzaj]]="S",Tabela1[[#This Row],[Powierzchnia]]*0.21,0)</f>
        <v>0</v>
      </c>
      <c r="H3852">
        <f>IF(Tabela1[[#This Row],[Rodzaj]]="L",Tabela1[[#This Row],[Powierzchnia]]*0.04,0)</f>
        <v>0</v>
      </c>
      <c r="I3852">
        <f>IF(Tabela1[[#This Row],[Rodzaj]]="X",Tabela1[[#This Row],[Powierzchnia]]*0.43,0)</f>
        <v>0</v>
      </c>
      <c r="J3852">
        <f>IF(Tabela1[[#This Row],[Ulga]]="A",SUM(E3852:I3852)*80%,0)</f>
        <v>823.88152000000014</v>
      </c>
      <c r="K3852">
        <f>IF(Tabela1[[#This Row],[Ulga]]="B",SUM(E3852:I3852)*50%,0)</f>
        <v>0</v>
      </c>
      <c r="L3852">
        <f>IF(Tabela1[[#This Row],[Ulga]]="C",SUM(E3852:I3852)*10%,0)</f>
        <v>0</v>
      </c>
      <c r="M3852">
        <f>IF(Tabela1[[#This Row],[Ulga]]="D",SUM(E3852:I3852)*100%,0)</f>
        <v>0</v>
      </c>
      <c r="N3852">
        <f t="shared" si="61"/>
        <v>823.88152000000014</v>
      </c>
    </row>
    <row r="3853" spans="1:14" x14ac:dyDescent="0.25">
      <c r="A3853" t="s">
        <v>3863</v>
      </c>
      <c r="B3853">
        <v>518.20000000000005</v>
      </c>
      <c r="C3853" t="s">
        <v>9</v>
      </c>
      <c r="D3853" t="s">
        <v>21</v>
      </c>
      <c r="E3853">
        <f>IF(Tabela1[[#This Row],[Rodzaj]]="R",Tabela1[[#This Row],[Powierzchnia]]*0.65,0)</f>
        <v>336.83000000000004</v>
      </c>
      <c r="F3853">
        <f>IF(Tabela1[[#This Row],[Rodzaj]]="B",Tabela1[[#This Row],[Powierzchnia]]*0.77,0)</f>
        <v>0</v>
      </c>
      <c r="G3853">
        <f>IF(Tabela1[[#This Row],[Rodzaj]]="S",Tabela1[[#This Row],[Powierzchnia]]*0.21,0)</f>
        <v>0</v>
      </c>
      <c r="H3853">
        <f>IF(Tabela1[[#This Row],[Rodzaj]]="L",Tabela1[[#This Row],[Powierzchnia]]*0.04,0)</f>
        <v>0</v>
      </c>
      <c r="I3853">
        <f>IF(Tabela1[[#This Row],[Rodzaj]]="X",Tabela1[[#This Row],[Powierzchnia]]*0.43,0)</f>
        <v>0</v>
      </c>
      <c r="J3853">
        <f>IF(Tabela1[[#This Row],[Ulga]]="A",SUM(E3853:I3853)*80%,0)</f>
        <v>0</v>
      </c>
      <c r="K3853">
        <f>IF(Tabela1[[#This Row],[Ulga]]="B",SUM(E3853:I3853)*50%,0)</f>
        <v>0</v>
      </c>
      <c r="L3853">
        <f>IF(Tabela1[[#This Row],[Ulga]]="C",SUM(E3853:I3853)*10%,0)</f>
        <v>0</v>
      </c>
      <c r="M3853">
        <f>IF(Tabela1[[#This Row],[Ulga]]="D",SUM(E3853:I3853)*100%,0)</f>
        <v>336.83000000000004</v>
      </c>
      <c r="N3853">
        <f t="shared" si="61"/>
        <v>336.83000000000004</v>
      </c>
    </row>
    <row r="3854" spans="1:14" x14ac:dyDescent="0.25">
      <c r="A3854" t="s">
        <v>3864</v>
      </c>
      <c r="B3854">
        <v>1444.79</v>
      </c>
      <c r="C3854" t="s">
        <v>9</v>
      </c>
      <c r="D3854" t="s">
        <v>11</v>
      </c>
      <c r="E3854">
        <f>IF(Tabela1[[#This Row],[Rodzaj]]="R",Tabela1[[#This Row],[Powierzchnia]]*0.65,0)</f>
        <v>939.11350000000004</v>
      </c>
      <c r="F3854">
        <f>IF(Tabela1[[#This Row],[Rodzaj]]="B",Tabela1[[#This Row],[Powierzchnia]]*0.77,0)</f>
        <v>0</v>
      </c>
      <c r="G3854">
        <f>IF(Tabela1[[#This Row],[Rodzaj]]="S",Tabela1[[#This Row],[Powierzchnia]]*0.21,0)</f>
        <v>0</v>
      </c>
      <c r="H3854">
        <f>IF(Tabela1[[#This Row],[Rodzaj]]="L",Tabela1[[#This Row],[Powierzchnia]]*0.04,0)</f>
        <v>0</v>
      </c>
      <c r="I3854">
        <f>IF(Tabela1[[#This Row],[Rodzaj]]="X",Tabela1[[#This Row],[Powierzchnia]]*0.43,0)</f>
        <v>0</v>
      </c>
      <c r="J3854">
        <f>IF(Tabela1[[#This Row],[Ulga]]="A",SUM(E3854:I3854)*80%,0)</f>
        <v>0</v>
      </c>
      <c r="K3854">
        <f>IF(Tabela1[[#This Row],[Ulga]]="B",SUM(E3854:I3854)*50%,0)</f>
        <v>0</v>
      </c>
      <c r="L3854">
        <f>IF(Tabela1[[#This Row],[Ulga]]="C",SUM(E3854:I3854)*10%,0)</f>
        <v>93.911350000000013</v>
      </c>
      <c r="M3854">
        <f>IF(Tabela1[[#This Row],[Ulga]]="D",SUM(E3854:I3854)*100%,0)</f>
        <v>0</v>
      </c>
      <c r="N3854">
        <f t="shared" si="61"/>
        <v>93.911350000000013</v>
      </c>
    </row>
    <row r="3855" spans="1:14" x14ac:dyDescent="0.25">
      <c r="A3855" t="s">
        <v>3865</v>
      </c>
      <c r="B3855">
        <v>512.41</v>
      </c>
      <c r="C3855" t="s">
        <v>31</v>
      </c>
      <c r="D3855" t="s">
        <v>7</v>
      </c>
      <c r="E3855">
        <f>IF(Tabela1[[#This Row],[Rodzaj]]="R",Tabela1[[#This Row],[Powierzchnia]]*0.65,0)</f>
        <v>0</v>
      </c>
      <c r="F3855">
        <f>IF(Tabela1[[#This Row],[Rodzaj]]="B",Tabela1[[#This Row],[Powierzchnia]]*0.77,0)</f>
        <v>0</v>
      </c>
      <c r="G3855">
        <f>IF(Tabela1[[#This Row],[Rodzaj]]="S",Tabela1[[#This Row],[Powierzchnia]]*0.21,0)</f>
        <v>0</v>
      </c>
      <c r="H3855">
        <f>IF(Tabela1[[#This Row],[Rodzaj]]="L",Tabela1[[#This Row],[Powierzchnia]]*0.04,0)</f>
        <v>0</v>
      </c>
      <c r="I3855">
        <f>IF(Tabela1[[#This Row],[Rodzaj]]="X",Tabela1[[#This Row],[Powierzchnia]]*0.43,0)</f>
        <v>220.33629999999999</v>
      </c>
      <c r="J3855">
        <f>IF(Tabela1[[#This Row],[Ulga]]="A",SUM(E3855:I3855)*80%,0)</f>
        <v>176.26904000000002</v>
      </c>
      <c r="K3855">
        <f>IF(Tabela1[[#This Row],[Ulga]]="B",SUM(E3855:I3855)*50%,0)</f>
        <v>0</v>
      </c>
      <c r="L3855">
        <f>IF(Tabela1[[#This Row],[Ulga]]="C",SUM(E3855:I3855)*10%,0)</f>
        <v>0</v>
      </c>
      <c r="M3855">
        <f>IF(Tabela1[[#This Row],[Ulga]]="D",SUM(E3855:I3855)*100%,0)</f>
        <v>0</v>
      </c>
      <c r="N3855">
        <f t="shared" si="61"/>
        <v>176.26904000000002</v>
      </c>
    </row>
    <row r="3856" spans="1:14" x14ac:dyDescent="0.25">
      <c r="A3856" t="s">
        <v>3866</v>
      </c>
      <c r="B3856">
        <v>589.38</v>
      </c>
      <c r="C3856" t="s">
        <v>31</v>
      </c>
      <c r="D3856" t="s">
        <v>11</v>
      </c>
      <c r="E3856">
        <f>IF(Tabela1[[#This Row],[Rodzaj]]="R",Tabela1[[#This Row],[Powierzchnia]]*0.65,0)</f>
        <v>0</v>
      </c>
      <c r="F3856">
        <f>IF(Tabela1[[#This Row],[Rodzaj]]="B",Tabela1[[#This Row],[Powierzchnia]]*0.77,0)</f>
        <v>0</v>
      </c>
      <c r="G3856">
        <f>IF(Tabela1[[#This Row],[Rodzaj]]="S",Tabela1[[#This Row],[Powierzchnia]]*0.21,0)</f>
        <v>0</v>
      </c>
      <c r="H3856">
        <f>IF(Tabela1[[#This Row],[Rodzaj]]="L",Tabela1[[#This Row],[Powierzchnia]]*0.04,0)</f>
        <v>0</v>
      </c>
      <c r="I3856">
        <f>IF(Tabela1[[#This Row],[Rodzaj]]="X",Tabela1[[#This Row],[Powierzchnia]]*0.43,0)</f>
        <v>253.43340000000001</v>
      </c>
      <c r="J3856">
        <f>IF(Tabela1[[#This Row],[Ulga]]="A",SUM(E3856:I3856)*80%,0)</f>
        <v>0</v>
      </c>
      <c r="K3856">
        <f>IF(Tabela1[[#This Row],[Ulga]]="B",SUM(E3856:I3856)*50%,0)</f>
        <v>0</v>
      </c>
      <c r="L3856">
        <f>IF(Tabela1[[#This Row],[Ulga]]="C",SUM(E3856:I3856)*10%,0)</f>
        <v>25.343340000000001</v>
      </c>
      <c r="M3856">
        <f>IF(Tabela1[[#This Row],[Ulga]]="D",SUM(E3856:I3856)*100%,0)</f>
        <v>0</v>
      </c>
      <c r="N3856">
        <f t="shared" si="61"/>
        <v>25.343340000000001</v>
      </c>
    </row>
    <row r="3857" spans="1:14" x14ac:dyDescent="0.25">
      <c r="A3857" t="s">
        <v>3867</v>
      </c>
      <c r="B3857">
        <v>1477.21</v>
      </c>
      <c r="C3857" t="s">
        <v>52</v>
      </c>
      <c r="D3857" t="s">
        <v>5</v>
      </c>
      <c r="E3857">
        <f>IF(Tabela1[[#This Row],[Rodzaj]]="R",Tabela1[[#This Row],[Powierzchnia]]*0.65,0)</f>
        <v>0</v>
      </c>
      <c r="F3857">
        <f>IF(Tabela1[[#This Row],[Rodzaj]]="B",Tabela1[[#This Row],[Powierzchnia]]*0.77,0)</f>
        <v>0</v>
      </c>
      <c r="G3857">
        <f>IF(Tabela1[[#This Row],[Rodzaj]]="S",Tabela1[[#This Row],[Powierzchnia]]*0.21,0)</f>
        <v>310.21409999999997</v>
      </c>
      <c r="H3857">
        <f>IF(Tabela1[[#This Row],[Rodzaj]]="L",Tabela1[[#This Row],[Powierzchnia]]*0.04,0)</f>
        <v>0</v>
      </c>
      <c r="I3857">
        <f>IF(Tabela1[[#This Row],[Rodzaj]]="X",Tabela1[[#This Row],[Powierzchnia]]*0.43,0)</f>
        <v>0</v>
      </c>
      <c r="J3857">
        <f>IF(Tabela1[[#This Row],[Ulga]]="A",SUM(E3857:I3857)*80%,0)</f>
        <v>0</v>
      </c>
      <c r="K3857">
        <f>IF(Tabela1[[#This Row],[Ulga]]="B",SUM(E3857:I3857)*50%,0)</f>
        <v>155.10704999999999</v>
      </c>
      <c r="L3857">
        <f>IF(Tabela1[[#This Row],[Ulga]]="C",SUM(E3857:I3857)*10%,0)</f>
        <v>0</v>
      </c>
      <c r="M3857">
        <f>IF(Tabela1[[#This Row],[Ulga]]="D",SUM(E3857:I3857)*100%,0)</f>
        <v>0</v>
      </c>
      <c r="N3857">
        <f t="shared" si="61"/>
        <v>155.10704999999999</v>
      </c>
    </row>
    <row r="3858" spans="1:14" x14ac:dyDescent="0.25">
      <c r="A3858" t="s">
        <v>3868</v>
      </c>
      <c r="B3858">
        <v>911.47</v>
      </c>
      <c r="C3858" t="s">
        <v>31</v>
      </c>
      <c r="D3858" t="s">
        <v>5</v>
      </c>
      <c r="E3858">
        <f>IF(Tabela1[[#This Row],[Rodzaj]]="R",Tabela1[[#This Row],[Powierzchnia]]*0.65,0)</f>
        <v>0</v>
      </c>
      <c r="F3858">
        <f>IF(Tabela1[[#This Row],[Rodzaj]]="B",Tabela1[[#This Row],[Powierzchnia]]*0.77,0)</f>
        <v>0</v>
      </c>
      <c r="G3858">
        <f>IF(Tabela1[[#This Row],[Rodzaj]]="S",Tabela1[[#This Row],[Powierzchnia]]*0.21,0)</f>
        <v>0</v>
      </c>
      <c r="H3858">
        <f>IF(Tabela1[[#This Row],[Rodzaj]]="L",Tabela1[[#This Row],[Powierzchnia]]*0.04,0)</f>
        <v>0</v>
      </c>
      <c r="I3858">
        <f>IF(Tabela1[[#This Row],[Rodzaj]]="X",Tabela1[[#This Row],[Powierzchnia]]*0.43,0)</f>
        <v>391.93209999999999</v>
      </c>
      <c r="J3858">
        <f>IF(Tabela1[[#This Row],[Ulga]]="A",SUM(E3858:I3858)*80%,0)</f>
        <v>0</v>
      </c>
      <c r="K3858">
        <f>IF(Tabela1[[#This Row],[Ulga]]="B",SUM(E3858:I3858)*50%,0)</f>
        <v>195.96605</v>
      </c>
      <c r="L3858">
        <f>IF(Tabela1[[#This Row],[Ulga]]="C",SUM(E3858:I3858)*10%,0)</f>
        <v>0</v>
      </c>
      <c r="M3858">
        <f>IF(Tabela1[[#This Row],[Ulga]]="D",SUM(E3858:I3858)*100%,0)</f>
        <v>0</v>
      </c>
      <c r="N3858">
        <f t="shared" si="61"/>
        <v>195.96605</v>
      </c>
    </row>
    <row r="3859" spans="1:14" x14ac:dyDescent="0.25">
      <c r="A3859" t="s">
        <v>3869</v>
      </c>
      <c r="B3859">
        <v>741.02</v>
      </c>
      <c r="C3859" t="s">
        <v>31</v>
      </c>
      <c r="D3859" t="s">
        <v>5</v>
      </c>
      <c r="E3859">
        <f>IF(Tabela1[[#This Row],[Rodzaj]]="R",Tabela1[[#This Row],[Powierzchnia]]*0.65,0)</f>
        <v>0</v>
      </c>
      <c r="F3859">
        <f>IF(Tabela1[[#This Row],[Rodzaj]]="B",Tabela1[[#This Row],[Powierzchnia]]*0.77,0)</f>
        <v>0</v>
      </c>
      <c r="G3859">
        <f>IF(Tabela1[[#This Row],[Rodzaj]]="S",Tabela1[[#This Row],[Powierzchnia]]*0.21,0)</f>
        <v>0</v>
      </c>
      <c r="H3859">
        <f>IF(Tabela1[[#This Row],[Rodzaj]]="L",Tabela1[[#This Row],[Powierzchnia]]*0.04,0)</f>
        <v>0</v>
      </c>
      <c r="I3859">
        <f>IF(Tabela1[[#This Row],[Rodzaj]]="X",Tabela1[[#This Row],[Powierzchnia]]*0.43,0)</f>
        <v>318.6386</v>
      </c>
      <c r="J3859">
        <f>IF(Tabela1[[#This Row],[Ulga]]="A",SUM(E3859:I3859)*80%,0)</f>
        <v>0</v>
      </c>
      <c r="K3859">
        <f>IF(Tabela1[[#This Row],[Ulga]]="B",SUM(E3859:I3859)*50%,0)</f>
        <v>159.3193</v>
      </c>
      <c r="L3859">
        <f>IF(Tabela1[[#This Row],[Ulga]]="C",SUM(E3859:I3859)*10%,0)</f>
        <v>0</v>
      </c>
      <c r="M3859">
        <f>IF(Tabela1[[#This Row],[Ulga]]="D",SUM(E3859:I3859)*100%,0)</f>
        <v>0</v>
      </c>
      <c r="N3859">
        <f t="shared" si="61"/>
        <v>159.3193</v>
      </c>
    </row>
    <row r="3860" spans="1:14" x14ac:dyDescent="0.25">
      <c r="A3860" t="s">
        <v>3870</v>
      </c>
      <c r="B3860">
        <v>783.51</v>
      </c>
      <c r="C3860" t="s">
        <v>94</v>
      </c>
      <c r="D3860" t="s">
        <v>21</v>
      </c>
      <c r="E3860">
        <f>IF(Tabela1[[#This Row],[Rodzaj]]="R",Tabela1[[#This Row],[Powierzchnia]]*0.65,0)</f>
        <v>0</v>
      </c>
      <c r="F3860">
        <f>IF(Tabela1[[#This Row],[Rodzaj]]="B",Tabela1[[#This Row],[Powierzchnia]]*0.77,0)</f>
        <v>0</v>
      </c>
      <c r="G3860">
        <f>IF(Tabela1[[#This Row],[Rodzaj]]="S",Tabela1[[#This Row],[Powierzchnia]]*0.21,0)</f>
        <v>0</v>
      </c>
      <c r="H3860">
        <f>IF(Tabela1[[#This Row],[Rodzaj]]="L",Tabela1[[#This Row],[Powierzchnia]]*0.04,0)</f>
        <v>31.340399999999999</v>
      </c>
      <c r="I3860">
        <f>IF(Tabela1[[#This Row],[Rodzaj]]="X",Tabela1[[#This Row],[Powierzchnia]]*0.43,0)</f>
        <v>0</v>
      </c>
      <c r="J3860">
        <f>IF(Tabela1[[#This Row],[Ulga]]="A",SUM(E3860:I3860)*80%,0)</f>
        <v>0</v>
      </c>
      <c r="K3860">
        <f>IF(Tabela1[[#This Row],[Ulga]]="B",SUM(E3860:I3860)*50%,0)</f>
        <v>0</v>
      </c>
      <c r="L3860">
        <f>IF(Tabela1[[#This Row],[Ulga]]="C",SUM(E3860:I3860)*10%,0)</f>
        <v>0</v>
      </c>
      <c r="M3860">
        <f>IF(Tabela1[[#This Row],[Ulga]]="D",SUM(E3860:I3860)*100%,0)</f>
        <v>31.340399999999999</v>
      </c>
      <c r="N3860">
        <f t="shared" si="61"/>
        <v>31.340399999999999</v>
      </c>
    </row>
    <row r="3861" spans="1:14" x14ac:dyDescent="0.25">
      <c r="A3861" t="s">
        <v>3871</v>
      </c>
      <c r="B3861">
        <v>1035.55</v>
      </c>
      <c r="C3861" t="s">
        <v>94</v>
      </c>
      <c r="D3861" t="s">
        <v>11</v>
      </c>
      <c r="E3861">
        <f>IF(Tabela1[[#This Row],[Rodzaj]]="R",Tabela1[[#This Row],[Powierzchnia]]*0.65,0)</f>
        <v>0</v>
      </c>
      <c r="F3861">
        <f>IF(Tabela1[[#This Row],[Rodzaj]]="B",Tabela1[[#This Row],[Powierzchnia]]*0.77,0)</f>
        <v>0</v>
      </c>
      <c r="G3861">
        <f>IF(Tabela1[[#This Row],[Rodzaj]]="S",Tabela1[[#This Row],[Powierzchnia]]*0.21,0)</f>
        <v>0</v>
      </c>
      <c r="H3861">
        <f>IF(Tabela1[[#This Row],[Rodzaj]]="L",Tabela1[[#This Row],[Powierzchnia]]*0.04,0)</f>
        <v>41.421999999999997</v>
      </c>
      <c r="I3861">
        <f>IF(Tabela1[[#This Row],[Rodzaj]]="X",Tabela1[[#This Row],[Powierzchnia]]*0.43,0)</f>
        <v>0</v>
      </c>
      <c r="J3861">
        <f>IF(Tabela1[[#This Row],[Ulga]]="A",SUM(E3861:I3861)*80%,0)</f>
        <v>0</v>
      </c>
      <c r="K3861">
        <f>IF(Tabela1[[#This Row],[Ulga]]="B",SUM(E3861:I3861)*50%,0)</f>
        <v>0</v>
      </c>
      <c r="L3861">
        <f>IF(Tabela1[[#This Row],[Ulga]]="C",SUM(E3861:I3861)*10%,0)</f>
        <v>4.1421999999999999</v>
      </c>
      <c r="M3861">
        <f>IF(Tabela1[[#This Row],[Ulga]]="D",SUM(E3861:I3861)*100%,0)</f>
        <v>0</v>
      </c>
      <c r="N3861">
        <f t="shared" si="61"/>
        <v>4.1421999999999999</v>
      </c>
    </row>
    <row r="3862" spans="1:14" x14ac:dyDescent="0.25">
      <c r="A3862" t="s">
        <v>3872</v>
      </c>
      <c r="B3862">
        <v>1337.95</v>
      </c>
      <c r="C3862" t="s">
        <v>9</v>
      </c>
      <c r="D3862" t="s">
        <v>11</v>
      </c>
      <c r="E3862">
        <f>IF(Tabela1[[#This Row],[Rodzaj]]="R",Tabela1[[#This Row],[Powierzchnia]]*0.65,0)</f>
        <v>869.66750000000002</v>
      </c>
      <c r="F3862">
        <f>IF(Tabela1[[#This Row],[Rodzaj]]="B",Tabela1[[#This Row],[Powierzchnia]]*0.77,0)</f>
        <v>0</v>
      </c>
      <c r="G3862">
        <f>IF(Tabela1[[#This Row],[Rodzaj]]="S",Tabela1[[#This Row],[Powierzchnia]]*0.21,0)</f>
        <v>0</v>
      </c>
      <c r="H3862">
        <f>IF(Tabela1[[#This Row],[Rodzaj]]="L",Tabela1[[#This Row],[Powierzchnia]]*0.04,0)</f>
        <v>0</v>
      </c>
      <c r="I3862">
        <f>IF(Tabela1[[#This Row],[Rodzaj]]="X",Tabela1[[#This Row],[Powierzchnia]]*0.43,0)</f>
        <v>0</v>
      </c>
      <c r="J3862">
        <f>IF(Tabela1[[#This Row],[Ulga]]="A",SUM(E3862:I3862)*80%,0)</f>
        <v>0</v>
      </c>
      <c r="K3862">
        <f>IF(Tabela1[[#This Row],[Ulga]]="B",SUM(E3862:I3862)*50%,0)</f>
        <v>0</v>
      </c>
      <c r="L3862">
        <f>IF(Tabela1[[#This Row],[Ulga]]="C",SUM(E3862:I3862)*10%,0)</f>
        <v>86.966750000000005</v>
      </c>
      <c r="M3862">
        <f>IF(Tabela1[[#This Row],[Ulga]]="D",SUM(E3862:I3862)*100%,0)</f>
        <v>0</v>
      </c>
      <c r="N3862">
        <f t="shared" si="61"/>
        <v>86.966750000000005</v>
      </c>
    </row>
    <row r="3863" spans="1:14" x14ac:dyDescent="0.25">
      <c r="A3863" t="s">
        <v>3873</v>
      </c>
      <c r="B3863">
        <v>1177.2</v>
      </c>
      <c r="C3863" t="s">
        <v>5</v>
      </c>
      <c r="D3863" t="s">
        <v>21</v>
      </c>
      <c r="E3863">
        <f>IF(Tabela1[[#This Row],[Rodzaj]]="R",Tabela1[[#This Row],[Powierzchnia]]*0.65,0)</f>
        <v>0</v>
      </c>
      <c r="F3863">
        <f>IF(Tabela1[[#This Row],[Rodzaj]]="B",Tabela1[[#This Row],[Powierzchnia]]*0.77,0)</f>
        <v>906.44400000000007</v>
      </c>
      <c r="G3863">
        <f>IF(Tabela1[[#This Row],[Rodzaj]]="S",Tabela1[[#This Row],[Powierzchnia]]*0.21,0)</f>
        <v>0</v>
      </c>
      <c r="H3863">
        <f>IF(Tabela1[[#This Row],[Rodzaj]]="L",Tabela1[[#This Row],[Powierzchnia]]*0.04,0)</f>
        <v>0</v>
      </c>
      <c r="I3863">
        <f>IF(Tabela1[[#This Row],[Rodzaj]]="X",Tabela1[[#This Row],[Powierzchnia]]*0.43,0)</f>
        <v>0</v>
      </c>
      <c r="J3863">
        <f>IF(Tabela1[[#This Row],[Ulga]]="A",SUM(E3863:I3863)*80%,0)</f>
        <v>0</v>
      </c>
      <c r="K3863">
        <f>IF(Tabela1[[#This Row],[Ulga]]="B",SUM(E3863:I3863)*50%,0)</f>
        <v>0</v>
      </c>
      <c r="L3863">
        <f>IF(Tabela1[[#This Row],[Ulga]]="C",SUM(E3863:I3863)*10%,0)</f>
        <v>0</v>
      </c>
      <c r="M3863">
        <f>IF(Tabela1[[#This Row],[Ulga]]="D",SUM(E3863:I3863)*100%,0)</f>
        <v>906.44400000000007</v>
      </c>
      <c r="N3863">
        <f t="shared" si="61"/>
        <v>906.44400000000007</v>
      </c>
    </row>
    <row r="3864" spans="1:14" x14ac:dyDescent="0.25">
      <c r="A3864" t="s">
        <v>3874</v>
      </c>
      <c r="B3864">
        <v>1497.17</v>
      </c>
      <c r="C3864" t="s">
        <v>52</v>
      </c>
      <c r="D3864" t="s">
        <v>11</v>
      </c>
      <c r="E3864">
        <f>IF(Tabela1[[#This Row],[Rodzaj]]="R",Tabela1[[#This Row],[Powierzchnia]]*0.65,0)</f>
        <v>0</v>
      </c>
      <c r="F3864">
        <f>IF(Tabela1[[#This Row],[Rodzaj]]="B",Tabela1[[#This Row],[Powierzchnia]]*0.77,0)</f>
        <v>0</v>
      </c>
      <c r="G3864">
        <f>IF(Tabela1[[#This Row],[Rodzaj]]="S",Tabela1[[#This Row],[Powierzchnia]]*0.21,0)</f>
        <v>314.40570000000002</v>
      </c>
      <c r="H3864">
        <f>IF(Tabela1[[#This Row],[Rodzaj]]="L",Tabela1[[#This Row],[Powierzchnia]]*0.04,0)</f>
        <v>0</v>
      </c>
      <c r="I3864">
        <f>IF(Tabela1[[#This Row],[Rodzaj]]="X",Tabela1[[#This Row],[Powierzchnia]]*0.43,0)</f>
        <v>0</v>
      </c>
      <c r="J3864">
        <f>IF(Tabela1[[#This Row],[Ulga]]="A",SUM(E3864:I3864)*80%,0)</f>
        <v>0</v>
      </c>
      <c r="K3864">
        <f>IF(Tabela1[[#This Row],[Ulga]]="B",SUM(E3864:I3864)*50%,0)</f>
        <v>0</v>
      </c>
      <c r="L3864">
        <f>IF(Tabela1[[#This Row],[Ulga]]="C",SUM(E3864:I3864)*10%,0)</f>
        <v>31.440570000000005</v>
      </c>
      <c r="M3864">
        <f>IF(Tabela1[[#This Row],[Ulga]]="D",SUM(E3864:I3864)*100%,0)</f>
        <v>0</v>
      </c>
      <c r="N3864">
        <f t="shared" si="61"/>
        <v>31.440570000000005</v>
      </c>
    </row>
    <row r="3865" spans="1:14" x14ac:dyDescent="0.25">
      <c r="A3865" t="s">
        <v>3875</v>
      </c>
      <c r="B3865">
        <v>931.11</v>
      </c>
      <c r="C3865" t="s">
        <v>94</v>
      </c>
      <c r="D3865" t="s">
        <v>11</v>
      </c>
      <c r="E3865">
        <f>IF(Tabela1[[#This Row],[Rodzaj]]="R",Tabela1[[#This Row],[Powierzchnia]]*0.65,0)</f>
        <v>0</v>
      </c>
      <c r="F3865">
        <f>IF(Tabela1[[#This Row],[Rodzaj]]="B",Tabela1[[#This Row],[Powierzchnia]]*0.77,0)</f>
        <v>0</v>
      </c>
      <c r="G3865">
        <f>IF(Tabela1[[#This Row],[Rodzaj]]="S",Tabela1[[#This Row],[Powierzchnia]]*0.21,0)</f>
        <v>0</v>
      </c>
      <c r="H3865">
        <f>IF(Tabela1[[#This Row],[Rodzaj]]="L",Tabela1[[#This Row],[Powierzchnia]]*0.04,0)</f>
        <v>37.244399999999999</v>
      </c>
      <c r="I3865">
        <f>IF(Tabela1[[#This Row],[Rodzaj]]="X",Tabela1[[#This Row],[Powierzchnia]]*0.43,0)</f>
        <v>0</v>
      </c>
      <c r="J3865">
        <f>IF(Tabela1[[#This Row],[Ulga]]="A",SUM(E3865:I3865)*80%,0)</f>
        <v>0</v>
      </c>
      <c r="K3865">
        <f>IF(Tabela1[[#This Row],[Ulga]]="B",SUM(E3865:I3865)*50%,0)</f>
        <v>0</v>
      </c>
      <c r="L3865">
        <f>IF(Tabela1[[#This Row],[Ulga]]="C",SUM(E3865:I3865)*10%,0)</f>
        <v>3.72444</v>
      </c>
      <c r="M3865">
        <f>IF(Tabela1[[#This Row],[Ulga]]="D",SUM(E3865:I3865)*100%,0)</f>
        <v>0</v>
      </c>
      <c r="N3865">
        <f t="shared" si="61"/>
        <v>3.72444</v>
      </c>
    </row>
    <row r="3866" spans="1:14" x14ac:dyDescent="0.25">
      <c r="A3866" t="s">
        <v>3876</v>
      </c>
      <c r="B3866">
        <v>662.52</v>
      </c>
      <c r="C3866" t="s">
        <v>31</v>
      </c>
      <c r="D3866" t="s">
        <v>11</v>
      </c>
      <c r="E3866">
        <f>IF(Tabela1[[#This Row],[Rodzaj]]="R",Tabela1[[#This Row],[Powierzchnia]]*0.65,0)</f>
        <v>0</v>
      </c>
      <c r="F3866">
        <f>IF(Tabela1[[#This Row],[Rodzaj]]="B",Tabela1[[#This Row],[Powierzchnia]]*0.77,0)</f>
        <v>0</v>
      </c>
      <c r="G3866">
        <f>IF(Tabela1[[#This Row],[Rodzaj]]="S",Tabela1[[#This Row],[Powierzchnia]]*0.21,0)</f>
        <v>0</v>
      </c>
      <c r="H3866">
        <f>IF(Tabela1[[#This Row],[Rodzaj]]="L",Tabela1[[#This Row],[Powierzchnia]]*0.04,0)</f>
        <v>0</v>
      </c>
      <c r="I3866">
        <f>IF(Tabela1[[#This Row],[Rodzaj]]="X",Tabela1[[#This Row],[Powierzchnia]]*0.43,0)</f>
        <v>284.8836</v>
      </c>
      <c r="J3866">
        <f>IF(Tabela1[[#This Row],[Ulga]]="A",SUM(E3866:I3866)*80%,0)</f>
        <v>0</v>
      </c>
      <c r="K3866">
        <f>IF(Tabela1[[#This Row],[Ulga]]="B",SUM(E3866:I3866)*50%,0)</f>
        <v>0</v>
      </c>
      <c r="L3866">
        <f>IF(Tabela1[[#This Row],[Ulga]]="C",SUM(E3866:I3866)*10%,0)</f>
        <v>28.48836</v>
      </c>
      <c r="M3866">
        <f>IF(Tabela1[[#This Row],[Ulga]]="D",SUM(E3866:I3866)*100%,0)</f>
        <v>0</v>
      </c>
      <c r="N3866">
        <f t="shared" si="61"/>
        <v>28.48836</v>
      </c>
    </row>
    <row r="3867" spans="1:14" x14ac:dyDescent="0.25">
      <c r="A3867" t="s">
        <v>3877</v>
      </c>
      <c r="B3867">
        <v>854.32</v>
      </c>
      <c r="C3867" t="s">
        <v>5</v>
      </c>
      <c r="D3867" t="s">
        <v>11</v>
      </c>
      <c r="E3867">
        <f>IF(Tabela1[[#This Row],[Rodzaj]]="R",Tabela1[[#This Row],[Powierzchnia]]*0.65,0)</f>
        <v>0</v>
      </c>
      <c r="F3867">
        <f>IF(Tabela1[[#This Row],[Rodzaj]]="B",Tabela1[[#This Row],[Powierzchnia]]*0.77,0)</f>
        <v>657.82640000000004</v>
      </c>
      <c r="G3867">
        <f>IF(Tabela1[[#This Row],[Rodzaj]]="S",Tabela1[[#This Row],[Powierzchnia]]*0.21,0)</f>
        <v>0</v>
      </c>
      <c r="H3867">
        <f>IF(Tabela1[[#This Row],[Rodzaj]]="L",Tabela1[[#This Row],[Powierzchnia]]*0.04,0)</f>
        <v>0</v>
      </c>
      <c r="I3867">
        <f>IF(Tabela1[[#This Row],[Rodzaj]]="X",Tabela1[[#This Row],[Powierzchnia]]*0.43,0)</f>
        <v>0</v>
      </c>
      <c r="J3867">
        <f>IF(Tabela1[[#This Row],[Ulga]]="A",SUM(E3867:I3867)*80%,0)</f>
        <v>0</v>
      </c>
      <c r="K3867">
        <f>IF(Tabela1[[#This Row],[Ulga]]="B",SUM(E3867:I3867)*50%,0)</f>
        <v>0</v>
      </c>
      <c r="L3867">
        <f>IF(Tabela1[[#This Row],[Ulga]]="C",SUM(E3867:I3867)*10%,0)</f>
        <v>65.782640000000001</v>
      </c>
      <c r="M3867">
        <f>IF(Tabela1[[#This Row],[Ulga]]="D",SUM(E3867:I3867)*100%,0)</f>
        <v>0</v>
      </c>
      <c r="N3867">
        <f t="shared" si="61"/>
        <v>65.782640000000001</v>
      </c>
    </row>
    <row r="3868" spans="1:14" x14ac:dyDescent="0.25">
      <c r="A3868" t="s">
        <v>3878</v>
      </c>
      <c r="B3868">
        <v>1482.1</v>
      </c>
      <c r="C3868" t="s">
        <v>9</v>
      </c>
      <c r="D3868" t="s">
        <v>5</v>
      </c>
      <c r="E3868">
        <f>IF(Tabela1[[#This Row],[Rodzaj]]="R",Tabela1[[#This Row],[Powierzchnia]]*0.65,0)</f>
        <v>963.36500000000001</v>
      </c>
      <c r="F3868">
        <f>IF(Tabela1[[#This Row],[Rodzaj]]="B",Tabela1[[#This Row],[Powierzchnia]]*0.77,0)</f>
        <v>0</v>
      </c>
      <c r="G3868">
        <f>IF(Tabela1[[#This Row],[Rodzaj]]="S",Tabela1[[#This Row],[Powierzchnia]]*0.21,0)</f>
        <v>0</v>
      </c>
      <c r="H3868">
        <f>IF(Tabela1[[#This Row],[Rodzaj]]="L",Tabela1[[#This Row],[Powierzchnia]]*0.04,0)</f>
        <v>0</v>
      </c>
      <c r="I3868">
        <f>IF(Tabela1[[#This Row],[Rodzaj]]="X",Tabela1[[#This Row],[Powierzchnia]]*0.43,0)</f>
        <v>0</v>
      </c>
      <c r="J3868">
        <f>IF(Tabela1[[#This Row],[Ulga]]="A",SUM(E3868:I3868)*80%,0)</f>
        <v>0</v>
      </c>
      <c r="K3868">
        <f>IF(Tabela1[[#This Row],[Ulga]]="B",SUM(E3868:I3868)*50%,0)</f>
        <v>481.6825</v>
      </c>
      <c r="L3868">
        <f>IF(Tabela1[[#This Row],[Ulga]]="C",SUM(E3868:I3868)*10%,0)</f>
        <v>0</v>
      </c>
      <c r="M3868">
        <f>IF(Tabela1[[#This Row],[Ulga]]="D",SUM(E3868:I3868)*100%,0)</f>
        <v>0</v>
      </c>
      <c r="N3868">
        <f t="shared" si="61"/>
        <v>481.6825</v>
      </c>
    </row>
    <row r="3869" spans="1:14" x14ac:dyDescent="0.25">
      <c r="A3869" t="s">
        <v>3879</v>
      </c>
      <c r="B3869">
        <v>912.32</v>
      </c>
      <c r="C3869" t="s">
        <v>94</v>
      </c>
      <c r="D3869" t="s">
        <v>7</v>
      </c>
      <c r="E3869">
        <f>IF(Tabela1[[#This Row],[Rodzaj]]="R",Tabela1[[#This Row],[Powierzchnia]]*0.65,0)</f>
        <v>0</v>
      </c>
      <c r="F3869">
        <f>IF(Tabela1[[#This Row],[Rodzaj]]="B",Tabela1[[#This Row],[Powierzchnia]]*0.77,0)</f>
        <v>0</v>
      </c>
      <c r="G3869">
        <f>IF(Tabela1[[#This Row],[Rodzaj]]="S",Tabela1[[#This Row],[Powierzchnia]]*0.21,0)</f>
        <v>0</v>
      </c>
      <c r="H3869">
        <f>IF(Tabela1[[#This Row],[Rodzaj]]="L",Tabela1[[#This Row],[Powierzchnia]]*0.04,0)</f>
        <v>36.492800000000003</v>
      </c>
      <c r="I3869">
        <f>IF(Tabela1[[#This Row],[Rodzaj]]="X",Tabela1[[#This Row],[Powierzchnia]]*0.43,0)</f>
        <v>0</v>
      </c>
      <c r="J3869">
        <f>IF(Tabela1[[#This Row],[Ulga]]="A",SUM(E3869:I3869)*80%,0)</f>
        <v>29.194240000000004</v>
      </c>
      <c r="K3869">
        <f>IF(Tabela1[[#This Row],[Ulga]]="B",SUM(E3869:I3869)*50%,0)</f>
        <v>0</v>
      </c>
      <c r="L3869">
        <f>IF(Tabela1[[#This Row],[Ulga]]="C",SUM(E3869:I3869)*10%,0)</f>
        <v>0</v>
      </c>
      <c r="M3869">
        <f>IF(Tabela1[[#This Row],[Ulga]]="D",SUM(E3869:I3869)*100%,0)</f>
        <v>0</v>
      </c>
      <c r="N3869">
        <f t="shared" si="61"/>
        <v>29.194240000000004</v>
      </c>
    </row>
    <row r="3870" spans="1:14" x14ac:dyDescent="0.25">
      <c r="A3870" t="s">
        <v>3880</v>
      </c>
      <c r="B3870">
        <v>1104.0999999999999</v>
      </c>
      <c r="C3870" t="s">
        <v>31</v>
      </c>
      <c r="D3870" t="s">
        <v>7</v>
      </c>
      <c r="E3870">
        <f>IF(Tabela1[[#This Row],[Rodzaj]]="R",Tabela1[[#This Row],[Powierzchnia]]*0.65,0)</f>
        <v>0</v>
      </c>
      <c r="F3870">
        <f>IF(Tabela1[[#This Row],[Rodzaj]]="B",Tabela1[[#This Row],[Powierzchnia]]*0.77,0)</f>
        <v>0</v>
      </c>
      <c r="G3870">
        <f>IF(Tabela1[[#This Row],[Rodzaj]]="S",Tabela1[[#This Row],[Powierzchnia]]*0.21,0)</f>
        <v>0</v>
      </c>
      <c r="H3870">
        <f>IF(Tabela1[[#This Row],[Rodzaj]]="L",Tabela1[[#This Row],[Powierzchnia]]*0.04,0)</f>
        <v>0</v>
      </c>
      <c r="I3870">
        <f>IF(Tabela1[[#This Row],[Rodzaj]]="X",Tabela1[[#This Row],[Powierzchnia]]*0.43,0)</f>
        <v>474.76299999999998</v>
      </c>
      <c r="J3870">
        <f>IF(Tabela1[[#This Row],[Ulga]]="A",SUM(E3870:I3870)*80%,0)</f>
        <v>379.81040000000002</v>
      </c>
      <c r="K3870">
        <f>IF(Tabela1[[#This Row],[Ulga]]="B",SUM(E3870:I3870)*50%,0)</f>
        <v>0</v>
      </c>
      <c r="L3870">
        <f>IF(Tabela1[[#This Row],[Ulga]]="C",SUM(E3870:I3870)*10%,0)</f>
        <v>0</v>
      </c>
      <c r="M3870">
        <f>IF(Tabela1[[#This Row],[Ulga]]="D",SUM(E3870:I3870)*100%,0)</f>
        <v>0</v>
      </c>
      <c r="N3870">
        <f t="shared" si="61"/>
        <v>379.81040000000002</v>
      </c>
    </row>
    <row r="3871" spans="1:14" x14ac:dyDescent="0.25">
      <c r="A3871" t="s">
        <v>3881</v>
      </c>
      <c r="B3871">
        <v>616.17999999999995</v>
      </c>
      <c r="C3871" t="s">
        <v>31</v>
      </c>
      <c r="D3871" t="s">
        <v>11</v>
      </c>
      <c r="E3871">
        <f>IF(Tabela1[[#This Row],[Rodzaj]]="R",Tabela1[[#This Row],[Powierzchnia]]*0.65,0)</f>
        <v>0</v>
      </c>
      <c r="F3871">
        <f>IF(Tabela1[[#This Row],[Rodzaj]]="B",Tabela1[[#This Row],[Powierzchnia]]*0.77,0)</f>
        <v>0</v>
      </c>
      <c r="G3871">
        <f>IF(Tabela1[[#This Row],[Rodzaj]]="S",Tabela1[[#This Row],[Powierzchnia]]*0.21,0)</f>
        <v>0</v>
      </c>
      <c r="H3871">
        <f>IF(Tabela1[[#This Row],[Rodzaj]]="L",Tabela1[[#This Row],[Powierzchnia]]*0.04,0)</f>
        <v>0</v>
      </c>
      <c r="I3871">
        <f>IF(Tabela1[[#This Row],[Rodzaj]]="X",Tabela1[[#This Row],[Powierzchnia]]*0.43,0)</f>
        <v>264.95739999999995</v>
      </c>
      <c r="J3871">
        <f>IF(Tabela1[[#This Row],[Ulga]]="A",SUM(E3871:I3871)*80%,0)</f>
        <v>0</v>
      </c>
      <c r="K3871">
        <f>IF(Tabela1[[#This Row],[Ulga]]="B",SUM(E3871:I3871)*50%,0)</f>
        <v>0</v>
      </c>
      <c r="L3871">
        <f>IF(Tabela1[[#This Row],[Ulga]]="C",SUM(E3871:I3871)*10%,0)</f>
        <v>26.495739999999998</v>
      </c>
      <c r="M3871">
        <f>IF(Tabela1[[#This Row],[Ulga]]="D",SUM(E3871:I3871)*100%,0)</f>
        <v>0</v>
      </c>
      <c r="N3871">
        <f t="shared" si="61"/>
        <v>26.495739999999998</v>
      </c>
    </row>
    <row r="3872" spans="1:14" x14ac:dyDescent="0.25">
      <c r="A3872" t="s">
        <v>3882</v>
      </c>
      <c r="B3872">
        <v>683.06</v>
      </c>
      <c r="C3872" t="s">
        <v>5</v>
      </c>
      <c r="D3872" t="s">
        <v>11</v>
      </c>
      <c r="E3872">
        <f>IF(Tabela1[[#This Row],[Rodzaj]]="R",Tabela1[[#This Row],[Powierzchnia]]*0.65,0)</f>
        <v>0</v>
      </c>
      <c r="F3872">
        <f>IF(Tabela1[[#This Row],[Rodzaj]]="B",Tabela1[[#This Row],[Powierzchnia]]*0.77,0)</f>
        <v>525.95619999999997</v>
      </c>
      <c r="G3872">
        <f>IF(Tabela1[[#This Row],[Rodzaj]]="S",Tabela1[[#This Row],[Powierzchnia]]*0.21,0)</f>
        <v>0</v>
      </c>
      <c r="H3872">
        <f>IF(Tabela1[[#This Row],[Rodzaj]]="L",Tabela1[[#This Row],[Powierzchnia]]*0.04,0)</f>
        <v>0</v>
      </c>
      <c r="I3872">
        <f>IF(Tabela1[[#This Row],[Rodzaj]]="X",Tabela1[[#This Row],[Powierzchnia]]*0.43,0)</f>
        <v>0</v>
      </c>
      <c r="J3872">
        <f>IF(Tabela1[[#This Row],[Ulga]]="A",SUM(E3872:I3872)*80%,0)</f>
        <v>0</v>
      </c>
      <c r="K3872">
        <f>IF(Tabela1[[#This Row],[Ulga]]="B",SUM(E3872:I3872)*50%,0)</f>
        <v>0</v>
      </c>
      <c r="L3872">
        <f>IF(Tabela1[[#This Row],[Ulga]]="C",SUM(E3872:I3872)*10%,0)</f>
        <v>52.595619999999997</v>
      </c>
      <c r="M3872">
        <f>IF(Tabela1[[#This Row],[Ulga]]="D",SUM(E3872:I3872)*100%,0)</f>
        <v>0</v>
      </c>
      <c r="N3872">
        <f t="shared" si="61"/>
        <v>52.595619999999997</v>
      </c>
    </row>
    <row r="3873" spans="1:14" x14ac:dyDescent="0.25">
      <c r="A3873" t="s">
        <v>3883</v>
      </c>
      <c r="B3873">
        <v>526.77</v>
      </c>
      <c r="C3873" t="s">
        <v>94</v>
      </c>
      <c r="D3873" t="s">
        <v>21</v>
      </c>
      <c r="E3873">
        <f>IF(Tabela1[[#This Row],[Rodzaj]]="R",Tabela1[[#This Row],[Powierzchnia]]*0.65,0)</f>
        <v>0</v>
      </c>
      <c r="F3873">
        <f>IF(Tabela1[[#This Row],[Rodzaj]]="B",Tabela1[[#This Row],[Powierzchnia]]*0.77,0)</f>
        <v>0</v>
      </c>
      <c r="G3873">
        <f>IF(Tabela1[[#This Row],[Rodzaj]]="S",Tabela1[[#This Row],[Powierzchnia]]*0.21,0)</f>
        <v>0</v>
      </c>
      <c r="H3873">
        <f>IF(Tabela1[[#This Row],[Rodzaj]]="L",Tabela1[[#This Row],[Powierzchnia]]*0.04,0)</f>
        <v>21.070799999999998</v>
      </c>
      <c r="I3873">
        <f>IF(Tabela1[[#This Row],[Rodzaj]]="X",Tabela1[[#This Row],[Powierzchnia]]*0.43,0)</f>
        <v>0</v>
      </c>
      <c r="J3873">
        <f>IF(Tabela1[[#This Row],[Ulga]]="A",SUM(E3873:I3873)*80%,0)</f>
        <v>0</v>
      </c>
      <c r="K3873">
        <f>IF(Tabela1[[#This Row],[Ulga]]="B",SUM(E3873:I3873)*50%,0)</f>
        <v>0</v>
      </c>
      <c r="L3873">
        <f>IF(Tabela1[[#This Row],[Ulga]]="C",SUM(E3873:I3873)*10%,0)</f>
        <v>0</v>
      </c>
      <c r="M3873">
        <f>IF(Tabela1[[#This Row],[Ulga]]="D",SUM(E3873:I3873)*100%,0)</f>
        <v>21.070799999999998</v>
      </c>
      <c r="N3873">
        <f t="shared" si="61"/>
        <v>21.070799999999998</v>
      </c>
    </row>
    <row r="3874" spans="1:14" x14ac:dyDescent="0.25">
      <c r="A3874" t="s">
        <v>3884</v>
      </c>
      <c r="B3874">
        <v>611.91999999999996</v>
      </c>
      <c r="C3874" t="s">
        <v>31</v>
      </c>
      <c r="D3874" t="s">
        <v>5</v>
      </c>
      <c r="E3874">
        <f>IF(Tabela1[[#This Row],[Rodzaj]]="R",Tabela1[[#This Row],[Powierzchnia]]*0.65,0)</f>
        <v>0</v>
      </c>
      <c r="F3874">
        <f>IF(Tabela1[[#This Row],[Rodzaj]]="B",Tabela1[[#This Row],[Powierzchnia]]*0.77,0)</f>
        <v>0</v>
      </c>
      <c r="G3874">
        <f>IF(Tabela1[[#This Row],[Rodzaj]]="S",Tabela1[[#This Row],[Powierzchnia]]*0.21,0)</f>
        <v>0</v>
      </c>
      <c r="H3874">
        <f>IF(Tabela1[[#This Row],[Rodzaj]]="L",Tabela1[[#This Row],[Powierzchnia]]*0.04,0)</f>
        <v>0</v>
      </c>
      <c r="I3874">
        <f>IF(Tabela1[[#This Row],[Rodzaj]]="X",Tabela1[[#This Row],[Powierzchnia]]*0.43,0)</f>
        <v>263.12559999999996</v>
      </c>
      <c r="J3874">
        <f>IF(Tabela1[[#This Row],[Ulga]]="A",SUM(E3874:I3874)*80%,0)</f>
        <v>0</v>
      </c>
      <c r="K3874">
        <f>IF(Tabela1[[#This Row],[Ulga]]="B",SUM(E3874:I3874)*50%,0)</f>
        <v>131.56279999999998</v>
      </c>
      <c r="L3874">
        <f>IF(Tabela1[[#This Row],[Ulga]]="C",SUM(E3874:I3874)*10%,0)</f>
        <v>0</v>
      </c>
      <c r="M3874">
        <f>IF(Tabela1[[#This Row],[Ulga]]="D",SUM(E3874:I3874)*100%,0)</f>
        <v>0</v>
      </c>
      <c r="N3874">
        <f t="shared" si="61"/>
        <v>131.56279999999998</v>
      </c>
    </row>
    <row r="3875" spans="1:14" x14ac:dyDescent="0.25">
      <c r="A3875" t="s">
        <v>3885</v>
      </c>
      <c r="B3875">
        <v>864.55</v>
      </c>
      <c r="C3875" t="s">
        <v>9</v>
      </c>
      <c r="D3875" t="s">
        <v>5</v>
      </c>
      <c r="E3875">
        <f>IF(Tabela1[[#This Row],[Rodzaj]]="R",Tabela1[[#This Row],[Powierzchnia]]*0.65,0)</f>
        <v>561.95749999999998</v>
      </c>
      <c r="F3875">
        <f>IF(Tabela1[[#This Row],[Rodzaj]]="B",Tabela1[[#This Row],[Powierzchnia]]*0.77,0)</f>
        <v>0</v>
      </c>
      <c r="G3875">
        <f>IF(Tabela1[[#This Row],[Rodzaj]]="S",Tabela1[[#This Row],[Powierzchnia]]*0.21,0)</f>
        <v>0</v>
      </c>
      <c r="H3875">
        <f>IF(Tabela1[[#This Row],[Rodzaj]]="L",Tabela1[[#This Row],[Powierzchnia]]*0.04,0)</f>
        <v>0</v>
      </c>
      <c r="I3875">
        <f>IF(Tabela1[[#This Row],[Rodzaj]]="X",Tabela1[[#This Row],[Powierzchnia]]*0.43,0)</f>
        <v>0</v>
      </c>
      <c r="J3875">
        <f>IF(Tabela1[[#This Row],[Ulga]]="A",SUM(E3875:I3875)*80%,0)</f>
        <v>0</v>
      </c>
      <c r="K3875">
        <f>IF(Tabela1[[#This Row],[Ulga]]="B",SUM(E3875:I3875)*50%,0)</f>
        <v>280.97874999999999</v>
      </c>
      <c r="L3875">
        <f>IF(Tabela1[[#This Row],[Ulga]]="C",SUM(E3875:I3875)*10%,0)</f>
        <v>0</v>
      </c>
      <c r="M3875">
        <f>IF(Tabela1[[#This Row],[Ulga]]="D",SUM(E3875:I3875)*100%,0)</f>
        <v>0</v>
      </c>
      <c r="N3875">
        <f t="shared" si="61"/>
        <v>280.97874999999999</v>
      </c>
    </row>
    <row r="3876" spans="1:14" x14ac:dyDescent="0.25">
      <c r="A3876" t="s">
        <v>3886</v>
      </c>
      <c r="B3876">
        <v>1000.78</v>
      </c>
      <c r="C3876" t="s">
        <v>52</v>
      </c>
      <c r="D3876" t="s">
        <v>11</v>
      </c>
      <c r="E3876">
        <f>IF(Tabela1[[#This Row],[Rodzaj]]="R",Tabela1[[#This Row],[Powierzchnia]]*0.65,0)</f>
        <v>0</v>
      </c>
      <c r="F3876">
        <f>IF(Tabela1[[#This Row],[Rodzaj]]="B",Tabela1[[#This Row],[Powierzchnia]]*0.77,0)</f>
        <v>0</v>
      </c>
      <c r="G3876">
        <f>IF(Tabela1[[#This Row],[Rodzaj]]="S",Tabela1[[#This Row],[Powierzchnia]]*0.21,0)</f>
        <v>210.16379999999998</v>
      </c>
      <c r="H3876">
        <f>IF(Tabela1[[#This Row],[Rodzaj]]="L",Tabela1[[#This Row],[Powierzchnia]]*0.04,0)</f>
        <v>0</v>
      </c>
      <c r="I3876">
        <f>IF(Tabela1[[#This Row],[Rodzaj]]="X",Tabela1[[#This Row],[Powierzchnia]]*0.43,0)</f>
        <v>0</v>
      </c>
      <c r="J3876">
        <f>IF(Tabela1[[#This Row],[Ulga]]="A",SUM(E3876:I3876)*80%,0)</f>
        <v>0</v>
      </c>
      <c r="K3876">
        <f>IF(Tabela1[[#This Row],[Ulga]]="B",SUM(E3876:I3876)*50%,0)</f>
        <v>0</v>
      </c>
      <c r="L3876">
        <f>IF(Tabela1[[#This Row],[Ulga]]="C",SUM(E3876:I3876)*10%,0)</f>
        <v>21.016379999999998</v>
      </c>
      <c r="M3876">
        <f>IF(Tabela1[[#This Row],[Ulga]]="D",SUM(E3876:I3876)*100%,0)</f>
        <v>0</v>
      </c>
      <c r="N3876">
        <f t="shared" si="61"/>
        <v>21.016379999999998</v>
      </c>
    </row>
    <row r="3877" spans="1:14" x14ac:dyDescent="0.25">
      <c r="A3877" t="s">
        <v>3887</v>
      </c>
      <c r="B3877">
        <v>842.72</v>
      </c>
      <c r="C3877" t="s">
        <v>52</v>
      </c>
      <c r="D3877" t="s">
        <v>11</v>
      </c>
      <c r="E3877">
        <f>IF(Tabela1[[#This Row],[Rodzaj]]="R",Tabela1[[#This Row],[Powierzchnia]]*0.65,0)</f>
        <v>0</v>
      </c>
      <c r="F3877">
        <f>IF(Tabela1[[#This Row],[Rodzaj]]="B",Tabela1[[#This Row],[Powierzchnia]]*0.77,0)</f>
        <v>0</v>
      </c>
      <c r="G3877">
        <f>IF(Tabela1[[#This Row],[Rodzaj]]="S",Tabela1[[#This Row],[Powierzchnia]]*0.21,0)</f>
        <v>176.97120000000001</v>
      </c>
      <c r="H3877">
        <f>IF(Tabela1[[#This Row],[Rodzaj]]="L",Tabela1[[#This Row],[Powierzchnia]]*0.04,0)</f>
        <v>0</v>
      </c>
      <c r="I3877">
        <f>IF(Tabela1[[#This Row],[Rodzaj]]="X",Tabela1[[#This Row],[Powierzchnia]]*0.43,0)</f>
        <v>0</v>
      </c>
      <c r="J3877">
        <f>IF(Tabela1[[#This Row],[Ulga]]="A",SUM(E3877:I3877)*80%,0)</f>
        <v>0</v>
      </c>
      <c r="K3877">
        <f>IF(Tabela1[[#This Row],[Ulga]]="B",SUM(E3877:I3877)*50%,0)</f>
        <v>0</v>
      </c>
      <c r="L3877">
        <f>IF(Tabela1[[#This Row],[Ulga]]="C",SUM(E3877:I3877)*10%,0)</f>
        <v>17.697120000000002</v>
      </c>
      <c r="M3877">
        <f>IF(Tabela1[[#This Row],[Ulga]]="D",SUM(E3877:I3877)*100%,0)</f>
        <v>0</v>
      </c>
      <c r="N3877">
        <f t="shared" si="61"/>
        <v>17.697120000000002</v>
      </c>
    </row>
    <row r="3878" spans="1:14" x14ac:dyDescent="0.25">
      <c r="A3878" t="s">
        <v>3888</v>
      </c>
      <c r="B3878">
        <v>538.53</v>
      </c>
      <c r="C3878" t="s">
        <v>31</v>
      </c>
      <c r="D3878" t="s">
        <v>5</v>
      </c>
      <c r="E3878">
        <f>IF(Tabela1[[#This Row],[Rodzaj]]="R",Tabela1[[#This Row],[Powierzchnia]]*0.65,0)</f>
        <v>0</v>
      </c>
      <c r="F3878">
        <f>IF(Tabela1[[#This Row],[Rodzaj]]="B",Tabela1[[#This Row],[Powierzchnia]]*0.77,0)</f>
        <v>0</v>
      </c>
      <c r="G3878">
        <f>IF(Tabela1[[#This Row],[Rodzaj]]="S",Tabela1[[#This Row],[Powierzchnia]]*0.21,0)</f>
        <v>0</v>
      </c>
      <c r="H3878">
        <f>IF(Tabela1[[#This Row],[Rodzaj]]="L",Tabela1[[#This Row],[Powierzchnia]]*0.04,0)</f>
        <v>0</v>
      </c>
      <c r="I3878">
        <f>IF(Tabela1[[#This Row],[Rodzaj]]="X",Tabela1[[#This Row],[Powierzchnia]]*0.43,0)</f>
        <v>231.56789999999998</v>
      </c>
      <c r="J3878">
        <f>IF(Tabela1[[#This Row],[Ulga]]="A",SUM(E3878:I3878)*80%,0)</f>
        <v>0</v>
      </c>
      <c r="K3878">
        <f>IF(Tabela1[[#This Row],[Ulga]]="B",SUM(E3878:I3878)*50%,0)</f>
        <v>115.78394999999999</v>
      </c>
      <c r="L3878">
        <f>IF(Tabela1[[#This Row],[Ulga]]="C",SUM(E3878:I3878)*10%,0)</f>
        <v>0</v>
      </c>
      <c r="M3878">
        <f>IF(Tabela1[[#This Row],[Ulga]]="D",SUM(E3878:I3878)*100%,0)</f>
        <v>0</v>
      </c>
      <c r="N3878">
        <f t="shared" si="61"/>
        <v>115.78394999999999</v>
      </c>
    </row>
    <row r="3879" spans="1:14" x14ac:dyDescent="0.25">
      <c r="A3879" t="s">
        <v>3889</v>
      </c>
      <c r="B3879">
        <v>1072.42</v>
      </c>
      <c r="C3879" t="s">
        <v>31</v>
      </c>
      <c r="D3879" t="s">
        <v>11</v>
      </c>
      <c r="E3879">
        <f>IF(Tabela1[[#This Row],[Rodzaj]]="R",Tabela1[[#This Row],[Powierzchnia]]*0.65,0)</f>
        <v>0</v>
      </c>
      <c r="F3879">
        <f>IF(Tabela1[[#This Row],[Rodzaj]]="B",Tabela1[[#This Row],[Powierzchnia]]*0.77,0)</f>
        <v>0</v>
      </c>
      <c r="G3879">
        <f>IF(Tabela1[[#This Row],[Rodzaj]]="S",Tabela1[[#This Row],[Powierzchnia]]*0.21,0)</f>
        <v>0</v>
      </c>
      <c r="H3879">
        <f>IF(Tabela1[[#This Row],[Rodzaj]]="L",Tabela1[[#This Row],[Powierzchnia]]*0.04,0)</f>
        <v>0</v>
      </c>
      <c r="I3879">
        <f>IF(Tabela1[[#This Row],[Rodzaj]]="X",Tabela1[[#This Row],[Powierzchnia]]*0.43,0)</f>
        <v>461.14060000000001</v>
      </c>
      <c r="J3879">
        <f>IF(Tabela1[[#This Row],[Ulga]]="A",SUM(E3879:I3879)*80%,0)</f>
        <v>0</v>
      </c>
      <c r="K3879">
        <f>IF(Tabela1[[#This Row],[Ulga]]="B",SUM(E3879:I3879)*50%,0)</f>
        <v>0</v>
      </c>
      <c r="L3879">
        <f>IF(Tabela1[[#This Row],[Ulga]]="C",SUM(E3879:I3879)*10%,0)</f>
        <v>46.114060000000002</v>
      </c>
      <c r="M3879">
        <f>IF(Tabela1[[#This Row],[Ulga]]="D",SUM(E3879:I3879)*100%,0)</f>
        <v>0</v>
      </c>
      <c r="N3879">
        <f t="shared" si="61"/>
        <v>46.114060000000002</v>
      </c>
    </row>
    <row r="3880" spans="1:14" x14ac:dyDescent="0.25">
      <c r="A3880" t="s">
        <v>3890</v>
      </c>
      <c r="B3880">
        <v>1463</v>
      </c>
      <c r="C3880" t="s">
        <v>31</v>
      </c>
      <c r="D3880" t="s">
        <v>21</v>
      </c>
      <c r="E3880">
        <f>IF(Tabela1[[#This Row],[Rodzaj]]="R",Tabela1[[#This Row],[Powierzchnia]]*0.65,0)</f>
        <v>0</v>
      </c>
      <c r="F3880">
        <f>IF(Tabela1[[#This Row],[Rodzaj]]="B",Tabela1[[#This Row],[Powierzchnia]]*0.77,0)</f>
        <v>0</v>
      </c>
      <c r="G3880">
        <f>IF(Tabela1[[#This Row],[Rodzaj]]="S",Tabela1[[#This Row],[Powierzchnia]]*0.21,0)</f>
        <v>0</v>
      </c>
      <c r="H3880">
        <f>IF(Tabela1[[#This Row],[Rodzaj]]="L",Tabela1[[#This Row],[Powierzchnia]]*0.04,0)</f>
        <v>0</v>
      </c>
      <c r="I3880">
        <f>IF(Tabela1[[#This Row],[Rodzaj]]="X",Tabela1[[#This Row],[Powierzchnia]]*0.43,0)</f>
        <v>629.09</v>
      </c>
      <c r="J3880">
        <f>IF(Tabela1[[#This Row],[Ulga]]="A",SUM(E3880:I3880)*80%,0)</f>
        <v>0</v>
      </c>
      <c r="K3880">
        <f>IF(Tabela1[[#This Row],[Ulga]]="B",SUM(E3880:I3880)*50%,0)</f>
        <v>0</v>
      </c>
      <c r="L3880">
        <f>IF(Tabela1[[#This Row],[Ulga]]="C",SUM(E3880:I3880)*10%,0)</f>
        <v>0</v>
      </c>
      <c r="M3880">
        <f>IF(Tabela1[[#This Row],[Ulga]]="D",SUM(E3880:I3880)*100%,0)</f>
        <v>629.09</v>
      </c>
      <c r="N3880">
        <f t="shared" si="61"/>
        <v>629.09</v>
      </c>
    </row>
    <row r="3881" spans="1:14" x14ac:dyDescent="0.25">
      <c r="A3881" t="s">
        <v>3891</v>
      </c>
      <c r="B3881">
        <v>1301.2</v>
      </c>
      <c r="C3881" t="s">
        <v>52</v>
      </c>
      <c r="D3881" t="s">
        <v>5</v>
      </c>
      <c r="E3881">
        <f>IF(Tabela1[[#This Row],[Rodzaj]]="R",Tabela1[[#This Row],[Powierzchnia]]*0.65,0)</f>
        <v>0</v>
      </c>
      <c r="F3881">
        <f>IF(Tabela1[[#This Row],[Rodzaj]]="B",Tabela1[[#This Row],[Powierzchnia]]*0.77,0)</f>
        <v>0</v>
      </c>
      <c r="G3881">
        <f>IF(Tabela1[[#This Row],[Rodzaj]]="S",Tabela1[[#This Row],[Powierzchnia]]*0.21,0)</f>
        <v>273.25200000000001</v>
      </c>
      <c r="H3881">
        <f>IF(Tabela1[[#This Row],[Rodzaj]]="L",Tabela1[[#This Row],[Powierzchnia]]*0.04,0)</f>
        <v>0</v>
      </c>
      <c r="I3881">
        <f>IF(Tabela1[[#This Row],[Rodzaj]]="X",Tabela1[[#This Row],[Powierzchnia]]*0.43,0)</f>
        <v>0</v>
      </c>
      <c r="J3881">
        <f>IF(Tabela1[[#This Row],[Ulga]]="A",SUM(E3881:I3881)*80%,0)</f>
        <v>0</v>
      </c>
      <c r="K3881">
        <f>IF(Tabela1[[#This Row],[Ulga]]="B",SUM(E3881:I3881)*50%,0)</f>
        <v>136.626</v>
      </c>
      <c r="L3881">
        <f>IF(Tabela1[[#This Row],[Ulga]]="C",SUM(E3881:I3881)*10%,0)</f>
        <v>0</v>
      </c>
      <c r="M3881">
        <f>IF(Tabela1[[#This Row],[Ulga]]="D",SUM(E3881:I3881)*100%,0)</f>
        <v>0</v>
      </c>
      <c r="N3881">
        <f t="shared" si="61"/>
        <v>136.626</v>
      </c>
    </row>
    <row r="3882" spans="1:14" x14ac:dyDescent="0.25">
      <c r="A3882" t="s">
        <v>3892</v>
      </c>
      <c r="B3882">
        <v>1259.8499999999999</v>
      </c>
      <c r="C3882" t="s">
        <v>5</v>
      </c>
      <c r="D3882" t="s">
        <v>21</v>
      </c>
      <c r="E3882">
        <f>IF(Tabela1[[#This Row],[Rodzaj]]="R",Tabela1[[#This Row],[Powierzchnia]]*0.65,0)</f>
        <v>0</v>
      </c>
      <c r="F3882">
        <f>IF(Tabela1[[#This Row],[Rodzaj]]="B",Tabela1[[#This Row],[Powierzchnia]]*0.77,0)</f>
        <v>970.08449999999993</v>
      </c>
      <c r="G3882">
        <f>IF(Tabela1[[#This Row],[Rodzaj]]="S",Tabela1[[#This Row],[Powierzchnia]]*0.21,0)</f>
        <v>0</v>
      </c>
      <c r="H3882">
        <f>IF(Tabela1[[#This Row],[Rodzaj]]="L",Tabela1[[#This Row],[Powierzchnia]]*0.04,0)</f>
        <v>0</v>
      </c>
      <c r="I3882">
        <f>IF(Tabela1[[#This Row],[Rodzaj]]="X",Tabela1[[#This Row],[Powierzchnia]]*0.43,0)</f>
        <v>0</v>
      </c>
      <c r="J3882">
        <f>IF(Tabela1[[#This Row],[Ulga]]="A",SUM(E3882:I3882)*80%,0)</f>
        <v>0</v>
      </c>
      <c r="K3882">
        <f>IF(Tabela1[[#This Row],[Ulga]]="B",SUM(E3882:I3882)*50%,0)</f>
        <v>0</v>
      </c>
      <c r="L3882">
        <f>IF(Tabela1[[#This Row],[Ulga]]="C",SUM(E3882:I3882)*10%,0)</f>
        <v>0</v>
      </c>
      <c r="M3882">
        <f>IF(Tabela1[[#This Row],[Ulga]]="D",SUM(E3882:I3882)*100%,0)</f>
        <v>970.08449999999993</v>
      </c>
      <c r="N3882">
        <f t="shared" si="61"/>
        <v>970.08449999999993</v>
      </c>
    </row>
    <row r="3883" spans="1:14" x14ac:dyDescent="0.25">
      <c r="A3883" t="s">
        <v>3893</v>
      </c>
      <c r="B3883">
        <v>1181.99</v>
      </c>
      <c r="C3883" t="s">
        <v>5</v>
      </c>
      <c r="D3883" t="s">
        <v>5</v>
      </c>
      <c r="E3883">
        <f>IF(Tabela1[[#This Row],[Rodzaj]]="R",Tabela1[[#This Row],[Powierzchnia]]*0.65,0)</f>
        <v>0</v>
      </c>
      <c r="F3883">
        <f>IF(Tabela1[[#This Row],[Rodzaj]]="B",Tabela1[[#This Row],[Powierzchnia]]*0.77,0)</f>
        <v>910.13229999999999</v>
      </c>
      <c r="G3883">
        <f>IF(Tabela1[[#This Row],[Rodzaj]]="S",Tabela1[[#This Row],[Powierzchnia]]*0.21,0)</f>
        <v>0</v>
      </c>
      <c r="H3883">
        <f>IF(Tabela1[[#This Row],[Rodzaj]]="L",Tabela1[[#This Row],[Powierzchnia]]*0.04,0)</f>
        <v>0</v>
      </c>
      <c r="I3883">
        <f>IF(Tabela1[[#This Row],[Rodzaj]]="X",Tabela1[[#This Row],[Powierzchnia]]*0.43,0)</f>
        <v>0</v>
      </c>
      <c r="J3883">
        <f>IF(Tabela1[[#This Row],[Ulga]]="A",SUM(E3883:I3883)*80%,0)</f>
        <v>0</v>
      </c>
      <c r="K3883">
        <f>IF(Tabela1[[#This Row],[Ulga]]="B",SUM(E3883:I3883)*50%,0)</f>
        <v>455.06614999999999</v>
      </c>
      <c r="L3883">
        <f>IF(Tabela1[[#This Row],[Ulga]]="C",SUM(E3883:I3883)*10%,0)</f>
        <v>0</v>
      </c>
      <c r="M3883">
        <f>IF(Tabela1[[#This Row],[Ulga]]="D",SUM(E3883:I3883)*100%,0)</f>
        <v>0</v>
      </c>
      <c r="N3883">
        <f t="shared" si="61"/>
        <v>455.06614999999999</v>
      </c>
    </row>
    <row r="3884" spans="1:14" x14ac:dyDescent="0.25">
      <c r="A3884" t="s">
        <v>3894</v>
      </c>
      <c r="B3884">
        <v>531.30999999999995</v>
      </c>
      <c r="C3884" t="s">
        <v>94</v>
      </c>
      <c r="D3884" t="s">
        <v>11</v>
      </c>
      <c r="E3884">
        <f>IF(Tabela1[[#This Row],[Rodzaj]]="R",Tabela1[[#This Row],[Powierzchnia]]*0.65,0)</f>
        <v>0</v>
      </c>
      <c r="F3884">
        <f>IF(Tabela1[[#This Row],[Rodzaj]]="B",Tabela1[[#This Row],[Powierzchnia]]*0.77,0)</f>
        <v>0</v>
      </c>
      <c r="G3884">
        <f>IF(Tabela1[[#This Row],[Rodzaj]]="S",Tabela1[[#This Row],[Powierzchnia]]*0.21,0)</f>
        <v>0</v>
      </c>
      <c r="H3884">
        <f>IF(Tabela1[[#This Row],[Rodzaj]]="L",Tabela1[[#This Row],[Powierzchnia]]*0.04,0)</f>
        <v>21.252399999999998</v>
      </c>
      <c r="I3884">
        <f>IF(Tabela1[[#This Row],[Rodzaj]]="X",Tabela1[[#This Row],[Powierzchnia]]*0.43,0)</f>
        <v>0</v>
      </c>
      <c r="J3884">
        <f>IF(Tabela1[[#This Row],[Ulga]]="A",SUM(E3884:I3884)*80%,0)</f>
        <v>0</v>
      </c>
      <c r="K3884">
        <f>IF(Tabela1[[#This Row],[Ulga]]="B",SUM(E3884:I3884)*50%,0)</f>
        <v>0</v>
      </c>
      <c r="L3884">
        <f>IF(Tabela1[[#This Row],[Ulga]]="C",SUM(E3884:I3884)*10%,0)</f>
        <v>2.1252399999999998</v>
      </c>
      <c r="M3884">
        <f>IF(Tabela1[[#This Row],[Ulga]]="D",SUM(E3884:I3884)*100%,0)</f>
        <v>0</v>
      </c>
      <c r="N3884">
        <f t="shared" si="61"/>
        <v>2.1252399999999998</v>
      </c>
    </row>
    <row r="3885" spans="1:14" x14ac:dyDescent="0.25">
      <c r="A3885" t="s">
        <v>3895</v>
      </c>
      <c r="B3885">
        <v>1192.01</v>
      </c>
      <c r="C3885" t="s">
        <v>5</v>
      </c>
      <c r="D3885" t="s">
        <v>21</v>
      </c>
      <c r="E3885">
        <f>IF(Tabela1[[#This Row],[Rodzaj]]="R",Tabela1[[#This Row],[Powierzchnia]]*0.65,0)</f>
        <v>0</v>
      </c>
      <c r="F3885">
        <f>IF(Tabela1[[#This Row],[Rodzaj]]="B",Tabela1[[#This Row],[Powierzchnia]]*0.77,0)</f>
        <v>917.84770000000003</v>
      </c>
      <c r="G3885">
        <f>IF(Tabela1[[#This Row],[Rodzaj]]="S",Tabela1[[#This Row],[Powierzchnia]]*0.21,0)</f>
        <v>0</v>
      </c>
      <c r="H3885">
        <f>IF(Tabela1[[#This Row],[Rodzaj]]="L",Tabela1[[#This Row],[Powierzchnia]]*0.04,0)</f>
        <v>0</v>
      </c>
      <c r="I3885">
        <f>IF(Tabela1[[#This Row],[Rodzaj]]="X",Tabela1[[#This Row],[Powierzchnia]]*0.43,0)</f>
        <v>0</v>
      </c>
      <c r="J3885">
        <f>IF(Tabela1[[#This Row],[Ulga]]="A",SUM(E3885:I3885)*80%,0)</f>
        <v>0</v>
      </c>
      <c r="K3885">
        <f>IF(Tabela1[[#This Row],[Ulga]]="B",SUM(E3885:I3885)*50%,0)</f>
        <v>0</v>
      </c>
      <c r="L3885">
        <f>IF(Tabela1[[#This Row],[Ulga]]="C",SUM(E3885:I3885)*10%,0)</f>
        <v>0</v>
      </c>
      <c r="M3885">
        <f>IF(Tabela1[[#This Row],[Ulga]]="D",SUM(E3885:I3885)*100%,0)</f>
        <v>917.84770000000003</v>
      </c>
      <c r="N3885">
        <f t="shared" si="61"/>
        <v>917.84770000000003</v>
      </c>
    </row>
    <row r="3886" spans="1:14" x14ac:dyDescent="0.25">
      <c r="A3886" t="s">
        <v>3896</v>
      </c>
      <c r="B3886">
        <v>916.73</v>
      </c>
      <c r="C3886" t="s">
        <v>94</v>
      </c>
      <c r="D3886" t="s">
        <v>7</v>
      </c>
      <c r="E3886">
        <f>IF(Tabela1[[#This Row],[Rodzaj]]="R",Tabela1[[#This Row],[Powierzchnia]]*0.65,0)</f>
        <v>0</v>
      </c>
      <c r="F3886">
        <f>IF(Tabela1[[#This Row],[Rodzaj]]="B",Tabela1[[#This Row],[Powierzchnia]]*0.77,0)</f>
        <v>0</v>
      </c>
      <c r="G3886">
        <f>IF(Tabela1[[#This Row],[Rodzaj]]="S",Tabela1[[#This Row],[Powierzchnia]]*0.21,0)</f>
        <v>0</v>
      </c>
      <c r="H3886">
        <f>IF(Tabela1[[#This Row],[Rodzaj]]="L",Tabela1[[#This Row],[Powierzchnia]]*0.04,0)</f>
        <v>36.669200000000004</v>
      </c>
      <c r="I3886">
        <f>IF(Tabela1[[#This Row],[Rodzaj]]="X",Tabela1[[#This Row],[Powierzchnia]]*0.43,0)</f>
        <v>0</v>
      </c>
      <c r="J3886">
        <f>IF(Tabela1[[#This Row],[Ulga]]="A",SUM(E3886:I3886)*80%,0)</f>
        <v>29.335360000000005</v>
      </c>
      <c r="K3886">
        <f>IF(Tabela1[[#This Row],[Ulga]]="B",SUM(E3886:I3886)*50%,0)</f>
        <v>0</v>
      </c>
      <c r="L3886">
        <f>IF(Tabela1[[#This Row],[Ulga]]="C",SUM(E3886:I3886)*10%,0)</f>
        <v>0</v>
      </c>
      <c r="M3886">
        <f>IF(Tabela1[[#This Row],[Ulga]]="D",SUM(E3886:I3886)*100%,0)</f>
        <v>0</v>
      </c>
      <c r="N3886">
        <f t="shared" si="61"/>
        <v>29.335360000000005</v>
      </c>
    </row>
    <row r="3887" spans="1:14" x14ac:dyDescent="0.25">
      <c r="A3887" t="s">
        <v>3897</v>
      </c>
      <c r="B3887">
        <v>1392.89</v>
      </c>
      <c r="C3887" t="s">
        <v>31</v>
      </c>
      <c r="D3887" t="s">
        <v>5</v>
      </c>
      <c r="E3887">
        <f>IF(Tabela1[[#This Row],[Rodzaj]]="R",Tabela1[[#This Row],[Powierzchnia]]*0.65,0)</f>
        <v>0</v>
      </c>
      <c r="F3887">
        <f>IF(Tabela1[[#This Row],[Rodzaj]]="B",Tabela1[[#This Row],[Powierzchnia]]*0.77,0)</f>
        <v>0</v>
      </c>
      <c r="G3887">
        <f>IF(Tabela1[[#This Row],[Rodzaj]]="S",Tabela1[[#This Row],[Powierzchnia]]*0.21,0)</f>
        <v>0</v>
      </c>
      <c r="H3887">
        <f>IF(Tabela1[[#This Row],[Rodzaj]]="L",Tabela1[[#This Row],[Powierzchnia]]*0.04,0)</f>
        <v>0</v>
      </c>
      <c r="I3887">
        <f>IF(Tabela1[[#This Row],[Rodzaj]]="X",Tabela1[[#This Row],[Powierzchnia]]*0.43,0)</f>
        <v>598.94270000000006</v>
      </c>
      <c r="J3887">
        <f>IF(Tabela1[[#This Row],[Ulga]]="A",SUM(E3887:I3887)*80%,0)</f>
        <v>0</v>
      </c>
      <c r="K3887">
        <f>IF(Tabela1[[#This Row],[Ulga]]="B",SUM(E3887:I3887)*50%,0)</f>
        <v>299.47135000000003</v>
      </c>
      <c r="L3887">
        <f>IF(Tabela1[[#This Row],[Ulga]]="C",SUM(E3887:I3887)*10%,0)</f>
        <v>0</v>
      </c>
      <c r="M3887">
        <f>IF(Tabela1[[#This Row],[Ulga]]="D",SUM(E3887:I3887)*100%,0)</f>
        <v>0</v>
      </c>
      <c r="N3887">
        <f t="shared" si="61"/>
        <v>299.47135000000003</v>
      </c>
    </row>
    <row r="3888" spans="1:14" x14ac:dyDescent="0.25">
      <c r="A3888" t="s">
        <v>3898</v>
      </c>
      <c r="B3888">
        <v>827.3</v>
      </c>
      <c r="C3888" t="s">
        <v>9</v>
      </c>
      <c r="D3888" t="s">
        <v>21</v>
      </c>
      <c r="E3888">
        <f>IF(Tabela1[[#This Row],[Rodzaj]]="R",Tabela1[[#This Row],[Powierzchnia]]*0.65,0)</f>
        <v>537.745</v>
      </c>
      <c r="F3888">
        <f>IF(Tabela1[[#This Row],[Rodzaj]]="B",Tabela1[[#This Row],[Powierzchnia]]*0.77,0)</f>
        <v>0</v>
      </c>
      <c r="G3888">
        <f>IF(Tabela1[[#This Row],[Rodzaj]]="S",Tabela1[[#This Row],[Powierzchnia]]*0.21,0)</f>
        <v>0</v>
      </c>
      <c r="H3888">
        <f>IF(Tabela1[[#This Row],[Rodzaj]]="L",Tabela1[[#This Row],[Powierzchnia]]*0.04,0)</f>
        <v>0</v>
      </c>
      <c r="I3888">
        <f>IF(Tabela1[[#This Row],[Rodzaj]]="X",Tabela1[[#This Row],[Powierzchnia]]*0.43,0)</f>
        <v>0</v>
      </c>
      <c r="J3888">
        <f>IF(Tabela1[[#This Row],[Ulga]]="A",SUM(E3888:I3888)*80%,0)</f>
        <v>0</v>
      </c>
      <c r="K3888">
        <f>IF(Tabela1[[#This Row],[Ulga]]="B",SUM(E3888:I3888)*50%,0)</f>
        <v>0</v>
      </c>
      <c r="L3888">
        <f>IF(Tabela1[[#This Row],[Ulga]]="C",SUM(E3888:I3888)*10%,0)</f>
        <v>0</v>
      </c>
      <c r="M3888">
        <f>IF(Tabela1[[#This Row],[Ulga]]="D",SUM(E3888:I3888)*100%,0)</f>
        <v>537.745</v>
      </c>
      <c r="N3888">
        <f t="shared" si="61"/>
        <v>537.745</v>
      </c>
    </row>
    <row r="3889" spans="1:14" x14ac:dyDescent="0.25">
      <c r="A3889" t="s">
        <v>3899</v>
      </c>
      <c r="B3889">
        <v>1089.4100000000001</v>
      </c>
      <c r="C3889" t="s">
        <v>94</v>
      </c>
      <c r="D3889" t="s">
        <v>7</v>
      </c>
      <c r="E3889">
        <f>IF(Tabela1[[#This Row],[Rodzaj]]="R",Tabela1[[#This Row],[Powierzchnia]]*0.65,0)</f>
        <v>0</v>
      </c>
      <c r="F3889">
        <f>IF(Tabela1[[#This Row],[Rodzaj]]="B",Tabela1[[#This Row],[Powierzchnia]]*0.77,0)</f>
        <v>0</v>
      </c>
      <c r="G3889">
        <f>IF(Tabela1[[#This Row],[Rodzaj]]="S",Tabela1[[#This Row],[Powierzchnia]]*0.21,0)</f>
        <v>0</v>
      </c>
      <c r="H3889">
        <f>IF(Tabela1[[#This Row],[Rodzaj]]="L",Tabela1[[#This Row],[Powierzchnia]]*0.04,0)</f>
        <v>43.576400000000007</v>
      </c>
      <c r="I3889">
        <f>IF(Tabela1[[#This Row],[Rodzaj]]="X",Tabela1[[#This Row],[Powierzchnia]]*0.43,0)</f>
        <v>0</v>
      </c>
      <c r="J3889">
        <f>IF(Tabela1[[#This Row],[Ulga]]="A",SUM(E3889:I3889)*80%,0)</f>
        <v>34.861120000000007</v>
      </c>
      <c r="K3889">
        <f>IF(Tabela1[[#This Row],[Ulga]]="B",SUM(E3889:I3889)*50%,0)</f>
        <v>0</v>
      </c>
      <c r="L3889">
        <f>IF(Tabela1[[#This Row],[Ulga]]="C",SUM(E3889:I3889)*10%,0)</f>
        <v>0</v>
      </c>
      <c r="M3889">
        <f>IF(Tabela1[[#This Row],[Ulga]]="D",SUM(E3889:I3889)*100%,0)</f>
        <v>0</v>
      </c>
      <c r="N3889">
        <f t="shared" si="61"/>
        <v>34.861120000000007</v>
      </c>
    </row>
    <row r="3890" spans="1:14" x14ac:dyDescent="0.25">
      <c r="A3890" t="s">
        <v>3900</v>
      </c>
      <c r="B3890">
        <v>1297.74</v>
      </c>
      <c r="C3890" t="s">
        <v>5</v>
      </c>
      <c r="D3890" t="s">
        <v>11</v>
      </c>
      <c r="E3890">
        <f>IF(Tabela1[[#This Row],[Rodzaj]]="R",Tabela1[[#This Row],[Powierzchnia]]*0.65,0)</f>
        <v>0</v>
      </c>
      <c r="F3890">
        <f>IF(Tabela1[[#This Row],[Rodzaj]]="B",Tabela1[[#This Row],[Powierzchnia]]*0.77,0)</f>
        <v>999.25980000000004</v>
      </c>
      <c r="G3890">
        <f>IF(Tabela1[[#This Row],[Rodzaj]]="S",Tabela1[[#This Row],[Powierzchnia]]*0.21,0)</f>
        <v>0</v>
      </c>
      <c r="H3890">
        <f>IF(Tabela1[[#This Row],[Rodzaj]]="L",Tabela1[[#This Row],[Powierzchnia]]*0.04,0)</f>
        <v>0</v>
      </c>
      <c r="I3890">
        <f>IF(Tabela1[[#This Row],[Rodzaj]]="X",Tabela1[[#This Row],[Powierzchnia]]*0.43,0)</f>
        <v>0</v>
      </c>
      <c r="J3890">
        <f>IF(Tabela1[[#This Row],[Ulga]]="A",SUM(E3890:I3890)*80%,0)</f>
        <v>0</v>
      </c>
      <c r="K3890">
        <f>IF(Tabela1[[#This Row],[Ulga]]="B",SUM(E3890:I3890)*50%,0)</f>
        <v>0</v>
      </c>
      <c r="L3890">
        <f>IF(Tabela1[[#This Row],[Ulga]]="C",SUM(E3890:I3890)*10%,0)</f>
        <v>99.92598000000001</v>
      </c>
      <c r="M3890">
        <f>IF(Tabela1[[#This Row],[Ulga]]="D",SUM(E3890:I3890)*100%,0)</f>
        <v>0</v>
      </c>
      <c r="N3890">
        <f t="shared" si="61"/>
        <v>99.92598000000001</v>
      </c>
    </row>
    <row r="3891" spans="1:14" x14ac:dyDescent="0.25">
      <c r="A3891" t="s">
        <v>3901</v>
      </c>
      <c r="B3891">
        <v>1346.15</v>
      </c>
      <c r="C3891" t="s">
        <v>31</v>
      </c>
      <c r="D3891" t="s">
        <v>7</v>
      </c>
      <c r="E3891">
        <f>IF(Tabela1[[#This Row],[Rodzaj]]="R",Tabela1[[#This Row],[Powierzchnia]]*0.65,0)</f>
        <v>0</v>
      </c>
      <c r="F3891">
        <f>IF(Tabela1[[#This Row],[Rodzaj]]="B",Tabela1[[#This Row],[Powierzchnia]]*0.77,0)</f>
        <v>0</v>
      </c>
      <c r="G3891">
        <f>IF(Tabela1[[#This Row],[Rodzaj]]="S",Tabela1[[#This Row],[Powierzchnia]]*0.21,0)</f>
        <v>0</v>
      </c>
      <c r="H3891">
        <f>IF(Tabela1[[#This Row],[Rodzaj]]="L",Tabela1[[#This Row],[Powierzchnia]]*0.04,0)</f>
        <v>0</v>
      </c>
      <c r="I3891">
        <f>IF(Tabela1[[#This Row],[Rodzaj]]="X",Tabela1[[#This Row],[Powierzchnia]]*0.43,0)</f>
        <v>578.84450000000004</v>
      </c>
      <c r="J3891">
        <f>IF(Tabela1[[#This Row],[Ulga]]="A",SUM(E3891:I3891)*80%,0)</f>
        <v>463.07560000000007</v>
      </c>
      <c r="K3891">
        <f>IF(Tabela1[[#This Row],[Ulga]]="B",SUM(E3891:I3891)*50%,0)</f>
        <v>0</v>
      </c>
      <c r="L3891">
        <f>IF(Tabela1[[#This Row],[Ulga]]="C",SUM(E3891:I3891)*10%,0)</f>
        <v>0</v>
      </c>
      <c r="M3891">
        <f>IF(Tabela1[[#This Row],[Ulga]]="D",SUM(E3891:I3891)*100%,0)</f>
        <v>0</v>
      </c>
      <c r="N3891">
        <f t="shared" si="61"/>
        <v>463.07560000000007</v>
      </c>
    </row>
    <row r="3892" spans="1:14" x14ac:dyDescent="0.25">
      <c r="A3892" t="s">
        <v>3902</v>
      </c>
      <c r="B3892">
        <v>724.76</v>
      </c>
      <c r="C3892" t="s">
        <v>31</v>
      </c>
      <c r="D3892" t="s">
        <v>5</v>
      </c>
      <c r="E3892">
        <f>IF(Tabela1[[#This Row],[Rodzaj]]="R",Tabela1[[#This Row],[Powierzchnia]]*0.65,0)</f>
        <v>0</v>
      </c>
      <c r="F3892">
        <f>IF(Tabela1[[#This Row],[Rodzaj]]="B",Tabela1[[#This Row],[Powierzchnia]]*0.77,0)</f>
        <v>0</v>
      </c>
      <c r="G3892">
        <f>IF(Tabela1[[#This Row],[Rodzaj]]="S",Tabela1[[#This Row],[Powierzchnia]]*0.21,0)</f>
        <v>0</v>
      </c>
      <c r="H3892">
        <f>IF(Tabela1[[#This Row],[Rodzaj]]="L",Tabela1[[#This Row],[Powierzchnia]]*0.04,0)</f>
        <v>0</v>
      </c>
      <c r="I3892">
        <f>IF(Tabela1[[#This Row],[Rodzaj]]="X",Tabela1[[#This Row],[Powierzchnia]]*0.43,0)</f>
        <v>311.64679999999998</v>
      </c>
      <c r="J3892">
        <f>IF(Tabela1[[#This Row],[Ulga]]="A",SUM(E3892:I3892)*80%,0)</f>
        <v>0</v>
      </c>
      <c r="K3892">
        <f>IF(Tabela1[[#This Row],[Ulga]]="B",SUM(E3892:I3892)*50%,0)</f>
        <v>155.82339999999999</v>
      </c>
      <c r="L3892">
        <f>IF(Tabela1[[#This Row],[Ulga]]="C",SUM(E3892:I3892)*10%,0)</f>
        <v>0</v>
      </c>
      <c r="M3892">
        <f>IF(Tabela1[[#This Row],[Ulga]]="D",SUM(E3892:I3892)*100%,0)</f>
        <v>0</v>
      </c>
      <c r="N3892">
        <f t="shared" si="61"/>
        <v>155.82339999999999</v>
      </c>
    </row>
    <row r="3893" spans="1:14" x14ac:dyDescent="0.25">
      <c r="A3893" t="s">
        <v>3903</v>
      </c>
      <c r="B3893">
        <v>1062.74</v>
      </c>
      <c r="C3893" t="s">
        <v>9</v>
      </c>
      <c r="D3893" t="s">
        <v>5</v>
      </c>
      <c r="E3893">
        <f>IF(Tabela1[[#This Row],[Rodzaj]]="R",Tabela1[[#This Row],[Powierzchnia]]*0.65,0)</f>
        <v>690.78100000000006</v>
      </c>
      <c r="F3893">
        <f>IF(Tabela1[[#This Row],[Rodzaj]]="B",Tabela1[[#This Row],[Powierzchnia]]*0.77,0)</f>
        <v>0</v>
      </c>
      <c r="G3893">
        <f>IF(Tabela1[[#This Row],[Rodzaj]]="S",Tabela1[[#This Row],[Powierzchnia]]*0.21,0)</f>
        <v>0</v>
      </c>
      <c r="H3893">
        <f>IF(Tabela1[[#This Row],[Rodzaj]]="L",Tabela1[[#This Row],[Powierzchnia]]*0.04,0)</f>
        <v>0</v>
      </c>
      <c r="I3893">
        <f>IF(Tabela1[[#This Row],[Rodzaj]]="X",Tabela1[[#This Row],[Powierzchnia]]*0.43,0)</f>
        <v>0</v>
      </c>
      <c r="J3893">
        <f>IF(Tabela1[[#This Row],[Ulga]]="A",SUM(E3893:I3893)*80%,0)</f>
        <v>0</v>
      </c>
      <c r="K3893">
        <f>IF(Tabela1[[#This Row],[Ulga]]="B",SUM(E3893:I3893)*50%,0)</f>
        <v>345.39050000000003</v>
      </c>
      <c r="L3893">
        <f>IF(Tabela1[[#This Row],[Ulga]]="C",SUM(E3893:I3893)*10%,0)</f>
        <v>0</v>
      </c>
      <c r="M3893">
        <f>IF(Tabela1[[#This Row],[Ulga]]="D",SUM(E3893:I3893)*100%,0)</f>
        <v>0</v>
      </c>
      <c r="N3893">
        <f t="shared" si="61"/>
        <v>345.39050000000003</v>
      </c>
    </row>
    <row r="3894" spans="1:14" x14ac:dyDescent="0.25">
      <c r="A3894" t="s">
        <v>3904</v>
      </c>
      <c r="B3894">
        <v>1401.36</v>
      </c>
      <c r="C3894" t="s">
        <v>52</v>
      </c>
      <c r="D3894" t="s">
        <v>5</v>
      </c>
      <c r="E3894">
        <f>IF(Tabela1[[#This Row],[Rodzaj]]="R",Tabela1[[#This Row],[Powierzchnia]]*0.65,0)</f>
        <v>0</v>
      </c>
      <c r="F3894">
        <f>IF(Tabela1[[#This Row],[Rodzaj]]="B",Tabela1[[#This Row],[Powierzchnia]]*0.77,0)</f>
        <v>0</v>
      </c>
      <c r="G3894">
        <f>IF(Tabela1[[#This Row],[Rodzaj]]="S",Tabela1[[#This Row],[Powierzchnia]]*0.21,0)</f>
        <v>294.28559999999999</v>
      </c>
      <c r="H3894">
        <f>IF(Tabela1[[#This Row],[Rodzaj]]="L",Tabela1[[#This Row],[Powierzchnia]]*0.04,0)</f>
        <v>0</v>
      </c>
      <c r="I3894">
        <f>IF(Tabela1[[#This Row],[Rodzaj]]="X",Tabela1[[#This Row],[Powierzchnia]]*0.43,0)</f>
        <v>0</v>
      </c>
      <c r="J3894">
        <f>IF(Tabela1[[#This Row],[Ulga]]="A",SUM(E3894:I3894)*80%,0)</f>
        <v>0</v>
      </c>
      <c r="K3894">
        <f>IF(Tabela1[[#This Row],[Ulga]]="B",SUM(E3894:I3894)*50%,0)</f>
        <v>147.14279999999999</v>
      </c>
      <c r="L3894">
        <f>IF(Tabela1[[#This Row],[Ulga]]="C",SUM(E3894:I3894)*10%,0)</f>
        <v>0</v>
      </c>
      <c r="M3894">
        <f>IF(Tabela1[[#This Row],[Ulga]]="D",SUM(E3894:I3894)*100%,0)</f>
        <v>0</v>
      </c>
      <c r="N3894">
        <f t="shared" si="61"/>
        <v>147.14279999999999</v>
      </c>
    </row>
    <row r="3895" spans="1:14" x14ac:dyDescent="0.25">
      <c r="A3895" t="s">
        <v>3905</v>
      </c>
      <c r="B3895">
        <v>959.09</v>
      </c>
      <c r="C3895" t="s">
        <v>31</v>
      </c>
      <c r="D3895" t="s">
        <v>5</v>
      </c>
      <c r="E3895">
        <f>IF(Tabela1[[#This Row],[Rodzaj]]="R",Tabela1[[#This Row],[Powierzchnia]]*0.65,0)</f>
        <v>0</v>
      </c>
      <c r="F3895">
        <f>IF(Tabela1[[#This Row],[Rodzaj]]="B",Tabela1[[#This Row],[Powierzchnia]]*0.77,0)</f>
        <v>0</v>
      </c>
      <c r="G3895">
        <f>IF(Tabela1[[#This Row],[Rodzaj]]="S",Tabela1[[#This Row],[Powierzchnia]]*0.21,0)</f>
        <v>0</v>
      </c>
      <c r="H3895">
        <f>IF(Tabela1[[#This Row],[Rodzaj]]="L",Tabela1[[#This Row],[Powierzchnia]]*0.04,0)</f>
        <v>0</v>
      </c>
      <c r="I3895">
        <f>IF(Tabela1[[#This Row],[Rodzaj]]="X",Tabela1[[#This Row],[Powierzchnia]]*0.43,0)</f>
        <v>412.40870000000001</v>
      </c>
      <c r="J3895">
        <f>IF(Tabela1[[#This Row],[Ulga]]="A",SUM(E3895:I3895)*80%,0)</f>
        <v>0</v>
      </c>
      <c r="K3895">
        <f>IF(Tabela1[[#This Row],[Ulga]]="B",SUM(E3895:I3895)*50%,0)</f>
        <v>206.20435000000001</v>
      </c>
      <c r="L3895">
        <f>IF(Tabela1[[#This Row],[Ulga]]="C",SUM(E3895:I3895)*10%,0)</f>
        <v>0</v>
      </c>
      <c r="M3895">
        <f>IF(Tabela1[[#This Row],[Ulga]]="D",SUM(E3895:I3895)*100%,0)</f>
        <v>0</v>
      </c>
      <c r="N3895">
        <f t="shared" si="61"/>
        <v>206.20435000000001</v>
      </c>
    </row>
    <row r="3896" spans="1:14" x14ac:dyDescent="0.25">
      <c r="A3896" t="s">
        <v>3906</v>
      </c>
      <c r="B3896">
        <v>1466.72</v>
      </c>
      <c r="C3896" t="s">
        <v>5</v>
      </c>
      <c r="D3896" t="s">
        <v>7</v>
      </c>
      <c r="E3896">
        <f>IF(Tabela1[[#This Row],[Rodzaj]]="R",Tabela1[[#This Row],[Powierzchnia]]*0.65,0)</f>
        <v>0</v>
      </c>
      <c r="F3896">
        <f>IF(Tabela1[[#This Row],[Rodzaj]]="B",Tabela1[[#This Row],[Powierzchnia]]*0.77,0)</f>
        <v>1129.3744000000002</v>
      </c>
      <c r="G3896">
        <f>IF(Tabela1[[#This Row],[Rodzaj]]="S",Tabela1[[#This Row],[Powierzchnia]]*0.21,0)</f>
        <v>0</v>
      </c>
      <c r="H3896">
        <f>IF(Tabela1[[#This Row],[Rodzaj]]="L",Tabela1[[#This Row],[Powierzchnia]]*0.04,0)</f>
        <v>0</v>
      </c>
      <c r="I3896">
        <f>IF(Tabela1[[#This Row],[Rodzaj]]="X",Tabela1[[#This Row],[Powierzchnia]]*0.43,0)</f>
        <v>0</v>
      </c>
      <c r="J3896">
        <f>IF(Tabela1[[#This Row],[Ulga]]="A",SUM(E3896:I3896)*80%,0)</f>
        <v>903.49952000000019</v>
      </c>
      <c r="K3896">
        <f>IF(Tabela1[[#This Row],[Ulga]]="B",SUM(E3896:I3896)*50%,0)</f>
        <v>0</v>
      </c>
      <c r="L3896">
        <f>IF(Tabela1[[#This Row],[Ulga]]="C",SUM(E3896:I3896)*10%,0)</f>
        <v>0</v>
      </c>
      <c r="M3896">
        <f>IF(Tabela1[[#This Row],[Ulga]]="D",SUM(E3896:I3896)*100%,0)</f>
        <v>0</v>
      </c>
      <c r="N3896">
        <f t="shared" si="61"/>
        <v>903.49952000000019</v>
      </c>
    </row>
    <row r="3897" spans="1:14" x14ac:dyDescent="0.25">
      <c r="A3897" t="s">
        <v>3907</v>
      </c>
      <c r="B3897">
        <v>859.71</v>
      </c>
      <c r="C3897" t="s">
        <v>5</v>
      </c>
      <c r="D3897" t="s">
        <v>11</v>
      </c>
      <c r="E3897">
        <f>IF(Tabela1[[#This Row],[Rodzaj]]="R",Tabela1[[#This Row],[Powierzchnia]]*0.65,0)</f>
        <v>0</v>
      </c>
      <c r="F3897">
        <f>IF(Tabela1[[#This Row],[Rodzaj]]="B",Tabela1[[#This Row],[Powierzchnia]]*0.77,0)</f>
        <v>661.97670000000005</v>
      </c>
      <c r="G3897">
        <f>IF(Tabela1[[#This Row],[Rodzaj]]="S",Tabela1[[#This Row],[Powierzchnia]]*0.21,0)</f>
        <v>0</v>
      </c>
      <c r="H3897">
        <f>IF(Tabela1[[#This Row],[Rodzaj]]="L",Tabela1[[#This Row],[Powierzchnia]]*0.04,0)</f>
        <v>0</v>
      </c>
      <c r="I3897">
        <f>IF(Tabela1[[#This Row],[Rodzaj]]="X",Tabela1[[#This Row],[Powierzchnia]]*0.43,0)</f>
        <v>0</v>
      </c>
      <c r="J3897">
        <f>IF(Tabela1[[#This Row],[Ulga]]="A",SUM(E3897:I3897)*80%,0)</f>
        <v>0</v>
      </c>
      <c r="K3897">
        <f>IF(Tabela1[[#This Row],[Ulga]]="B",SUM(E3897:I3897)*50%,0)</f>
        <v>0</v>
      </c>
      <c r="L3897">
        <f>IF(Tabela1[[#This Row],[Ulga]]="C",SUM(E3897:I3897)*10%,0)</f>
        <v>66.197670000000002</v>
      </c>
      <c r="M3897">
        <f>IF(Tabela1[[#This Row],[Ulga]]="D",SUM(E3897:I3897)*100%,0)</f>
        <v>0</v>
      </c>
      <c r="N3897">
        <f t="shared" si="61"/>
        <v>66.197670000000002</v>
      </c>
    </row>
    <row r="3898" spans="1:14" x14ac:dyDescent="0.25">
      <c r="A3898" t="s">
        <v>3908</v>
      </c>
      <c r="B3898">
        <v>1450.39</v>
      </c>
      <c r="C3898" t="s">
        <v>5</v>
      </c>
      <c r="D3898" t="s">
        <v>11</v>
      </c>
      <c r="E3898">
        <f>IF(Tabela1[[#This Row],[Rodzaj]]="R",Tabela1[[#This Row],[Powierzchnia]]*0.65,0)</f>
        <v>0</v>
      </c>
      <c r="F3898">
        <f>IF(Tabela1[[#This Row],[Rodzaj]]="B",Tabela1[[#This Row],[Powierzchnia]]*0.77,0)</f>
        <v>1116.8003000000001</v>
      </c>
      <c r="G3898">
        <f>IF(Tabela1[[#This Row],[Rodzaj]]="S",Tabela1[[#This Row],[Powierzchnia]]*0.21,0)</f>
        <v>0</v>
      </c>
      <c r="H3898">
        <f>IF(Tabela1[[#This Row],[Rodzaj]]="L",Tabela1[[#This Row],[Powierzchnia]]*0.04,0)</f>
        <v>0</v>
      </c>
      <c r="I3898">
        <f>IF(Tabela1[[#This Row],[Rodzaj]]="X",Tabela1[[#This Row],[Powierzchnia]]*0.43,0)</f>
        <v>0</v>
      </c>
      <c r="J3898">
        <f>IF(Tabela1[[#This Row],[Ulga]]="A",SUM(E3898:I3898)*80%,0)</f>
        <v>0</v>
      </c>
      <c r="K3898">
        <f>IF(Tabela1[[#This Row],[Ulga]]="B",SUM(E3898:I3898)*50%,0)</f>
        <v>0</v>
      </c>
      <c r="L3898">
        <f>IF(Tabela1[[#This Row],[Ulga]]="C",SUM(E3898:I3898)*10%,0)</f>
        <v>111.68003000000002</v>
      </c>
      <c r="M3898">
        <f>IF(Tabela1[[#This Row],[Ulga]]="D",SUM(E3898:I3898)*100%,0)</f>
        <v>0</v>
      </c>
      <c r="N3898">
        <f t="shared" si="61"/>
        <v>111.68003000000002</v>
      </c>
    </row>
    <row r="3899" spans="1:14" x14ac:dyDescent="0.25">
      <c r="A3899" t="s">
        <v>3909</v>
      </c>
      <c r="B3899">
        <v>528.59</v>
      </c>
      <c r="C3899" t="s">
        <v>5</v>
      </c>
      <c r="D3899" t="s">
        <v>5</v>
      </c>
      <c r="E3899">
        <f>IF(Tabela1[[#This Row],[Rodzaj]]="R",Tabela1[[#This Row],[Powierzchnia]]*0.65,0)</f>
        <v>0</v>
      </c>
      <c r="F3899">
        <f>IF(Tabela1[[#This Row],[Rodzaj]]="B",Tabela1[[#This Row],[Powierzchnia]]*0.77,0)</f>
        <v>407.01430000000005</v>
      </c>
      <c r="G3899">
        <f>IF(Tabela1[[#This Row],[Rodzaj]]="S",Tabela1[[#This Row],[Powierzchnia]]*0.21,0)</f>
        <v>0</v>
      </c>
      <c r="H3899">
        <f>IF(Tabela1[[#This Row],[Rodzaj]]="L",Tabela1[[#This Row],[Powierzchnia]]*0.04,0)</f>
        <v>0</v>
      </c>
      <c r="I3899">
        <f>IF(Tabela1[[#This Row],[Rodzaj]]="X",Tabela1[[#This Row],[Powierzchnia]]*0.43,0)</f>
        <v>0</v>
      </c>
      <c r="J3899">
        <f>IF(Tabela1[[#This Row],[Ulga]]="A",SUM(E3899:I3899)*80%,0)</f>
        <v>0</v>
      </c>
      <c r="K3899">
        <f>IF(Tabela1[[#This Row],[Ulga]]="B",SUM(E3899:I3899)*50%,0)</f>
        <v>203.50715000000002</v>
      </c>
      <c r="L3899">
        <f>IF(Tabela1[[#This Row],[Ulga]]="C",SUM(E3899:I3899)*10%,0)</f>
        <v>0</v>
      </c>
      <c r="M3899">
        <f>IF(Tabela1[[#This Row],[Ulga]]="D",SUM(E3899:I3899)*100%,0)</f>
        <v>0</v>
      </c>
      <c r="N3899">
        <f t="shared" si="61"/>
        <v>203.50715000000002</v>
      </c>
    </row>
    <row r="3900" spans="1:14" x14ac:dyDescent="0.25">
      <c r="A3900" t="s">
        <v>3910</v>
      </c>
      <c r="B3900">
        <v>534.29</v>
      </c>
      <c r="C3900" t="s">
        <v>5</v>
      </c>
      <c r="D3900" t="s">
        <v>7</v>
      </c>
      <c r="E3900">
        <f>IF(Tabela1[[#This Row],[Rodzaj]]="R",Tabela1[[#This Row],[Powierzchnia]]*0.65,0)</f>
        <v>0</v>
      </c>
      <c r="F3900">
        <f>IF(Tabela1[[#This Row],[Rodzaj]]="B",Tabela1[[#This Row],[Powierzchnia]]*0.77,0)</f>
        <v>411.4033</v>
      </c>
      <c r="G3900">
        <f>IF(Tabela1[[#This Row],[Rodzaj]]="S",Tabela1[[#This Row],[Powierzchnia]]*0.21,0)</f>
        <v>0</v>
      </c>
      <c r="H3900">
        <f>IF(Tabela1[[#This Row],[Rodzaj]]="L",Tabela1[[#This Row],[Powierzchnia]]*0.04,0)</f>
        <v>0</v>
      </c>
      <c r="I3900">
        <f>IF(Tabela1[[#This Row],[Rodzaj]]="X",Tabela1[[#This Row],[Powierzchnia]]*0.43,0)</f>
        <v>0</v>
      </c>
      <c r="J3900">
        <f>IF(Tabela1[[#This Row],[Ulga]]="A",SUM(E3900:I3900)*80%,0)</f>
        <v>329.12264000000005</v>
      </c>
      <c r="K3900">
        <f>IF(Tabela1[[#This Row],[Ulga]]="B",SUM(E3900:I3900)*50%,0)</f>
        <v>0</v>
      </c>
      <c r="L3900">
        <f>IF(Tabela1[[#This Row],[Ulga]]="C",SUM(E3900:I3900)*10%,0)</f>
        <v>0</v>
      </c>
      <c r="M3900">
        <f>IF(Tabela1[[#This Row],[Ulga]]="D",SUM(E3900:I3900)*100%,0)</f>
        <v>0</v>
      </c>
      <c r="N3900">
        <f t="shared" si="61"/>
        <v>329.12264000000005</v>
      </c>
    </row>
    <row r="3901" spans="1:14" x14ac:dyDescent="0.25">
      <c r="A3901" t="s">
        <v>3911</v>
      </c>
      <c r="B3901">
        <v>1440.7</v>
      </c>
      <c r="C3901" t="s">
        <v>5</v>
      </c>
      <c r="D3901" t="s">
        <v>5</v>
      </c>
      <c r="E3901">
        <f>IF(Tabela1[[#This Row],[Rodzaj]]="R",Tabela1[[#This Row],[Powierzchnia]]*0.65,0)</f>
        <v>0</v>
      </c>
      <c r="F3901">
        <f>IF(Tabela1[[#This Row],[Rodzaj]]="B",Tabela1[[#This Row],[Powierzchnia]]*0.77,0)</f>
        <v>1109.3390000000002</v>
      </c>
      <c r="G3901">
        <f>IF(Tabela1[[#This Row],[Rodzaj]]="S",Tabela1[[#This Row],[Powierzchnia]]*0.21,0)</f>
        <v>0</v>
      </c>
      <c r="H3901">
        <f>IF(Tabela1[[#This Row],[Rodzaj]]="L",Tabela1[[#This Row],[Powierzchnia]]*0.04,0)</f>
        <v>0</v>
      </c>
      <c r="I3901">
        <f>IF(Tabela1[[#This Row],[Rodzaj]]="X",Tabela1[[#This Row],[Powierzchnia]]*0.43,0)</f>
        <v>0</v>
      </c>
      <c r="J3901">
        <f>IF(Tabela1[[#This Row],[Ulga]]="A",SUM(E3901:I3901)*80%,0)</f>
        <v>0</v>
      </c>
      <c r="K3901">
        <f>IF(Tabela1[[#This Row],[Ulga]]="B",SUM(E3901:I3901)*50%,0)</f>
        <v>554.66950000000008</v>
      </c>
      <c r="L3901">
        <f>IF(Tabela1[[#This Row],[Ulga]]="C",SUM(E3901:I3901)*10%,0)</f>
        <v>0</v>
      </c>
      <c r="M3901">
        <f>IF(Tabela1[[#This Row],[Ulga]]="D",SUM(E3901:I3901)*100%,0)</f>
        <v>0</v>
      </c>
      <c r="N3901">
        <f t="shared" si="61"/>
        <v>554.66950000000008</v>
      </c>
    </row>
    <row r="3902" spans="1:14" x14ac:dyDescent="0.25">
      <c r="A3902" t="s">
        <v>3912</v>
      </c>
      <c r="B3902">
        <v>1354.18</v>
      </c>
      <c r="C3902" t="s">
        <v>5</v>
      </c>
      <c r="D3902" t="s">
        <v>11</v>
      </c>
      <c r="E3902">
        <f>IF(Tabela1[[#This Row],[Rodzaj]]="R",Tabela1[[#This Row],[Powierzchnia]]*0.65,0)</f>
        <v>0</v>
      </c>
      <c r="F3902">
        <f>IF(Tabela1[[#This Row],[Rodzaj]]="B",Tabela1[[#This Row],[Powierzchnia]]*0.77,0)</f>
        <v>1042.7186000000002</v>
      </c>
      <c r="G3902">
        <f>IF(Tabela1[[#This Row],[Rodzaj]]="S",Tabela1[[#This Row],[Powierzchnia]]*0.21,0)</f>
        <v>0</v>
      </c>
      <c r="H3902">
        <f>IF(Tabela1[[#This Row],[Rodzaj]]="L",Tabela1[[#This Row],[Powierzchnia]]*0.04,0)</f>
        <v>0</v>
      </c>
      <c r="I3902">
        <f>IF(Tabela1[[#This Row],[Rodzaj]]="X",Tabela1[[#This Row],[Powierzchnia]]*0.43,0)</f>
        <v>0</v>
      </c>
      <c r="J3902">
        <f>IF(Tabela1[[#This Row],[Ulga]]="A",SUM(E3902:I3902)*80%,0)</f>
        <v>0</v>
      </c>
      <c r="K3902">
        <f>IF(Tabela1[[#This Row],[Ulga]]="B",SUM(E3902:I3902)*50%,0)</f>
        <v>0</v>
      </c>
      <c r="L3902">
        <f>IF(Tabela1[[#This Row],[Ulga]]="C",SUM(E3902:I3902)*10%,0)</f>
        <v>104.27186000000002</v>
      </c>
      <c r="M3902">
        <f>IF(Tabela1[[#This Row],[Ulga]]="D",SUM(E3902:I3902)*100%,0)</f>
        <v>0</v>
      </c>
      <c r="N3902">
        <f t="shared" si="61"/>
        <v>104.27186000000002</v>
      </c>
    </row>
    <row r="3903" spans="1:14" x14ac:dyDescent="0.25">
      <c r="A3903" t="s">
        <v>3913</v>
      </c>
      <c r="B3903">
        <v>569.37</v>
      </c>
      <c r="C3903" t="s">
        <v>5</v>
      </c>
      <c r="D3903" t="s">
        <v>7</v>
      </c>
      <c r="E3903">
        <f>IF(Tabela1[[#This Row],[Rodzaj]]="R",Tabela1[[#This Row],[Powierzchnia]]*0.65,0)</f>
        <v>0</v>
      </c>
      <c r="F3903">
        <f>IF(Tabela1[[#This Row],[Rodzaj]]="B",Tabela1[[#This Row],[Powierzchnia]]*0.77,0)</f>
        <v>438.41489999999999</v>
      </c>
      <c r="G3903">
        <f>IF(Tabela1[[#This Row],[Rodzaj]]="S",Tabela1[[#This Row],[Powierzchnia]]*0.21,0)</f>
        <v>0</v>
      </c>
      <c r="H3903">
        <f>IF(Tabela1[[#This Row],[Rodzaj]]="L",Tabela1[[#This Row],[Powierzchnia]]*0.04,0)</f>
        <v>0</v>
      </c>
      <c r="I3903">
        <f>IF(Tabela1[[#This Row],[Rodzaj]]="X",Tabela1[[#This Row],[Powierzchnia]]*0.43,0)</f>
        <v>0</v>
      </c>
      <c r="J3903">
        <f>IF(Tabela1[[#This Row],[Ulga]]="A",SUM(E3903:I3903)*80%,0)</f>
        <v>350.73192</v>
      </c>
      <c r="K3903">
        <f>IF(Tabela1[[#This Row],[Ulga]]="B",SUM(E3903:I3903)*50%,0)</f>
        <v>0</v>
      </c>
      <c r="L3903">
        <f>IF(Tabela1[[#This Row],[Ulga]]="C",SUM(E3903:I3903)*10%,0)</f>
        <v>0</v>
      </c>
      <c r="M3903">
        <f>IF(Tabela1[[#This Row],[Ulga]]="D",SUM(E3903:I3903)*100%,0)</f>
        <v>0</v>
      </c>
      <c r="N3903">
        <f t="shared" si="61"/>
        <v>350.73192</v>
      </c>
    </row>
    <row r="3904" spans="1:14" x14ac:dyDescent="0.25">
      <c r="A3904" t="s">
        <v>3914</v>
      </c>
      <c r="B3904">
        <v>1031.6500000000001</v>
      </c>
      <c r="C3904" t="s">
        <v>5</v>
      </c>
      <c r="D3904" t="s">
        <v>5</v>
      </c>
      <c r="E3904">
        <f>IF(Tabela1[[#This Row],[Rodzaj]]="R",Tabela1[[#This Row],[Powierzchnia]]*0.65,0)</f>
        <v>0</v>
      </c>
      <c r="F3904">
        <f>IF(Tabela1[[#This Row],[Rodzaj]]="B",Tabela1[[#This Row],[Powierzchnia]]*0.77,0)</f>
        <v>794.37050000000011</v>
      </c>
      <c r="G3904">
        <f>IF(Tabela1[[#This Row],[Rodzaj]]="S",Tabela1[[#This Row],[Powierzchnia]]*0.21,0)</f>
        <v>0</v>
      </c>
      <c r="H3904">
        <f>IF(Tabela1[[#This Row],[Rodzaj]]="L",Tabela1[[#This Row],[Powierzchnia]]*0.04,0)</f>
        <v>0</v>
      </c>
      <c r="I3904">
        <f>IF(Tabela1[[#This Row],[Rodzaj]]="X",Tabela1[[#This Row],[Powierzchnia]]*0.43,0)</f>
        <v>0</v>
      </c>
      <c r="J3904">
        <f>IF(Tabela1[[#This Row],[Ulga]]="A",SUM(E3904:I3904)*80%,0)</f>
        <v>0</v>
      </c>
      <c r="K3904">
        <f>IF(Tabela1[[#This Row],[Ulga]]="B",SUM(E3904:I3904)*50%,0)</f>
        <v>397.18525000000005</v>
      </c>
      <c r="L3904">
        <f>IF(Tabela1[[#This Row],[Ulga]]="C",SUM(E3904:I3904)*10%,0)</f>
        <v>0</v>
      </c>
      <c r="M3904">
        <f>IF(Tabela1[[#This Row],[Ulga]]="D",SUM(E3904:I3904)*100%,0)</f>
        <v>0</v>
      </c>
      <c r="N3904">
        <f t="shared" si="61"/>
        <v>397.18525000000005</v>
      </c>
    </row>
    <row r="3905" spans="1:14" x14ac:dyDescent="0.25">
      <c r="A3905" t="s">
        <v>3915</v>
      </c>
      <c r="B3905">
        <v>1022.17</v>
      </c>
      <c r="C3905" t="s">
        <v>9</v>
      </c>
      <c r="D3905" t="s">
        <v>5</v>
      </c>
      <c r="E3905">
        <f>IF(Tabela1[[#This Row],[Rodzaj]]="R",Tabela1[[#This Row],[Powierzchnia]]*0.65,0)</f>
        <v>664.41049999999996</v>
      </c>
      <c r="F3905">
        <f>IF(Tabela1[[#This Row],[Rodzaj]]="B",Tabela1[[#This Row],[Powierzchnia]]*0.77,0)</f>
        <v>0</v>
      </c>
      <c r="G3905">
        <f>IF(Tabela1[[#This Row],[Rodzaj]]="S",Tabela1[[#This Row],[Powierzchnia]]*0.21,0)</f>
        <v>0</v>
      </c>
      <c r="H3905">
        <f>IF(Tabela1[[#This Row],[Rodzaj]]="L",Tabela1[[#This Row],[Powierzchnia]]*0.04,0)</f>
        <v>0</v>
      </c>
      <c r="I3905">
        <f>IF(Tabela1[[#This Row],[Rodzaj]]="X",Tabela1[[#This Row],[Powierzchnia]]*0.43,0)</f>
        <v>0</v>
      </c>
      <c r="J3905">
        <f>IF(Tabela1[[#This Row],[Ulga]]="A",SUM(E3905:I3905)*80%,0)</f>
        <v>0</v>
      </c>
      <c r="K3905">
        <f>IF(Tabela1[[#This Row],[Ulga]]="B",SUM(E3905:I3905)*50%,0)</f>
        <v>332.20524999999998</v>
      </c>
      <c r="L3905">
        <f>IF(Tabela1[[#This Row],[Ulga]]="C",SUM(E3905:I3905)*10%,0)</f>
        <v>0</v>
      </c>
      <c r="M3905">
        <f>IF(Tabela1[[#This Row],[Ulga]]="D",SUM(E3905:I3905)*100%,0)</f>
        <v>0</v>
      </c>
      <c r="N3905">
        <f t="shared" si="61"/>
        <v>332.20524999999998</v>
      </c>
    </row>
    <row r="3906" spans="1:14" x14ac:dyDescent="0.25">
      <c r="A3906" t="s">
        <v>3916</v>
      </c>
      <c r="B3906">
        <v>912.66</v>
      </c>
      <c r="C3906" t="s">
        <v>5</v>
      </c>
      <c r="D3906" t="s">
        <v>11</v>
      </c>
      <c r="E3906">
        <f>IF(Tabela1[[#This Row],[Rodzaj]]="R",Tabela1[[#This Row],[Powierzchnia]]*0.65,0)</f>
        <v>0</v>
      </c>
      <c r="F3906">
        <f>IF(Tabela1[[#This Row],[Rodzaj]]="B",Tabela1[[#This Row],[Powierzchnia]]*0.77,0)</f>
        <v>702.7482</v>
      </c>
      <c r="G3906">
        <f>IF(Tabela1[[#This Row],[Rodzaj]]="S",Tabela1[[#This Row],[Powierzchnia]]*0.21,0)</f>
        <v>0</v>
      </c>
      <c r="H3906">
        <f>IF(Tabela1[[#This Row],[Rodzaj]]="L",Tabela1[[#This Row],[Powierzchnia]]*0.04,0)</f>
        <v>0</v>
      </c>
      <c r="I3906">
        <f>IF(Tabela1[[#This Row],[Rodzaj]]="X",Tabela1[[#This Row],[Powierzchnia]]*0.43,0)</f>
        <v>0</v>
      </c>
      <c r="J3906">
        <f>IF(Tabela1[[#This Row],[Ulga]]="A",SUM(E3906:I3906)*80%,0)</f>
        <v>0</v>
      </c>
      <c r="K3906">
        <f>IF(Tabela1[[#This Row],[Ulga]]="B",SUM(E3906:I3906)*50%,0)</f>
        <v>0</v>
      </c>
      <c r="L3906">
        <f>IF(Tabela1[[#This Row],[Ulga]]="C",SUM(E3906:I3906)*10%,0)</f>
        <v>70.274820000000005</v>
      </c>
      <c r="M3906">
        <f>IF(Tabela1[[#This Row],[Ulga]]="D",SUM(E3906:I3906)*100%,0)</f>
        <v>0</v>
      </c>
      <c r="N3906">
        <f t="shared" si="61"/>
        <v>70.274820000000005</v>
      </c>
    </row>
    <row r="3907" spans="1:14" x14ac:dyDescent="0.25">
      <c r="A3907" t="s">
        <v>3917</v>
      </c>
      <c r="B3907">
        <v>1407.3</v>
      </c>
      <c r="C3907" t="s">
        <v>9</v>
      </c>
      <c r="D3907" t="s">
        <v>5</v>
      </c>
      <c r="E3907">
        <f>IF(Tabela1[[#This Row],[Rodzaj]]="R",Tabela1[[#This Row],[Powierzchnia]]*0.65,0)</f>
        <v>914.745</v>
      </c>
      <c r="F3907">
        <f>IF(Tabela1[[#This Row],[Rodzaj]]="B",Tabela1[[#This Row],[Powierzchnia]]*0.77,0)</f>
        <v>0</v>
      </c>
      <c r="G3907">
        <f>IF(Tabela1[[#This Row],[Rodzaj]]="S",Tabela1[[#This Row],[Powierzchnia]]*0.21,0)</f>
        <v>0</v>
      </c>
      <c r="H3907">
        <f>IF(Tabela1[[#This Row],[Rodzaj]]="L",Tabela1[[#This Row],[Powierzchnia]]*0.04,0)</f>
        <v>0</v>
      </c>
      <c r="I3907">
        <f>IF(Tabela1[[#This Row],[Rodzaj]]="X",Tabela1[[#This Row],[Powierzchnia]]*0.43,0)</f>
        <v>0</v>
      </c>
      <c r="J3907">
        <f>IF(Tabela1[[#This Row],[Ulga]]="A",SUM(E3907:I3907)*80%,0)</f>
        <v>0</v>
      </c>
      <c r="K3907">
        <f>IF(Tabela1[[#This Row],[Ulga]]="B",SUM(E3907:I3907)*50%,0)</f>
        <v>457.3725</v>
      </c>
      <c r="L3907">
        <f>IF(Tabela1[[#This Row],[Ulga]]="C",SUM(E3907:I3907)*10%,0)</f>
        <v>0</v>
      </c>
      <c r="M3907">
        <f>IF(Tabela1[[#This Row],[Ulga]]="D",SUM(E3907:I3907)*100%,0)</f>
        <v>0</v>
      </c>
      <c r="N3907">
        <f t="shared" ref="N3907:N3970" si="62">SUM(J3907:M3907)</f>
        <v>457.3725</v>
      </c>
    </row>
    <row r="3908" spans="1:14" x14ac:dyDescent="0.25">
      <c r="A3908" t="s">
        <v>3918</v>
      </c>
      <c r="B3908">
        <v>1325.24</v>
      </c>
      <c r="C3908" t="s">
        <v>31</v>
      </c>
      <c r="D3908" t="s">
        <v>11</v>
      </c>
      <c r="E3908">
        <f>IF(Tabela1[[#This Row],[Rodzaj]]="R",Tabela1[[#This Row],[Powierzchnia]]*0.65,0)</f>
        <v>0</v>
      </c>
      <c r="F3908">
        <f>IF(Tabela1[[#This Row],[Rodzaj]]="B",Tabela1[[#This Row],[Powierzchnia]]*0.77,0)</f>
        <v>0</v>
      </c>
      <c r="G3908">
        <f>IF(Tabela1[[#This Row],[Rodzaj]]="S",Tabela1[[#This Row],[Powierzchnia]]*0.21,0)</f>
        <v>0</v>
      </c>
      <c r="H3908">
        <f>IF(Tabela1[[#This Row],[Rodzaj]]="L",Tabela1[[#This Row],[Powierzchnia]]*0.04,0)</f>
        <v>0</v>
      </c>
      <c r="I3908">
        <f>IF(Tabela1[[#This Row],[Rodzaj]]="X",Tabela1[[#This Row],[Powierzchnia]]*0.43,0)</f>
        <v>569.85320000000002</v>
      </c>
      <c r="J3908">
        <f>IF(Tabela1[[#This Row],[Ulga]]="A",SUM(E3908:I3908)*80%,0)</f>
        <v>0</v>
      </c>
      <c r="K3908">
        <f>IF(Tabela1[[#This Row],[Ulga]]="B",SUM(E3908:I3908)*50%,0)</f>
        <v>0</v>
      </c>
      <c r="L3908">
        <f>IF(Tabela1[[#This Row],[Ulga]]="C",SUM(E3908:I3908)*10%,0)</f>
        <v>56.985320000000002</v>
      </c>
      <c r="M3908">
        <f>IF(Tabela1[[#This Row],[Ulga]]="D",SUM(E3908:I3908)*100%,0)</f>
        <v>0</v>
      </c>
      <c r="N3908">
        <f t="shared" si="62"/>
        <v>56.985320000000002</v>
      </c>
    </row>
    <row r="3909" spans="1:14" x14ac:dyDescent="0.25">
      <c r="A3909" t="s">
        <v>3919</v>
      </c>
      <c r="B3909">
        <v>1344.58</v>
      </c>
      <c r="C3909" t="s">
        <v>52</v>
      </c>
      <c r="D3909" t="s">
        <v>11</v>
      </c>
      <c r="E3909">
        <f>IF(Tabela1[[#This Row],[Rodzaj]]="R",Tabela1[[#This Row],[Powierzchnia]]*0.65,0)</f>
        <v>0</v>
      </c>
      <c r="F3909">
        <f>IF(Tabela1[[#This Row],[Rodzaj]]="B",Tabela1[[#This Row],[Powierzchnia]]*0.77,0)</f>
        <v>0</v>
      </c>
      <c r="G3909">
        <f>IF(Tabela1[[#This Row],[Rodzaj]]="S",Tabela1[[#This Row],[Powierzchnia]]*0.21,0)</f>
        <v>282.36179999999996</v>
      </c>
      <c r="H3909">
        <f>IF(Tabela1[[#This Row],[Rodzaj]]="L",Tabela1[[#This Row],[Powierzchnia]]*0.04,0)</f>
        <v>0</v>
      </c>
      <c r="I3909">
        <f>IF(Tabela1[[#This Row],[Rodzaj]]="X",Tabela1[[#This Row],[Powierzchnia]]*0.43,0)</f>
        <v>0</v>
      </c>
      <c r="J3909">
        <f>IF(Tabela1[[#This Row],[Ulga]]="A",SUM(E3909:I3909)*80%,0)</f>
        <v>0</v>
      </c>
      <c r="K3909">
        <f>IF(Tabela1[[#This Row],[Ulga]]="B",SUM(E3909:I3909)*50%,0)</f>
        <v>0</v>
      </c>
      <c r="L3909">
        <f>IF(Tabela1[[#This Row],[Ulga]]="C",SUM(E3909:I3909)*10%,0)</f>
        <v>28.236179999999997</v>
      </c>
      <c r="M3909">
        <f>IF(Tabela1[[#This Row],[Ulga]]="D",SUM(E3909:I3909)*100%,0)</f>
        <v>0</v>
      </c>
      <c r="N3909">
        <f t="shared" si="62"/>
        <v>28.236179999999997</v>
      </c>
    </row>
    <row r="3910" spans="1:14" x14ac:dyDescent="0.25">
      <c r="A3910" t="s">
        <v>3920</v>
      </c>
      <c r="B3910">
        <v>1359.79</v>
      </c>
      <c r="C3910" t="s">
        <v>9</v>
      </c>
      <c r="D3910" t="s">
        <v>11</v>
      </c>
      <c r="E3910">
        <f>IF(Tabela1[[#This Row],[Rodzaj]]="R",Tabela1[[#This Row],[Powierzchnia]]*0.65,0)</f>
        <v>883.86350000000004</v>
      </c>
      <c r="F3910">
        <f>IF(Tabela1[[#This Row],[Rodzaj]]="B",Tabela1[[#This Row],[Powierzchnia]]*0.77,0)</f>
        <v>0</v>
      </c>
      <c r="G3910">
        <f>IF(Tabela1[[#This Row],[Rodzaj]]="S",Tabela1[[#This Row],[Powierzchnia]]*0.21,0)</f>
        <v>0</v>
      </c>
      <c r="H3910">
        <f>IF(Tabela1[[#This Row],[Rodzaj]]="L",Tabela1[[#This Row],[Powierzchnia]]*0.04,0)</f>
        <v>0</v>
      </c>
      <c r="I3910">
        <f>IF(Tabela1[[#This Row],[Rodzaj]]="X",Tabela1[[#This Row],[Powierzchnia]]*0.43,0)</f>
        <v>0</v>
      </c>
      <c r="J3910">
        <f>IF(Tabela1[[#This Row],[Ulga]]="A",SUM(E3910:I3910)*80%,0)</f>
        <v>0</v>
      </c>
      <c r="K3910">
        <f>IF(Tabela1[[#This Row],[Ulga]]="B",SUM(E3910:I3910)*50%,0)</f>
        <v>0</v>
      </c>
      <c r="L3910">
        <f>IF(Tabela1[[#This Row],[Ulga]]="C",SUM(E3910:I3910)*10%,0)</f>
        <v>88.386350000000007</v>
      </c>
      <c r="M3910">
        <f>IF(Tabela1[[#This Row],[Ulga]]="D",SUM(E3910:I3910)*100%,0)</f>
        <v>0</v>
      </c>
      <c r="N3910">
        <f t="shared" si="62"/>
        <v>88.386350000000007</v>
      </c>
    </row>
    <row r="3911" spans="1:14" x14ac:dyDescent="0.25">
      <c r="A3911" t="s">
        <v>3921</v>
      </c>
      <c r="B3911">
        <v>678.25</v>
      </c>
      <c r="C3911" t="s">
        <v>9</v>
      </c>
      <c r="D3911" t="s">
        <v>21</v>
      </c>
      <c r="E3911">
        <f>IF(Tabela1[[#This Row],[Rodzaj]]="R",Tabela1[[#This Row],[Powierzchnia]]*0.65,0)</f>
        <v>440.86250000000001</v>
      </c>
      <c r="F3911">
        <f>IF(Tabela1[[#This Row],[Rodzaj]]="B",Tabela1[[#This Row],[Powierzchnia]]*0.77,0)</f>
        <v>0</v>
      </c>
      <c r="G3911">
        <f>IF(Tabela1[[#This Row],[Rodzaj]]="S",Tabela1[[#This Row],[Powierzchnia]]*0.21,0)</f>
        <v>0</v>
      </c>
      <c r="H3911">
        <f>IF(Tabela1[[#This Row],[Rodzaj]]="L",Tabela1[[#This Row],[Powierzchnia]]*0.04,0)</f>
        <v>0</v>
      </c>
      <c r="I3911">
        <f>IF(Tabela1[[#This Row],[Rodzaj]]="X",Tabela1[[#This Row],[Powierzchnia]]*0.43,0)</f>
        <v>0</v>
      </c>
      <c r="J3911">
        <f>IF(Tabela1[[#This Row],[Ulga]]="A",SUM(E3911:I3911)*80%,0)</f>
        <v>0</v>
      </c>
      <c r="K3911">
        <f>IF(Tabela1[[#This Row],[Ulga]]="B",SUM(E3911:I3911)*50%,0)</f>
        <v>0</v>
      </c>
      <c r="L3911">
        <f>IF(Tabela1[[#This Row],[Ulga]]="C",SUM(E3911:I3911)*10%,0)</f>
        <v>0</v>
      </c>
      <c r="M3911">
        <f>IF(Tabela1[[#This Row],[Ulga]]="D",SUM(E3911:I3911)*100%,0)</f>
        <v>440.86250000000001</v>
      </c>
      <c r="N3911">
        <f t="shared" si="62"/>
        <v>440.86250000000001</v>
      </c>
    </row>
    <row r="3912" spans="1:14" x14ac:dyDescent="0.25">
      <c r="A3912" t="s">
        <v>3922</v>
      </c>
      <c r="B3912">
        <v>1306.2</v>
      </c>
      <c r="C3912" t="s">
        <v>31</v>
      </c>
      <c r="D3912" t="s">
        <v>21</v>
      </c>
      <c r="E3912">
        <f>IF(Tabela1[[#This Row],[Rodzaj]]="R",Tabela1[[#This Row],[Powierzchnia]]*0.65,0)</f>
        <v>0</v>
      </c>
      <c r="F3912">
        <f>IF(Tabela1[[#This Row],[Rodzaj]]="B",Tabela1[[#This Row],[Powierzchnia]]*0.77,0)</f>
        <v>0</v>
      </c>
      <c r="G3912">
        <f>IF(Tabela1[[#This Row],[Rodzaj]]="S",Tabela1[[#This Row],[Powierzchnia]]*0.21,0)</f>
        <v>0</v>
      </c>
      <c r="H3912">
        <f>IF(Tabela1[[#This Row],[Rodzaj]]="L",Tabela1[[#This Row],[Powierzchnia]]*0.04,0)</f>
        <v>0</v>
      </c>
      <c r="I3912">
        <f>IF(Tabela1[[#This Row],[Rodzaj]]="X",Tabela1[[#This Row],[Powierzchnia]]*0.43,0)</f>
        <v>561.66600000000005</v>
      </c>
      <c r="J3912">
        <f>IF(Tabela1[[#This Row],[Ulga]]="A",SUM(E3912:I3912)*80%,0)</f>
        <v>0</v>
      </c>
      <c r="K3912">
        <f>IF(Tabela1[[#This Row],[Ulga]]="B",SUM(E3912:I3912)*50%,0)</f>
        <v>0</v>
      </c>
      <c r="L3912">
        <f>IF(Tabela1[[#This Row],[Ulga]]="C",SUM(E3912:I3912)*10%,0)</f>
        <v>0</v>
      </c>
      <c r="M3912">
        <f>IF(Tabela1[[#This Row],[Ulga]]="D",SUM(E3912:I3912)*100%,0)</f>
        <v>561.66600000000005</v>
      </c>
      <c r="N3912">
        <f t="shared" si="62"/>
        <v>561.66600000000005</v>
      </c>
    </row>
    <row r="3913" spans="1:14" x14ac:dyDescent="0.25">
      <c r="A3913" t="s">
        <v>3923</v>
      </c>
      <c r="B3913">
        <v>1439.74</v>
      </c>
      <c r="C3913" t="s">
        <v>9</v>
      </c>
      <c r="D3913" t="s">
        <v>7</v>
      </c>
      <c r="E3913">
        <f>IF(Tabela1[[#This Row],[Rodzaj]]="R",Tabela1[[#This Row],[Powierzchnia]]*0.65,0)</f>
        <v>935.83100000000002</v>
      </c>
      <c r="F3913">
        <f>IF(Tabela1[[#This Row],[Rodzaj]]="B",Tabela1[[#This Row],[Powierzchnia]]*0.77,0)</f>
        <v>0</v>
      </c>
      <c r="G3913">
        <f>IF(Tabela1[[#This Row],[Rodzaj]]="S",Tabela1[[#This Row],[Powierzchnia]]*0.21,0)</f>
        <v>0</v>
      </c>
      <c r="H3913">
        <f>IF(Tabela1[[#This Row],[Rodzaj]]="L",Tabela1[[#This Row],[Powierzchnia]]*0.04,0)</f>
        <v>0</v>
      </c>
      <c r="I3913">
        <f>IF(Tabela1[[#This Row],[Rodzaj]]="X",Tabela1[[#This Row],[Powierzchnia]]*0.43,0)</f>
        <v>0</v>
      </c>
      <c r="J3913">
        <f>IF(Tabela1[[#This Row],[Ulga]]="A",SUM(E3913:I3913)*80%,0)</f>
        <v>748.66480000000001</v>
      </c>
      <c r="K3913">
        <f>IF(Tabela1[[#This Row],[Ulga]]="B",SUM(E3913:I3913)*50%,0)</f>
        <v>0</v>
      </c>
      <c r="L3913">
        <f>IF(Tabela1[[#This Row],[Ulga]]="C",SUM(E3913:I3913)*10%,0)</f>
        <v>0</v>
      </c>
      <c r="M3913">
        <f>IF(Tabela1[[#This Row],[Ulga]]="D",SUM(E3913:I3913)*100%,0)</f>
        <v>0</v>
      </c>
      <c r="N3913">
        <f t="shared" si="62"/>
        <v>748.66480000000001</v>
      </c>
    </row>
    <row r="3914" spans="1:14" x14ac:dyDescent="0.25">
      <c r="A3914" t="s">
        <v>3924</v>
      </c>
      <c r="B3914">
        <v>939.58</v>
      </c>
      <c r="C3914" t="s">
        <v>31</v>
      </c>
      <c r="D3914" t="s">
        <v>5</v>
      </c>
      <c r="E3914">
        <f>IF(Tabela1[[#This Row],[Rodzaj]]="R",Tabela1[[#This Row],[Powierzchnia]]*0.65,0)</f>
        <v>0</v>
      </c>
      <c r="F3914">
        <f>IF(Tabela1[[#This Row],[Rodzaj]]="B",Tabela1[[#This Row],[Powierzchnia]]*0.77,0)</f>
        <v>0</v>
      </c>
      <c r="G3914">
        <f>IF(Tabela1[[#This Row],[Rodzaj]]="S",Tabela1[[#This Row],[Powierzchnia]]*0.21,0)</f>
        <v>0</v>
      </c>
      <c r="H3914">
        <f>IF(Tabela1[[#This Row],[Rodzaj]]="L",Tabela1[[#This Row],[Powierzchnia]]*0.04,0)</f>
        <v>0</v>
      </c>
      <c r="I3914">
        <f>IF(Tabela1[[#This Row],[Rodzaj]]="X",Tabela1[[#This Row],[Powierzchnia]]*0.43,0)</f>
        <v>404.01940000000002</v>
      </c>
      <c r="J3914">
        <f>IF(Tabela1[[#This Row],[Ulga]]="A",SUM(E3914:I3914)*80%,0)</f>
        <v>0</v>
      </c>
      <c r="K3914">
        <f>IF(Tabela1[[#This Row],[Ulga]]="B",SUM(E3914:I3914)*50%,0)</f>
        <v>202.00970000000001</v>
      </c>
      <c r="L3914">
        <f>IF(Tabela1[[#This Row],[Ulga]]="C",SUM(E3914:I3914)*10%,0)</f>
        <v>0</v>
      </c>
      <c r="M3914">
        <f>IF(Tabela1[[#This Row],[Ulga]]="D",SUM(E3914:I3914)*100%,0)</f>
        <v>0</v>
      </c>
      <c r="N3914">
        <f t="shared" si="62"/>
        <v>202.00970000000001</v>
      </c>
    </row>
    <row r="3915" spans="1:14" x14ac:dyDescent="0.25">
      <c r="A3915" t="s">
        <v>3925</v>
      </c>
      <c r="B3915">
        <v>797.84</v>
      </c>
      <c r="C3915" t="s">
        <v>31</v>
      </c>
      <c r="D3915" t="s">
        <v>5</v>
      </c>
      <c r="E3915">
        <f>IF(Tabela1[[#This Row],[Rodzaj]]="R",Tabela1[[#This Row],[Powierzchnia]]*0.65,0)</f>
        <v>0</v>
      </c>
      <c r="F3915">
        <f>IF(Tabela1[[#This Row],[Rodzaj]]="B",Tabela1[[#This Row],[Powierzchnia]]*0.77,0)</f>
        <v>0</v>
      </c>
      <c r="G3915">
        <f>IF(Tabela1[[#This Row],[Rodzaj]]="S",Tabela1[[#This Row],[Powierzchnia]]*0.21,0)</f>
        <v>0</v>
      </c>
      <c r="H3915">
        <f>IF(Tabela1[[#This Row],[Rodzaj]]="L",Tabela1[[#This Row],[Powierzchnia]]*0.04,0)</f>
        <v>0</v>
      </c>
      <c r="I3915">
        <f>IF(Tabela1[[#This Row],[Rodzaj]]="X",Tabela1[[#This Row],[Powierzchnia]]*0.43,0)</f>
        <v>343.07120000000003</v>
      </c>
      <c r="J3915">
        <f>IF(Tabela1[[#This Row],[Ulga]]="A",SUM(E3915:I3915)*80%,0)</f>
        <v>0</v>
      </c>
      <c r="K3915">
        <f>IF(Tabela1[[#This Row],[Ulga]]="B",SUM(E3915:I3915)*50%,0)</f>
        <v>171.53560000000002</v>
      </c>
      <c r="L3915">
        <f>IF(Tabela1[[#This Row],[Ulga]]="C",SUM(E3915:I3915)*10%,0)</f>
        <v>0</v>
      </c>
      <c r="M3915">
        <f>IF(Tabela1[[#This Row],[Ulga]]="D",SUM(E3915:I3915)*100%,0)</f>
        <v>0</v>
      </c>
      <c r="N3915">
        <f t="shared" si="62"/>
        <v>171.53560000000002</v>
      </c>
    </row>
    <row r="3916" spans="1:14" x14ac:dyDescent="0.25">
      <c r="A3916" t="s">
        <v>3926</v>
      </c>
      <c r="B3916">
        <v>783.3</v>
      </c>
      <c r="C3916" t="s">
        <v>31</v>
      </c>
      <c r="D3916" t="s">
        <v>5</v>
      </c>
      <c r="E3916">
        <f>IF(Tabela1[[#This Row],[Rodzaj]]="R",Tabela1[[#This Row],[Powierzchnia]]*0.65,0)</f>
        <v>0</v>
      </c>
      <c r="F3916">
        <f>IF(Tabela1[[#This Row],[Rodzaj]]="B",Tabela1[[#This Row],[Powierzchnia]]*0.77,0)</f>
        <v>0</v>
      </c>
      <c r="G3916">
        <f>IF(Tabela1[[#This Row],[Rodzaj]]="S",Tabela1[[#This Row],[Powierzchnia]]*0.21,0)</f>
        <v>0</v>
      </c>
      <c r="H3916">
        <f>IF(Tabela1[[#This Row],[Rodzaj]]="L",Tabela1[[#This Row],[Powierzchnia]]*0.04,0)</f>
        <v>0</v>
      </c>
      <c r="I3916">
        <f>IF(Tabela1[[#This Row],[Rodzaj]]="X",Tabela1[[#This Row],[Powierzchnia]]*0.43,0)</f>
        <v>336.81899999999996</v>
      </c>
      <c r="J3916">
        <f>IF(Tabela1[[#This Row],[Ulga]]="A",SUM(E3916:I3916)*80%,0)</f>
        <v>0</v>
      </c>
      <c r="K3916">
        <f>IF(Tabela1[[#This Row],[Ulga]]="B",SUM(E3916:I3916)*50%,0)</f>
        <v>168.40949999999998</v>
      </c>
      <c r="L3916">
        <f>IF(Tabela1[[#This Row],[Ulga]]="C",SUM(E3916:I3916)*10%,0)</f>
        <v>0</v>
      </c>
      <c r="M3916">
        <f>IF(Tabela1[[#This Row],[Ulga]]="D",SUM(E3916:I3916)*100%,0)</f>
        <v>0</v>
      </c>
      <c r="N3916">
        <f t="shared" si="62"/>
        <v>168.40949999999998</v>
      </c>
    </row>
    <row r="3917" spans="1:14" x14ac:dyDescent="0.25">
      <c r="A3917" t="s">
        <v>3927</v>
      </c>
      <c r="B3917">
        <v>976.42</v>
      </c>
      <c r="C3917" t="s">
        <v>31</v>
      </c>
      <c r="D3917" t="s">
        <v>21</v>
      </c>
      <c r="E3917">
        <f>IF(Tabela1[[#This Row],[Rodzaj]]="R",Tabela1[[#This Row],[Powierzchnia]]*0.65,0)</f>
        <v>0</v>
      </c>
      <c r="F3917">
        <f>IF(Tabela1[[#This Row],[Rodzaj]]="B",Tabela1[[#This Row],[Powierzchnia]]*0.77,0)</f>
        <v>0</v>
      </c>
      <c r="G3917">
        <f>IF(Tabela1[[#This Row],[Rodzaj]]="S",Tabela1[[#This Row],[Powierzchnia]]*0.21,0)</f>
        <v>0</v>
      </c>
      <c r="H3917">
        <f>IF(Tabela1[[#This Row],[Rodzaj]]="L",Tabela1[[#This Row],[Powierzchnia]]*0.04,0)</f>
        <v>0</v>
      </c>
      <c r="I3917">
        <f>IF(Tabela1[[#This Row],[Rodzaj]]="X",Tabela1[[#This Row],[Powierzchnia]]*0.43,0)</f>
        <v>419.86059999999998</v>
      </c>
      <c r="J3917">
        <f>IF(Tabela1[[#This Row],[Ulga]]="A",SUM(E3917:I3917)*80%,0)</f>
        <v>0</v>
      </c>
      <c r="K3917">
        <f>IF(Tabela1[[#This Row],[Ulga]]="B",SUM(E3917:I3917)*50%,0)</f>
        <v>0</v>
      </c>
      <c r="L3917">
        <f>IF(Tabela1[[#This Row],[Ulga]]="C",SUM(E3917:I3917)*10%,0)</f>
        <v>0</v>
      </c>
      <c r="M3917">
        <f>IF(Tabela1[[#This Row],[Ulga]]="D",SUM(E3917:I3917)*100%,0)</f>
        <v>419.86059999999998</v>
      </c>
      <c r="N3917">
        <f t="shared" si="62"/>
        <v>419.86059999999998</v>
      </c>
    </row>
    <row r="3918" spans="1:14" x14ac:dyDescent="0.25">
      <c r="A3918" t="s">
        <v>3928</v>
      </c>
      <c r="B3918">
        <v>593.32000000000005</v>
      </c>
      <c r="C3918" t="s">
        <v>9</v>
      </c>
      <c r="D3918" t="s">
        <v>5</v>
      </c>
      <c r="E3918">
        <f>IF(Tabela1[[#This Row],[Rodzaj]]="R",Tabela1[[#This Row],[Powierzchnia]]*0.65,0)</f>
        <v>385.65800000000007</v>
      </c>
      <c r="F3918">
        <f>IF(Tabela1[[#This Row],[Rodzaj]]="B",Tabela1[[#This Row],[Powierzchnia]]*0.77,0)</f>
        <v>0</v>
      </c>
      <c r="G3918">
        <f>IF(Tabela1[[#This Row],[Rodzaj]]="S",Tabela1[[#This Row],[Powierzchnia]]*0.21,0)</f>
        <v>0</v>
      </c>
      <c r="H3918">
        <f>IF(Tabela1[[#This Row],[Rodzaj]]="L",Tabela1[[#This Row],[Powierzchnia]]*0.04,0)</f>
        <v>0</v>
      </c>
      <c r="I3918">
        <f>IF(Tabela1[[#This Row],[Rodzaj]]="X",Tabela1[[#This Row],[Powierzchnia]]*0.43,0)</f>
        <v>0</v>
      </c>
      <c r="J3918">
        <f>IF(Tabela1[[#This Row],[Ulga]]="A",SUM(E3918:I3918)*80%,0)</f>
        <v>0</v>
      </c>
      <c r="K3918">
        <f>IF(Tabela1[[#This Row],[Ulga]]="B",SUM(E3918:I3918)*50%,0)</f>
        <v>192.82900000000004</v>
      </c>
      <c r="L3918">
        <f>IF(Tabela1[[#This Row],[Ulga]]="C",SUM(E3918:I3918)*10%,0)</f>
        <v>0</v>
      </c>
      <c r="M3918">
        <f>IF(Tabela1[[#This Row],[Ulga]]="D",SUM(E3918:I3918)*100%,0)</f>
        <v>0</v>
      </c>
      <c r="N3918">
        <f t="shared" si="62"/>
        <v>192.82900000000004</v>
      </c>
    </row>
    <row r="3919" spans="1:14" x14ac:dyDescent="0.25">
      <c r="A3919" t="s">
        <v>3929</v>
      </c>
      <c r="B3919">
        <v>1189.94</v>
      </c>
      <c r="C3919" t="s">
        <v>9</v>
      </c>
      <c r="D3919" t="s">
        <v>11</v>
      </c>
      <c r="E3919">
        <f>IF(Tabela1[[#This Row],[Rodzaj]]="R",Tabela1[[#This Row],[Powierzchnia]]*0.65,0)</f>
        <v>773.46100000000001</v>
      </c>
      <c r="F3919">
        <f>IF(Tabela1[[#This Row],[Rodzaj]]="B",Tabela1[[#This Row],[Powierzchnia]]*0.77,0)</f>
        <v>0</v>
      </c>
      <c r="G3919">
        <f>IF(Tabela1[[#This Row],[Rodzaj]]="S",Tabela1[[#This Row],[Powierzchnia]]*0.21,0)</f>
        <v>0</v>
      </c>
      <c r="H3919">
        <f>IF(Tabela1[[#This Row],[Rodzaj]]="L",Tabela1[[#This Row],[Powierzchnia]]*0.04,0)</f>
        <v>0</v>
      </c>
      <c r="I3919">
        <f>IF(Tabela1[[#This Row],[Rodzaj]]="X",Tabela1[[#This Row],[Powierzchnia]]*0.43,0)</f>
        <v>0</v>
      </c>
      <c r="J3919">
        <f>IF(Tabela1[[#This Row],[Ulga]]="A",SUM(E3919:I3919)*80%,0)</f>
        <v>0</v>
      </c>
      <c r="K3919">
        <f>IF(Tabela1[[#This Row],[Ulga]]="B",SUM(E3919:I3919)*50%,0)</f>
        <v>0</v>
      </c>
      <c r="L3919">
        <f>IF(Tabela1[[#This Row],[Ulga]]="C",SUM(E3919:I3919)*10%,0)</f>
        <v>77.346100000000007</v>
      </c>
      <c r="M3919">
        <f>IF(Tabela1[[#This Row],[Ulga]]="D",SUM(E3919:I3919)*100%,0)</f>
        <v>0</v>
      </c>
      <c r="N3919">
        <f t="shared" si="62"/>
        <v>77.346100000000007</v>
      </c>
    </row>
    <row r="3920" spans="1:14" x14ac:dyDescent="0.25">
      <c r="A3920" t="s">
        <v>3930</v>
      </c>
      <c r="B3920">
        <v>576.12</v>
      </c>
      <c r="C3920" t="s">
        <v>5</v>
      </c>
      <c r="D3920" t="s">
        <v>11</v>
      </c>
      <c r="E3920">
        <f>IF(Tabela1[[#This Row],[Rodzaj]]="R",Tabela1[[#This Row],[Powierzchnia]]*0.65,0)</f>
        <v>0</v>
      </c>
      <c r="F3920">
        <f>IF(Tabela1[[#This Row],[Rodzaj]]="B",Tabela1[[#This Row],[Powierzchnia]]*0.77,0)</f>
        <v>443.61240000000004</v>
      </c>
      <c r="G3920">
        <f>IF(Tabela1[[#This Row],[Rodzaj]]="S",Tabela1[[#This Row],[Powierzchnia]]*0.21,0)</f>
        <v>0</v>
      </c>
      <c r="H3920">
        <f>IF(Tabela1[[#This Row],[Rodzaj]]="L",Tabela1[[#This Row],[Powierzchnia]]*0.04,0)</f>
        <v>0</v>
      </c>
      <c r="I3920">
        <f>IF(Tabela1[[#This Row],[Rodzaj]]="X",Tabela1[[#This Row],[Powierzchnia]]*0.43,0)</f>
        <v>0</v>
      </c>
      <c r="J3920">
        <f>IF(Tabela1[[#This Row],[Ulga]]="A",SUM(E3920:I3920)*80%,0)</f>
        <v>0</v>
      </c>
      <c r="K3920">
        <f>IF(Tabela1[[#This Row],[Ulga]]="B",SUM(E3920:I3920)*50%,0)</f>
        <v>0</v>
      </c>
      <c r="L3920">
        <f>IF(Tabela1[[#This Row],[Ulga]]="C",SUM(E3920:I3920)*10%,0)</f>
        <v>44.361240000000009</v>
      </c>
      <c r="M3920">
        <f>IF(Tabela1[[#This Row],[Ulga]]="D",SUM(E3920:I3920)*100%,0)</f>
        <v>0</v>
      </c>
      <c r="N3920">
        <f t="shared" si="62"/>
        <v>44.361240000000009</v>
      </c>
    </row>
    <row r="3921" spans="1:14" x14ac:dyDescent="0.25">
      <c r="A3921" t="s">
        <v>3931</v>
      </c>
      <c r="B3921">
        <v>1293.93</v>
      </c>
      <c r="C3921" t="s">
        <v>9</v>
      </c>
      <c r="D3921" t="s">
        <v>7</v>
      </c>
      <c r="E3921">
        <f>IF(Tabela1[[#This Row],[Rodzaj]]="R",Tabela1[[#This Row],[Powierzchnia]]*0.65,0)</f>
        <v>841.05450000000008</v>
      </c>
      <c r="F3921">
        <f>IF(Tabela1[[#This Row],[Rodzaj]]="B",Tabela1[[#This Row],[Powierzchnia]]*0.77,0)</f>
        <v>0</v>
      </c>
      <c r="G3921">
        <f>IF(Tabela1[[#This Row],[Rodzaj]]="S",Tabela1[[#This Row],[Powierzchnia]]*0.21,0)</f>
        <v>0</v>
      </c>
      <c r="H3921">
        <f>IF(Tabela1[[#This Row],[Rodzaj]]="L",Tabela1[[#This Row],[Powierzchnia]]*0.04,0)</f>
        <v>0</v>
      </c>
      <c r="I3921">
        <f>IF(Tabela1[[#This Row],[Rodzaj]]="X",Tabela1[[#This Row],[Powierzchnia]]*0.43,0)</f>
        <v>0</v>
      </c>
      <c r="J3921">
        <f>IF(Tabela1[[#This Row],[Ulga]]="A",SUM(E3921:I3921)*80%,0)</f>
        <v>672.84360000000015</v>
      </c>
      <c r="K3921">
        <f>IF(Tabela1[[#This Row],[Ulga]]="B",SUM(E3921:I3921)*50%,0)</f>
        <v>0</v>
      </c>
      <c r="L3921">
        <f>IF(Tabela1[[#This Row],[Ulga]]="C",SUM(E3921:I3921)*10%,0)</f>
        <v>0</v>
      </c>
      <c r="M3921">
        <f>IF(Tabela1[[#This Row],[Ulga]]="D",SUM(E3921:I3921)*100%,0)</f>
        <v>0</v>
      </c>
      <c r="N3921">
        <f t="shared" si="62"/>
        <v>672.84360000000015</v>
      </c>
    </row>
    <row r="3922" spans="1:14" x14ac:dyDescent="0.25">
      <c r="A3922" t="s">
        <v>3932</v>
      </c>
      <c r="B3922">
        <v>943.05</v>
      </c>
      <c r="C3922" t="s">
        <v>5</v>
      </c>
      <c r="D3922" t="s">
        <v>7</v>
      </c>
      <c r="E3922">
        <f>IF(Tabela1[[#This Row],[Rodzaj]]="R",Tabela1[[#This Row],[Powierzchnia]]*0.65,0)</f>
        <v>0</v>
      </c>
      <c r="F3922">
        <f>IF(Tabela1[[#This Row],[Rodzaj]]="B",Tabela1[[#This Row],[Powierzchnia]]*0.77,0)</f>
        <v>726.14850000000001</v>
      </c>
      <c r="G3922">
        <f>IF(Tabela1[[#This Row],[Rodzaj]]="S",Tabela1[[#This Row],[Powierzchnia]]*0.21,0)</f>
        <v>0</v>
      </c>
      <c r="H3922">
        <f>IF(Tabela1[[#This Row],[Rodzaj]]="L",Tabela1[[#This Row],[Powierzchnia]]*0.04,0)</f>
        <v>0</v>
      </c>
      <c r="I3922">
        <f>IF(Tabela1[[#This Row],[Rodzaj]]="X",Tabela1[[#This Row],[Powierzchnia]]*0.43,0)</f>
        <v>0</v>
      </c>
      <c r="J3922">
        <f>IF(Tabela1[[#This Row],[Ulga]]="A",SUM(E3922:I3922)*80%,0)</f>
        <v>580.91880000000003</v>
      </c>
      <c r="K3922">
        <f>IF(Tabela1[[#This Row],[Ulga]]="B",SUM(E3922:I3922)*50%,0)</f>
        <v>0</v>
      </c>
      <c r="L3922">
        <f>IF(Tabela1[[#This Row],[Ulga]]="C",SUM(E3922:I3922)*10%,0)</f>
        <v>0</v>
      </c>
      <c r="M3922">
        <f>IF(Tabela1[[#This Row],[Ulga]]="D",SUM(E3922:I3922)*100%,0)</f>
        <v>0</v>
      </c>
      <c r="N3922">
        <f t="shared" si="62"/>
        <v>580.91880000000003</v>
      </c>
    </row>
    <row r="3923" spans="1:14" x14ac:dyDescent="0.25">
      <c r="A3923" t="s">
        <v>3933</v>
      </c>
      <c r="B3923">
        <v>902.49</v>
      </c>
      <c r="C3923" t="s">
        <v>52</v>
      </c>
      <c r="D3923" t="s">
        <v>11</v>
      </c>
      <c r="E3923">
        <f>IF(Tabela1[[#This Row],[Rodzaj]]="R",Tabela1[[#This Row],[Powierzchnia]]*0.65,0)</f>
        <v>0</v>
      </c>
      <c r="F3923">
        <f>IF(Tabela1[[#This Row],[Rodzaj]]="B",Tabela1[[#This Row],[Powierzchnia]]*0.77,0)</f>
        <v>0</v>
      </c>
      <c r="G3923">
        <f>IF(Tabela1[[#This Row],[Rodzaj]]="S",Tabela1[[#This Row],[Powierzchnia]]*0.21,0)</f>
        <v>189.52289999999999</v>
      </c>
      <c r="H3923">
        <f>IF(Tabela1[[#This Row],[Rodzaj]]="L",Tabela1[[#This Row],[Powierzchnia]]*0.04,0)</f>
        <v>0</v>
      </c>
      <c r="I3923">
        <f>IF(Tabela1[[#This Row],[Rodzaj]]="X",Tabela1[[#This Row],[Powierzchnia]]*0.43,0)</f>
        <v>0</v>
      </c>
      <c r="J3923">
        <f>IF(Tabela1[[#This Row],[Ulga]]="A",SUM(E3923:I3923)*80%,0)</f>
        <v>0</v>
      </c>
      <c r="K3923">
        <f>IF(Tabela1[[#This Row],[Ulga]]="B",SUM(E3923:I3923)*50%,0)</f>
        <v>0</v>
      </c>
      <c r="L3923">
        <f>IF(Tabela1[[#This Row],[Ulga]]="C",SUM(E3923:I3923)*10%,0)</f>
        <v>18.952290000000001</v>
      </c>
      <c r="M3923">
        <f>IF(Tabela1[[#This Row],[Ulga]]="D",SUM(E3923:I3923)*100%,0)</f>
        <v>0</v>
      </c>
      <c r="N3923">
        <f t="shared" si="62"/>
        <v>18.952290000000001</v>
      </c>
    </row>
    <row r="3924" spans="1:14" x14ac:dyDescent="0.25">
      <c r="A3924" t="s">
        <v>3934</v>
      </c>
      <c r="B3924">
        <v>518.95000000000005</v>
      </c>
      <c r="C3924" t="s">
        <v>9</v>
      </c>
      <c r="D3924" t="s">
        <v>21</v>
      </c>
      <c r="E3924">
        <f>IF(Tabela1[[#This Row],[Rodzaj]]="R",Tabela1[[#This Row],[Powierzchnia]]*0.65,0)</f>
        <v>337.31750000000005</v>
      </c>
      <c r="F3924">
        <f>IF(Tabela1[[#This Row],[Rodzaj]]="B",Tabela1[[#This Row],[Powierzchnia]]*0.77,0)</f>
        <v>0</v>
      </c>
      <c r="G3924">
        <f>IF(Tabela1[[#This Row],[Rodzaj]]="S",Tabela1[[#This Row],[Powierzchnia]]*0.21,0)</f>
        <v>0</v>
      </c>
      <c r="H3924">
        <f>IF(Tabela1[[#This Row],[Rodzaj]]="L",Tabela1[[#This Row],[Powierzchnia]]*0.04,0)</f>
        <v>0</v>
      </c>
      <c r="I3924">
        <f>IF(Tabela1[[#This Row],[Rodzaj]]="X",Tabela1[[#This Row],[Powierzchnia]]*0.43,0)</f>
        <v>0</v>
      </c>
      <c r="J3924">
        <f>IF(Tabela1[[#This Row],[Ulga]]="A",SUM(E3924:I3924)*80%,0)</f>
        <v>0</v>
      </c>
      <c r="K3924">
        <f>IF(Tabela1[[#This Row],[Ulga]]="B",SUM(E3924:I3924)*50%,0)</f>
        <v>0</v>
      </c>
      <c r="L3924">
        <f>IF(Tabela1[[#This Row],[Ulga]]="C",SUM(E3924:I3924)*10%,0)</f>
        <v>0</v>
      </c>
      <c r="M3924">
        <f>IF(Tabela1[[#This Row],[Ulga]]="D",SUM(E3924:I3924)*100%,0)</f>
        <v>337.31750000000005</v>
      </c>
      <c r="N3924">
        <f t="shared" si="62"/>
        <v>337.31750000000005</v>
      </c>
    </row>
    <row r="3925" spans="1:14" x14ac:dyDescent="0.25">
      <c r="A3925" t="s">
        <v>3935</v>
      </c>
      <c r="B3925">
        <v>811.85</v>
      </c>
      <c r="C3925" t="s">
        <v>52</v>
      </c>
      <c r="D3925" t="s">
        <v>11</v>
      </c>
      <c r="E3925">
        <f>IF(Tabela1[[#This Row],[Rodzaj]]="R",Tabela1[[#This Row],[Powierzchnia]]*0.65,0)</f>
        <v>0</v>
      </c>
      <c r="F3925">
        <f>IF(Tabela1[[#This Row],[Rodzaj]]="B",Tabela1[[#This Row],[Powierzchnia]]*0.77,0)</f>
        <v>0</v>
      </c>
      <c r="G3925">
        <f>IF(Tabela1[[#This Row],[Rodzaj]]="S",Tabela1[[#This Row],[Powierzchnia]]*0.21,0)</f>
        <v>170.48849999999999</v>
      </c>
      <c r="H3925">
        <f>IF(Tabela1[[#This Row],[Rodzaj]]="L",Tabela1[[#This Row],[Powierzchnia]]*0.04,0)</f>
        <v>0</v>
      </c>
      <c r="I3925">
        <f>IF(Tabela1[[#This Row],[Rodzaj]]="X",Tabela1[[#This Row],[Powierzchnia]]*0.43,0)</f>
        <v>0</v>
      </c>
      <c r="J3925">
        <f>IF(Tabela1[[#This Row],[Ulga]]="A",SUM(E3925:I3925)*80%,0)</f>
        <v>0</v>
      </c>
      <c r="K3925">
        <f>IF(Tabela1[[#This Row],[Ulga]]="B",SUM(E3925:I3925)*50%,0)</f>
        <v>0</v>
      </c>
      <c r="L3925">
        <f>IF(Tabela1[[#This Row],[Ulga]]="C",SUM(E3925:I3925)*10%,0)</f>
        <v>17.048849999999998</v>
      </c>
      <c r="M3925">
        <f>IF(Tabela1[[#This Row],[Ulga]]="D",SUM(E3925:I3925)*100%,0)</f>
        <v>0</v>
      </c>
      <c r="N3925">
        <f t="shared" si="62"/>
        <v>17.048849999999998</v>
      </c>
    </row>
    <row r="3926" spans="1:14" x14ac:dyDescent="0.25">
      <c r="A3926" t="s">
        <v>3936</v>
      </c>
      <c r="B3926">
        <v>1371.05</v>
      </c>
      <c r="C3926" t="s">
        <v>5</v>
      </c>
      <c r="D3926" t="s">
        <v>7</v>
      </c>
      <c r="E3926">
        <f>IF(Tabela1[[#This Row],[Rodzaj]]="R",Tabela1[[#This Row],[Powierzchnia]]*0.65,0)</f>
        <v>0</v>
      </c>
      <c r="F3926">
        <f>IF(Tabela1[[#This Row],[Rodzaj]]="B",Tabela1[[#This Row],[Powierzchnia]]*0.77,0)</f>
        <v>1055.7085</v>
      </c>
      <c r="G3926">
        <f>IF(Tabela1[[#This Row],[Rodzaj]]="S",Tabela1[[#This Row],[Powierzchnia]]*0.21,0)</f>
        <v>0</v>
      </c>
      <c r="H3926">
        <f>IF(Tabela1[[#This Row],[Rodzaj]]="L",Tabela1[[#This Row],[Powierzchnia]]*0.04,0)</f>
        <v>0</v>
      </c>
      <c r="I3926">
        <f>IF(Tabela1[[#This Row],[Rodzaj]]="X",Tabela1[[#This Row],[Powierzchnia]]*0.43,0)</f>
        <v>0</v>
      </c>
      <c r="J3926">
        <f>IF(Tabela1[[#This Row],[Ulga]]="A",SUM(E3926:I3926)*80%,0)</f>
        <v>844.56680000000006</v>
      </c>
      <c r="K3926">
        <f>IF(Tabela1[[#This Row],[Ulga]]="B",SUM(E3926:I3926)*50%,0)</f>
        <v>0</v>
      </c>
      <c r="L3926">
        <f>IF(Tabela1[[#This Row],[Ulga]]="C",SUM(E3926:I3926)*10%,0)</f>
        <v>0</v>
      </c>
      <c r="M3926">
        <f>IF(Tabela1[[#This Row],[Ulga]]="D",SUM(E3926:I3926)*100%,0)</f>
        <v>0</v>
      </c>
      <c r="N3926">
        <f t="shared" si="62"/>
        <v>844.56680000000006</v>
      </c>
    </row>
    <row r="3927" spans="1:14" x14ac:dyDescent="0.25">
      <c r="A3927" t="s">
        <v>3937</v>
      </c>
      <c r="B3927">
        <v>1257.03</v>
      </c>
      <c r="C3927" t="s">
        <v>5</v>
      </c>
      <c r="D3927" t="s">
        <v>11</v>
      </c>
      <c r="E3927">
        <f>IF(Tabela1[[#This Row],[Rodzaj]]="R",Tabela1[[#This Row],[Powierzchnia]]*0.65,0)</f>
        <v>0</v>
      </c>
      <c r="F3927">
        <f>IF(Tabela1[[#This Row],[Rodzaj]]="B",Tabela1[[#This Row],[Powierzchnia]]*0.77,0)</f>
        <v>967.91309999999999</v>
      </c>
      <c r="G3927">
        <f>IF(Tabela1[[#This Row],[Rodzaj]]="S",Tabela1[[#This Row],[Powierzchnia]]*0.21,0)</f>
        <v>0</v>
      </c>
      <c r="H3927">
        <f>IF(Tabela1[[#This Row],[Rodzaj]]="L",Tabela1[[#This Row],[Powierzchnia]]*0.04,0)</f>
        <v>0</v>
      </c>
      <c r="I3927">
        <f>IF(Tabela1[[#This Row],[Rodzaj]]="X",Tabela1[[#This Row],[Powierzchnia]]*0.43,0)</f>
        <v>0</v>
      </c>
      <c r="J3927">
        <f>IF(Tabela1[[#This Row],[Ulga]]="A",SUM(E3927:I3927)*80%,0)</f>
        <v>0</v>
      </c>
      <c r="K3927">
        <f>IF(Tabela1[[#This Row],[Ulga]]="B",SUM(E3927:I3927)*50%,0)</f>
        <v>0</v>
      </c>
      <c r="L3927">
        <f>IF(Tabela1[[#This Row],[Ulga]]="C",SUM(E3927:I3927)*10%,0)</f>
        <v>96.79131000000001</v>
      </c>
      <c r="M3927">
        <f>IF(Tabela1[[#This Row],[Ulga]]="D",SUM(E3927:I3927)*100%,0)</f>
        <v>0</v>
      </c>
      <c r="N3927">
        <f t="shared" si="62"/>
        <v>96.79131000000001</v>
      </c>
    </row>
    <row r="3928" spans="1:14" x14ac:dyDescent="0.25">
      <c r="A3928" t="s">
        <v>3938</v>
      </c>
      <c r="B3928">
        <v>1459.92</v>
      </c>
      <c r="C3928" t="s">
        <v>5</v>
      </c>
      <c r="D3928" t="s">
        <v>11</v>
      </c>
      <c r="E3928">
        <f>IF(Tabela1[[#This Row],[Rodzaj]]="R",Tabela1[[#This Row],[Powierzchnia]]*0.65,0)</f>
        <v>0</v>
      </c>
      <c r="F3928">
        <f>IF(Tabela1[[#This Row],[Rodzaj]]="B",Tabela1[[#This Row],[Powierzchnia]]*0.77,0)</f>
        <v>1124.1384</v>
      </c>
      <c r="G3928">
        <f>IF(Tabela1[[#This Row],[Rodzaj]]="S",Tabela1[[#This Row],[Powierzchnia]]*0.21,0)</f>
        <v>0</v>
      </c>
      <c r="H3928">
        <f>IF(Tabela1[[#This Row],[Rodzaj]]="L",Tabela1[[#This Row],[Powierzchnia]]*0.04,0)</f>
        <v>0</v>
      </c>
      <c r="I3928">
        <f>IF(Tabela1[[#This Row],[Rodzaj]]="X",Tabela1[[#This Row],[Powierzchnia]]*0.43,0)</f>
        <v>0</v>
      </c>
      <c r="J3928">
        <f>IF(Tabela1[[#This Row],[Ulga]]="A",SUM(E3928:I3928)*80%,0)</f>
        <v>0</v>
      </c>
      <c r="K3928">
        <f>IF(Tabela1[[#This Row],[Ulga]]="B",SUM(E3928:I3928)*50%,0)</f>
        <v>0</v>
      </c>
      <c r="L3928">
        <f>IF(Tabela1[[#This Row],[Ulga]]="C",SUM(E3928:I3928)*10%,0)</f>
        <v>112.41384000000001</v>
      </c>
      <c r="M3928">
        <f>IF(Tabela1[[#This Row],[Ulga]]="D",SUM(E3928:I3928)*100%,0)</f>
        <v>0</v>
      </c>
      <c r="N3928">
        <f t="shared" si="62"/>
        <v>112.41384000000001</v>
      </c>
    </row>
    <row r="3929" spans="1:14" x14ac:dyDescent="0.25">
      <c r="A3929" t="s">
        <v>3939</v>
      </c>
      <c r="B3929">
        <v>1079.56</v>
      </c>
      <c r="C3929" t="s">
        <v>31</v>
      </c>
      <c r="D3929" t="s">
        <v>5</v>
      </c>
      <c r="E3929">
        <f>IF(Tabela1[[#This Row],[Rodzaj]]="R",Tabela1[[#This Row],[Powierzchnia]]*0.65,0)</f>
        <v>0</v>
      </c>
      <c r="F3929">
        <f>IF(Tabela1[[#This Row],[Rodzaj]]="B",Tabela1[[#This Row],[Powierzchnia]]*0.77,0)</f>
        <v>0</v>
      </c>
      <c r="G3929">
        <f>IF(Tabela1[[#This Row],[Rodzaj]]="S",Tabela1[[#This Row],[Powierzchnia]]*0.21,0)</f>
        <v>0</v>
      </c>
      <c r="H3929">
        <f>IF(Tabela1[[#This Row],[Rodzaj]]="L",Tabela1[[#This Row],[Powierzchnia]]*0.04,0)</f>
        <v>0</v>
      </c>
      <c r="I3929">
        <f>IF(Tabela1[[#This Row],[Rodzaj]]="X",Tabela1[[#This Row],[Powierzchnia]]*0.43,0)</f>
        <v>464.21079999999995</v>
      </c>
      <c r="J3929">
        <f>IF(Tabela1[[#This Row],[Ulga]]="A",SUM(E3929:I3929)*80%,0)</f>
        <v>0</v>
      </c>
      <c r="K3929">
        <f>IF(Tabela1[[#This Row],[Ulga]]="B",SUM(E3929:I3929)*50%,0)</f>
        <v>232.10539999999997</v>
      </c>
      <c r="L3929">
        <f>IF(Tabela1[[#This Row],[Ulga]]="C",SUM(E3929:I3929)*10%,0)</f>
        <v>0</v>
      </c>
      <c r="M3929">
        <f>IF(Tabela1[[#This Row],[Ulga]]="D",SUM(E3929:I3929)*100%,0)</f>
        <v>0</v>
      </c>
      <c r="N3929">
        <f t="shared" si="62"/>
        <v>232.10539999999997</v>
      </c>
    </row>
    <row r="3930" spans="1:14" x14ac:dyDescent="0.25">
      <c r="A3930" t="s">
        <v>3940</v>
      </c>
      <c r="B3930">
        <v>538.49</v>
      </c>
      <c r="C3930" t="s">
        <v>94</v>
      </c>
      <c r="D3930" t="s">
        <v>21</v>
      </c>
      <c r="E3930">
        <f>IF(Tabela1[[#This Row],[Rodzaj]]="R",Tabela1[[#This Row],[Powierzchnia]]*0.65,0)</f>
        <v>0</v>
      </c>
      <c r="F3930">
        <f>IF(Tabela1[[#This Row],[Rodzaj]]="B",Tabela1[[#This Row],[Powierzchnia]]*0.77,0)</f>
        <v>0</v>
      </c>
      <c r="G3930">
        <f>IF(Tabela1[[#This Row],[Rodzaj]]="S",Tabela1[[#This Row],[Powierzchnia]]*0.21,0)</f>
        <v>0</v>
      </c>
      <c r="H3930">
        <f>IF(Tabela1[[#This Row],[Rodzaj]]="L",Tabela1[[#This Row],[Powierzchnia]]*0.04,0)</f>
        <v>21.5396</v>
      </c>
      <c r="I3930">
        <f>IF(Tabela1[[#This Row],[Rodzaj]]="X",Tabela1[[#This Row],[Powierzchnia]]*0.43,0)</f>
        <v>0</v>
      </c>
      <c r="J3930">
        <f>IF(Tabela1[[#This Row],[Ulga]]="A",SUM(E3930:I3930)*80%,0)</f>
        <v>0</v>
      </c>
      <c r="K3930">
        <f>IF(Tabela1[[#This Row],[Ulga]]="B",SUM(E3930:I3930)*50%,0)</f>
        <v>0</v>
      </c>
      <c r="L3930">
        <f>IF(Tabela1[[#This Row],[Ulga]]="C",SUM(E3930:I3930)*10%,0)</f>
        <v>0</v>
      </c>
      <c r="M3930">
        <f>IF(Tabela1[[#This Row],[Ulga]]="D",SUM(E3930:I3930)*100%,0)</f>
        <v>21.5396</v>
      </c>
      <c r="N3930">
        <f t="shared" si="62"/>
        <v>21.5396</v>
      </c>
    </row>
    <row r="3931" spans="1:14" x14ac:dyDescent="0.25">
      <c r="A3931" t="s">
        <v>3941</v>
      </c>
      <c r="B3931">
        <v>701.74</v>
      </c>
      <c r="C3931" t="s">
        <v>9</v>
      </c>
      <c r="D3931" t="s">
        <v>5</v>
      </c>
      <c r="E3931">
        <f>IF(Tabela1[[#This Row],[Rodzaj]]="R",Tabela1[[#This Row],[Powierzchnia]]*0.65,0)</f>
        <v>456.13100000000003</v>
      </c>
      <c r="F3931">
        <f>IF(Tabela1[[#This Row],[Rodzaj]]="B",Tabela1[[#This Row],[Powierzchnia]]*0.77,0)</f>
        <v>0</v>
      </c>
      <c r="G3931">
        <f>IF(Tabela1[[#This Row],[Rodzaj]]="S",Tabela1[[#This Row],[Powierzchnia]]*0.21,0)</f>
        <v>0</v>
      </c>
      <c r="H3931">
        <f>IF(Tabela1[[#This Row],[Rodzaj]]="L",Tabela1[[#This Row],[Powierzchnia]]*0.04,0)</f>
        <v>0</v>
      </c>
      <c r="I3931">
        <f>IF(Tabela1[[#This Row],[Rodzaj]]="X",Tabela1[[#This Row],[Powierzchnia]]*0.43,0)</f>
        <v>0</v>
      </c>
      <c r="J3931">
        <f>IF(Tabela1[[#This Row],[Ulga]]="A",SUM(E3931:I3931)*80%,0)</f>
        <v>0</v>
      </c>
      <c r="K3931">
        <f>IF(Tabela1[[#This Row],[Ulga]]="B",SUM(E3931:I3931)*50%,0)</f>
        <v>228.06550000000001</v>
      </c>
      <c r="L3931">
        <f>IF(Tabela1[[#This Row],[Ulga]]="C",SUM(E3931:I3931)*10%,0)</f>
        <v>0</v>
      </c>
      <c r="M3931">
        <f>IF(Tabela1[[#This Row],[Ulga]]="D",SUM(E3931:I3931)*100%,0)</f>
        <v>0</v>
      </c>
      <c r="N3931">
        <f t="shared" si="62"/>
        <v>228.06550000000001</v>
      </c>
    </row>
    <row r="3932" spans="1:14" x14ac:dyDescent="0.25">
      <c r="A3932" t="s">
        <v>3942</v>
      </c>
      <c r="B3932">
        <v>993.94</v>
      </c>
      <c r="C3932" t="s">
        <v>94</v>
      </c>
      <c r="D3932" t="s">
        <v>11</v>
      </c>
      <c r="E3932">
        <f>IF(Tabela1[[#This Row],[Rodzaj]]="R",Tabela1[[#This Row],[Powierzchnia]]*0.65,0)</f>
        <v>0</v>
      </c>
      <c r="F3932">
        <f>IF(Tabela1[[#This Row],[Rodzaj]]="B",Tabela1[[#This Row],[Powierzchnia]]*0.77,0)</f>
        <v>0</v>
      </c>
      <c r="G3932">
        <f>IF(Tabela1[[#This Row],[Rodzaj]]="S",Tabela1[[#This Row],[Powierzchnia]]*0.21,0)</f>
        <v>0</v>
      </c>
      <c r="H3932">
        <f>IF(Tabela1[[#This Row],[Rodzaj]]="L",Tabela1[[#This Row],[Powierzchnia]]*0.04,0)</f>
        <v>39.757600000000004</v>
      </c>
      <c r="I3932">
        <f>IF(Tabela1[[#This Row],[Rodzaj]]="X",Tabela1[[#This Row],[Powierzchnia]]*0.43,0)</f>
        <v>0</v>
      </c>
      <c r="J3932">
        <f>IF(Tabela1[[#This Row],[Ulga]]="A",SUM(E3932:I3932)*80%,0)</f>
        <v>0</v>
      </c>
      <c r="K3932">
        <f>IF(Tabela1[[#This Row],[Ulga]]="B",SUM(E3932:I3932)*50%,0)</f>
        <v>0</v>
      </c>
      <c r="L3932">
        <f>IF(Tabela1[[#This Row],[Ulga]]="C",SUM(E3932:I3932)*10%,0)</f>
        <v>3.9757600000000006</v>
      </c>
      <c r="M3932">
        <f>IF(Tabela1[[#This Row],[Ulga]]="D",SUM(E3932:I3932)*100%,0)</f>
        <v>0</v>
      </c>
      <c r="N3932">
        <f t="shared" si="62"/>
        <v>3.9757600000000006</v>
      </c>
    </row>
    <row r="3933" spans="1:14" x14ac:dyDescent="0.25">
      <c r="A3933" t="s">
        <v>3943</v>
      </c>
      <c r="B3933">
        <v>670.52</v>
      </c>
      <c r="C3933" t="s">
        <v>52</v>
      </c>
      <c r="D3933" t="s">
        <v>11</v>
      </c>
      <c r="E3933">
        <f>IF(Tabela1[[#This Row],[Rodzaj]]="R",Tabela1[[#This Row],[Powierzchnia]]*0.65,0)</f>
        <v>0</v>
      </c>
      <c r="F3933">
        <f>IF(Tabela1[[#This Row],[Rodzaj]]="B",Tabela1[[#This Row],[Powierzchnia]]*0.77,0)</f>
        <v>0</v>
      </c>
      <c r="G3933">
        <f>IF(Tabela1[[#This Row],[Rodzaj]]="S",Tabela1[[#This Row],[Powierzchnia]]*0.21,0)</f>
        <v>140.8092</v>
      </c>
      <c r="H3933">
        <f>IF(Tabela1[[#This Row],[Rodzaj]]="L",Tabela1[[#This Row],[Powierzchnia]]*0.04,0)</f>
        <v>0</v>
      </c>
      <c r="I3933">
        <f>IF(Tabela1[[#This Row],[Rodzaj]]="X",Tabela1[[#This Row],[Powierzchnia]]*0.43,0)</f>
        <v>0</v>
      </c>
      <c r="J3933">
        <f>IF(Tabela1[[#This Row],[Ulga]]="A",SUM(E3933:I3933)*80%,0)</f>
        <v>0</v>
      </c>
      <c r="K3933">
        <f>IF(Tabela1[[#This Row],[Ulga]]="B",SUM(E3933:I3933)*50%,0)</f>
        <v>0</v>
      </c>
      <c r="L3933">
        <f>IF(Tabela1[[#This Row],[Ulga]]="C",SUM(E3933:I3933)*10%,0)</f>
        <v>14.080920000000001</v>
      </c>
      <c r="M3933">
        <f>IF(Tabela1[[#This Row],[Ulga]]="D",SUM(E3933:I3933)*100%,0)</f>
        <v>0</v>
      </c>
      <c r="N3933">
        <f t="shared" si="62"/>
        <v>14.080920000000001</v>
      </c>
    </row>
    <row r="3934" spans="1:14" x14ac:dyDescent="0.25">
      <c r="A3934" t="s">
        <v>3944</v>
      </c>
      <c r="B3934">
        <v>1359.79</v>
      </c>
      <c r="C3934" t="s">
        <v>5</v>
      </c>
      <c r="D3934" t="s">
        <v>5</v>
      </c>
      <c r="E3934">
        <f>IF(Tabela1[[#This Row],[Rodzaj]]="R",Tabela1[[#This Row],[Powierzchnia]]*0.65,0)</f>
        <v>0</v>
      </c>
      <c r="F3934">
        <f>IF(Tabela1[[#This Row],[Rodzaj]]="B",Tabela1[[#This Row],[Powierzchnia]]*0.77,0)</f>
        <v>1047.0382999999999</v>
      </c>
      <c r="G3934">
        <f>IF(Tabela1[[#This Row],[Rodzaj]]="S",Tabela1[[#This Row],[Powierzchnia]]*0.21,0)</f>
        <v>0</v>
      </c>
      <c r="H3934">
        <f>IF(Tabela1[[#This Row],[Rodzaj]]="L",Tabela1[[#This Row],[Powierzchnia]]*0.04,0)</f>
        <v>0</v>
      </c>
      <c r="I3934">
        <f>IF(Tabela1[[#This Row],[Rodzaj]]="X",Tabela1[[#This Row],[Powierzchnia]]*0.43,0)</f>
        <v>0</v>
      </c>
      <c r="J3934">
        <f>IF(Tabela1[[#This Row],[Ulga]]="A",SUM(E3934:I3934)*80%,0)</f>
        <v>0</v>
      </c>
      <c r="K3934">
        <f>IF(Tabela1[[#This Row],[Ulga]]="B",SUM(E3934:I3934)*50%,0)</f>
        <v>523.51914999999997</v>
      </c>
      <c r="L3934">
        <f>IF(Tabela1[[#This Row],[Ulga]]="C",SUM(E3934:I3934)*10%,0)</f>
        <v>0</v>
      </c>
      <c r="M3934">
        <f>IF(Tabela1[[#This Row],[Ulga]]="D",SUM(E3934:I3934)*100%,0)</f>
        <v>0</v>
      </c>
      <c r="N3934">
        <f t="shared" si="62"/>
        <v>523.51914999999997</v>
      </c>
    </row>
    <row r="3935" spans="1:14" x14ac:dyDescent="0.25">
      <c r="A3935" t="s">
        <v>3945</v>
      </c>
      <c r="B3935">
        <v>756.65</v>
      </c>
      <c r="C3935" t="s">
        <v>94</v>
      </c>
      <c r="D3935" t="s">
        <v>5</v>
      </c>
      <c r="E3935">
        <f>IF(Tabela1[[#This Row],[Rodzaj]]="R",Tabela1[[#This Row],[Powierzchnia]]*0.65,0)</f>
        <v>0</v>
      </c>
      <c r="F3935">
        <f>IF(Tabela1[[#This Row],[Rodzaj]]="B",Tabela1[[#This Row],[Powierzchnia]]*0.77,0)</f>
        <v>0</v>
      </c>
      <c r="G3935">
        <f>IF(Tabela1[[#This Row],[Rodzaj]]="S",Tabela1[[#This Row],[Powierzchnia]]*0.21,0)</f>
        <v>0</v>
      </c>
      <c r="H3935">
        <f>IF(Tabela1[[#This Row],[Rodzaj]]="L",Tabela1[[#This Row],[Powierzchnia]]*0.04,0)</f>
        <v>30.265999999999998</v>
      </c>
      <c r="I3935">
        <f>IF(Tabela1[[#This Row],[Rodzaj]]="X",Tabela1[[#This Row],[Powierzchnia]]*0.43,0)</f>
        <v>0</v>
      </c>
      <c r="J3935">
        <f>IF(Tabela1[[#This Row],[Ulga]]="A",SUM(E3935:I3935)*80%,0)</f>
        <v>0</v>
      </c>
      <c r="K3935">
        <f>IF(Tabela1[[#This Row],[Ulga]]="B",SUM(E3935:I3935)*50%,0)</f>
        <v>15.132999999999999</v>
      </c>
      <c r="L3935">
        <f>IF(Tabela1[[#This Row],[Ulga]]="C",SUM(E3935:I3935)*10%,0)</f>
        <v>0</v>
      </c>
      <c r="M3935">
        <f>IF(Tabela1[[#This Row],[Ulga]]="D",SUM(E3935:I3935)*100%,0)</f>
        <v>0</v>
      </c>
      <c r="N3935">
        <f t="shared" si="62"/>
        <v>15.132999999999999</v>
      </c>
    </row>
    <row r="3936" spans="1:14" x14ac:dyDescent="0.25">
      <c r="A3936" t="s">
        <v>3946</v>
      </c>
      <c r="B3936">
        <v>1302.06</v>
      </c>
      <c r="C3936" t="s">
        <v>94</v>
      </c>
      <c r="D3936" t="s">
        <v>11</v>
      </c>
      <c r="E3936">
        <f>IF(Tabela1[[#This Row],[Rodzaj]]="R",Tabela1[[#This Row],[Powierzchnia]]*0.65,0)</f>
        <v>0</v>
      </c>
      <c r="F3936">
        <f>IF(Tabela1[[#This Row],[Rodzaj]]="B",Tabela1[[#This Row],[Powierzchnia]]*0.77,0)</f>
        <v>0</v>
      </c>
      <c r="G3936">
        <f>IF(Tabela1[[#This Row],[Rodzaj]]="S",Tabela1[[#This Row],[Powierzchnia]]*0.21,0)</f>
        <v>0</v>
      </c>
      <c r="H3936">
        <f>IF(Tabela1[[#This Row],[Rodzaj]]="L",Tabela1[[#This Row],[Powierzchnia]]*0.04,0)</f>
        <v>52.0824</v>
      </c>
      <c r="I3936">
        <f>IF(Tabela1[[#This Row],[Rodzaj]]="X",Tabela1[[#This Row],[Powierzchnia]]*0.43,0)</f>
        <v>0</v>
      </c>
      <c r="J3936">
        <f>IF(Tabela1[[#This Row],[Ulga]]="A",SUM(E3936:I3936)*80%,0)</f>
        <v>0</v>
      </c>
      <c r="K3936">
        <f>IF(Tabela1[[#This Row],[Ulga]]="B",SUM(E3936:I3936)*50%,0)</f>
        <v>0</v>
      </c>
      <c r="L3936">
        <f>IF(Tabela1[[#This Row],[Ulga]]="C",SUM(E3936:I3936)*10%,0)</f>
        <v>5.20824</v>
      </c>
      <c r="M3936">
        <f>IF(Tabela1[[#This Row],[Ulga]]="D",SUM(E3936:I3936)*100%,0)</f>
        <v>0</v>
      </c>
      <c r="N3936">
        <f t="shared" si="62"/>
        <v>5.20824</v>
      </c>
    </row>
    <row r="3937" spans="1:14" x14ac:dyDescent="0.25">
      <c r="A3937" t="s">
        <v>3947</v>
      </c>
      <c r="B3937">
        <v>739.06</v>
      </c>
      <c r="C3937" t="s">
        <v>5</v>
      </c>
      <c r="D3937" t="s">
        <v>11</v>
      </c>
      <c r="E3937">
        <f>IF(Tabela1[[#This Row],[Rodzaj]]="R",Tabela1[[#This Row],[Powierzchnia]]*0.65,0)</f>
        <v>0</v>
      </c>
      <c r="F3937">
        <f>IF(Tabela1[[#This Row],[Rodzaj]]="B",Tabela1[[#This Row],[Powierzchnia]]*0.77,0)</f>
        <v>569.07619999999997</v>
      </c>
      <c r="G3937">
        <f>IF(Tabela1[[#This Row],[Rodzaj]]="S",Tabela1[[#This Row],[Powierzchnia]]*0.21,0)</f>
        <v>0</v>
      </c>
      <c r="H3937">
        <f>IF(Tabela1[[#This Row],[Rodzaj]]="L",Tabela1[[#This Row],[Powierzchnia]]*0.04,0)</f>
        <v>0</v>
      </c>
      <c r="I3937">
        <f>IF(Tabela1[[#This Row],[Rodzaj]]="X",Tabela1[[#This Row],[Powierzchnia]]*0.43,0)</f>
        <v>0</v>
      </c>
      <c r="J3937">
        <f>IF(Tabela1[[#This Row],[Ulga]]="A",SUM(E3937:I3937)*80%,0)</f>
        <v>0</v>
      </c>
      <c r="K3937">
        <f>IF(Tabela1[[#This Row],[Ulga]]="B",SUM(E3937:I3937)*50%,0)</f>
        <v>0</v>
      </c>
      <c r="L3937">
        <f>IF(Tabela1[[#This Row],[Ulga]]="C",SUM(E3937:I3937)*10%,0)</f>
        <v>56.907620000000001</v>
      </c>
      <c r="M3937">
        <f>IF(Tabela1[[#This Row],[Ulga]]="D",SUM(E3937:I3937)*100%,0)</f>
        <v>0</v>
      </c>
      <c r="N3937">
        <f t="shared" si="62"/>
        <v>56.907620000000001</v>
      </c>
    </row>
    <row r="3938" spans="1:14" x14ac:dyDescent="0.25">
      <c r="A3938" t="s">
        <v>3948</v>
      </c>
      <c r="B3938">
        <v>546.66999999999996</v>
      </c>
      <c r="C3938" t="s">
        <v>5</v>
      </c>
      <c r="D3938" t="s">
        <v>7</v>
      </c>
      <c r="E3938">
        <f>IF(Tabela1[[#This Row],[Rodzaj]]="R",Tabela1[[#This Row],[Powierzchnia]]*0.65,0)</f>
        <v>0</v>
      </c>
      <c r="F3938">
        <f>IF(Tabela1[[#This Row],[Rodzaj]]="B",Tabela1[[#This Row],[Powierzchnia]]*0.77,0)</f>
        <v>420.9359</v>
      </c>
      <c r="G3938">
        <f>IF(Tabela1[[#This Row],[Rodzaj]]="S",Tabela1[[#This Row],[Powierzchnia]]*0.21,0)</f>
        <v>0</v>
      </c>
      <c r="H3938">
        <f>IF(Tabela1[[#This Row],[Rodzaj]]="L",Tabela1[[#This Row],[Powierzchnia]]*0.04,0)</f>
        <v>0</v>
      </c>
      <c r="I3938">
        <f>IF(Tabela1[[#This Row],[Rodzaj]]="X",Tabela1[[#This Row],[Powierzchnia]]*0.43,0)</f>
        <v>0</v>
      </c>
      <c r="J3938">
        <f>IF(Tabela1[[#This Row],[Ulga]]="A",SUM(E3938:I3938)*80%,0)</f>
        <v>336.74872000000005</v>
      </c>
      <c r="K3938">
        <f>IF(Tabela1[[#This Row],[Ulga]]="B",SUM(E3938:I3938)*50%,0)</f>
        <v>0</v>
      </c>
      <c r="L3938">
        <f>IF(Tabela1[[#This Row],[Ulga]]="C",SUM(E3938:I3938)*10%,0)</f>
        <v>0</v>
      </c>
      <c r="M3938">
        <f>IF(Tabela1[[#This Row],[Ulga]]="D",SUM(E3938:I3938)*100%,0)</f>
        <v>0</v>
      </c>
      <c r="N3938">
        <f t="shared" si="62"/>
        <v>336.74872000000005</v>
      </c>
    </row>
    <row r="3939" spans="1:14" x14ac:dyDescent="0.25">
      <c r="A3939" t="s">
        <v>3949</v>
      </c>
      <c r="B3939">
        <v>1056.8399999999999</v>
      </c>
      <c r="C3939" t="s">
        <v>5</v>
      </c>
      <c r="D3939" t="s">
        <v>11</v>
      </c>
      <c r="E3939">
        <f>IF(Tabela1[[#This Row],[Rodzaj]]="R",Tabela1[[#This Row],[Powierzchnia]]*0.65,0)</f>
        <v>0</v>
      </c>
      <c r="F3939">
        <f>IF(Tabela1[[#This Row],[Rodzaj]]="B",Tabela1[[#This Row],[Powierzchnia]]*0.77,0)</f>
        <v>813.76679999999999</v>
      </c>
      <c r="G3939">
        <f>IF(Tabela1[[#This Row],[Rodzaj]]="S",Tabela1[[#This Row],[Powierzchnia]]*0.21,0)</f>
        <v>0</v>
      </c>
      <c r="H3939">
        <f>IF(Tabela1[[#This Row],[Rodzaj]]="L",Tabela1[[#This Row],[Powierzchnia]]*0.04,0)</f>
        <v>0</v>
      </c>
      <c r="I3939">
        <f>IF(Tabela1[[#This Row],[Rodzaj]]="X",Tabela1[[#This Row],[Powierzchnia]]*0.43,0)</f>
        <v>0</v>
      </c>
      <c r="J3939">
        <f>IF(Tabela1[[#This Row],[Ulga]]="A",SUM(E3939:I3939)*80%,0)</f>
        <v>0</v>
      </c>
      <c r="K3939">
        <f>IF(Tabela1[[#This Row],[Ulga]]="B",SUM(E3939:I3939)*50%,0)</f>
        <v>0</v>
      </c>
      <c r="L3939">
        <f>IF(Tabela1[[#This Row],[Ulga]]="C",SUM(E3939:I3939)*10%,0)</f>
        <v>81.376680000000007</v>
      </c>
      <c r="M3939">
        <f>IF(Tabela1[[#This Row],[Ulga]]="D",SUM(E3939:I3939)*100%,0)</f>
        <v>0</v>
      </c>
      <c r="N3939">
        <f t="shared" si="62"/>
        <v>81.376680000000007</v>
      </c>
    </row>
    <row r="3940" spans="1:14" x14ac:dyDescent="0.25">
      <c r="A3940" t="s">
        <v>3950</v>
      </c>
      <c r="B3940">
        <v>1394.58</v>
      </c>
      <c r="C3940" t="s">
        <v>52</v>
      </c>
      <c r="D3940" t="s">
        <v>5</v>
      </c>
      <c r="E3940">
        <f>IF(Tabela1[[#This Row],[Rodzaj]]="R",Tabela1[[#This Row],[Powierzchnia]]*0.65,0)</f>
        <v>0</v>
      </c>
      <c r="F3940">
        <f>IF(Tabela1[[#This Row],[Rodzaj]]="B",Tabela1[[#This Row],[Powierzchnia]]*0.77,0)</f>
        <v>0</v>
      </c>
      <c r="G3940">
        <f>IF(Tabela1[[#This Row],[Rodzaj]]="S",Tabela1[[#This Row],[Powierzchnia]]*0.21,0)</f>
        <v>292.86179999999996</v>
      </c>
      <c r="H3940">
        <f>IF(Tabela1[[#This Row],[Rodzaj]]="L",Tabela1[[#This Row],[Powierzchnia]]*0.04,0)</f>
        <v>0</v>
      </c>
      <c r="I3940">
        <f>IF(Tabela1[[#This Row],[Rodzaj]]="X",Tabela1[[#This Row],[Powierzchnia]]*0.43,0)</f>
        <v>0</v>
      </c>
      <c r="J3940">
        <f>IF(Tabela1[[#This Row],[Ulga]]="A",SUM(E3940:I3940)*80%,0)</f>
        <v>0</v>
      </c>
      <c r="K3940">
        <f>IF(Tabela1[[#This Row],[Ulga]]="B",SUM(E3940:I3940)*50%,0)</f>
        <v>146.43089999999998</v>
      </c>
      <c r="L3940">
        <f>IF(Tabela1[[#This Row],[Ulga]]="C",SUM(E3940:I3940)*10%,0)</f>
        <v>0</v>
      </c>
      <c r="M3940">
        <f>IF(Tabela1[[#This Row],[Ulga]]="D",SUM(E3940:I3940)*100%,0)</f>
        <v>0</v>
      </c>
      <c r="N3940">
        <f t="shared" si="62"/>
        <v>146.43089999999998</v>
      </c>
    </row>
    <row r="3941" spans="1:14" x14ac:dyDescent="0.25">
      <c r="A3941" t="s">
        <v>3951</v>
      </c>
      <c r="B3941">
        <v>1373.86</v>
      </c>
      <c r="C3941" t="s">
        <v>52</v>
      </c>
      <c r="D3941" t="s">
        <v>21</v>
      </c>
      <c r="E3941">
        <f>IF(Tabela1[[#This Row],[Rodzaj]]="R",Tabela1[[#This Row],[Powierzchnia]]*0.65,0)</f>
        <v>0</v>
      </c>
      <c r="F3941">
        <f>IF(Tabela1[[#This Row],[Rodzaj]]="B",Tabela1[[#This Row],[Powierzchnia]]*0.77,0)</f>
        <v>0</v>
      </c>
      <c r="G3941">
        <f>IF(Tabela1[[#This Row],[Rodzaj]]="S",Tabela1[[#This Row],[Powierzchnia]]*0.21,0)</f>
        <v>288.51059999999995</v>
      </c>
      <c r="H3941">
        <f>IF(Tabela1[[#This Row],[Rodzaj]]="L",Tabela1[[#This Row],[Powierzchnia]]*0.04,0)</f>
        <v>0</v>
      </c>
      <c r="I3941">
        <f>IF(Tabela1[[#This Row],[Rodzaj]]="X",Tabela1[[#This Row],[Powierzchnia]]*0.43,0)</f>
        <v>0</v>
      </c>
      <c r="J3941">
        <f>IF(Tabela1[[#This Row],[Ulga]]="A",SUM(E3941:I3941)*80%,0)</f>
        <v>0</v>
      </c>
      <c r="K3941">
        <f>IF(Tabela1[[#This Row],[Ulga]]="B",SUM(E3941:I3941)*50%,0)</f>
        <v>0</v>
      </c>
      <c r="L3941">
        <f>IF(Tabela1[[#This Row],[Ulga]]="C",SUM(E3941:I3941)*10%,0)</f>
        <v>0</v>
      </c>
      <c r="M3941">
        <f>IF(Tabela1[[#This Row],[Ulga]]="D",SUM(E3941:I3941)*100%,0)</f>
        <v>288.51059999999995</v>
      </c>
      <c r="N3941">
        <f t="shared" si="62"/>
        <v>288.51059999999995</v>
      </c>
    </row>
    <row r="3942" spans="1:14" x14ac:dyDescent="0.25">
      <c r="A3942" t="s">
        <v>3952</v>
      </c>
      <c r="B3942">
        <v>916.78</v>
      </c>
      <c r="C3942" t="s">
        <v>5</v>
      </c>
      <c r="D3942" t="s">
        <v>5</v>
      </c>
      <c r="E3942">
        <f>IF(Tabela1[[#This Row],[Rodzaj]]="R",Tabela1[[#This Row],[Powierzchnia]]*0.65,0)</f>
        <v>0</v>
      </c>
      <c r="F3942">
        <f>IF(Tabela1[[#This Row],[Rodzaj]]="B",Tabela1[[#This Row],[Powierzchnia]]*0.77,0)</f>
        <v>705.92060000000004</v>
      </c>
      <c r="G3942">
        <f>IF(Tabela1[[#This Row],[Rodzaj]]="S",Tabela1[[#This Row],[Powierzchnia]]*0.21,0)</f>
        <v>0</v>
      </c>
      <c r="H3942">
        <f>IF(Tabela1[[#This Row],[Rodzaj]]="L",Tabela1[[#This Row],[Powierzchnia]]*0.04,0)</f>
        <v>0</v>
      </c>
      <c r="I3942">
        <f>IF(Tabela1[[#This Row],[Rodzaj]]="X",Tabela1[[#This Row],[Powierzchnia]]*0.43,0)</f>
        <v>0</v>
      </c>
      <c r="J3942">
        <f>IF(Tabela1[[#This Row],[Ulga]]="A",SUM(E3942:I3942)*80%,0)</f>
        <v>0</v>
      </c>
      <c r="K3942">
        <f>IF(Tabela1[[#This Row],[Ulga]]="B",SUM(E3942:I3942)*50%,0)</f>
        <v>352.96030000000002</v>
      </c>
      <c r="L3942">
        <f>IF(Tabela1[[#This Row],[Ulga]]="C",SUM(E3942:I3942)*10%,0)</f>
        <v>0</v>
      </c>
      <c r="M3942">
        <f>IF(Tabela1[[#This Row],[Ulga]]="D",SUM(E3942:I3942)*100%,0)</f>
        <v>0</v>
      </c>
      <c r="N3942">
        <f t="shared" si="62"/>
        <v>352.96030000000002</v>
      </c>
    </row>
    <row r="3943" spans="1:14" x14ac:dyDescent="0.25">
      <c r="A3943" t="s">
        <v>3953</v>
      </c>
      <c r="B3943">
        <v>941.8</v>
      </c>
      <c r="C3943" t="s">
        <v>52</v>
      </c>
      <c r="D3943" t="s">
        <v>11</v>
      </c>
      <c r="E3943">
        <f>IF(Tabela1[[#This Row],[Rodzaj]]="R",Tabela1[[#This Row],[Powierzchnia]]*0.65,0)</f>
        <v>0</v>
      </c>
      <c r="F3943">
        <f>IF(Tabela1[[#This Row],[Rodzaj]]="B",Tabela1[[#This Row],[Powierzchnia]]*0.77,0)</f>
        <v>0</v>
      </c>
      <c r="G3943">
        <f>IF(Tabela1[[#This Row],[Rodzaj]]="S",Tabela1[[#This Row],[Powierzchnia]]*0.21,0)</f>
        <v>197.77799999999999</v>
      </c>
      <c r="H3943">
        <f>IF(Tabela1[[#This Row],[Rodzaj]]="L",Tabela1[[#This Row],[Powierzchnia]]*0.04,0)</f>
        <v>0</v>
      </c>
      <c r="I3943">
        <f>IF(Tabela1[[#This Row],[Rodzaj]]="X",Tabela1[[#This Row],[Powierzchnia]]*0.43,0)</f>
        <v>0</v>
      </c>
      <c r="J3943">
        <f>IF(Tabela1[[#This Row],[Ulga]]="A",SUM(E3943:I3943)*80%,0)</f>
        <v>0</v>
      </c>
      <c r="K3943">
        <f>IF(Tabela1[[#This Row],[Ulga]]="B",SUM(E3943:I3943)*50%,0)</f>
        <v>0</v>
      </c>
      <c r="L3943">
        <f>IF(Tabela1[[#This Row],[Ulga]]="C",SUM(E3943:I3943)*10%,0)</f>
        <v>19.777799999999999</v>
      </c>
      <c r="M3943">
        <f>IF(Tabela1[[#This Row],[Ulga]]="D",SUM(E3943:I3943)*100%,0)</f>
        <v>0</v>
      </c>
      <c r="N3943">
        <f t="shared" si="62"/>
        <v>19.777799999999999</v>
      </c>
    </row>
    <row r="3944" spans="1:14" x14ac:dyDescent="0.25">
      <c r="A3944" t="s">
        <v>3954</v>
      </c>
      <c r="B3944">
        <v>593.73</v>
      </c>
      <c r="C3944" t="s">
        <v>5</v>
      </c>
      <c r="D3944" t="s">
        <v>5</v>
      </c>
      <c r="E3944">
        <f>IF(Tabela1[[#This Row],[Rodzaj]]="R",Tabela1[[#This Row],[Powierzchnia]]*0.65,0)</f>
        <v>0</v>
      </c>
      <c r="F3944">
        <f>IF(Tabela1[[#This Row],[Rodzaj]]="B",Tabela1[[#This Row],[Powierzchnia]]*0.77,0)</f>
        <v>457.1721</v>
      </c>
      <c r="G3944">
        <f>IF(Tabela1[[#This Row],[Rodzaj]]="S",Tabela1[[#This Row],[Powierzchnia]]*0.21,0)</f>
        <v>0</v>
      </c>
      <c r="H3944">
        <f>IF(Tabela1[[#This Row],[Rodzaj]]="L",Tabela1[[#This Row],[Powierzchnia]]*0.04,0)</f>
        <v>0</v>
      </c>
      <c r="I3944">
        <f>IF(Tabela1[[#This Row],[Rodzaj]]="X",Tabela1[[#This Row],[Powierzchnia]]*0.43,0)</f>
        <v>0</v>
      </c>
      <c r="J3944">
        <f>IF(Tabela1[[#This Row],[Ulga]]="A",SUM(E3944:I3944)*80%,0)</f>
        <v>0</v>
      </c>
      <c r="K3944">
        <f>IF(Tabela1[[#This Row],[Ulga]]="B",SUM(E3944:I3944)*50%,0)</f>
        <v>228.58605</v>
      </c>
      <c r="L3944">
        <f>IF(Tabela1[[#This Row],[Ulga]]="C",SUM(E3944:I3944)*10%,0)</f>
        <v>0</v>
      </c>
      <c r="M3944">
        <f>IF(Tabela1[[#This Row],[Ulga]]="D",SUM(E3944:I3944)*100%,0)</f>
        <v>0</v>
      </c>
      <c r="N3944">
        <f t="shared" si="62"/>
        <v>228.58605</v>
      </c>
    </row>
    <row r="3945" spans="1:14" x14ac:dyDescent="0.25">
      <c r="A3945" t="s">
        <v>3955</v>
      </c>
      <c r="B3945">
        <v>1274.5</v>
      </c>
      <c r="C3945" t="s">
        <v>31</v>
      </c>
      <c r="D3945" t="s">
        <v>11</v>
      </c>
      <c r="E3945">
        <f>IF(Tabela1[[#This Row],[Rodzaj]]="R",Tabela1[[#This Row],[Powierzchnia]]*0.65,0)</f>
        <v>0</v>
      </c>
      <c r="F3945">
        <f>IF(Tabela1[[#This Row],[Rodzaj]]="B",Tabela1[[#This Row],[Powierzchnia]]*0.77,0)</f>
        <v>0</v>
      </c>
      <c r="G3945">
        <f>IF(Tabela1[[#This Row],[Rodzaj]]="S",Tabela1[[#This Row],[Powierzchnia]]*0.21,0)</f>
        <v>0</v>
      </c>
      <c r="H3945">
        <f>IF(Tabela1[[#This Row],[Rodzaj]]="L",Tabela1[[#This Row],[Powierzchnia]]*0.04,0)</f>
        <v>0</v>
      </c>
      <c r="I3945">
        <f>IF(Tabela1[[#This Row],[Rodzaj]]="X",Tabela1[[#This Row],[Powierzchnia]]*0.43,0)</f>
        <v>548.03499999999997</v>
      </c>
      <c r="J3945">
        <f>IF(Tabela1[[#This Row],[Ulga]]="A",SUM(E3945:I3945)*80%,0)</f>
        <v>0</v>
      </c>
      <c r="K3945">
        <f>IF(Tabela1[[#This Row],[Ulga]]="B",SUM(E3945:I3945)*50%,0)</f>
        <v>0</v>
      </c>
      <c r="L3945">
        <f>IF(Tabela1[[#This Row],[Ulga]]="C",SUM(E3945:I3945)*10%,0)</f>
        <v>54.8035</v>
      </c>
      <c r="M3945">
        <f>IF(Tabela1[[#This Row],[Ulga]]="D",SUM(E3945:I3945)*100%,0)</f>
        <v>0</v>
      </c>
      <c r="N3945">
        <f t="shared" si="62"/>
        <v>54.8035</v>
      </c>
    </row>
    <row r="3946" spans="1:14" x14ac:dyDescent="0.25">
      <c r="A3946" t="s">
        <v>3956</v>
      </c>
      <c r="B3946">
        <v>1109.55</v>
      </c>
      <c r="C3946" t="s">
        <v>94</v>
      </c>
      <c r="D3946" t="s">
        <v>21</v>
      </c>
      <c r="E3946">
        <f>IF(Tabela1[[#This Row],[Rodzaj]]="R",Tabela1[[#This Row],[Powierzchnia]]*0.65,0)</f>
        <v>0</v>
      </c>
      <c r="F3946">
        <f>IF(Tabela1[[#This Row],[Rodzaj]]="B",Tabela1[[#This Row],[Powierzchnia]]*0.77,0)</f>
        <v>0</v>
      </c>
      <c r="G3946">
        <f>IF(Tabela1[[#This Row],[Rodzaj]]="S",Tabela1[[#This Row],[Powierzchnia]]*0.21,0)</f>
        <v>0</v>
      </c>
      <c r="H3946">
        <f>IF(Tabela1[[#This Row],[Rodzaj]]="L",Tabela1[[#This Row],[Powierzchnia]]*0.04,0)</f>
        <v>44.381999999999998</v>
      </c>
      <c r="I3946">
        <f>IF(Tabela1[[#This Row],[Rodzaj]]="X",Tabela1[[#This Row],[Powierzchnia]]*0.43,0)</f>
        <v>0</v>
      </c>
      <c r="J3946">
        <f>IF(Tabela1[[#This Row],[Ulga]]="A",SUM(E3946:I3946)*80%,0)</f>
        <v>0</v>
      </c>
      <c r="K3946">
        <f>IF(Tabela1[[#This Row],[Ulga]]="B",SUM(E3946:I3946)*50%,0)</f>
        <v>0</v>
      </c>
      <c r="L3946">
        <f>IF(Tabela1[[#This Row],[Ulga]]="C",SUM(E3946:I3946)*10%,0)</f>
        <v>0</v>
      </c>
      <c r="M3946">
        <f>IF(Tabela1[[#This Row],[Ulga]]="D",SUM(E3946:I3946)*100%,0)</f>
        <v>44.381999999999998</v>
      </c>
      <c r="N3946">
        <f t="shared" si="62"/>
        <v>44.381999999999998</v>
      </c>
    </row>
    <row r="3947" spans="1:14" x14ac:dyDescent="0.25">
      <c r="A3947" t="s">
        <v>3957</v>
      </c>
      <c r="B3947">
        <v>1145.32</v>
      </c>
      <c r="C3947" t="s">
        <v>52</v>
      </c>
      <c r="D3947" t="s">
        <v>21</v>
      </c>
      <c r="E3947">
        <f>IF(Tabela1[[#This Row],[Rodzaj]]="R",Tabela1[[#This Row],[Powierzchnia]]*0.65,0)</f>
        <v>0</v>
      </c>
      <c r="F3947">
        <f>IF(Tabela1[[#This Row],[Rodzaj]]="B",Tabela1[[#This Row],[Powierzchnia]]*0.77,0)</f>
        <v>0</v>
      </c>
      <c r="G3947">
        <f>IF(Tabela1[[#This Row],[Rodzaj]]="S",Tabela1[[#This Row],[Powierzchnia]]*0.21,0)</f>
        <v>240.51719999999997</v>
      </c>
      <c r="H3947">
        <f>IF(Tabela1[[#This Row],[Rodzaj]]="L",Tabela1[[#This Row],[Powierzchnia]]*0.04,0)</f>
        <v>0</v>
      </c>
      <c r="I3947">
        <f>IF(Tabela1[[#This Row],[Rodzaj]]="X",Tabela1[[#This Row],[Powierzchnia]]*0.43,0)</f>
        <v>0</v>
      </c>
      <c r="J3947">
        <f>IF(Tabela1[[#This Row],[Ulga]]="A",SUM(E3947:I3947)*80%,0)</f>
        <v>0</v>
      </c>
      <c r="K3947">
        <f>IF(Tabela1[[#This Row],[Ulga]]="B",SUM(E3947:I3947)*50%,0)</f>
        <v>0</v>
      </c>
      <c r="L3947">
        <f>IF(Tabela1[[#This Row],[Ulga]]="C",SUM(E3947:I3947)*10%,0)</f>
        <v>0</v>
      </c>
      <c r="M3947">
        <f>IF(Tabela1[[#This Row],[Ulga]]="D",SUM(E3947:I3947)*100%,0)</f>
        <v>240.51719999999997</v>
      </c>
      <c r="N3947">
        <f t="shared" si="62"/>
        <v>240.51719999999997</v>
      </c>
    </row>
    <row r="3948" spans="1:14" x14ac:dyDescent="0.25">
      <c r="A3948" t="s">
        <v>3958</v>
      </c>
      <c r="B3948">
        <v>1436.61</v>
      </c>
      <c r="C3948" t="s">
        <v>31</v>
      </c>
      <c r="D3948" t="s">
        <v>7</v>
      </c>
      <c r="E3948">
        <f>IF(Tabela1[[#This Row],[Rodzaj]]="R",Tabela1[[#This Row],[Powierzchnia]]*0.65,0)</f>
        <v>0</v>
      </c>
      <c r="F3948">
        <f>IF(Tabela1[[#This Row],[Rodzaj]]="B",Tabela1[[#This Row],[Powierzchnia]]*0.77,0)</f>
        <v>0</v>
      </c>
      <c r="G3948">
        <f>IF(Tabela1[[#This Row],[Rodzaj]]="S",Tabela1[[#This Row],[Powierzchnia]]*0.21,0)</f>
        <v>0</v>
      </c>
      <c r="H3948">
        <f>IF(Tabela1[[#This Row],[Rodzaj]]="L",Tabela1[[#This Row],[Powierzchnia]]*0.04,0)</f>
        <v>0</v>
      </c>
      <c r="I3948">
        <f>IF(Tabela1[[#This Row],[Rodzaj]]="X",Tabela1[[#This Row],[Powierzchnia]]*0.43,0)</f>
        <v>617.7423</v>
      </c>
      <c r="J3948">
        <f>IF(Tabela1[[#This Row],[Ulga]]="A",SUM(E3948:I3948)*80%,0)</f>
        <v>494.19384000000002</v>
      </c>
      <c r="K3948">
        <f>IF(Tabela1[[#This Row],[Ulga]]="B",SUM(E3948:I3948)*50%,0)</f>
        <v>0</v>
      </c>
      <c r="L3948">
        <f>IF(Tabela1[[#This Row],[Ulga]]="C",SUM(E3948:I3948)*10%,0)</f>
        <v>0</v>
      </c>
      <c r="M3948">
        <f>IF(Tabela1[[#This Row],[Ulga]]="D",SUM(E3948:I3948)*100%,0)</f>
        <v>0</v>
      </c>
      <c r="N3948">
        <f t="shared" si="62"/>
        <v>494.19384000000002</v>
      </c>
    </row>
    <row r="3949" spans="1:14" x14ac:dyDescent="0.25">
      <c r="A3949" t="s">
        <v>3959</v>
      </c>
      <c r="B3949">
        <v>1157.32</v>
      </c>
      <c r="C3949" t="s">
        <v>94</v>
      </c>
      <c r="D3949" t="s">
        <v>5</v>
      </c>
      <c r="E3949">
        <f>IF(Tabela1[[#This Row],[Rodzaj]]="R",Tabela1[[#This Row],[Powierzchnia]]*0.65,0)</f>
        <v>0</v>
      </c>
      <c r="F3949">
        <f>IF(Tabela1[[#This Row],[Rodzaj]]="B",Tabela1[[#This Row],[Powierzchnia]]*0.77,0)</f>
        <v>0</v>
      </c>
      <c r="G3949">
        <f>IF(Tabela1[[#This Row],[Rodzaj]]="S",Tabela1[[#This Row],[Powierzchnia]]*0.21,0)</f>
        <v>0</v>
      </c>
      <c r="H3949">
        <f>IF(Tabela1[[#This Row],[Rodzaj]]="L",Tabela1[[#This Row],[Powierzchnia]]*0.04,0)</f>
        <v>46.2928</v>
      </c>
      <c r="I3949">
        <f>IF(Tabela1[[#This Row],[Rodzaj]]="X",Tabela1[[#This Row],[Powierzchnia]]*0.43,0)</f>
        <v>0</v>
      </c>
      <c r="J3949">
        <f>IF(Tabela1[[#This Row],[Ulga]]="A",SUM(E3949:I3949)*80%,0)</f>
        <v>0</v>
      </c>
      <c r="K3949">
        <f>IF(Tabela1[[#This Row],[Ulga]]="B",SUM(E3949:I3949)*50%,0)</f>
        <v>23.1464</v>
      </c>
      <c r="L3949">
        <f>IF(Tabela1[[#This Row],[Ulga]]="C",SUM(E3949:I3949)*10%,0)</f>
        <v>0</v>
      </c>
      <c r="M3949">
        <f>IF(Tabela1[[#This Row],[Ulga]]="D",SUM(E3949:I3949)*100%,0)</f>
        <v>0</v>
      </c>
      <c r="N3949">
        <f t="shared" si="62"/>
        <v>23.1464</v>
      </c>
    </row>
    <row r="3950" spans="1:14" x14ac:dyDescent="0.25">
      <c r="A3950" t="s">
        <v>3960</v>
      </c>
      <c r="B3950">
        <v>1297.3399999999999</v>
      </c>
      <c r="C3950" t="s">
        <v>94</v>
      </c>
      <c r="D3950" t="s">
        <v>11</v>
      </c>
      <c r="E3950">
        <f>IF(Tabela1[[#This Row],[Rodzaj]]="R",Tabela1[[#This Row],[Powierzchnia]]*0.65,0)</f>
        <v>0</v>
      </c>
      <c r="F3950">
        <f>IF(Tabela1[[#This Row],[Rodzaj]]="B",Tabela1[[#This Row],[Powierzchnia]]*0.77,0)</f>
        <v>0</v>
      </c>
      <c r="G3950">
        <f>IF(Tabela1[[#This Row],[Rodzaj]]="S",Tabela1[[#This Row],[Powierzchnia]]*0.21,0)</f>
        <v>0</v>
      </c>
      <c r="H3950">
        <f>IF(Tabela1[[#This Row],[Rodzaj]]="L",Tabela1[[#This Row],[Powierzchnia]]*0.04,0)</f>
        <v>51.893599999999999</v>
      </c>
      <c r="I3950">
        <f>IF(Tabela1[[#This Row],[Rodzaj]]="X",Tabela1[[#This Row],[Powierzchnia]]*0.43,0)</f>
        <v>0</v>
      </c>
      <c r="J3950">
        <f>IF(Tabela1[[#This Row],[Ulga]]="A",SUM(E3950:I3950)*80%,0)</f>
        <v>0</v>
      </c>
      <c r="K3950">
        <f>IF(Tabela1[[#This Row],[Ulga]]="B",SUM(E3950:I3950)*50%,0)</f>
        <v>0</v>
      </c>
      <c r="L3950">
        <f>IF(Tabela1[[#This Row],[Ulga]]="C",SUM(E3950:I3950)*10%,0)</f>
        <v>5.1893600000000006</v>
      </c>
      <c r="M3950">
        <f>IF(Tabela1[[#This Row],[Ulga]]="D",SUM(E3950:I3950)*100%,0)</f>
        <v>0</v>
      </c>
      <c r="N3950">
        <f t="shared" si="62"/>
        <v>5.1893600000000006</v>
      </c>
    </row>
    <row r="3951" spans="1:14" x14ac:dyDescent="0.25">
      <c r="A3951" t="s">
        <v>3961</v>
      </c>
      <c r="B3951">
        <v>1379.94</v>
      </c>
      <c r="C3951" t="s">
        <v>94</v>
      </c>
      <c r="D3951" t="s">
        <v>5</v>
      </c>
      <c r="E3951">
        <f>IF(Tabela1[[#This Row],[Rodzaj]]="R",Tabela1[[#This Row],[Powierzchnia]]*0.65,0)</f>
        <v>0</v>
      </c>
      <c r="F3951">
        <f>IF(Tabela1[[#This Row],[Rodzaj]]="B",Tabela1[[#This Row],[Powierzchnia]]*0.77,0)</f>
        <v>0</v>
      </c>
      <c r="G3951">
        <f>IF(Tabela1[[#This Row],[Rodzaj]]="S",Tabela1[[#This Row],[Powierzchnia]]*0.21,0)</f>
        <v>0</v>
      </c>
      <c r="H3951">
        <f>IF(Tabela1[[#This Row],[Rodzaj]]="L",Tabela1[[#This Row],[Powierzchnia]]*0.04,0)</f>
        <v>55.197600000000001</v>
      </c>
      <c r="I3951">
        <f>IF(Tabela1[[#This Row],[Rodzaj]]="X",Tabela1[[#This Row],[Powierzchnia]]*0.43,0)</f>
        <v>0</v>
      </c>
      <c r="J3951">
        <f>IF(Tabela1[[#This Row],[Ulga]]="A",SUM(E3951:I3951)*80%,0)</f>
        <v>0</v>
      </c>
      <c r="K3951">
        <f>IF(Tabela1[[#This Row],[Ulga]]="B",SUM(E3951:I3951)*50%,0)</f>
        <v>27.598800000000001</v>
      </c>
      <c r="L3951">
        <f>IF(Tabela1[[#This Row],[Ulga]]="C",SUM(E3951:I3951)*10%,0)</f>
        <v>0</v>
      </c>
      <c r="M3951">
        <f>IF(Tabela1[[#This Row],[Ulga]]="D",SUM(E3951:I3951)*100%,0)</f>
        <v>0</v>
      </c>
      <c r="N3951">
        <f t="shared" si="62"/>
        <v>27.598800000000001</v>
      </c>
    </row>
    <row r="3952" spans="1:14" x14ac:dyDescent="0.25">
      <c r="A3952" t="s">
        <v>3962</v>
      </c>
      <c r="B3952">
        <v>601.4</v>
      </c>
      <c r="C3952" t="s">
        <v>5</v>
      </c>
      <c r="D3952" t="s">
        <v>7</v>
      </c>
      <c r="E3952">
        <f>IF(Tabela1[[#This Row],[Rodzaj]]="R",Tabela1[[#This Row],[Powierzchnia]]*0.65,0)</f>
        <v>0</v>
      </c>
      <c r="F3952">
        <f>IF(Tabela1[[#This Row],[Rodzaj]]="B",Tabela1[[#This Row],[Powierzchnia]]*0.77,0)</f>
        <v>463.07799999999997</v>
      </c>
      <c r="G3952">
        <f>IF(Tabela1[[#This Row],[Rodzaj]]="S",Tabela1[[#This Row],[Powierzchnia]]*0.21,0)</f>
        <v>0</v>
      </c>
      <c r="H3952">
        <f>IF(Tabela1[[#This Row],[Rodzaj]]="L",Tabela1[[#This Row],[Powierzchnia]]*0.04,0)</f>
        <v>0</v>
      </c>
      <c r="I3952">
        <f>IF(Tabela1[[#This Row],[Rodzaj]]="X",Tabela1[[#This Row],[Powierzchnia]]*0.43,0)</f>
        <v>0</v>
      </c>
      <c r="J3952">
        <f>IF(Tabela1[[#This Row],[Ulga]]="A",SUM(E3952:I3952)*80%,0)</f>
        <v>370.4624</v>
      </c>
      <c r="K3952">
        <f>IF(Tabela1[[#This Row],[Ulga]]="B",SUM(E3952:I3952)*50%,0)</f>
        <v>0</v>
      </c>
      <c r="L3952">
        <f>IF(Tabela1[[#This Row],[Ulga]]="C",SUM(E3952:I3952)*10%,0)</f>
        <v>0</v>
      </c>
      <c r="M3952">
        <f>IF(Tabela1[[#This Row],[Ulga]]="D",SUM(E3952:I3952)*100%,0)</f>
        <v>0</v>
      </c>
      <c r="N3952">
        <f t="shared" si="62"/>
        <v>370.4624</v>
      </c>
    </row>
    <row r="3953" spans="1:14" x14ac:dyDescent="0.25">
      <c r="A3953" t="s">
        <v>3963</v>
      </c>
      <c r="B3953">
        <v>601.41</v>
      </c>
      <c r="C3953" t="s">
        <v>94</v>
      </c>
      <c r="D3953" t="s">
        <v>5</v>
      </c>
      <c r="E3953">
        <f>IF(Tabela1[[#This Row],[Rodzaj]]="R",Tabela1[[#This Row],[Powierzchnia]]*0.65,0)</f>
        <v>0</v>
      </c>
      <c r="F3953">
        <f>IF(Tabela1[[#This Row],[Rodzaj]]="B",Tabela1[[#This Row],[Powierzchnia]]*0.77,0)</f>
        <v>0</v>
      </c>
      <c r="G3953">
        <f>IF(Tabela1[[#This Row],[Rodzaj]]="S",Tabela1[[#This Row],[Powierzchnia]]*0.21,0)</f>
        <v>0</v>
      </c>
      <c r="H3953">
        <f>IF(Tabela1[[#This Row],[Rodzaj]]="L",Tabela1[[#This Row],[Powierzchnia]]*0.04,0)</f>
        <v>24.0564</v>
      </c>
      <c r="I3953">
        <f>IF(Tabela1[[#This Row],[Rodzaj]]="X",Tabela1[[#This Row],[Powierzchnia]]*0.43,0)</f>
        <v>0</v>
      </c>
      <c r="J3953">
        <f>IF(Tabela1[[#This Row],[Ulga]]="A",SUM(E3953:I3953)*80%,0)</f>
        <v>0</v>
      </c>
      <c r="K3953">
        <f>IF(Tabela1[[#This Row],[Ulga]]="B",SUM(E3953:I3953)*50%,0)</f>
        <v>12.0282</v>
      </c>
      <c r="L3953">
        <f>IF(Tabela1[[#This Row],[Ulga]]="C",SUM(E3953:I3953)*10%,0)</f>
        <v>0</v>
      </c>
      <c r="M3953">
        <f>IF(Tabela1[[#This Row],[Ulga]]="D",SUM(E3953:I3953)*100%,0)</f>
        <v>0</v>
      </c>
      <c r="N3953">
        <f t="shared" si="62"/>
        <v>12.0282</v>
      </c>
    </row>
    <row r="3954" spans="1:14" x14ac:dyDescent="0.25">
      <c r="A3954" t="s">
        <v>3964</v>
      </c>
      <c r="B3954">
        <v>623.07000000000005</v>
      </c>
      <c r="C3954" t="s">
        <v>94</v>
      </c>
      <c r="D3954" t="s">
        <v>5</v>
      </c>
      <c r="E3954">
        <f>IF(Tabela1[[#This Row],[Rodzaj]]="R",Tabela1[[#This Row],[Powierzchnia]]*0.65,0)</f>
        <v>0</v>
      </c>
      <c r="F3954">
        <f>IF(Tabela1[[#This Row],[Rodzaj]]="B",Tabela1[[#This Row],[Powierzchnia]]*0.77,0)</f>
        <v>0</v>
      </c>
      <c r="G3954">
        <f>IF(Tabela1[[#This Row],[Rodzaj]]="S",Tabela1[[#This Row],[Powierzchnia]]*0.21,0)</f>
        <v>0</v>
      </c>
      <c r="H3954">
        <f>IF(Tabela1[[#This Row],[Rodzaj]]="L",Tabela1[[#This Row],[Powierzchnia]]*0.04,0)</f>
        <v>24.922800000000002</v>
      </c>
      <c r="I3954">
        <f>IF(Tabela1[[#This Row],[Rodzaj]]="X",Tabela1[[#This Row],[Powierzchnia]]*0.43,0)</f>
        <v>0</v>
      </c>
      <c r="J3954">
        <f>IF(Tabela1[[#This Row],[Ulga]]="A",SUM(E3954:I3954)*80%,0)</f>
        <v>0</v>
      </c>
      <c r="K3954">
        <f>IF(Tabela1[[#This Row],[Ulga]]="B",SUM(E3954:I3954)*50%,0)</f>
        <v>12.461400000000001</v>
      </c>
      <c r="L3954">
        <f>IF(Tabela1[[#This Row],[Ulga]]="C",SUM(E3954:I3954)*10%,0)</f>
        <v>0</v>
      </c>
      <c r="M3954">
        <f>IF(Tabela1[[#This Row],[Ulga]]="D",SUM(E3954:I3954)*100%,0)</f>
        <v>0</v>
      </c>
      <c r="N3954">
        <f t="shared" si="62"/>
        <v>12.461400000000001</v>
      </c>
    </row>
    <row r="3955" spans="1:14" x14ac:dyDescent="0.25">
      <c r="A3955" t="s">
        <v>3965</v>
      </c>
      <c r="B3955">
        <v>1418.99</v>
      </c>
      <c r="C3955" t="s">
        <v>5</v>
      </c>
      <c r="D3955" t="s">
        <v>11</v>
      </c>
      <c r="E3955">
        <f>IF(Tabela1[[#This Row],[Rodzaj]]="R",Tabela1[[#This Row],[Powierzchnia]]*0.65,0)</f>
        <v>0</v>
      </c>
      <c r="F3955">
        <f>IF(Tabela1[[#This Row],[Rodzaj]]="B",Tabela1[[#This Row],[Powierzchnia]]*0.77,0)</f>
        <v>1092.6223</v>
      </c>
      <c r="G3955">
        <f>IF(Tabela1[[#This Row],[Rodzaj]]="S",Tabela1[[#This Row],[Powierzchnia]]*0.21,0)</f>
        <v>0</v>
      </c>
      <c r="H3955">
        <f>IF(Tabela1[[#This Row],[Rodzaj]]="L",Tabela1[[#This Row],[Powierzchnia]]*0.04,0)</f>
        <v>0</v>
      </c>
      <c r="I3955">
        <f>IF(Tabela1[[#This Row],[Rodzaj]]="X",Tabela1[[#This Row],[Powierzchnia]]*0.43,0)</f>
        <v>0</v>
      </c>
      <c r="J3955">
        <f>IF(Tabela1[[#This Row],[Ulga]]="A",SUM(E3955:I3955)*80%,0)</f>
        <v>0</v>
      </c>
      <c r="K3955">
        <f>IF(Tabela1[[#This Row],[Ulga]]="B",SUM(E3955:I3955)*50%,0)</f>
        <v>0</v>
      </c>
      <c r="L3955">
        <f>IF(Tabela1[[#This Row],[Ulga]]="C",SUM(E3955:I3955)*10%,0)</f>
        <v>109.26223</v>
      </c>
      <c r="M3955">
        <f>IF(Tabela1[[#This Row],[Ulga]]="D",SUM(E3955:I3955)*100%,0)</f>
        <v>0</v>
      </c>
      <c r="N3955">
        <f t="shared" si="62"/>
        <v>109.26223</v>
      </c>
    </row>
    <row r="3956" spans="1:14" x14ac:dyDescent="0.25">
      <c r="A3956" t="s">
        <v>3966</v>
      </c>
      <c r="B3956">
        <v>1155.29</v>
      </c>
      <c r="C3956" t="s">
        <v>94</v>
      </c>
      <c r="D3956" t="s">
        <v>5</v>
      </c>
      <c r="E3956">
        <f>IF(Tabela1[[#This Row],[Rodzaj]]="R",Tabela1[[#This Row],[Powierzchnia]]*0.65,0)</f>
        <v>0</v>
      </c>
      <c r="F3956">
        <f>IF(Tabela1[[#This Row],[Rodzaj]]="B",Tabela1[[#This Row],[Powierzchnia]]*0.77,0)</f>
        <v>0</v>
      </c>
      <c r="G3956">
        <f>IF(Tabela1[[#This Row],[Rodzaj]]="S",Tabela1[[#This Row],[Powierzchnia]]*0.21,0)</f>
        <v>0</v>
      </c>
      <c r="H3956">
        <f>IF(Tabela1[[#This Row],[Rodzaj]]="L",Tabela1[[#This Row],[Powierzchnia]]*0.04,0)</f>
        <v>46.211599999999997</v>
      </c>
      <c r="I3956">
        <f>IF(Tabela1[[#This Row],[Rodzaj]]="X",Tabela1[[#This Row],[Powierzchnia]]*0.43,0)</f>
        <v>0</v>
      </c>
      <c r="J3956">
        <f>IF(Tabela1[[#This Row],[Ulga]]="A",SUM(E3956:I3956)*80%,0)</f>
        <v>0</v>
      </c>
      <c r="K3956">
        <f>IF(Tabela1[[#This Row],[Ulga]]="B",SUM(E3956:I3956)*50%,0)</f>
        <v>23.105799999999999</v>
      </c>
      <c r="L3956">
        <f>IF(Tabela1[[#This Row],[Ulga]]="C",SUM(E3956:I3956)*10%,0)</f>
        <v>0</v>
      </c>
      <c r="M3956">
        <f>IF(Tabela1[[#This Row],[Ulga]]="D",SUM(E3956:I3956)*100%,0)</f>
        <v>0</v>
      </c>
      <c r="N3956">
        <f t="shared" si="62"/>
        <v>23.105799999999999</v>
      </c>
    </row>
    <row r="3957" spans="1:14" x14ac:dyDescent="0.25">
      <c r="A3957" t="s">
        <v>3967</v>
      </c>
      <c r="B3957">
        <v>1269.73</v>
      </c>
      <c r="C3957" t="s">
        <v>5</v>
      </c>
      <c r="D3957" t="s">
        <v>7</v>
      </c>
      <c r="E3957">
        <f>IF(Tabela1[[#This Row],[Rodzaj]]="R",Tabela1[[#This Row],[Powierzchnia]]*0.65,0)</f>
        <v>0</v>
      </c>
      <c r="F3957">
        <f>IF(Tabela1[[#This Row],[Rodzaj]]="B",Tabela1[[#This Row],[Powierzchnia]]*0.77,0)</f>
        <v>977.69209999999998</v>
      </c>
      <c r="G3957">
        <f>IF(Tabela1[[#This Row],[Rodzaj]]="S",Tabela1[[#This Row],[Powierzchnia]]*0.21,0)</f>
        <v>0</v>
      </c>
      <c r="H3957">
        <f>IF(Tabela1[[#This Row],[Rodzaj]]="L",Tabela1[[#This Row],[Powierzchnia]]*0.04,0)</f>
        <v>0</v>
      </c>
      <c r="I3957">
        <f>IF(Tabela1[[#This Row],[Rodzaj]]="X",Tabela1[[#This Row],[Powierzchnia]]*0.43,0)</f>
        <v>0</v>
      </c>
      <c r="J3957">
        <f>IF(Tabela1[[#This Row],[Ulga]]="A",SUM(E3957:I3957)*80%,0)</f>
        <v>782.15368000000001</v>
      </c>
      <c r="K3957">
        <f>IF(Tabela1[[#This Row],[Ulga]]="B",SUM(E3957:I3957)*50%,0)</f>
        <v>0</v>
      </c>
      <c r="L3957">
        <f>IF(Tabela1[[#This Row],[Ulga]]="C",SUM(E3957:I3957)*10%,0)</f>
        <v>0</v>
      </c>
      <c r="M3957">
        <f>IF(Tabela1[[#This Row],[Ulga]]="D",SUM(E3957:I3957)*100%,0)</f>
        <v>0</v>
      </c>
      <c r="N3957">
        <f t="shared" si="62"/>
        <v>782.15368000000001</v>
      </c>
    </row>
    <row r="3958" spans="1:14" x14ac:dyDescent="0.25">
      <c r="A3958" t="s">
        <v>3968</v>
      </c>
      <c r="B3958">
        <v>1266.3599999999999</v>
      </c>
      <c r="C3958" t="s">
        <v>52</v>
      </c>
      <c r="D3958" t="s">
        <v>21</v>
      </c>
      <c r="E3958">
        <f>IF(Tabela1[[#This Row],[Rodzaj]]="R",Tabela1[[#This Row],[Powierzchnia]]*0.65,0)</f>
        <v>0</v>
      </c>
      <c r="F3958">
        <f>IF(Tabela1[[#This Row],[Rodzaj]]="B",Tabela1[[#This Row],[Powierzchnia]]*0.77,0)</f>
        <v>0</v>
      </c>
      <c r="G3958">
        <f>IF(Tabela1[[#This Row],[Rodzaj]]="S",Tabela1[[#This Row],[Powierzchnia]]*0.21,0)</f>
        <v>265.93559999999997</v>
      </c>
      <c r="H3958">
        <f>IF(Tabela1[[#This Row],[Rodzaj]]="L",Tabela1[[#This Row],[Powierzchnia]]*0.04,0)</f>
        <v>0</v>
      </c>
      <c r="I3958">
        <f>IF(Tabela1[[#This Row],[Rodzaj]]="X",Tabela1[[#This Row],[Powierzchnia]]*0.43,0)</f>
        <v>0</v>
      </c>
      <c r="J3958">
        <f>IF(Tabela1[[#This Row],[Ulga]]="A",SUM(E3958:I3958)*80%,0)</f>
        <v>0</v>
      </c>
      <c r="K3958">
        <f>IF(Tabela1[[#This Row],[Ulga]]="B",SUM(E3958:I3958)*50%,0)</f>
        <v>0</v>
      </c>
      <c r="L3958">
        <f>IF(Tabela1[[#This Row],[Ulga]]="C",SUM(E3958:I3958)*10%,0)</f>
        <v>0</v>
      </c>
      <c r="M3958">
        <f>IF(Tabela1[[#This Row],[Ulga]]="D",SUM(E3958:I3958)*100%,0)</f>
        <v>265.93559999999997</v>
      </c>
      <c r="N3958">
        <f t="shared" si="62"/>
        <v>265.93559999999997</v>
      </c>
    </row>
    <row r="3959" spans="1:14" x14ac:dyDescent="0.25">
      <c r="A3959" t="s">
        <v>3969</v>
      </c>
      <c r="B3959">
        <v>1175.0899999999999</v>
      </c>
      <c r="C3959" t="s">
        <v>5</v>
      </c>
      <c r="D3959" t="s">
        <v>5</v>
      </c>
      <c r="E3959">
        <f>IF(Tabela1[[#This Row],[Rodzaj]]="R",Tabela1[[#This Row],[Powierzchnia]]*0.65,0)</f>
        <v>0</v>
      </c>
      <c r="F3959">
        <f>IF(Tabela1[[#This Row],[Rodzaj]]="B",Tabela1[[#This Row],[Powierzchnia]]*0.77,0)</f>
        <v>904.8193</v>
      </c>
      <c r="G3959">
        <f>IF(Tabela1[[#This Row],[Rodzaj]]="S",Tabela1[[#This Row],[Powierzchnia]]*0.21,0)</f>
        <v>0</v>
      </c>
      <c r="H3959">
        <f>IF(Tabela1[[#This Row],[Rodzaj]]="L",Tabela1[[#This Row],[Powierzchnia]]*0.04,0)</f>
        <v>0</v>
      </c>
      <c r="I3959">
        <f>IF(Tabela1[[#This Row],[Rodzaj]]="X",Tabela1[[#This Row],[Powierzchnia]]*0.43,0)</f>
        <v>0</v>
      </c>
      <c r="J3959">
        <f>IF(Tabela1[[#This Row],[Ulga]]="A",SUM(E3959:I3959)*80%,0)</f>
        <v>0</v>
      </c>
      <c r="K3959">
        <f>IF(Tabela1[[#This Row],[Ulga]]="B",SUM(E3959:I3959)*50%,0)</f>
        <v>452.40965</v>
      </c>
      <c r="L3959">
        <f>IF(Tabela1[[#This Row],[Ulga]]="C",SUM(E3959:I3959)*10%,0)</f>
        <v>0</v>
      </c>
      <c r="M3959">
        <f>IF(Tabela1[[#This Row],[Ulga]]="D",SUM(E3959:I3959)*100%,0)</f>
        <v>0</v>
      </c>
      <c r="N3959">
        <f t="shared" si="62"/>
        <v>452.40965</v>
      </c>
    </row>
    <row r="3960" spans="1:14" x14ac:dyDescent="0.25">
      <c r="A3960" t="s">
        <v>3970</v>
      </c>
      <c r="B3960">
        <v>747.62</v>
      </c>
      <c r="C3960" t="s">
        <v>52</v>
      </c>
      <c r="D3960" t="s">
        <v>11</v>
      </c>
      <c r="E3960">
        <f>IF(Tabela1[[#This Row],[Rodzaj]]="R",Tabela1[[#This Row],[Powierzchnia]]*0.65,0)</f>
        <v>0</v>
      </c>
      <c r="F3960">
        <f>IF(Tabela1[[#This Row],[Rodzaj]]="B",Tabela1[[#This Row],[Powierzchnia]]*0.77,0)</f>
        <v>0</v>
      </c>
      <c r="G3960">
        <f>IF(Tabela1[[#This Row],[Rodzaj]]="S",Tabela1[[#This Row],[Powierzchnia]]*0.21,0)</f>
        <v>157.00020000000001</v>
      </c>
      <c r="H3960">
        <f>IF(Tabela1[[#This Row],[Rodzaj]]="L",Tabela1[[#This Row],[Powierzchnia]]*0.04,0)</f>
        <v>0</v>
      </c>
      <c r="I3960">
        <f>IF(Tabela1[[#This Row],[Rodzaj]]="X",Tabela1[[#This Row],[Powierzchnia]]*0.43,0)</f>
        <v>0</v>
      </c>
      <c r="J3960">
        <f>IF(Tabela1[[#This Row],[Ulga]]="A",SUM(E3960:I3960)*80%,0)</f>
        <v>0</v>
      </c>
      <c r="K3960">
        <f>IF(Tabela1[[#This Row],[Ulga]]="B",SUM(E3960:I3960)*50%,0)</f>
        <v>0</v>
      </c>
      <c r="L3960">
        <f>IF(Tabela1[[#This Row],[Ulga]]="C",SUM(E3960:I3960)*10%,0)</f>
        <v>15.700020000000002</v>
      </c>
      <c r="M3960">
        <f>IF(Tabela1[[#This Row],[Ulga]]="D",SUM(E3960:I3960)*100%,0)</f>
        <v>0</v>
      </c>
      <c r="N3960">
        <f t="shared" si="62"/>
        <v>15.700020000000002</v>
      </c>
    </row>
    <row r="3961" spans="1:14" x14ac:dyDescent="0.25">
      <c r="A3961" t="s">
        <v>3971</v>
      </c>
      <c r="B3961">
        <v>626.46</v>
      </c>
      <c r="C3961" t="s">
        <v>31</v>
      </c>
      <c r="D3961" t="s">
        <v>11</v>
      </c>
      <c r="E3961">
        <f>IF(Tabela1[[#This Row],[Rodzaj]]="R",Tabela1[[#This Row],[Powierzchnia]]*0.65,0)</f>
        <v>0</v>
      </c>
      <c r="F3961">
        <f>IF(Tabela1[[#This Row],[Rodzaj]]="B",Tabela1[[#This Row],[Powierzchnia]]*0.77,0)</f>
        <v>0</v>
      </c>
      <c r="G3961">
        <f>IF(Tabela1[[#This Row],[Rodzaj]]="S",Tabela1[[#This Row],[Powierzchnia]]*0.21,0)</f>
        <v>0</v>
      </c>
      <c r="H3961">
        <f>IF(Tabela1[[#This Row],[Rodzaj]]="L",Tabela1[[#This Row],[Powierzchnia]]*0.04,0)</f>
        <v>0</v>
      </c>
      <c r="I3961">
        <f>IF(Tabela1[[#This Row],[Rodzaj]]="X",Tabela1[[#This Row],[Powierzchnia]]*0.43,0)</f>
        <v>269.37780000000004</v>
      </c>
      <c r="J3961">
        <f>IF(Tabela1[[#This Row],[Ulga]]="A",SUM(E3961:I3961)*80%,0)</f>
        <v>0</v>
      </c>
      <c r="K3961">
        <f>IF(Tabela1[[#This Row],[Ulga]]="B",SUM(E3961:I3961)*50%,0)</f>
        <v>0</v>
      </c>
      <c r="L3961">
        <f>IF(Tabela1[[#This Row],[Ulga]]="C",SUM(E3961:I3961)*10%,0)</f>
        <v>26.937780000000004</v>
      </c>
      <c r="M3961">
        <f>IF(Tabela1[[#This Row],[Ulga]]="D",SUM(E3961:I3961)*100%,0)</f>
        <v>0</v>
      </c>
      <c r="N3961">
        <f t="shared" si="62"/>
        <v>26.937780000000004</v>
      </c>
    </row>
    <row r="3962" spans="1:14" x14ac:dyDescent="0.25">
      <c r="A3962" t="s">
        <v>3972</v>
      </c>
      <c r="B3962">
        <v>684.75</v>
      </c>
      <c r="C3962" t="s">
        <v>52</v>
      </c>
      <c r="D3962" t="s">
        <v>5</v>
      </c>
      <c r="E3962">
        <f>IF(Tabela1[[#This Row],[Rodzaj]]="R",Tabela1[[#This Row],[Powierzchnia]]*0.65,0)</f>
        <v>0</v>
      </c>
      <c r="F3962">
        <f>IF(Tabela1[[#This Row],[Rodzaj]]="B",Tabela1[[#This Row],[Powierzchnia]]*0.77,0)</f>
        <v>0</v>
      </c>
      <c r="G3962">
        <f>IF(Tabela1[[#This Row],[Rodzaj]]="S",Tabela1[[#This Row],[Powierzchnia]]*0.21,0)</f>
        <v>143.79749999999999</v>
      </c>
      <c r="H3962">
        <f>IF(Tabela1[[#This Row],[Rodzaj]]="L",Tabela1[[#This Row],[Powierzchnia]]*0.04,0)</f>
        <v>0</v>
      </c>
      <c r="I3962">
        <f>IF(Tabela1[[#This Row],[Rodzaj]]="X",Tabela1[[#This Row],[Powierzchnia]]*0.43,0)</f>
        <v>0</v>
      </c>
      <c r="J3962">
        <f>IF(Tabela1[[#This Row],[Ulga]]="A",SUM(E3962:I3962)*80%,0)</f>
        <v>0</v>
      </c>
      <c r="K3962">
        <f>IF(Tabela1[[#This Row],[Ulga]]="B",SUM(E3962:I3962)*50%,0)</f>
        <v>71.898749999999993</v>
      </c>
      <c r="L3962">
        <f>IF(Tabela1[[#This Row],[Ulga]]="C",SUM(E3962:I3962)*10%,0)</f>
        <v>0</v>
      </c>
      <c r="M3962">
        <f>IF(Tabela1[[#This Row],[Ulga]]="D",SUM(E3962:I3962)*100%,0)</f>
        <v>0</v>
      </c>
      <c r="N3962">
        <f t="shared" si="62"/>
        <v>71.898749999999993</v>
      </c>
    </row>
    <row r="3963" spans="1:14" x14ac:dyDescent="0.25">
      <c r="A3963" t="s">
        <v>3973</v>
      </c>
      <c r="B3963">
        <v>1160.76</v>
      </c>
      <c r="C3963" t="s">
        <v>5</v>
      </c>
      <c r="D3963" t="s">
        <v>5</v>
      </c>
      <c r="E3963">
        <f>IF(Tabela1[[#This Row],[Rodzaj]]="R",Tabela1[[#This Row],[Powierzchnia]]*0.65,0)</f>
        <v>0</v>
      </c>
      <c r="F3963">
        <f>IF(Tabela1[[#This Row],[Rodzaj]]="B",Tabela1[[#This Row],[Powierzchnia]]*0.77,0)</f>
        <v>893.78520000000003</v>
      </c>
      <c r="G3963">
        <f>IF(Tabela1[[#This Row],[Rodzaj]]="S",Tabela1[[#This Row],[Powierzchnia]]*0.21,0)</f>
        <v>0</v>
      </c>
      <c r="H3963">
        <f>IF(Tabela1[[#This Row],[Rodzaj]]="L",Tabela1[[#This Row],[Powierzchnia]]*0.04,0)</f>
        <v>0</v>
      </c>
      <c r="I3963">
        <f>IF(Tabela1[[#This Row],[Rodzaj]]="X",Tabela1[[#This Row],[Powierzchnia]]*0.43,0)</f>
        <v>0</v>
      </c>
      <c r="J3963">
        <f>IF(Tabela1[[#This Row],[Ulga]]="A",SUM(E3963:I3963)*80%,0)</f>
        <v>0</v>
      </c>
      <c r="K3963">
        <f>IF(Tabela1[[#This Row],[Ulga]]="B",SUM(E3963:I3963)*50%,0)</f>
        <v>446.89260000000002</v>
      </c>
      <c r="L3963">
        <f>IF(Tabela1[[#This Row],[Ulga]]="C",SUM(E3963:I3963)*10%,0)</f>
        <v>0</v>
      </c>
      <c r="M3963">
        <f>IF(Tabela1[[#This Row],[Ulga]]="D",SUM(E3963:I3963)*100%,0)</f>
        <v>0</v>
      </c>
      <c r="N3963">
        <f t="shared" si="62"/>
        <v>446.89260000000002</v>
      </c>
    </row>
    <row r="3964" spans="1:14" x14ac:dyDescent="0.25">
      <c r="A3964" t="s">
        <v>3974</v>
      </c>
      <c r="B3964">
        <v>1040.57</v>
      </c>
      <c r="C3964" t="s">
        <v>52</v>
      </c>
      <c r="D3964" t="s">
        <v>7</v>
      </c>
      <c r="E3964">
        <f>IF(Tabela1[[#This Row],[Rodzaj]]="R",Tabela1[[#This Row],[Powierzchnia]]*0.65,0)</f>
        <v>0</v>
      </c>
      <c r="F3964">
        <f>IF(Tabela1[[#This Row],[Rodzaj]]="B",Tabela1[[#This Row],[Powierzchnia]]*0.77,0)</f>
        <v>0</v>
      </c>
      <c r="G3964">
        <f>IF(Tabela1[[#This Row],[Rodzaj]]="S",Tabela1[[#This Row],[Powierzchnia]]*0.21,0)</f>
        <v>218.51969999999997</v>
      </c>
      <c r="H3964">
        <f>IF(Tabela1[[#This Row],[Rodzaj]]="L",Tabela1[[#This Row],[Powierzchnia]]*0.04,0)</f>
        <v>0</v>
      </c>
      <c r="I3964">
        <f>IF(Tabela1[[#This Row],[Rodzaj]]="X",Tabela1[[#This Row],[Powierzchnia]]*0.43,0)</f>
        <v>0</v>
      </c>
      <c r="J3964">
        <f>IF(Tabela1[[#This Row],[Ulga]]="A",SUM(E3964:I3964)*80%,0)</f>
        <v>174.81575999999998</v>
      </c>
      <c r="K3964">
        <f>IF(Tabela1[[#This Row],[Ulga]]="B",SUM(E3964:I3964)*50%,0)</f>
        <v>0</v>
      </c>
      <c r="L3964">
        <f>IF(Tabela1[[#This Row],[Ulga]]="C",SUM(E3964:I3964)*10%,0)</f>
        <v>0</v>
      </c>
      <c r="M3964">
        <f>IF(Tabela1[[#This Row],[Ulga]]="D",SUM(E3964:I3964)*100%,0)</f>
        <v>0</v>
      </c>
      <c r="N3964">
        <f t="shared" si="62"/>
        <v>174.81575999999998</v>
      </c>
    </row>
    <row r="3965" spans="1:14" x14ac:dyDescent="0.25">
      <c r="A3965" t="s">
        <v>3975</v>
      </c>
      <c r="B3965">
        <v>656.27</v>
      </c>
      <c r="C3965" t="s">
        <v>5</v>
      </c>
      <c r="D3965" t="s">
        <v>7</v>
      </c>
      <c r="E3965">
        <f>IF(Tabela1[[#This Row],[Rodzaj]]="R",Tabela1[[#This Row],[Powierzchnia]]*0.65,0)</f>
        <v>0</v>
      </c>
      <c r="F3965">
        <f>IF(Tabela1[[#This Row],[Rodzaj]]="B",Tabela1[[#This Row],[Powierzchnia]]*0.77,0)</f>
        <v>505.3279</v>
      </c>
      <c r="G3965">
        <f>IF(Tabela1[[#This Row],[Rodzaj]]="S",Tabela1[[#This Row],[Powierzchnia]]*0.21,0)</f>
        <v>0</v>
      </c>
      <c r="H3965">
        <f>IF(Tabela1[[#This Row],[Rodzaj]]="L",Tabela1[[#This Row],[Powierzchnia]]*0.04,0)</f>
        <v>0</v>
      </c>
      <c r="I3965">
        <f>IF(Tabela1[[#This Row],[Rodzaj]]="X",Tabela1[[#This Row],[Powierzchnia]]*0.43,0)</f>
        <v>0</v>
      </c>
      <c r="J3965">
        <f>IF(Tabela1[[#This Row],[Ulga]]="A",SUM(E3965:I3965)*80%,0)</f>
        <v>404.26232000000005</v>
      </c>
      <c r="K3965">
        <f>IF(Tabela1[[#This Row],[Ulga]]="B",SUM(E3965:I3965)*50%,0)</f>
        <v>0</v>
      </c>
      <c r="L3965">
        <f>IF(Tabela1[[#This Row],[Ulga]]="C",SUM(E3965:I3965)*10%,0)</f>
        <v>0</v>
      </c>
      <c r="M3965">
        <f>IF(Tabela1[[#This Row],[Ulga]]="D",SUM(E3965:I3965)*100%,0)</f>
        <v>0</v>
      </c>
      <c r="N3965">
        <f t="shared" si="62"/>
        <v>404.26232000000005</v>
      </c>
    </row>
    <row r="3966" spans="1:14" x14ac:dyDescent="0.25">
      <c r="A3966" t="s">
        <v>3976</v>
      </c>
      <c r="B3966">
        <v>1487.69</v>
      </c>
      <c r="C3966" t="s">
        <v>52</v>
      </c>
      <c r="D3966" t="s">
        <v>7</v>
      </c>
      <c r="E3966">
        <f>IF(Tabela1[[#This Row],[Rodzaj]]="R",Tabela1[[#This Row],[Powierzchnia]]*0.65,0)</f>
        <v>0</v>
      </c>
      <c r="F3966">
        <f>IF(Tabela1[[#This Row],[Rodzaj]]="B",Tabela1[[#This Row],[Powierzchnia]]*0.77,0)</f>
        <v>0</v>
      </c>
      <c r="G3966">
        <f>IF(Tabela1[[#This Row],[Rodzaj]]="S",Tabela1[[#This Row],[Powierzchnia]]*0.21,0)</f>
        <v>312.41489999999999</v>
      </c>
      <c r="H3966">
        <f>IF(Tabela1[[#This Row],[Rodzaj]]="L",Tabela1[[#This Row],[Powierzchnia]]*0.04,0)</f>
        <v>0</v>
      </c>
      <c r="I3966">
        <f>IF(Tabela1[[#This Row],[Rodzaj]]="X",Tabela1[[#This Row],[Powierzchnia]]*0.43,0)</f>
        <v>0</v>
      </c>
      <c r="J3966">
        <f>IF(Tabela1[[#This Row],[Ulga]]="A",SUM(E3966:I3966)*80%,0)</f>
        <v>249.93191999999999</v>
      </c>
      <c r="K3966">
        <f>IF(Tabela1[[#This Row],[Ulga]]="B",SUM(E3966:I3966)*50%,0)</f>
        <v>0</v>
      </c>
      <c r="L3966">
        <f>IF(Tabela1[[#This Row],[Ulga]]="C",SUM(E3966:I3966)*10%,0)</f>
        <v>0</v>
      </c>
      <c r="M3966">
        <f>IF(Tabela1[[#This Row],[Ulga]]="D",SUM(E3966:I3966)*100%,0)</f>
        <v>0</v>
      </c>
      <c r="N3966">
        <f t="shared" si="62"/>
        <v>249.93191999999999</v>
      </c>
    </row>
    <row r="3967" spans="1:14" x14ac:dyDescent="0.25">
      <c r="A3967" t="s">
        <v>3977</v>
      </c>
      <c r="B3967">
        <v>837.55</v>
      </c>
      <c r="C3967" t="s">
        <v>52</v>
      </c>
      <c r="D3967" t="s">
        <v>5</v>
      </c>
      <c r="E3967">
        <f>IF(Tabela1[[#This Row],[Rodzaj]]="R",Tabela1[[#This Row],[Powierzchnia]]*0.65,0)</f>
        <v>0</v>
      </c>
      <c r="F3967">
        <f>IF(Tabela1[[#This Row],[Rodzaj]]="B",Tabela1[[#This Row],[Powierzchnia]]*0.77,0)</f>
        <v>0</v>
      </c>
      <c r="G3967">
        <f>IF(Tabela1[[#This Row],[Rodzaj]]="S",Tabela1[[#This Row],[Powierzchnia]]*0.21,0)</f>
        <v>175.88549999999998</v>
      </c>
      <c r="H3967">
        <f>IF(Tabela1[[#This Row],[Rodzaj]]="L",Tabela1[[#This Row],[Powierzchnia]]*0.04,0)</f>
        <v>0</v>
      </c>
      <c r="I3967">
        <f>IF(Tabela1[[#This Row],[Rodzaj]]="X",Tabela1[[#This Row],[Powierzchnia]]*0.43,0)</f>
        <v>0</v>
      </c>
      <c r="J3967">
        <f>IF(Tabela1[[#This Row],[Ulga]]="A",SUM(E3967:I3967)*80%,0)</f>
        <v>0</v>
      </c>
      <c r="K3967">
        <f>IF(Tabela1[[#This Row],[Ulga]]="B",SUM(E3967:I3967)*50%,0)</f>
        <v>87.94274999999999</v>
      </c>
      <c r="L3967">
        <f>IF(Tabela1[[#This Row],[Ulga]]="C",SUM(E3967:I3967)*10%,0)</f>
        <v>0</v>
      </c>
      <c r="M3967">
        <f>IF(Tabela1[[#This Row],[Ulga]]="D",SUM(E3967:I3967)*100%,0)</f>
        <v>0</v>
      </c>
      <c r="N3967">
        <f t="shared" si="62"/>
        <v>87.94274999999999</v>
      </c>
    </row>
    <row r="3968" spans="1:14" x14ac:dyDescent="0.25">
      <c r="A3968" t="s">
        <v>3978</v>
      </c>
      <c r="B3968">
        <v>784.52</v>
      </c>
      <c r="C3968" t="s">
        <v>5</v>
      </c>
      <c r="D3968" t="s">
        <v>11</v>
      </c>
      <c r="E3968">
        <f>IF(Tabela1[[#This Row],[Rodzaj]]="R",Tabela1[[#This Row],[Powierzchnia]]*0.65,0)</f>
        <v>0</v>
      </c>
      <c r="F3968">
        <f>IF(Tabela1[[#This Row],[Rodzaj]]="B",Tabela1[[#This Row],[Powierzchnia]]*0.77,0)</f>
        <v>604.08040000000005</v>
      </c>
      <c r="G3968">
        <f>IF(Tabela1[[#This Row],[Rodzaj]]="S",Tabela1[[#This Row],[Powierzchnia]]*0.21,0)</f>
        <v>0</v>
      </c>
      <c r="H3968">
        <f>IF(Tabela1[[#This Row],[Rodzaj]]="L",Tabela1[[#This Row],[Powierzchnia]]*0.04,0)</f>
        <v>0</v>
      </c>
      <c r="I3968">
        <f>IF(Tabela1[[#This Row],[Rodzaj]]="X",Tabela1[[#This Row],[Powierzchnia]]*0.43,0)</f>
        <v>0</v>
      </c>
      <c r="J3968">
        <f>IF(Tabela1[[#This Row],[Ulga]]="A",SUM(E3968:I3968)*80%,0)</f>
        <v>0</v>
      </c>
      <c r="K3968">
        <f>IF(Tabela1[[#This Row],[Ulga]]="B",SUM(E3968:I3968)*50%,0)</f>
        <v>0</v>
      </c>
      <c r="L3968">
        <f>IF(Tabela1[[#This Row],[Ulga]]="C",SUM(E3968:I3968)*10%,0)</f>
        <v>60.408040000000007</v>
      </c>
      <c r="M3968">
        <f>IF(Tabela1[[#This Row],[Ulga]]="D",SUM(E3968:I3968)*100%,0)</f>
        <v>0</v>
      </c>
      <c r="N3968">
        <f t="shared" si="62"/>
        <v>60.408040000000007</v>
      </c>
    </row>
    <row r="3969" spans="1:14" x14ac:dyDescent="0.25">
      <c r="A3969" t="s">
        <v>3979</v>
      </c>
      <c r="B3969">
        <v>1027.48</v>
      </c>
      <c r="C3969" t="s">
        <v>94</v>
      </c>
      <c r="D3969" t="s">
        <v>7</v>
      </c>
      <c r="E3969">
        <f>IF(Tabela1[[#This Row],[Rodzaj]]="R",Tabela1[[#This Row],[Powierzchnia]]*0.65,0)</f>
        <v>0</v>
      </c>
      <c r="F3969">
        <f>IF(Tabela1[[#This Row],[Rodzaj]]="B",Tabela1[[#This Row],[Powierzchnia]]*0.77,0)</f>
        <v>0</v>
      </c>
      <c r="G3969">
        <f>IF(Tabela1[[#This Row],[Rodzaj]]="S",Tabela1[[#This Row],[Powierzchnia]]*0.21,0)</f>
        <v>0</v>
      </c>
      <c r="H3969">
        <f>IF(Tabela1[[#This Row],[Rodzaj]]="L",Tabela1[[#This Row],[Powierzchnia]]*0.04,0)</f>
        <v>41.099200000000003</v>
      </c>
      <c r="I3969">
        <f>IF(Tabela1[[#This Row],[Rodzaj]]="X",Tabela1[[#This Row],[Powierzchnia]]*0.43,0)</f>
        <v>0</v>
      </c>
      <c r="J3969">
        <f>IF(Tabela1[[#This Row],[Ulga]]="A",SUM(E3969:I3969)*80%,0)</f>
        <v>32.879360000000005</v>
      </c>
      <c r="K3969">
        <f>IF(Tabela1[[#This Row],[Ulga]]="B",SUM(E3969:I3969)*50%,0)</f>
        <v>0</v>
      </c>
      <c r="L3969">
        <f>IF(Tabela1[[#This Row],[Ulga]]="C",SUM(E3969:I3969)*10%,0)</f>
        <v>0</v>
      </c>
      <c r="M3969">
        <f>IF(Tabela1[[#This Row],[Ulga]]="D",SUM(E3969:I3969)*100%,0)</f>
        <v>0</v>
      </c>
      <c r="N3969">
        <f t="shared" si="62"/>
        <v>32.879360000000005</v>
      </c>
    </row>
    <row r="3970" spans="1:14" x14ac:dyDescent="0.25">
      <c r="A3970" t="s">
        <v>3980</v>
      </c>
      <c r="B3970">
        <v>1123.74</v>
      </c>
      <c r="C3970" t="s">
        <v>9</v>
      </c>
      <c r="D3970" t="s">
        <v>21</v>
      </c>
      <c r="E3970">
        <f>IF(Tabela1[[#This Row],[Rodzaj]]="R",Tabela1[[#This Row],[Powierzchnia]]*0.65,0)</f>
        <v>730.43100000000004</v>
      </c>
      <c r="F3970">
        <f>IF(Tabela1[[#This Row],[Rodzaj]]="B",Tabela1[[#This Row],[Powierzchnia]]*0.77,0)</f>
        <v>0</v>
      </c>
      <c r="G3970">
        <f>IF(Tabela1[[#This Row],[Rodzaj]]="S",Tabela1[[#This Row],[Powierzchnia]]*0.21,0)</f>
        <v>0</v>
      </c>
      <c r="H3970">
        <f>IF(Tabela1[[#This Row],[Rodzaj]]="L",Tabela1[[#This Row],[Powierzchnia]]*0.04,0)</f>
        <v>0</v>
      </c>
      <c r="I3970">
        <f>IF(Tabela1[[#This Row],[Rodzaj]]="X",Tabela1[[#This Row],[Powierzchnia]]*0.43,0)</f>
        <v>0</v>
      </c>
      <c r="J3970">
        <f>IF(Tabela1[[#This Row],[Ulga]]="A",SUM(E3970:I3970)*80%,0)</f>
        <v>0</v>
      </c>
      <c r="K3970">
        <f>IF(Tabela1[[#This Row],[Ulga]]="B",SUM(E3970:I3970)*50%,0)</f>
        <v>0</v>
      </c>
      <c r="L3970">
        <f>IF(Tabela1[[#This Row],[Ulga]]="C",SUM(E3970:I3970)*10%,0)</f>
        <v>0</v>
      </c>
      <c r="M3970">
        <f>IF(Tabela1[[#This Row],[Ulga]]="D",SUM(E3970:I3970)*100%,0)</f>
        <v>730.43100000000004</v>
      </c>
      <c r="N3970">
        <f t="shared" si="62"/>
        <v>730.43100000000004</v>
      </c>
    </row>
    <row r="3971" spans="1:14" x14ac:dyDescent="0.25">
      <c r="A3971" t="s">
        <v>3981</v>
      </c>
      <c r="B3971">
        <v>1428.89</v>
      </c>
      <c r="C3971" t="s">
        <v>5</v>
      </c>
      <c r="D3971" t="s">
        <v>11</v>
      </c>
      <c r="E3971">
        <f>IF(Tabela1[[#This Row],[Rodzaj]]="R",Tabela1[[#This Row],[Powierzchnia]]*0.65,0)</f>
        <v>0</v>
      </c>
      <c r="F3971">
        <f>IF(Tabela1[[#This Row],[Rodzaj]]="B",Tabela1[[#This Row],[Powierzchnia]]*0.77,0)</f>
        <v>1100.2453</v>
      </c>
      <c r="G3971">
        <f>IF(Tabela1[[#This Row],[Rodzaj]]="S",Tabela1[[#This Row],[Powierzchnia]]*0.21,0)</f>
        <v>0</v>
      </c>
      <c r="H3971">
        <f>IF(Tabela1[[#This Row],[Rodzaj]]="L",Tabela1[[#This Row],[Powierzchnia]]*0.04,0)</f>
        <v>0</v>
      </c>
      <c r="I3971">
        <f>IF(Tabela1[[#This Row],[Rodzaj]]="X",Tabela1[[#This Row],[Powierzchnia]]*0.43,0)</f>
        <v>0</v>
      </c>
      <c r="J3971">
        <f>IF(Tabela1[[#This Row],[Ulga]]="A",SUM(E3971:I3971)*80%,0)</f>
        <v>0</v>
      </c>
      <c r="K3971">
        <f>IF(Tabela1[[#This Row],[Ulga]]="B",SUM(E3971:I3971)*50%,0)</f>
        <v>0</v>
      </c>
      <c r="L3971">
        <f>IF(Tabela1[[#This Row],[Ulga]]="C",SUM(E3971:I3971)*10%,0)</f>
        <v>110.02453000000001</v>
      </c>
      <c r="M3971">
        <f>IF(Tabela1[[#This Row],[Ulga]]="D",SUM(E3971:I3971)*100%,0)</f>
        <v>0</v>
      </c>
      <c r="N3971">
        <f t="shared" ref="N3971:N4034" si="63">SUM(J3971:M3971)</f>
        <v>110.02453000000001</v>
      </c>
    </row>
    <row r="3972" spans="1:14" x14ac:dyDescent="0.25">
      <c r="A3972" t="s">
        <v>3982</v>
      </c>
      <c r="B3972">
        <v>1302.44</v>
      </c>
      <c r="C3972" t="s">
        <v>5</v>
      </c>
      <c r="D3972" t="s">
        <v>11</v>
      </c>
      <c r="E3972">
        <f>IF(Tabela1[[#This Row],[Rodzaj]]="R",Tabela1[[#This Row],[Powierzchnia]]*0.65,0)</f>
        <v>0</v>
      </c>
      <c r="F3972">
        <f>IF(Tabela1[[#This Row],[Rodzaj]]="B",Tabela1[[#This Row],[Powierzchnia]]*0.77,0)</f>
        <v>1002.8788000000001</v>
      </c>
      <c r="G3972">
        <f>IF(Tabela1[[#This Row],[Rodzaj]]="S",Tabela1[[#This Row],[Powierzchnia]]*0.21,0)</f>
        <v>0</v>
      </c>
      <c r="H3972">
        <f>IF(Tabela1[[#This Row],[Rodzaj]]="L",Tabela1[[#This Row],[Powierzchnia]]*0.04,0)</f>
        <v>0</v>
      </c>
      <c r="I3972">
        <f>IF(Tabela1[[#This Row],[Rodzaj]]="X",Tabela1[[#This Row],[Powierzchnia]]*0.43,0)</f>
        <v>0</v>
      </c>
      <c r="J3972">
        <f>IF(Tabela1[[#This Row],[Ulga]]="A",SUM(E3972:I3972)*80%,0)</f>
        <v>0</v>
      </c>
      <c r="K3972">
        <f>IF(Tabela1[[#This Row],[Ulga]]="B",SUM(E3972:I3972)*50%,0)</f>
        <v>0</v>
      </c>
      <c r="L3972">
        <f>IF(Tabela1[[#This Row],[Ulga]]="C",SUM(E3972:I3972)*10%,0)</f>
        <v>100.28788000000002</v>
      </c>
      <c r="M3972">
        <f>IF(Tabela1[[#This Row],[Ulga]]="D",SUM(E3972:I3972)*100%,0)</f>
        <v>0</v>
      </c>
      <c r="N3972">
        <f t="shared" si="63"/>
        <v>100.28788000000002</v>
      </c>
    </row>
    <row r="3973" spans="1:14" x14ac:dyDescent="0.25">
      <c r="A3973" t="s">
        <v>3983</v>
      </c>
      <c r="B3973">
        <v>1477.19</v>
      </c>
      <c r="C3973" t="s">
        <v>94</v>
      </c>
      <c r="D3973" t="s">
        <v>11</v>
      </c>
      <c r="E3973">
        <f>IF(Tabela1[[#This Row],[Rodzaj]]="R",Tabela1[[#This Row],[Powierzchnia]]*0.65,0)</f>
        <v>0</v>
      </c>
      <c r="F3973">
        <f>IF(Tabela1[[#This Row],[Rodzaj]]="B",Tabela1[[#This Row],[Powierzchnia]]*0.77,0)</f>
        <v>0</v>
      </c>
      <c r="G3973">
        <f>IF(Tabela1[[#This Row],[Rodzaj]]="S",Tabela1[[#This Row],[Powierzchnia]]*0.21,0)</f>
        <v>0</v>
      </c>
      <c r="H3973">
        <f>IF(Tabela1[[#This Row],[Rodzaj]]="L",Tabela1[[#This Row],[Powierzchnia]]*0.04,0)</f>
        <v>59.087600000000002</v>
      </c>
      <c r="I3973">
        <f>IF(Tabela1[[#This Row],[Rodzaj]]="X",Tabela1[[#This Row],[Powierzchnia]]*0.43,0)</f>
        <v>0</v>
      </c>
      <c r="J3973">
        <f>IF(Tabela1[[#This Row],[Ulga]]="A",SUM(E3973:I3973)*80%,0)</f>
        <v>0</v>
      </c>
      <c r="K3973">
        <f>IF(Tabela1[[#This Row],[Ulga]]="B",SUM(E3973:I3973)*50%,0)</f>
        <v>0</v>
      </c>
      <c r="L3973">
        <f>IF(Tabela1[[#This Row],[Ulga]]="C",SUM(E3973:I3973)*10%,0)</f>
        <v>5.9087600000000009</v>
      </c>
      <c r="M3973">
        <f>IF(Tabela1[[#This Row],[Ulga]]="D",SUM(E3973:I3973)*100%,0)</f>
        <v>0</v>
      </c>
      <c r="N3973">
        <f t="shared" si="63"/>
        <v>5.9087600000000009</v>
      </c>
    </row>
    <row r="3974" spans="1:14" x14ac:dyDescent="0.25">
      <c r="A3974" t="s">
        <v>3984</v>
      </c>
      <c r="B3974">
        <v>730.33</v>
      </c>
      <c r="C3974" t="s">
        <v>5</v>
      </c>
      <c r="D3974" t="s">
        <v>11</v>
      </c>
      <c r="E3974">
        <f>IF(Tabela1[[#This Row],[Rodzaj]]="R",Tabela1[[#This Row],[Powierzchnia]]*0.65,0)</f>
        <v>0</v>
      </c>
      <c r="F3974">
        <f>IF(Tabela1[[#This Row],[Rodzaj]]="B",Tabela1[[#This Row],[Powierzchnia]]*0.77,0)</f>
        <v>562.35410000000002</v>
      </c>
      <c r="G3974">
        <f>IF(Tabela1[[#This Row],[Rodzaj]]="S",Tabela1[[#This Row],[Powierzchnia]]*0.21,0)</f>
        <v>0</v>
      </c>
      <c r="H3974">
        <f>IF(Tabela1[[#This Row],[Rodzaj]]="L",Tabela1[[#This Row],[Powierzchnia]]*0.04,0)</f>
        <v>0</v>
      </c>
      <c r="I3974">
        <f>IF(Tabela1[[#This Row],[Rodzaj]]="X",Tabela1[[#This Row],[Powierzchnia]]*0.43,0)</f>
        <v>0</v>
      </c>
      <c r="J3974">
        <f>IF(Tabela1[[#This Row],[Ulga]]="A",SUM(E3974:I3974)*80%,0)</f>
        <v>0</v>
      </c>
      <c r="K3974">
        <f>IF(Tabela1[[#This Row],[Ulga]]="B",SUM(E3974:I3974)*50%,0)</f>
        <v>0</v>
      </c>
      <c r="L3974">
        <f>IF(Tabela1[[#This Row],[Ulga]]="C",SUM(E3974:I3974)*10%,0)</f>
        <v>56.235410000000002</v>
      </c>
      <c r="M3974">
        <f>IF(Tabela1[[#This Row],[Ulga]]="D",SUM(E3974:I3974)*100%,0)</f>
        <v>0</v>
      </c>
      <c r="N3974">
        <f t="shared" si="63"/>
        <v>56.235410000000002</v>
      </c>
    </row>
    <row r="3975" spans="1:14" x14ac:dyDescent="0.25">
      <c r="A3975" t="s">
        <v>3985</v>
      </c>
      <c r="B3975">
        <v>767.16</v>
      </c>
      <c r="C3975" t="s">
        <v>94</v>
      </c>
      <c r="D3975" t="s">
        <v>7</v>
      </c>
      <c r="E3975">
        <f>IF(Tabela1[[#This Row],[Rodzaj]]="R",Tabela1[[#This Row],[Powierzchnia]]*0.65,0)</f>
        <v>0</v>
      </c>
      <c r="F3975">
        <f>IF(Tabela1[[#This Row],[Rodzaj]]="B",Tabela1[[#This Row],[Powierzchnia]]*0.77,0)</f>
        <v>0</v>
      </c>
      <c r="G3975">
        <f>IF(Tabela1[[#This Row],[Rodzaj]]="S",Tabela1[[#This Row],[Powierzchnia]]*0.21,0)</f>
        <v>0</v>
      </c>
      <c r="H3975">
        <f>IF(Tabela1[[#This Row],[Rodzaj]]="L",Tabela1[[#This Row],[Powierzchnia]]*0.04,0)</f>
        <v>30.686399999999999</v>
      </c>
      <c r="I3975">
        <f>IF(Tabela1[[#This Row],[Rodzaj]]="X",Tabela1[[#This Row],[Powierzchnia]]*0.43,0)</f>
        <v>0</v>
      </c>
      <c r="J3975">
        <f>IF(Tabela1[[#This Row],[Ulga]]="A",SUM(E3975:I3975)*80%,0)</f>
        <v>24.549120000000002</v>
      </c>
      <c r="K3975">
        <f>IF(Tabela1[[#This Row],[Ulga]]="B",SUM(E3975:I3975)*50%,0)</f>
        <v>0</v>
      </c>
      <c r="L3975">
        <f>IF(Tabela1[[#This Row],[Ulga]]="C",SUM(E3975:I3975)*10%,0)</f>
        <v>0</v>
      </c>
      <c r="M3975">
        <f>IF(Tabela1[[#This Row],[Ulga]]="D",SUM(E3975:I3975)*100%,0)</f>
        <v>0</v>
      </c>
      <c r="N3975">
        <f t="shared" si="63"/>
        <v>24.549120000000002</v>
      </c>
    </row>
    <row r="3976" spans="1:14" x14ac:dyDescent="0.25">
      <c r="A3976" t="s">
        <v>3986</v>
      </c>
      <c r="B3976">
        <v>536.19000000000005</v>
      </c>
      <c r="C3976" t="s">
        <v>94</v>
      </c>
      <c r="D3976" t="s">
        <v>11</v>
      </c>
      <c r="E3976">
        <f>IF(Tabela1[[#This Row],[Rodzaj]]="R",Tabela1[[#This Row],[Powierzchnia]]*0.65,0)</f>
        <v>0</v>
      </c>
      <c r="F3976">
        <f>IF(Tabela1[[#This Row],[Rodzaj]]="B",Tabela1[[#This Row],[Powierzchnia]]*0.77,0)</f>
        <v>0</v>
      </c>
      <c r="G3976">
        <f>IF(Tabela1[[#This Row],[Rodzaj]]="S",Tabela1[[#This Row],[Powierzchnia]]*0.21,0)</f>
        <v>0</v>
      </c>
      <c r="H3976">
        <f>IF(Tabela1[[#This Row],[Rodzaj]]="L",Tabela1[[#This Row],[Powierzchnia]]*0.04,0)</f>
        <v>21.447600000000001</v>
      </c>
      <c r="I3976">
        <f>IF(Tabela1[[#This Row],[Rodzaj]]="X",Tabela1[[#This Row],[Powierzchnia]]*0.43,0)</f>
        <v>0</v>
      </c>
      <c r="J3976">
        <f>IF(Tabela1[[#This Row],[Ulga]]="A",SUM(E3976:I3976)*80%,0)</f>
        <v>0</v>
      </c>
      <c r="K3976">
        <f>IF(Tabela1[[#This Row],[Ulga]]="B",SUM(E3976:I3976)*50%,0)</f>
        <v>0</v>
      </c>
      <c r="L3976">
        <f>IF(Tabela1[[#This Row],[Ulga]]="C",SUM(E3976:I3976)*10%,0)</f>
        <v>2.1447600000000002</v>
      </c>
      <c r="M3976">
        <f>IF(Tabela1[[#This Row],[Ulga]]="D",SUM(E3976:I3976)*100%,0)</f>
        <v>0</v>
      </c>
      <c r="N3976">
        <f t="shared" si="63"/>
        <v>2.1447600000000002</v>
      </c>
    </row>
    <row r="3977" spans="1:14" x14ac:dyDescent="0.25">
      <c r="A3977" t="s">
        <v>3987</v>
      </c>
      <c r="B3977">
        <v>1121.97</v>
      </c>
      <c r="C3977" t="s">
        <v>5</v>
      </c>
      <c r="D3977" t="s">
        <v>7</v>
      </c>
      <c r="E3977">
        <f>IF(Tabela1[[#This Row],[Rodzaj]]="R",Tabela1[[#This Row],[Powierzchnia]]*0.65,0)</f>
        <v>0</v>
      </c>
      <c r="F3977">
        <f>IF(Tabela1[[#This Row],[Rodzaj]]="B",Tabela1[[#This Row],[Powierzchnia]]*0.77,0)</f>
        <v>863.91690000000006</v>
      </c>
      <c r="G3977">
        <f>IF(Tabela1[[#This Row],[Rodzaj]]="S",Tabela1[[#This Row],[Powierzchnia]]*0.21,0)</f>
        <v>0</v>
      </c>
      <c r="H3977">
        <f>IF(Tabela1[[#This Row],[Rodzaj]]="L",Tabela1[[#This Row],[Powierzchnia]]*0.04,0)</f>
        <v>0</v>
      </c>
      <c r="I3977">
        <f>IF(Tabela1[[#This Row],[Rodzaj]]="X",Tabela1[[#This Row],[Powierzchnia]]*0.43,0)</f>
        <v>0</v>
      </c>
      <c r="J3977">
        <f>IF(Tabela1[[#This Row],[Ulga]]="A",SUM(E3977:I3977)*80%,0)</f>
        <v>691.13352000000009</v>
      </c>
      <c r="K3977">
        <f>IF(Tabela1[[#This Row],[Ulga]]="B",SUM(E3977:I3977)*50%,0)</f>
        <v>0</v>
      </c>
      <c r="L3977">
        <f>IF(Tabela1[[#This Row],[Ulga]]="C",SUM(E3977:I3977)*10%,0)</f>
        <v>0</v>
      </c>
      <c r="M3977">
        <f>IF(Tabela1[[#This Row],[Ulga]]="D",SUM(E3977:I3977)*100%,0)</f>
        <v>0</v>
      </c>
      <c r="N3977">
        <f t="shared" si="63"/>
        <v>691.13352000000009</v>
      </c>
    </row>
    <row r="3978" spans="1:14" x14ac:dyDescent="0.25">
      <c r="A3978" t="s">
        <v>3988</v>
      </c>
      <c r="B3978">
        <v>1074.04</v>
      </c>
      <c r="C3978" t="s">
        <v>5</v>
      </c>
      <c r="D3978" t="s">
        <v>11</v>
      </c>
      <c r="E3978">
        <f>IF(Tabela1[[#This Row],[Rodzaj]]="R",Tabela1[[#This Row],[Powierzchnia]]*0.65,0)</f>
        <v>0</v>
      </c>
      <c r="F3978">
        <f>IF(Tabela1[[#This Row],[Rodzaj]]="B",Tabela1[[#This Row],[Powierzchnia]]*0.77,0)</f>
        <v>827.01080000000002</v>
      </c>
      <c r="G3978">
        <f>IF(Tabela1[[#This Row],[Rodzaj]]="S",Tabela1[[#This Row],[Powierzchnia]]*0.21,0)</f>
        <v>0</v>
      </c>
      <c r="H3978">
        <f>IF(Tabela1[[#This Row],[Rodzaj]]="L",Tabela1[[#This Row],[Powierzchnia]]*0.04,0)</f>
        <v>0</v>
      </c>
      <c r="I3978">
        <f>IF(Tabela1[[#This Row],[Rodzaj]]="X",Tabela1[[#This Row],[Powierzchnia]]*0.43,0)</f>
        <v>0</v>
      </c>
      <c r="J3978">
        <f>IF(Tabela1[[#This Row],[Ulga]]="A",SUM(E3978:I3978)*80%,0)</f>
        <v>0</v>
      </c>
      <c r="K3978">
        <f>IF(Tabela1[[#This Row],[Ulga]]="B",SUM(E3978:I3978)*50%,0)</f>
        <v>0</v>
      </c>
      <c r="L3978">
        <f>IF(Tabela1[[#This Row],[Ulga]]="C",SUM(E3978:I3978)*10%,0)</f>
        <v>82.701080000000005</v>
      </c>
      <c r="M3978">
        <f>IF(Tabela1[[#This Row],[Ulga]]="D",SUM(E3978:I3978)*100%,0)</f>
        <v>0</v>
      </c>
      <c r="N3978">
        <f t="shared" si="63"/>
        <v>82.701080000000005</v>
      </c>
    </row>
    <row r="3979" spans="1:14" x14ac:dyDescent="0.25">
      <c r="A3979" t="s">
        <v>3989</v>
      </c>
      <c r="B3979">
        <v>1384.12</v>
      </c>
      <c r="C3979" t="s">
        <v>9</v>
      </c>
      <c r="D3979" t="s">
        <v>5</v>
      </c>
      <c r="E3979">
        <f>IF(Tabela1[[#This Row],[Rodzaj]]="R",Tabela1[[#This Row],[Powierzchnia]]*0.65,0)</f>
        <v>899.678</v>
      </c>
      <c r="F3979">
        <f>IF(Tabela1[[#This Row],[Rodzaj]]="B",Tabela1[[#This Row],[Powierzchnia]]*0.77,0)</f>
        <v>0</v>
      </c>
      <c r="G3979">
        <f>IF(Tabela1[[#This Row],[Rodzaj]]="S",Tabela1[[#This Row],[Powierzchnia]]*0.21,0)</f>
        <v>0</v>
      </c>
      <c r="H3979">
        <f>IF(Tabela1[[#This Row],[Rodzaj]]="L",Tabela1[[#This Row],[Powierzchnia]]*0.04,0)</f>
        <v>0</v>
      </c>
      <c r="I3979">
        <f>IF(Tabela1[[#This Row],[Rodzaj]]="X",Tabela1[[#This Row],[Powierzchnia]]*0.43,0)</f>
        <v>0</v>
      </c>
      <c r="J3979">
        <f>IF(Tabela1[[#This Row],[Ulga]]="A",SUM(E3979:I3979)*80%,0)</f>
        <v>0</v>
      </c>
      <c r="K3979">
        <f>IF(Tabela1[[#This Row],[Ulga]]="B",SUM(E3979:I3979)*50%,0)</f>
        <v>449.839</v>
      </c>
      <c r="L3979">
        <f>IF(Tabela1[[#This Row],[Ulga]]="C",SUM(E3979:I3979)*10%,0)</f>
        <v>0</v>
      </c>
      <c r="M3979">
        <f>IF(Tabela1[[#This Row],[Ulga]]="D",SUM(E3979:I3979)*100%,0)</f>
        <v>0</v>
      </c>
      <c r="N3979">
        <f t="shared" si="63"/>
        <v>449.839</v>
      </c>
    </row>
    <row r="3980" spans="1:14" x14ac:dyDescent="0.25">
      <c r="A3980" t="s">
        <v>3990</v>
      </c>
      <c r="B3980">
        <v>605.52</v>
      </c>
      <c r="C3980" t="s">
        <v>31</v>
      </c>
      <c r="D3980" t="s">
        <v>11</v>
      </c>
      <c r="E3980">
        <f>IF(Tabela1[[#This Row],[Rodzaj]]="R",Tabela1[[#This Row],[Powierzchnia]]*0.65,0)</f>
        <v>0</v>
      </c>
      <c r="F3980">
        <f>IF(Tabela1[[#This Row],[Rodzaj]]="B",Tabela1[[#This Row],[Powierzchnia]]*0.77,0)</f>
        <v>0</v>
      </c>
      <c r="G3980">
        <f>IF(Tabela1[[#This Row],[Rodzaj]]="S",Tabela1[[#This Row],[Powierzchnia]]*0.21,0)</f>
        <v>0</v>
      </c>
      <c r="H3980">
        <f>IF(Tabela1[[#This Row],[Rodzaj]]="L",Tabela1[[#This Row],[Powierzchnia]]*0.04,0)</f>
        <v>0</v>
      </c>
      <c r="I3980">
        <f>IF(Tabela1[[#This Row],[Rodzaj]]="X",Tabela1[[#This Row],[Powierzchnia]]*0.43,0)</f>
        <v>260.37360000000001</v>
      </c>
      <c r="J3980">
        <f>IF(Tabela1[[#This Row],[Ulga]]="A",SUM(E3980:I3980)*80%,0)</f>
        <v>0</v>
      </c>
      <c r="K3980">
        <f>IF(Tabela1[[#This Row],[Ulga]]="B",SUM(E3980:I3980)*50%,0)</f>
        <v>0</v>
      </c>
      <c r="L3980">
        <f>IF(Tabela1[[#This Row],[Ulga]]="C",SUM(E3980:I3980)*10%,0)</f>
        <v>26.037360000000003</v>
      </c>
      <c r="M3980">
        <f>IF(Tabela1[[#This Row],[Ulga]]="D",SUM(E3980:I3980)*100%,0)</f>
        <v>0</v>
      </c>
      <c r="N3980">
        <f t="shared" si="63"/>
        <v>26.037360000000003</v>
      </c>
    </row>
    <row r="3981" spans="1:14" x14ac:dyDescent="0.25">
      <c r="A3981" t="s">
        <v>3991</v>
      </c>
      <c r="B3981">
        <v>1061.18</v>
      </c>
      <c r="C3981" t="s">
        <v>52</v>
      </c>
      <c r="D3981" t="s">
        <v>7</v>
      </c>
      <c r="E3981">
        <f>IF(Tabela1[[#This Row],[Rodzaj]]="R",Tabela1[[#This Row],[Powierzchnia]]*0.65,0)</f>
        <v>0</v>
      </c>
      <c r="F3981">
        <f>IF(Tabela1[[#This Row],[Rodzaj]]="B",Tabela1[[#This Row],[Powierzchnia]]*0.77,0)</f>
        <v>0</v>
      </c>
      <c r="G3981">
        <f>IF(Tabela1[[#This Row],[Rodzaj]]="S",Tabela1[[#This Row],[Powierzchnia]]*0.21,0)</f>
        <v>222.84780000000001</v>
      </c>
      <c r="H3981">
        <f>IF(Tabela1[[#This Row],[Rodzaj]]="L",Tabela1[[#This Row],[Powierzchnia]]*0.04,0)</f>
        <v>0</v>
      </c>
      <c r="I3981">
        <f>IF(Tabela1[[#This Row],[Rodzaj]]="X",Tabela1[[#This Row],[Powierzchnia]]*0.43,0)</f>
        <v>0</v>
      </c>
      <c r="J3981">
        <f>IF(Tabela1[[#This Row],[Ulga]]="A",SUM(E3981:I3981)*80%,0)</f>
        <v>178.27824000000001</v>
      </c>
      <c r="K3981">
        <f>IF(Tabela1[[#This Row],[Ulga]]="B",SUM(E3981:I3981)*50%,0)</f>
        <v>0</v>
      </c>
      <c r="L3981">
        <f>IF(Tabela1[[#This Row],[Ulga]]="C",SUM(E3981:I3981)*10%,0)</f>
        <v>0</v>
      </c>
      <c r="M3981">
        <f>IF(Tabela1[[#This Row],[Ulga]]="D",SUM(E3981:I3981)*100%,0)</f>
        <v>0</v>
      </c>
      <c r="N3981">
        <f t="shared" si="63"/>
        <v>178.27824000000001</v>
      </c>
    </row>
    <row r="3982" spans="1:14" x14ac:dyDescent="0.25">
      <c r="A3982" t="s">
        <v>3992</v>
      </c>
      <c r="B3982">
        <v>1093.1199999999999</v>
      </c>
      <c r="C3982" t="s">
        <v>31</v>
      </c>
      <c r="D3982" t="s">
        <v>7</v>
      </c>
      <c r="E3982">
        <f>IF(Tabela1[[#This Row],[Rodzaj]]="R",Tabela1[[#This Row],[Powierzchnia]]*0.65,0)</f>
        <v>0</v>
      </c>
      <c r="F3982">
        <f>IF(Tabela1[[#This Row],[Rodzaj]]="B",Tabela1[[#This Row],[Powierzchnia]]*0.77,0)</f>
        <v>0</v>
      </c>
      <c r="G3982">
        <f>IF(Tabela1[[#This Row],[Rodzaj]]="S",Tabela1[[#This Row],[Powierzchnia]]*0.21,0)</f>
        <v>0</v>
      </c>
      <c r="H3982">
        <f>IF(Tabela1[[#This Row],[Rodzaj]]="L",Tabela1[[#This Row],[Powierzchnia]]*0.04,0)</f>
        <v>0</v>
      </c>
      <c r="I3982">
        <f>IF(Tabela1[[#This Row],[Rodzaj]]="X",Tabela1[[#This Row],[Powierzchnia]]*0.43,0)</f>
        <v>470.04159999999996</v>
      </c>
      <c r="J3982">
        <f>IF(Tabela1[[#This Row],[Ulga]]="A",SUM(E3982:I3982)*80%,0)</f>
        <v>376.03327999999999</v>
      </c>
      <c r="K3982">
        <f>IF(Tabela1[[#This Row],[Ulga]]="B",SUM(E3982:I3982)*50%,0)</f>
        <v>0</v>
      </c>
      <c r="L3982">
        <f>IF(Tabela1[[#This Row],[Ulga]]="C",SUM(E3982:I3982)*10%,0)</f>
        <v>0</v>
      </c>
      <c r="M3982">
        <f>IF(Tabela1[[#This Row],[Ulga]]="D",SUM(E3982:I3982)*100%,0)</f>
        <v>0</v>
      </c>
      <c r="N3982">
        <f t="shared" si="63"/>
        <v>376.03327999999999</v>
      </c>
    </row>
    <row r="3983" spans="1:14" x14ac:dyDescent="0.25">
      <c r="A3983" t="s">
        <v>3993</v>
      </c>
      <c r="B3983">
        <v>753.32</v>
      </c>
      <c r="C3983" t="s">
        <v>31</v>
      </c>
      <c r="D3983" t="s">
        <v>11</v>
      </c>
      <c r="E3983">
        <f>IF(Tabela1[[#This Row],[Rodzaj]]="R",Tabela1[[#This Row],[Powierzchnia]]*0.65,0)</f>
        <v>0</v>
      </c>
      <c r="F3983">
        <f>IF(Tabela1[[#This Row],[Rodzaj]]="B",Tabela1[[#This Row],[Powierzchnia]]*0.77,0)</f>
        <v>0</v>
      </c>
      <c r="G3983">
        <f>IF(Tabela1[[#This Row],[Rodzaj]]="S",Tabela1[[#This Row],[Powierzchnia]]*0.21,0)</f>
        <v>0</v>
      </c>
      <c r="H3983">
        <f>IF(Tabela1[[#This Row],[Rodzaj]]="L",Tabela1[[#This Row],[Powierzchnia]]*0.04,0)</f>
        <v>0</v>
      </c>
      <c r="I3983">
        <f>IF(Tabela1[[#This Row],[Rodzaj]]="X",Tabela1[[#This Row],[Powierzchnia]]*0.43,0)</f>
        <v>323.92760000000004</v>
      </c>
      <c r="J3983">
        <f>IF(Tabela1[[#This Row],[Ulga]]="A",SUM(E3983:I3983)*80%,0)</f>
        <v>0</v>
      </c>
      <c r="K3983">
        <f>IF(Tabela1[[#This Row],[Ulga]]="B",SUM(E3983:I3983)*50%,0)</f>
        <v>0</v>
      </c>
      <c r="L3983">
        <f>IF(Tabela1[[#This Row],[Ulga]]="C",SUM(E3983:I3983)*10%,0)</f>
        <v>32.392760000000003</v>
      </c>
      <c r="M3983">
        <f>IF(Tabela1[[#This Row],[Ulga]]="D",SUM(E3983:I3983)*100%,0)</f>
        <v>0</v>
      </c>
      <c r="N3983">
        <f t="shared" si="63"/>
        <v>32.392760000000003</v>
      </c>
    </row>
    <row r="3984" spans="1:14" x14ac:dyDescent="0.25">
      <c r="A3984" t="s">
        <v>3994</v>
      </c>
      <c r="B3984">
        <v>580.38</v>
      </c>
      <c r="C3984" t="s">
        <v>9</v>
      </c>
      <c r="D3984" t="s">
        <v>21</v>
      </c>
      <c r="E3984">
        <f>IF(Tabela1[[#This Row],[Rodzaj]]="R",Tabela1[[#This Row],[Powierzchnia]]*0.65,0)</f>
        <v>377.24700000000001</v>
      </c>
      <c r="F3984">
        <f>IF(Tabela1[[#This Row],[Rodzaj]]="B",Tabela1[[#This Row],[Powierzchnia]]*0.77,0)</f>
        <v>0</v>
      </c>
      <c r="G3984">
        <f>IF(Tabela1[[#This Row],[Rodzaj]]="S",Tabela1[[#This Row],[Powierzchnia]]*0.21,0)</f>
        <v>0</v>
      </c>
      <c r="H3984">
        <f>IF(Tabela1[[#This Row],[Rodzaj]]="L",Tabela1[[#This Row],[Powierzchnia]]*0.04,0)</f>
        <v>0</v>
      </c>
      <c r="I3984">
        <f>IF(Tabela1[[#This Row],[Rodzaj]]="X",Tabela1[[#This Row],[Powierzchnia]]*0.43,0)</f>
        <v>0</v>
      </c>
      <c r="J3984">
        <f>IF(Tabela1[[#This Row],[Ulga]]="A",SUM(E3984:I3984)*80%,0)</f>
        <v>0</v>
      </c>
      <c r="K3984">
        <f>IF(Tabela1[[#This Row],[Ulga]]="B",SUM(E3984:I3984)*50%,0)</f>
        <v>0</v>
      </c>
      <c r="L3984">
        <f>IF(Tabela1[[#This Row],[Ulga]]="C",SUM(E3984:I3984)*10%,0)</f>
        <v>0</v>
      </c>
      <c r="M3984">
        <f>IF(Tabela1[[#This Row],[Ulga]]="D",SUM(E3984:I3984)*100%,0)</f>
        <v>377.24700000000001</v>
      </c>
      <c r="N3984">
        <f t="shared" si="63"/>
        <v>377.24700000000001</v>
      </c>
    </row>
    <row r="3985" spans="1:14" x14ac:dyDescent="0.25">
      <c r="A3985" t="s">
        <v>3995</v>
      </c>
      <c r="B3985">
        <v>1116.6099999999999</v>
      </c>
      <c r="C3985" t="s">
        <v>9</v>
      </c>
      <c r="D3985" t="s">
        <v>7</v>
      </c>
      <c r="E3985">
        <f>IF(Tabela1[[#This Row],[Rodzaj]]="R",Tabela1[[#This Row],[Powierzchnia]]*0.65,0)</f>
        <v>725.79649999999992</v>
      </c>
      <c r="F3985">
        <f>IF(Tabela1[[#This Row],[Rodzaj]]="B",Tabela1[[#This Row],[Powierzchnia]]*0.77,0)</f>
        <v>0</v>
      </c>
      <c r="G3985">
        <f>IF(Tabela1[[#This Row],[Rodzaj]]="S",Tabela1[[#This Row],[Powierzchnia]]*0.21,0)</f>
        <v>0</v>
      </c>
      <c r="H3985">
        <f>IF(Tabela1[[#This Row],[Rodzaj]]="L",Tabela1[[#This Row],[Powierzchnia]]*0.04,0)</f>
        <v>0</v>
      </c>
      <c r="I3985">
        <f>IF(Tabela1[[#This Row],[Rodzaj]]="X",Tabela1[[#This Row],[Powierzchnia]]*0.43,0)</f>
        <v>0</v>
      </c>
      <c r="J3985">
        <f>IF(Tabela1[[#This Row],[Ulga]]="A",SUM(E3985:I3985)*80%,0)</f>
        <v>580.63720000000001</v>
      </c>
      <c r="K3985">
        <f>IF(Tabela1[[#This Row],[Ulga]]="B",SUM(E3985:I3985)*50%,0)</f>
        <v>0</v>
      </c>
      <c r="L3985">
        <f>IF(Tabela1[[#This Row],[Ulga]]="C",SUM(E3985:I3985)*10%,0)</f>
        <v>0</v>
      </c>
      <c r="M3985">
        <f>IF(Tabela1[[#This Row],[Ulga]]="D",SUM(E3985:I3985)*100%,0)</f>
        <v>0</v>
      </c>
      <c r="N3985">
        <f t="shared" si="63"/>
        <v>580.63720000000001</v>
      </c>
    </row>
    <row r="3986" spans="1:14" x14ac:dyDescent="0.25">
      <c r="A3986" t="s">
        <v>3996</v>
      </c>
      <c r="B3986">
        <v>1404.33</v>
      </c>
      <c r="C3986" t="s">
        <v>52</v>
      </c>
      <c r="D3986" t="s">
        <v>21</v>
      </c>
      <c r="E3986">
        <f>IF(Tabela1[[#This Row],[Rodzaj]]="R",Tabela1[[#This Row],[Powierzchnia]]*0.65,0)</f>
        <v>0</v>
      </c>
      <c r="F3986">
        <f>IF(Tabela1[[#This Row],[Rodzaj]]="B",Tabela1[[#This Row],[Powierzchnia]]*0.77,0)</f>
        <v>0</v>
      </c>
      <c r="G3986">
        <f>IF(Tabela1[[#This Row],[Rodzaj]]="S",Tabela1[[#This Row],[Powierzchnia]]*0.21,0)</f>
        <v>294.90929999999997</v>
      </c>
      <c r="H3986">
        <f>IF(Tabela1[[#This Row],[Rodzaj]]="L",Tabela1[[#This Row],[Powierzchnia]]*0.04,0)</f>
        <v>0</v>
      </c>
      <c r="I3986">
        <f>IF(Tabela1[[#This Row],[Rodzaj]]="X",Tabela1[[#This Row],[Powierzchnia]]*0.43,0)</f>
        <v>0</v>
      </c>
      <c r="J3986">
        <f>IF(Tabela1[[#This Row],[Ulga]]="A",SUM(E3986:I3986)*80%,0)</f>
        <v>0</v>
      </c>
      <c r="K3986">
        <f>IF(Tabela1[[#This Row],[Ulga]]="B",SUM(E3986:I3986)*50%,0)</f>
        <v>0</v>
      </c>
      <c r="L3986">
        <f>IF(Tabela1[[#This Row],[Ulga]]="C",SUM(E3986:I3986)*10%,0)</f>
        <v>0</v>
      </c>
      <c r="M3986">
        <f>IF(Tabela1[[#This Row],[Ulga]]="D",SUM(E3986:I3986)*100%,0)</f>
        <v>294.90929999999997</v>
      </c>
      <c r="N3986">
        <f t="shared" si="63"/>
        <v>294.90929999999997</v>
      </c>
    </row>
    <row r="3987" spans="1:14" x14ac:dyDescent="0.25">
      <c r="A3987" t="s">
        <v>3997</v>
      </c>
      <c r="B3987">
        <v>1156.49</v>
      </c>
      <c r="C3987" t="s">
        <v>9</v>
      </c>
      <c r="D3987" t="s">
        <v>5</v>
      </c>
      <c r="E3987">
        <f>IF(Tabela1[[#This Row],[Rodzaj]]="R",Tabela1[[#This Row],[Powierzchnia]]*0.65,0)</f>
        <v>751.71850000000006</v>
      </c>
      <c r="F3987">
        <f>IF(Tabela1[[#This Row],[Rodzaj]]="B",Tabela1[[#This Row],[Powierzchnia]]*0.77,0)</f>
        <v>0</v>
      </c>
      <c r="G3987">
        <f>IF(Tabela1[[#This Row],[Rodzaj]]="S",Tabela1[[#This Row],[Powierzchnia]]*0.21,0)</f>
        <v>0</v>
      </c>
      <c r="H3987">
        <f>IF(Tabela1[[#This Row],[Rodzaj]]="L",Tabela1[[#This Row],[Powierzchnia]]*0.04,0)</f>
        <v>0</v>
      </c>
      <c r="I3987">
        <f>IF(Tabela1[[#This Row],[Rodzaj]]="X",Tabela1[[#This Row],[Powierzchnia]]*0.43,0)</f>
        <v>0</v>
      </c>
      <c r="J3987">
        <f>IF(Tabela1[[#This Row],[Ulga]]="A",SUM(E3987:I3987)*80%,0)</f>
        <v>0</v>
      </c>
      <c r="K3987">
        <f>IF(Tabela1[[#This Row],[Ulga]]="B",SUM(E3987:I3987)*50%,0)</f>
        <v>375.85925000000003</v>
      </c>
      <c r="L3987">
        <f>IF(Tabela1[[#This Row],[Ulga]]="C",SUM(E3987:I3987)*10%,0)</f>
        <v>0</v>
      </c>
      <c r="M3987">
        <f>IF(Tabela1[[#This Row],[Ulga]]="D",SUM(E3987:I3987)*100%,0)</f>
        <v>0</v>
      </c>
      <c r="N3987">
        <f t="shared" si="63"/>
        <v>375.85925000000003</v>
      </c>
    </row>
    <row r="3988" spans="1:14" x14ac:dyDescent="0.25">
      <c r="A3988" t="s">
        <v>3998</v>
      </c>
      <c r="B3988">
        <v>1094.1300000000001</v>
      </c>
      <c r="C3988" t="s">
        <v>52</v>
      </c>
      <c r="D3988" t="s">
        <v>5</v>
      </c>
      <c r="E3988">
        <f>IF(Tabela1[[#This Row],[Rodzaj]]="R",Tabela1[[#This Row],[Powierzchnia]]*0.65,0)</f>
        <v>0</v>
      </c>
      <c r="F3988">
        <f>IF(Tabela1[[#This Row],[Rodzaj]]="B",Tabela1[[#This Row],[Powierzchnia]]*0.77,0)</f>
        <v>0</v>
      </c>
      <c r="G3988">
        <f>IF(Tabela1[[#This Row],[Rodzaj]]="S",Tabela1[[#This Row],[Powierzchnia]]*0.21,0)</f>
        <v>229.76730000000001</v>
      </c>
      <c r="H3988">
        <f>IF(Tabela1[[#This Row],[Rodzaj]]="L",Tabela1[[#This Row],[Powierzchnia]]*0.04,0)</f>
        <v>0</v>
      </c>
      <c r="I3988">
        <f>IF(Tabela1[[#This Row],[Rodzaj]]="X",Tabela1[[#This Row],[Powierzchnia]]*0.43,0)</f>
        <v>0</v>
      </c>
      <c r="J3988">
        <f>IF(Tabela1[[#This Row],[Ulga]]="A",SUM(E3988:I3988)*80%,0)</f>
        <v>0</v>
      </c>
      <c r="K3988">
        <f>IF(Tabela1[[#This Row],[Ulga]]="B",SUM(E3988:I3988)*50%,0)</f>
        <v>114.88365</v>
      </c>
      <c r="L3988">
        <f>IF(Tabela1[[#This Row],[Ulga]]="C",SUM(E3988:I3988)*10%,0)</f>
        <v>0</v>
      </c>
      <c r="M3988">
        <f>IF(Tabela1[[#This Row],[Ulga]]="D",SUM(E3988:I3988)*100%,0)</f>
        <v>0</v>
      </c>
      <c r="N3988">
        <f t="shared" si="63"/>
        <v>114.88365</v>
      </c>
    </row>
    <row r="3989" spans="1:14" x14ac:dyDescent="0.25">
      <c r="A3989" t="s">
        <v>3999</v>
      </c>
      <c r="B3989">
        <v>686.99</v>
      </c>
      <c r="C3989" t="s">
        <v>5</v>
      </c>
      <c r="D3989" t="s">
        <v>11</v>
      </c>
      <c r="E3989">
        <f>IF(Tabela1[[#This Row],[Rodzaj]]="R",Tabela1[[#This Row],[Powierzchnia]]*0.65,0)</f>
        <v>0</v>
      </c>
      <c r="F3989">
        <f>IF(Tabela1[[#This Row],[Rodzaj]]="B",Tabela1[[#This Row],[Powierzchnia]]*0.77,0)</f>
        <v>528.98230000000001</v>
      </c>
      <c r="G3989">
        <f>IF(Tabela1[[#This Row],[Rodzaj]]="S",Tabela1[[#This Row],[Powierzchnia]]*0.21,0)</f>
        <v>0</v>
      </c>
      <c r="H3989">
        <f>IF(Tabela1[[#This Row],[Rodzaj]]="L",Tabela1[[#This Row],[Powierzchnia]]*0.04,0)</f>
        <v>0</v>
      </c>
      <c r="I3989">
        <f>IF(Tabela1[[#This Row],[Rodzaj]]="X",Tabela1[[#This Row],[Powierzchnia]]*0.43,0)</f>
        <v>0</v>
      </c>
      <c r="J3989">
        <f>IF(Tabela1[[#This Row],[Ulga]]="A",SUM(E3989:I3989)*80%,0)</f>
        <v>0</v>
      </c>
      <c r="K3989">
        <f>IF(Tabela1[[#This Row],[Ulga]]="B",SUM(E3989:I3989)*50%,0)</f>
        <v>0</v>
      </c>
      <c r="L3989">
        <f>IF(Tabela1[[#This Row],[Ulga]]="C",SUM(E3989:I3989)*10%,0)</f>
        <v>52.898230000000005</v>
      </c>
      <c r="M3989">
        <f>IF(Tabela1[[#This Row],[Ulga]]="D",SUM(E3989:I3989)*100%,0)</f>
        <v>0</v>
      </c>
      <c r="N3989">
        <f t="shared" si="63"/>
        <v>52.898230000000005</v>
      </c>
    </row>
    <row r="3990" spans="1:14" x14ac:dyDescent="0.25">
      <c r="A3990" t="s">
        <v>4000</v>
      </c>
      <c r="B3990">
        <v>1127.3</v>
      </c>
      <c r="C3990" t="s">
        <v>31</v>
      </c>
      <c r="D3990" t="s">
        <v>21</v>
      </c>
      <c r="E3990">
        <f>IF(Tabela1[[#This Row],[Rodzaj]]="R",Tabela1[[#This Row],[Powierzchnia]]*0.65,0)</f>
        <v>0</v>
      </c>
      <c r="F3990">
        <f>IF(Tabela1[[#This Row],[Rodzaj]]="B",Tabela1[[#This Row],[Powierzchnia]]*0.77,0)</f>
        <v>0</v>
      </c>
      <c r="G3990">
        <f>IF(Tabela1[[#This Row],[Rodzaj]]="S",Tabela1[[#This Row],[Powierzchnia]]*0.21,0)</f>
        <v>0</v>
      </c>
      <c r="H3990">
        <f>IF(Tabela1[[#This Row],[Rodzaj]]="L",Tabela1[[#This Row],[Powierzchnia]]*0.04,0)</f>
        <v>0</v>
      </c>
      <c r="I3990">
        <f>IF(Tabela1[[#This Row],[Rodzaj]]="X",Tabela1[[#This Row],[Powierzchnia]]*0.43,0)</f>
        <v>484.73899999999998</v>
      </c>
      <c r="J3990">
        <f>IF(Tabela1[[#This Row],[Ulga]]="A",SUM(E3990:I3990)*80%,0)</f>
        <v>0</v>
      </c>
      <c r="K3990">
        <f>IF(Tabela1[[#This Row],[Ulga]]="B",SUM(E3990:I3990)*50%,0)</f>
        <v>0</v>
      </c>
      <c r="L3990">
        <f>IF(Tabela1[[#This Row],[Ulga]]="C",SUM(E3990:I3990)*10%,0)</f>
        <v>0</v>
      </c>
      <c r="M3990">
        <f>IF(Tabela1[[#This Row],[Ulga]]="D",SUM(E3990:I3990)*100%,0)</f>
        <v>484.73899999999998</v>
      </c>
      <c r="N3990">
        <f t="shared" si="63"/>
        <v>484.73899999999998</v>
      </c>
    </row>
    <row r="3991" spans="1:14" x14ac:dyDescent="0.25">
      <c r="A3991" t="s">
        <v>4001</v>
      </c>
      <c r="B3991">
        <v>1408.31</v>
      </c>
      <c r="C3991" t="s">
        <v>9</v>
      </c>
      <c r="D3991" t="s">
        <v>11</v>
      </c>
      <c r="E3991">
        <f>IF(Tabela1[[#This Row],[Rodzaj]]="R",Tabela1[[#This Row],[Powierzchnia]]*0.65,0)</f>
        <v>915.40149999999994</v>
      </c>
      <c r="F3991">
        <f>IF(Tabela1[[#This Row],[Rodzaj]]="B",Tabela1[[#This Row],[Powierzchnia]]*0.77,0)</f>
        <v>0</v>
      </c>
      <c r="G3991">
        <f>IF(Tabela1[[#This Row],[Rodzaj]]="S",Tabela1[[#This Row],[Powierzchnia]]*0.21,0)</f>
        <v>0</v>
      </c>
      <c r="H3991">
        <f>IF(Tabela1[[#This Row],[Rodzaj]]="L",Tabela1[[#This Row],[Powierzchnia]]*0.04,0)</f>
        <v>0</v>
      </c>
      <c r="I3991">
        <f>IF(Tabela1[[#This Row],[Rodzaj]]="X",Tabela1[[#This Row],[Powierzchnia]]*0.43,0)</f>
        <v>0</v>
      </c>
      <c r="J3991">
        <f>IF(Tabela1[[#This Row],[Ulga]]="A",SUM(E3991:I3991)*80%,0)</f>
        <v>0</v>
      </c>
      <c r="K3991">
        <f>IF(Tabela1[[#This Row],[Ulga]]="B",SUM(E3991:I3991)*50%,0)</f>
        <v>0</v>
      </c>
      <c r="L3991">
        <f>IF(Tabela1[[#This Row],[Ulga]]="C",SUM(E3991:I3991)*10%,0)</f>
        <v>91.540149999999997</v>
      </c>
      <c r="M3991">
        <f>IF(Tabela1[[#This Row],[Ulga]]="D",SUM(E3991:I3991)*100%,0)</f>
        <v>0</v>
      </c>
      <c r="N3991">
        <f t="shared" si="63"/>
        <v>91.540149999999997</v>
      </c>
    </row>
    <row r="3992" spans="1:14" x14ac:dyDescent="0.25">
      <c r="A3992" t="s">
        <v>4002</v>
      </c>
      <c r="B3992">
        <v>1210.48</v>
      </c>
      <c r="C3992" t="s">
        <v>31</v>
      </c>
      <c r="D3992" t="s">
        <v>11</v>
      </c>
      <c r="E3992">
        <f>IF(Tabela1[[#This Row],[Rodzaj]]="R",Tabela1[[#This Row],[Powierzchnia]]*0.65,0)</f>
        <v>0</v>
      </c>
      <c r="F3992">
        <f>IF(Tabela1[[#This Row],[Rodzaj]]="B",Tabela1[[#This Row],[Powierzchnia]]*0.77,0)</f>
        <v>0</v>
      </c>
      <c r="G3992">
        <f>IF(Tabela1[[#This Row],[Rodzaj]]="S",Tabela1[[#This Row],[Powierzchnia]]*0.21,0)</f>
        <v>0</v>
      </c>
      <c r="H3992">
        <f>IF(Tabela1[[#This Row],[Rodzaj]]="L",Tabela1[[#This Row],[Powierzchnia]]*0.04,0)</f>
        <v>0</v>
      </c>
      <c r="I3992">
        <f>IF(Tabela1[[#This Row],[Rodzaj]]="X",Tabela1[[#This Row],[Powierzchnia]]*0.43,0)</f>
        <v>520.50639999999999</v>
      </c>
      <c r="J3992">
        <f>IF(Tabela1[[#This Row],[Ulga]]="A",SUM(E3992:I3992)*80%,0)</f>
        <v>0</v>
      </c>
      <c r="K3992">
        <f>IF(Tabela1[[#This Row],[Ulga]]="B",SUM(E3992:I3992)*50%,0)</f>
        <v>0</v>
      </c>
      <c r="L3992">
        <f>IF(Tabela1[[#This Row],[Ulga]]="C",SUM(E3992:I3992)*10%,0)</f>
        <v>52.050640000000001</v>
      </c>
      <c r="M3992">
        <f>IF(Tabela1[[#This Row],[Ulga]]="D",SUM(E3992:I3992)*100%,0)</f>
        <v>0</v>
      </c>
      <c r="N3992">
        <f t="shared" si="63"/>
        <v>52.050640000000001</v>
      </c>
    </row>
    <row r="3993" spans="1:14" x14ac:dyDescent="0.25">
      <c r="A3993" t="s">
        <v>4003</v>
      </c>
      <c r="B3993">
        <v>1349.72</v>
      </c>
      <c r="C3993" t="s">
        <v>5</v>
      </c>
      <c r="D3993" t="s">
        <v>7</v>
      </c>
      <c r="E3993">
        <f>IF(Tabela1[[#This Row],[Rodzaj]]="R",Tabela1[[#This Row],[Powierzchnia]]*0.65,0)</f>
        <v>0</v>
      </c>
      <c r="F3993">
        <f>IF(Tabela1[[#This Row],[Rodzaj]]="B",Tabela1[[#This Row],[Powierzchnia]]*0.77,0)</f>
        <v>1039.2844</v>
      </c>
      <c r="G3993">
        <f>IF(Tabela1[[#This Row],[Rodzaj]]="S",Tabela1[[#This Row],[Powierzchnia]]*0.21,0)</f>
        <v>0</v>
      </c>
      <c r="H3993">
        <f>IF(Tabela1[[#This Row],[Rodzaj]]="L",Tabela1[[#This Row],[Powierzchnia]]*0.04,0)</f>
        <v>0</v>
      </c>
      <c r="I3993">
        <f>IF(Tabela1[[#This Row],[Rodzaj]]="X",Tabela1[[#This Row],[Powierzchnia]]*0.43,0)</f>
        <v>0</v>
      </c>
      <c r="J3993">
        <f>IF(Tabela1[[#This Row],[Ulga]]="A",SUM(E3993:I3993)*80%,0)</f>
        <v>831.42752000000007</v>
      </c>
      <c r="K3993">
        <f>IF(Tabela1[[#This Row],[Ulga]]="B",SUM(E3993:I3993)*50%,0)</f>
        <v>0</v>
      </c>
      <c r="L3993">
        <f>IF(Tabela1[[#This Row],[Ulga]]="C",SUM(E3993:I3993)*10%,0)</f>
        <v>0</v>
      </c>
      <c r="M3993">
        <f>IF(Tabela1[[#This Row],[Ulga]]="D",SUM(E3993:I3993)*100%,0)</f>
        <v>0</v>
      </c>
      <c r="N3993">
        <f t="shared" si="63"/>
        <v>831.42752000000007</v>
      </c>
    </row>
    <row r="3994" spans="1:14" x14ac:dyDescent="0.25">
      <c r="A3994" t="s">
        <v>4004</v>
      </c>
      <c r="B3994">
        <v>804.81</v>
      </c>
      <c r="C3994" t="s">
        <v>31</v>
      </c>
      <c r="D3994" t="s">
        <v>7</v>
      </c>
      <c r="E3994">
        <f>IF(Tabela1[[#This Row],[Rodzaj]]="R",Tabela1[[#This Row],[Powierzchnia]]*0.65,0)</f>
        <v>0</v>
      </c>
      <c r="F3994">
        <f>IF(Tabela1[[#This Row],[Rodzaj]]="B",Tabela1[[#This Row],[Powierzchnia]]*0.77,0)</f>
        <v>0</v>
      </c>
      <c r="G3994">
        <f>IF(Tabela1[[#This Row],[Rodzaj]]="S",Tabela1[[#This Row],[Powierzchnia]]*0.21,0)</f>
        <v>0</v>
      </c>
      <c r="H3994">
        <f>IF(Tabela1[[#This Row],[Rodzaj]]="L",Tabela1[[#This Row],[Powierzchnia]]*0.04,0)</f>
        <v>0</v>
      </c>
      <c r="I3994">
        <f>IF(Tabela1[[#This Row],[Rodzaj]]="X",Tabela1[[#This Row],[Powierzchnia]]*0.43,0)</f>
        <v>346.06829999999997</v>
      </c>
      <c r="J3994">
        <f>IF(Tabela1[[#This Row],[Ulga]]="A",SUM(E3994:I3994)*80%,0)</f>
        <v>276.85463999999996</v>
      </c>
      <c r="K3994">
        <f>IF(Tabela1[[#This Row],[Ulga]]="B",SUM(E3994:I3994)*50%,0)</f>
        <v>0</v>
      </c>
      <c r="L3994">
        <f>IF(Tabela1[[#This Row],[Ulga]]="C",SUM(E3994:I3994)*10%,0)</f>
        <v>0</v>
      </c>
      <c r="M3994">
        <f>IF(Tabela1[[#This Row],[Ulga]]="D",SUM(E3994:I3994)*100%,0)</f>
        <v>0</v>
      </c>
      <c r="N3994">
        <f t="shared" si="63"/>
        <v>276.85463999999996</v>
      </c>
    </row>
    <row r="3995" spans="1:14" x14ac:dyDescent="0.25">
      <c r="A3995" t="s">
        <v>4005</v>
      </c>
      <c r="B3995">
        <v>1223.53</v>
      </c>
      <c r="C3995" t="s">
        <v>31</v>
      </c>
      <c r="D3995" t="s">
        <v>11</v>
      </c>
      <c r="E3995">
        <f>IF(Tabela1[[#This Row],[Rodzaj]]="R",Tabela1[[#This Row],[Powierzchnia]]*0.65,0)</f>
        <v>0</v>
      </c>
      <c r="F3995">
        <f>IF(Tabela1[[#This Row],[Rodzaj]]="B",Tabela1[[#This Row],[Powierzchnia]]*0.77,0)</f>
        <v>0</v>
      </c>
      <c r="G3995">
        <f>IF(Tabela1[[#This Row],[Rodzaj]]="S",Tabela1[[#This Row],[Powierzchnia]]*0.21,0)</f>
        <v>0</v>
      </c>
      <c r="H3995">
        <f>IF(Tabela1[[#This Row],[Rodzaj]]="L",Tabela1[[#This Row],[Powierzchnia]]*0.04,0)</f>
        <v>0</v>
      </c>
      <c r="I3995">
        <f>IF(Tabela1[[#This Row],[Rodzaj]]="X",Tabela1[[#This Row],[Powierzchnia]]*0.43,0)</f>
        <v>526.11789999999996</v>
      </c>
      <c r="J3995">
        <f>IF(Tabela1[[#This Row],[Ulga]]="A",SUM(E3995:I3995)*80%,0)</f>
        <v>0</v>
      </c>
      <c r="K3995">
        <f>IF(Tabela1[[#This Row],[Ulga]]="B",SUM(E3995:I3995)*50%,0)</f>
        <v>0</v>
      </c>
      <c r="L3995">
        <f>IF(Tabela1[[#This Row],[Ulga]]="C",SUM(E3995:I3995)*10%,0)</f>
        <v>52.611789999999999</v>
      </c>
      <c r="M3995">
        <f>IF(Tabela1[[#This Row],[Ulga]]="D",SUM(E3995:I3995)*100%,0)</f>
        <v>0</v>
      </c>
      <c r="N3995">
        <f t="shared" si="63"/>
        <v>52.611789999999999</v>
      </c>
    </row>
    <row r="3996" spans="1:14" x14ac:dyDescent="0.25">
      <c r="A3996" t="s">
        <v>4006</v>
      </c>
      <c r="B3996">
        <v>1475.32</v>
      </c>
      <c r="C3996" t="s">
        <v>52</v>
      </c>
      <c r="D3996" t="s">
        <v>21</v>
      </c>
      <c r="E3996">
        <f>IF(Tabela1[[#This Row],[Rodzaj]]="R",Tabela1[[#This Row],[Powierzchnia]]*0.65,0)</f>
        <v>0</v>
      </c>
      <c r="F3996">
        <f>IF(Tabela1[[#This Row],[Rodzaj]]="B",Tabela1[[#This Row],[Powierzchnia]]*0.77,0)</f>
        <v>0</v>
      </c>
      <c r="G3996">
        <f>IF(Tabela1[[#This Row],[Rodzaj]]="S",Tabela1[[#This Row],[Powierzchnia]]*0.21,0)</f>
        <v>309.81719999999996</v>
      </c>
      <c r="H3996">
        <f>IF(Tabela1[[#This Row],[Rodzaj]]="L",Tabela1[[#This Row],[Powierzchnia]]*0.04,0)</f>
        <v>0</v>
      </c>
      <c r="I3996">
        <f>IF(Tabela1[[#This Row],[Rodzaj]]="X",Tabela1[[#This Row],[Powierzchnia]]*0.43,0)</f>
        <v>0</v>
      </c>
      <c r="J3996">
        <f>IF(Tabela1[[#This Row],[Ulga]]="A",SUM(E3996:I3996)*80%,0)</f>
        <v>0</v>
      </c>
      <c r="K3996">
        <f>IF(Tabela1[[#This Row],[Ulga]]="B",SUM(E3996:I3996)*50%,0)</f>
        <v>0</v>
      </c>
      <c r="L3996">
        <f>IF(Tabela1[[#This Row],[Ulga]]="C",SUM(E3996:I3996)*10%,0)</f>
        <v>0</v>
      </c>
      <c r="M3996">
        <f>IF(Tabela1[[#This Row],[Ulga]]="D",SUM(E3996:I3996)*100%,0)</f>
        <v>309.81719999999996</v>
      </c>
      <c r="N3996">
        <f t="shared" si="63"/>
        <v>309.81719999999996</v>
      </c>
    </row>
    <row r="3997" spans="1:14" x14ac:dyDescent="0.25">
      <c r="A3997" t="s">
        <v>4007</v>
      </c>
      <c r="B3997">
        <v>1281.3</v>
      </c>
      <c r="C3997" t="s">
        <v>5</v>
      </c>
      <c r="D3997" t="s">
        <v>11</v>
      </c>
      <c r="E3997">
        <f>IF(Tabela1[[#This Row],[Rodzaj]]="R",Tabela1[[#This Row],[Powierzchnia]]*0.65,0)</f>
        <v>0</v>
      </c>
      <c r="F3997">
        <f>IF(Tabela1[[#This Row],[Rodzaj]]="B",Tabela1[[#This Row],[Powierzchnia]]*0.77,0)</f>
        <v>986.601</v>
      </c>
      <c r="G3997">
        <f>IF(Tabela1[[#This Row],[Rodzaj]]="S",Tabela1[[#This Row],[Powierzchnia]]*0.21,0)</f>
        <v>0</v>
      </c>
      <c r="H3997">
        <f>IF(Tabela1[[#This Row],[Rodzaj]]="L",Tabela1[[#This Row],[Powierzchnia]]*0.04,0)</f>
        <v>0</v>
      </c>
      <c r="I3997">
        <f>IF(Tabela1[[#This Row],[Rodzaj]]="X",Tabela1[[#This Row],[Powierzchnia]]*0.43,0)</f>
        <v>0</v>
      </c>
      <c r="J3997">
        <f>IF(Tabela1[[#This Row],[Ulga]]="A",SUM(E3997:I3997)*80%,0)</f>
        <v>0</v>
      </c>
      <c r="K3997">
        <f>IF(Tabela1[[#This Row],[Ulga]]="B",SUM(E3997:I3997)*50%,0)</f>
        <v>0</v>
      </c>
      <c r="L3997">
        <f>IF(Tabela1[[#This Row],[Ulga]]="C",SUM(E3997:I3997)*10%,0)</f>
        <v>98.6601</v>
      </c>
      <c r="M3997">
        <f>IF(Tabela1[[#This Row],[Ulga]]="D",SUM(E3997:I3997)*100%,0)</f>
        <v>0</v>
      </c>
      <c r="N3997">
        <f t="shared" si="63"/>
        <v>98.6601</v>
      </c>
    </row>
    <row r="3998" spans="1:14" x14ac:dyDescent="0.25">
      <c r="A3998" t="s">
        <v>4008</v>
      </c>
      <c r="B3998">
        <v>856.93</v>
      </c>
      <c r="C3998" t="s">
        <v>9</v>
      </c>
      <c r="D3998" t="s">
        <v>7</v>
      </c>
      <c r="E3998">
        <f>IF(Tabela1[[#This Row],[Rodzaj]]="R",Tabela1[[#This Row],[Powierzchnia]]*0.65,0)</f>
        <v>557.00450000000001</v>
      </c>
      <c r="F3998">
        <f>IF(Tabela1[[#This Row],[Rodzaj]]="B",Tabela1[[#This Row],[Powierzchnia]]*0.77,0)</f>
        <v>0</v>
      </c>
      <c r="G3998">
        <f>IF(Tabela1[[#This Row],[Rodzaj]]="S",Tabela1[[#This Row],[Powierzchnia]]*0.21,0)</f>
        <v>0</v>
      </c>
      <c r="H3998">
        <f>IF(Tabela1[[#This Row],[Rodzaj]]="L",Tabela1[[#This Row],[Powierzchnia]]*0.04,0)</f>
        <v>0</v>
      </c>
      <c r="I3998">
        <f>IF(Tabela1[[#This Row],[Rodzaj]]="X",Tabela1[[#This Row],[Powierzchnia]]*0.43,0)</f>
        <v>0</v>
      </c>
      <c r="J3998">
        <f>IF(Tabela1[[#This Row],[Ulga]]="A",SUM(E3998:I3998)*80%,0)</f>
        <v>445.60360000000003</v>
      </c>
      <c r="K3998">
        <f>IF(Tabela1[[#This Row],[Ulga]]="B",SUM(E3998:I3998)*50%,0)</f>
        <v>0</v>
      </c>
      <c r="L3998">
        <f>IF(Tabela1[[#This Row],[Ulga]]="C",SUM(E3998:I3998)*10%,0)</f>
        <v>0</v>
      </c>
      <c r="M3998">
        <f>IF(Tabela1[[#This Row],[Ulga]]="D",SUM(E3998:I3998)*100%,0)</f>
        <v>0</v>
      </c>
      <c r="N3998">
        <f t="shared" si="63"/>
        <v>445.60360000000003</v>
      </c>
    </row>
    <row r="3999" spans="1:14" x14ac:dyDescent="0.25">
      <c r="A3999" t="s">
        <v>4009</v>
      </c>
      <c r="B3999">
        <v>1165.8399999999999</v>
      </c>
      <c r="C3999" t="s">
        <v>9</v>
      </c>
      <c r="D3999" t="s">
        <v>11</v>
      </c>
      <c r="E3999">
        <f>IF(Tabela1[[#This Row],[Rodzaj]]="R",Tabela1[[#This Row],[Powierzchnia]]*0.65,0)</f>
        <v>757.79599999999994</v>
      </c>
      <c r="F3999">
        <f>IF(Tabela1[[#This Row],[Rodzaj]]="B",Tabela1[[#This Row],[Powierzchnia]]*0.77,0)</f>
        <v>0</v>
      </c>
      <c r="G3999">
        <f>IF(Tabela1[[#This Row],[Rodzaj]]="S",Tabela1[[#This Row],[Powierzchnia]]*0.21,0)</f>
        <v>0</v>
      </c>
      <c r="H3999">
        <f>IF(Tabela1[[#This Row],[Rodzaj]]="L",Tabela1[[#This Row],[Powierzchnia]]*0.04,0)</f>
        <v>0</v>
      </c>
      <c r="I3999">
        <f>IF(Tabela1[[#This Row],[Rodzaj]]="X",Tabela1[[#This Row],[Powierzchnia]]*0.43,0)</f>
        <v>0</v>
      </c>
      <c r="J3999">
        <f>IF(Tabela1[[#This Row],[Ulga]]="A",SUM(E3999:I3999)*80%,0)</f>
        <v>0</v>
      </c>
      <c r="K3999">
        <f>IF(Tabela1[[#This Row],[Ulga]]="B",SUM(E3999:I3999)*50%,0)</f>
        <v>0</v>
      </c>
      <c r="L3999">
        <f>IF(Tabela1[[#This Row],[Ulga]]="C",SUM(E3999:I3999)*10%,0)</f>
        <v>75.779600000000002</v>
      </c>
      <c r="M3999">
        <f>IF(Tabela1[[#This Row],[Ulga]]="D",SUM(E3999:I3999)*100%,0)</f>
        <v>0</v>
      </c>
      <c r="N3999">
        <f t="shared" si="63"/>
        <v>75.779600000000002</v>
      </c>
    </row>
    <row r="4000" spans="1:14" x14ac:dyDescent="0.25">
      <c r="A4000" t="s">
        <v>4010</v>
      </c>
      <c r="B4000">
        <v>932.47</v>
      </c>
      <c r="C4000" t="s">
        <v>52</v>
      </c>
      <c r="D4000" t="s">
        <v>11</v>
      </c>
      <c r="E4000">
        <f>IF(Tabela1[[#This Row],[Rodzaj]]="R",Tabela1[[#This Row],[Powierzchnia]]*0.65,0)</f>
        <v>0</v>
      </c>
      <c r="F4000">
        <f>IF(Tabela1[[#This Row],[Rodzaj]]="B",Tabela1[[#This Row],[Powierzchnia]]*0.77,0)</f>
        <v>0</v>
      </c>
      <c r="G4000">
        <f>IF(Tabela1[[#This Row],[Rodzaj]]="S",Tabela1[[#This Row],[Powierzchnia]]*0.21,0)</f>
        <v>195.81870000000001</v>
      </c>
      <c r="H4000">
        <f>IF(Tabela1[[#This Row],[Rodzaj]]="L",Tabela1[[#This Row],[Powierzchnia]]*0.04,0)</f>
        <v>0</v>
      </c>
      <c r="I4000">
        <f>IF(Tabela1[[#This Row],[Rodzaj]]="X",Tabela1[[#This Row],[Powierzchnia]]*0.43,0)</f>
        <v>0</v>
      </c>
      <c r="J4000">
        <f>IF(Tabela1[[#This Row],[Ulga]]="A",SUM(E4000:I4000)*80%,0)</f>
        <v>0</v>
      </c>
      <c r="K4000">
        <f>IF(Tabela1[[#This Row],[Ulga]]="B",SUM(E4000:I4000)*50%,0)</f>
        <v>0</v>
      </c>
      <c r="L4000">
        <f>IF(Tabela1[[#This Row],[Ulga]]="C",SUM(E4000:I4000)*10%,0)</f>
        <v>19.581870000000002</v>
      </c>
      <c r="M4000">
        <f>IF(Tabela1[[#This Row],[Ulga]]="D",SUM(E4000:I4000)*100%,0)</f>
        <v>0</v>
      </c>
      <c r="N4000">
        <f t="shared" si="63"/>
        <v>19.581870000000002</v>
      </c>
    </row>
    <row r="4001" spans="1:14" x14ac:dyDescent="0.25">
      <c r="A4001" t="s">
        <v>4011</v>
      </c>
      <c r="B4001">
        <v>1027.51</v>
      </c>
      <c r="C4001" t="s">
        <v>9</v>
      </c>
      <c r="D4001" t="s">
        <v>11</v>
      </c>
      <c r="E4001">
        <f>IF(Tabela1[[#This Row],[Rodzaj]]="R",Tabela1[[#This Row],[Powierzchnia]]*0.65,0)</f>
        <v>667.88150000000007</v>
      </c>
      <c r="F4001">
        <f>IF(Tabela1[[#This Row],[Rodzaj]]="B",Tabela1[[#This Row],[Powierzchnia]]*0.77,0)</f>
        <v>0</v>
      </c>
      <c r="G4001">
        <f>IF(Tabela1[[#This Row],[Rodzaj]]="S",Tabela1[[#This Row],[Powierzchnia]]*0.21,0)</f>
        <v>0</v>
      </c>
      <c r="H4001">
        <f>IF(Tabela1[[#This Row],[Rodzaj]]="L",Tabela1[[#This Row],[Powierzchnia]]*0.04,0)</f>
        <v>0</v>
      </c>
      <c r="I4001">
        <f>IF(Tabela1[[#This Row],[Rodzaj]]="X",Tabela1[[#This Row],[Powierzchnia]]*0.43,0)</f>
        <v>0</v>
      </c>
      <c r="J4001">
        <f>IF(Tabela1[[#This Row],[Ulga]]="A",SUM(E4001:I4001)*80%,0)</f>
        <v>0</v>
      </c>
      <c r="K4001">
        <f>IF(Tabela1[[#This Row],[Ulga]]="B",SUM(E4001:I4001)*50%,0)</f>
        <v>0</v>
      </c>
      <c r="L4001">
        <f>IF(Tabela1[[#This Row],[Ulga]]="C",SUM(E4001:I4001)*10%,0)</f>
        <v>66.788150000000016</v>
      </c>
      <c r="M4001">
        <f>IF(Tabela1[[#This Row],[Ulga]]="D",SUM(E4001:I4001)*100%,0)</f>
        <v>0</v>
      </c>
      <c r="N4001">
        <f t="shared" si="63"/>
        <v>66.788150000000016</v>
      </c>
    </row>
    <row r="4002" spans="1:14" x14ac:dyDescent="0.25">
      <c r="A4002" t="s">
        <v>4012</v>
      </c>
      <c r="B4002">
        <v>1395.61</v>
      </c>
      <c r="C4002" t="s">
        <v>52</v>
      </c>
      <c r="D4002" t="s">
        <v>11</v>
      </c>
      <c r="E4002">
        <f>IF(Tabela1[[#This Row],[Rodzaj]]="R",Tabela1[[#This Row],[Powierzchnia]]*0.65,0)</f>
        <v>0</v>
      </c>
      <c r="F4002">
        <f>IF(Tabela1[[#This Row],[Rodzaj]]="B",Tabela1[[#This Row],[Powierzchnia]]*0.77,0)</f>
        <v>0</v>
      </c>
      <c r="G4002">
        <f>IF(Tabela1[[#This Row],[Rodzaj]]="S",Tabela1[[#This Row],[Powierzchnia]]*0.21,0)</f>
        <v>293.07809999999995</v>
      </c>
      <c r="H4002">
        <f>IF(Tabela1[[#This Row],[Rodzaj]]="L",Tabela1[[#This Row],[Powierzchnia]]*0.04,0)</f>
        <v>0</v>
      </c>
      <c r="I4002">
        <f>IF(Tabela1[[#This Row],[Rodzaj]]="X",Tabela1[[#This Row],[Powierzchnia]]*0.43,0)</f>
        <v>0</v>
      </c>
      <c r="J4002">
        <f>IF(Tabela1[[#This Row],[Ulga]]="A",SUM(E4002:I4002)*80%,0)</f>
        <v>0</v>
      </c>
      <c r="K4002">
        <f>IF(Tabela1[[#This Row],[Ulga]]="B",SUM(E4002:I4002)*50%,0)</f>
        <v>0</v>
      </c>
      <c r="L4002">
        <f>IF(Tabela1[[#This Row],[Ulga]]="C",SUM(E4002:I4002)*10%,0)</f>
        <v>29.307809999999996</v>
      </c>
      <c r="M4002">
        <f>IF(Tabela1[[#This Row],[Ulga]]="D",SUM(E4002:I4002)*100%,0)</f>
        <v>0</v>
      </c>
      <c r="N4002">
        <f t="shared" si="63"/>
        <v>29.307809999999996</v>
      </c>
    </row>
    <row r="4003" spans="1:14" x14ac:dyDescent="0.25">
      <c r="A4003" t="s">
        <v>4013</v>
      </c>
      <c r="B4003">
        <v>530.35</v>
      </c>
      <c r="C4003" t="s">
        <v>31</v>
      </c>
      <c r="D4003" t="s">
        <v>5</v>
      </c>
      <c r="E4003">
        <f>IF(Tabela1[[#This Row],[Rodzaj]]="R",Tabela1[[#This Row],[Powierzchnia]]*0.65,0)</f>
        <v>0</v>
      </c>
      <c r="F4003">
        <f>IF(Tabela1[[#This Row],[Rodzaj]]="B",Tabela1[[#This Row],[Powierzchnia]]*0.77,0)</f>
        <v>0</v>
      </c>
      <c r="G4003">
        <f>IF(Tabela1[[#This Row],[Rodzaj]]="S",Tabela1[[#This Row],[Powierzchnia]]*0.21,0)</f>
        <v>0</v>
      </c>
      <c r="H4003">
        <f>IF(Tabela1[[#This Row],[Rodzaj]]="L",Tabela1[[#This Row],[Powierzchnia]]*0.04,0)</f>
        <v>0</v>
      </c>
      <c r="I4003">
        <f>IF(Tabela1[[#This Row],[Rodzaj]]="X",Tabela1[[#This Row],[Powierzchnia]]*0.43,0)</f>
        <v>228.0505</v>
      </c>
      <c r="J4003">
        <f>IF(Tabela1[[#This Row],[Ulga]]="A",SUM(E4003:I4003)*80%,0)</f>
        <v>0</v>
      </c>
      <c r="K4003">
        <f>IF(Tabela1[[#This Row],[Ulga]]="B",SUM(E4003:I4003)*50%,0)</f>
        <v>114.02525</v>
      </c>
      <c r="L4003">
        <f>IF(Tabela1[[#This Row],[Ulga]]="C",SUM(E4003:I4003)*10%,0)</f>
        <v>0</v>
      </c>
      <c r="M4003">
        <f>IF(Tabela1[[#This Row],[Ulga]]="D",SUM(E4003:I4003)*100%,0)</f>
        <v>0</v>
      </c>
      <c r="N4003">
        <f t="shared" si="63"/>
        <v>114.02525</v>
      </c>
    </row>
    <row r="4004" spans="1:14" x14ac:dyDescent="0.25">
      <c r="A4004" t="s">
        <v>4014</v>
      </c>
      <c r="B4004">
        <v>754.1</v>
      </c>
      <c r="C4004" t="s">
        <v>5</v>
      </c>
      <c r="D4004" t="s">
        <v>21</v>
      </c>
      <c r="E4004">
        <f>IF(Tabela1[[#This Row],[Rodzaj]]="R",Tabela1[[#This Row],[Powierzchnia]]*0.65,0)</f>
        <v>0</v>
      </c>
      <c r="F4004">
        <f>IF(Tabela1[[#This Row],[Rodzaj]]="B",Tabela1[[#This Row],[Powierzchnia]]*0.77,0)</f>
        <v>580.65700000000004</v>
      </c>
      <c r="G4004">
        <f>IF(Tabela1[[#This Row],[Rodzaj]]="S",Tabela1[[#This Row],[Powierzchnia]]*0.21,0)</f>
        <v>0</v>
      </c>
      <c r="H4004">
        <f>IF(Tabela1[[#This Row],[Rodzaj]]="L",Tabela1[[#This Row],[Powierzchnia]]*0.04,0)</f>
        <v>0</v>
      </c>
      <c r="I4004">
        <f>IF(Tabela1[[#This Row],[Rodzaj]]="X",Tabela1[[#This Row],[Powierzchnia]]*0.43,0)</f>
        <v>0</v>
      </c>
      <c r="J4004">
        <f>IF(Tabela1[[#This Row],[Ulga]]="A",SUM(E4004:I4004)*80%,0)</f>
        <v>0</v>
      </c>
      <c r="K4004">
        <f>IF(Tabela1[[#This Row],[Ulga]]="B",SUM(E4004:I4004)*50%,0)</f>
        <v>0</v>
      </c>
      <c r="L4004">
        <f>IF(Tabela1[[#This Row],[Ulga]]="C",SUM(E4004:I4004)*10%,0)</f>
        <v>0</v>
      </c>
      <c r="M4004">
        <f>IF(Tabela1[[#This Row],[Ulga]]="D",SUM(E4004:I4004)*100%,0)</f>
        <v>580.65700000000004</v>
      </c>
      <c r="N4004">
        <f t="shared" si="63"/>
        <v>580.65700000000004</v>
      </c>
    </row>
    <row r="4005" spans="1:14" x14ac:dyDescent="0.25">
      <c r="A4005" t="s">
        <v>4015</v>
      </c>
      <c r="B4005">
        <v>1273.06</v>
      </c>
      <c r="C4005" t="s">
        <v>31</v>
      </c>
      <c r="D4005" t="s">
        <v>7</v>
      </c>
      <c r="E4005">
        <f>IF(Tabela1[[#This Row],[Rodzaj]]="R",Tabela1[[#This Row],[Powierzchnia]]*0.65,0)</f>
        <v>0</v>
      </c>
      <c r="F4005">
        <f>IF(Tabela1[[#This Row],[Rodzaj]]="B",Tabela1[[#This Row],[Powierzchnia]]*0.77,0)</f>
        <v>0</v>
      </c>
      <c r="G4005">
        <f>IF(Tabela1[[#This Row],[Rodzaj]]="S",Tabela1[[#This Row],[Powierzchnia]]*0.21,0)</f>
        <v>0</v>
      </c>
      <c r="H4005">
        <f>IF(Tabela1[[#This Row],[Rodzaj]]="L",Tabela1[[#This Row],[Powierzchnia]]*0.04,0)</f>
        <v>0</v>
      </c>
      <c r="I4005">
        <f>IF(Tabela1[[#This Row],[Rodzaj]]="X",Tabela1[[#This Row],[Powierzchnia]]*0.43,0)</f>
        <v>547.41579999999999</v>
      </c>
      <c r="J4005">
        <f>IF(Tabela1[[#This Row],[Ulga]]="A",SUM(E4005:I4005)*80%,0)</f>
        <v>437.93263999999999</v>
      </c>
      <c r="K4005">
        <f>IF(Tabela1[[#This Row],[Ulga]]="B",SUM(E4005:I4005)*50%,0)</f>
        <v>0</v>
      </c>
      <c r="L4005">
        <f>IF(Tabela1[[#This Row],[Ulga]]="C",SUM(E4005:I4005)*10%,0)</f>
        <v>0</v>
      </c>
      <c r="M4005">
        <f>IF(Tabela1[[#This Row],[Ulga]]="D",SUM(E4005:I4005)*100%,0)</f>
        <v>0</v>
      </c>
      <c r="N4005">
        <f t="shared" si="63"/>
        <v>437.93263999999999</v>
      </c>
    </row>
    <row r="4006" spans="1:14" x14ac:dyDescent="0.25">
      <c r="A4006" t="s">
        <v>4016</v>
      </c>
      <c r="B4006">
        <v>943.1</v>
      </c>
      <c r="C4006" t="s">
        <v>52</v>
      </c>
      <c r="D4006" t="s">
        <v>5</v>
      </c>
      <c r="E4006">
        <f>IF(Tabela1[[#This Row],[Rodzaj]]="R",Tabela1[[#This Row],[Powierzchnia]]*0.65,0)</f>
        <v>0</v>
      </c>
      <c r="F4006">
        <f>IF(Tabela1[[#This Row],[Rodzaj]]="B",Tabela1[[#This Row],[Powierzchnia]]*0.77,0)</f>
        <v>0</v>
      </c>
      <c r="G4006">
        <f>IF(Tabela1[[#This Row],[Rodzaj]]="S",Tabela1[[#This Row],[Powierzchnia]]*0.21,0)</f>
        <v>198.05099999999999</v>
      </c>
      <c r="H4006">
        <f>IF(Tabela1[[#This Row],[Rodzaj]]="L",Tabela1[[#This Row],[Powierzchnia]]*0.04,0)</f>
        <v>0</v>
      </c>
      <c r="I4006">
        <f>IF(Tabela1[[#This Row],[Rodzaj]]="X",Tabela1[[#This Row],[Powierzchnia]]*0.43,0)</f>
        <v>0</v>
      </c>
      <c r="J4006">
        <f>IF(Tabela1[[#This Row],[Ulga]]="A",SUM(E4006:I4006)*80%,0)</f>
        <v>0</v>
      </c>
      <c r="K4006">
        <f>IF(Tabela1[[#This Row],[Ulga]]="B",SUM(E4006:I4006)*50%,0)</f>
        <v>99.025499999999994</v>
      </c>
      <c r="L4006">
        <f>IF(Tabela1[[#This Row],[Ulga]]="C",SUM(E4006:I4006)*10%,0)</f>
        <v>0</v>
      </c>
      <c r="M4006">
        <f>IF(Tabela1[[#This Row],[Ulga]]="D",SUM(E4006:I4006)*100%,0)</f>
        <v>0</v>
      </c>
      <c r="N4006">
        <f t="shared" si="63"/>
        <v>99.025499999999994</v>
      </c>
    </row>
    <row r="4007" spans="1:14" x14ac:dyDescent="0.25">
      <c r="A4007" t="s">
        <v>4017</v>
      </c>
      <c r="B4007">
        <v>1422.57</v>
      </c>
      <c r="C4007" t="s">
        <v>9</v>
      </c>
      <c r="D4007" t="s">
        <v>5</v>
      </c>
      <c r="E4007">
        <f>IF(Tabela1[[#This Row],[Rodzaj]]="R",Tabela1[[#This Row],[Powierzchnia]]*0.65,0)</f>
        <v>924.67049999999995</v>
      </c>
      <c r="F4007">
        <f>IF(Tabela1[[#This Row],[Rodzaj]]="B",Tabela1[[#This Row],[Powierzchnia]]*0.77,0)</f>
        <v>0</v>
      </c>
      <c r="G4007">
        <f>IF(Tabela1[[#This Row],[Rodzaj]]="S",Tabela1[[#This Row],[Powierzchnia]]*0.21,0)</f>
        <v>0</v>
      </c>
      <c r="H4007">
        <f>IF(Tabela1[[#This Row],[Rodzaj]]="L",Tabela1[[#This Row],[Powierzchnia]]*0.04,0)</f>
        <v>0</v>
      </c>
      <c r="I4007">
        <f>IF(Tabela1[[#This Row],[Rodzaj]]="X",Tabela1[[#This Row],[Powierzchnia]]*0.43,0)</f>
        <v>0</v>
      </c>
      <c r="J4007">
        <f>IF(Tabela1[[#This Row],[Ulga]]="A",SUM(E4007:I4007)*80%,0)</f>
        <v>0</v>
      </c>
      <c r="K4007">
        <f>IF(Tabela1[[#This Row],[Ulga]]="B",SUM(E4007:I4007)*50%,0)</f>
        <v>462.33524999999997</v>
      </c>
      <c r="L4007">
        <f>IF(Tabela1[[#This Row],[Ulga]]="C",SUM(E4007:I4007)*10%,0)</f>
        <v>0</v>
      </c>
      <c r="M4007">
        <f>IF(Tabela1[[#This Row],[Ulga]]="D",SUM(E4007:I4007)*100%,0)</f>
        <v>0</v>
      </c>
      <c r="N4007">
        <f t="shared" si="63"/>
        <v>462.33524999999997</v>
      </c>
    </row>
    <row r="4008" spans="1:14" x14ac:dyDescent="0.25">
      <c r="A4008" t="s">
        <v>4018</v>
      </c>
      <c r="B4008">
        <v>1241.43</v>
      </c>
      <c r="C4008" t="s">
        <v>9</v>
      </c>
      <c r="D4008" t="s">
        <v>5</v>
      </c>
      <c r="E4008">
        <f>IF(Tabela1[[#This Row],[Rodzaj]]="R",Tabela1[[#This Row],[Powierzchnia]]*0.65,0)</f>
        <v>806.92950000000008</v>
      </c>
      <c r="F4008">
        <f>IF(Tabela1[[#This Row],[Rodzaj]]="B",Tabela1[[#This Row],[Powierzchnia]]*0.77,0)</f>
        <v>0</v>
      </c>
      <c r="G4008">
        <f>IF(Tabela1[[#This Row],[Rodzaj]]="S",Tabela1[[#This Row],[Powierzchnia]]*0.21,0)</f>
        <v>0</v>
      </c>
      <c r="H4008">
        <f>IF(Tabela1[[#This Row],[Rodzaj]]="L",Tabela1[[#This Row],[Powierzchnia]]*0.04,0)</f>
        <v>0</v>
      </c>
      <c r="I4008">
        <f>IF(Tabela1[[#This Row],[Rodzaj]]="X",Tabela1[[#This Row],[Powierzchnia]]*0.43,0)</f>
        <v>0</v>
      </c>
      <c r="J4008">
        <f>IF(Tabela1[[#This Row],[Ulga]]="A",SUM(E4008:I4008)*80%,0)</f>
        <v>0</v>
      </c>
      <c r="K4008">
        <f>IF(Tabela1[[#This Row],[Ulga]]="B",SUM(E4008:I4008)*50%,0)</f>
        <v>403.46475000000004</v>
      </c>
      <c r="L4008">
        <f>IF(Tabela1[[#This Row],[Ulga]]="C",SUM(E4008:I4008)*10%,0)</f>
        <v>0</v>
      </c>
      <c r="M4008">
        <f>IF(Tabela1[[#This Row],[Ulga]]="D",SUM(E4008:I4008)*100%,0)</f>
        <v>0</v>
      </c>
      <c r="N4008">
        <f t="shared" si="63"/>
        <v>403.46475000000004</v>
      </c>
    </row>
    <row r="4009" spans="1:14" x14ac:dyDescent="0.25">
      <c r="A4009" t="s">
        <v>4019</v>
      </c>
      <c r="B4009">
        <v>1280.07</v>
      </c>
      <c r="C4009" t="s">
        <v>9</v>
      </c>
      <c r="D4009" t="s">
        <v>7</v>
      </c>
      <c r="E4009">
        <f>IF(Tabela1[[#This Row],[Rodzaj]]="R",Tabela1[[#This Row],[Powierzchnia]]*0.65,0)</f>
        <v>832.04549999999995</v>
      </c>
      <c r="F4009">
        <f>IF(Tabela1[[#This Row],[Rodzaj]]="B",Tabela1[[#This Row],[Powierzchnia]]*0.77,0)</f>
        <v>0</v>
      </c>
      <c r="G4009">
        <f>IF(Tabela1[[#This Row],[Rodzaj]]="S",Tabela1[[#This Row],[Powierzchnia]]*0.21,0)</f>
        <v>0</v>
      </c>
      <c r="H4009">
        <f>IF(Tabela1[[#This Row],[Rodzaj]]="L",Tabela1[[#This Row],[Powierzchnia]]*0.04,0)</f>
        <v>0</v>
      </c>
      <c r="I4009">
        <f>IF(Tabela1[[#This Row],[Rodzaj]]="X",Tabela1[[#This Row],[Powierzchnia]]*0.43,0)</f>
        <v>0</v>
      </c>
      <c r="J4009">
        <f>IF(Tabela1[[#This Row],[Ulga]]="A",SUM(E4009:I4009)*80%,0)</f>
        <v>665.63639999999998</v>
      </c>
      <c r="K4009">
        <f>IF(Tabela1[[#This Row],[Ulga]]="B",SUM(E4009:I4009)*50%,0)</f>
        <v>0</v>
      </c>
      <c r="L4009">
        <f>IF(Tabela1[[#This Row],[Ulga]]="C",SUM(E4009:I4009)*10%,0)</f>
        <v>0</v>
      </c>
      <c r="M4009">
        <f>IF(Tabela1[[#This Row],[Ulga]]="D",SUM(E4009:I4009)*100%,0)</f>
        <v>0</v>
      </c>
      <c r="N4009">
        <f t="shared" si="63"/>
        <v>665.63639999999998</v>
      </c>
    </row>
    <row r="4010" spans="1:14" x14ac:dyDescent="0.25">
      <c r="A4010" t="s">
        <v>4020</v>
      </c>
      <c r="B4010">
        <v>732.86</v>
      </c>
      <c r="C4010" t="s">
        <v>52</v>
      </c>
      <c r="D4010" t="s">
        <v>11</v>
      </c>
      <c r="E4010">
        <f>IF(Tabela1[[#This Row],[Rodzaj]]="R",Tabela1[[#This Row],[Powierzchnia]]*0.65,0)</f>
        <v>0</v>
      </c>
      <c r="F4010">
        <f>IF(Tabela1[[#This Row],[Rodzaj]]="B",Tabela1[[#This Row],[Powierzchnia]]*0.77,0)</f>
        <v>0</v>
      </c>
      <c r="G4010">
        <f>IF(Tabela1[[#This Row],[Rodzaj]]="S",Tabela1[[#This Row],[Powierzchnia]]*0.21,0)</f>
        <v>153.9006</v>
      </c>
      <c r="H4010">
        <f>IF(Tabela1[[#This Row],[Rodzaj]]="L",Tabela1[[#This Row],[Powierzchnia]]*0.04,0)</f>
        <v>0</v>
      </c>
      <c r="I4010">
        <f>IF(Tabela1[[#This Row],[Rodzaj]]="X",Tabela1[[#This Row],[Powierzchnia]]*0.43,0)</f>
        <v>0</v>
      </c>
      <c r="J4010">
        <f>IF(Tabela1[[#This Row],[Ulga]]="A",SUM(E4010:I4010)*80%,0)</f>
        <v>0</v>
      </c>
      <c r="K4010">
        <f>IF(Tabela1[[#This Row],[Ulga]]="B",SUM(E4010:I4010)*50%,0)</f>
        <v>0</v>
      </c>
      <c r="L4010">
        <f>IF(Tabela1[[#This Row],[Ulga]]="C",SUM(E4010:I4010)*10%,0)</f>
        <v>15.39006</v>
      </c>
      <c r="M4010">
        <f>IF(Tabela1[[#This Row],[Ulga]]="D",SUM(E4010:I4010)*100%,0)</f>
        <v>0</v>
      </c>
      <c r="N4010">
        <f t="shared" si="63"/>
        <v>15.39006</v>
      </c>
    </row>
    <row r="4011" spans="1:14" x14ac:dyDescent="0.25">
      <c r="A4011" t="s">
        <v>4021</v>
      </c>
      <c r="B4011">
        <v>635.33000000000004</v>
      </c>
      <c r="C4011" t="s">
        <v>5</v>
      </c>
      <c r="D4011" t="s">
        <v>5</v>
      </c>
      <c r="E4011">
        <f>IF(Tabela1[[#This Row],[Rodzaj]]="R",Tabela1[[#This Row],[Powierzchnia]]*0.65,0)</f>
        <v>0</v>
      </c>
      <c r="F4011">
        <f>IF(Tabela1[[#This Row],[Rodzaj]]="B",Tabela1[[#This Row],[Powierzchnia]]*0.77,0)</f>
        <v>489.20410000000004</v>
      </c>
      <c r="G4011">
        <f>IF(Tabela1[[#This Row],[Rodzaj]]="S",Tabela1[[#This Row],[Powierzchnia]]*0.21,0)</f>
        <v>0</v>
      </c>
      <c r="H4011">
        <f>IF(Tabela1[[#This Row],[Rodzaj]]="L",Tabela1[[#This Row],[Powierzchnia]]*0.04,0)</f>
        <v>0</v>
      </c>
      <c r="I4011">
        <f>IF(Tabela1[[#This Row],[Rodzaj]]="X",Tabela1[[#This Row],[Powierzchnia]]*0.43,0)</f>
        <v>0</v>
      </c>
      <c r="J4011">
        <f>IF(Tabela1[[#This Row],[Ulga]]="A",SUM(E4011:I4011)*80%,0)</f>
        <v>0</v>
      </c>
      <c r="K4011">
        <f>IF(Tabela1[[#This Row],[Ulga]]="B",SUM(E4011:I4011)*50%,0)</f>
        <v>244.60205000000002</v>
      </c>
      <c r="L4011">
        <f>IF(Tabela1[[#This Row],[Ulga]]="C",SUM(E4011:I4011)*10%,0)</f>
        <v>0</v>
      </c>
      <c r="M4011">
        <f>IF(Tabela1[[#This Row],[Ulga]]="D",SUM(E4011:I4011)*100%,0)</f>
        <v>0</v>
      </c>
      <c r="N4011">
        <f t="shared" si="63"/>
        <v>244.60205000000002</v>
      </c>
    </row>
    <row r="4012" spans="1:14" x14ac:dyDescent="0.25">
      <c r="A4012" t="s">
        <v>4022</v>
      </c>
      <c r="B4012">
        <v>775.36</v>
      </c>
      <c r="C4012" t="s">
        <v>9</v>
      </c>
      <c r="D4012" t="s">
        <v>5</v>
      </c>
      <c r="E4012">
        <f>IF(Tabela1[[#This Row],[Rodzaj]]="R",Tabela1[[#This Row],[Powierzchnia]]*0.65,0)</f>
        <v>503.98400000000004</v>
      </c>
      <c r="F4012">
        <f>IF(Tabela1[[#This Row],[Rodzaj]]="B",Tabela1[[#This Row],[Powierzchnia]]*0.77,0)</f>
        <v>0</v>
      </c>
      <c r="G4012">
        <f>IF(Tabela1[[#This Row],[Rodzaj]]="S",Tabela1[[#This Row],[Powierzchnia]]*0.21,0)</f>
        <v>0</v>
      </c>
      <c r="H4012">
        <f>IF(Tabela1[[#This Row],[Rodzaj]]="L",Tabela1[[#This Row],[Powierzchnia]]*0.04,0)</f>
        <v>0</v>
      </c>
      <c r="I4012">
        <f>IF(Tabela1[[#This Row],[Rodzaj]]="X",Tabela1[[#This Row],[Powierzchnia]]*0.43,0)</f>
        <v>0</v>
      </c>
      <c r="J4012">
        <f>IF(Tabela1[[#This Row],[Ulga]]="A",SUM(E4012:I4012)*80%,0)</f>
        <v>0</v>
      </c>
      <c r="K4012">
        <f>IF(Tabela1[[#This Row],[Ulga]]="B",SUM(E4012:I4012)*50%,0)</f>
        <v>251.99200000000002</v>
      </c>
      <c r="L4012">
        <f>IF(Tabela1[[#This Row],[Ulga]]="C",SUM(E4012:I4012)*10%,0)</f>
        <v>0</v>
      </c>
      <c r="M4012">
        <f>IF(Tabela1[[#This Row],[Ulga]]="D",SUM(E4012:I4012)*100%,0)</f>
        <v>0</v>
      </c>
      <c r="N4012">
        <f t="shared" si="63"/>
        <v>251.99200000000002</v>
      </c>
    </row>
    <row r="4013" spans="1:14" x14ac:dyDescent="0.25">
      <c r="A4013" t="s">
        <v>4023</v>
      </c>
      <c r="B4013">
        <v>1019.36</v>
      </c>
      <c r="C4013" t="s">
        <v>9</v>
      </c>
      <c r="D4013" t="s">
        <v>21</v>
      </c>
      <c r="E4013">
        <f>IF(Tabela1[[#This Row],[Rodzaj]]="R",Tabela1[[#This Row],[Powierzchnia]]*0.65,0)</f>
        <v>662.58400000000006</v>
      </c>
      <c r="F4013">
        <f>IF(Tabela1[[#This Row],[Rodzaj]]="B",Tabela1[[#This Row],[Powierzchnia]]*0.77,0)</f>
        <v>0</v>
      </c>
      <c r="G4013">
        <f>IF(Tabela1[[#This Row],[Rodzaj]]="S",Tabela1[[#This Row],[Powierzchnia]]*0.21,0)</f>
        <v>0</v>
      </c>
      <c r="H4013">
        <f>IF(Tabela1[[#This Row],[Rodzaj]]="L",Tabela1[[#This Row],[Powierzchnia]]*0.04,0)</f>
        <v>0</v>
      </c>
      <c r="I4013">
        <f>IF(Tabela1[[#This Row],[Rodzaj]]="X",Tabela1[[#This Row],[Powierzchnia]]*0.43,0)</f>
        <v>0</v>
      </c>
      <c r="J4013">
        <f>IF(Tabela1[[#This Row],[Ulga]]="A",SUM(E4013:I4013)*80%,0)</f>
        <v>0</v>
      </c>
      <c r="K4013">
        <f>IF(Tabela1[[#This Row],[Ulga]]="B",SUM(E4013:I4013)*50%,0)</f>
        <v>0</v>
      </c>
      <c r="L4013">
        <f>IF(Tabela1[[#This Row],[Ulga]]="C",SUM(E4013:I4013)*10%,0)</f>
        <v>0</v>
      </c>
      <c r="M4013">
        <f>IF(Tabela1[[#This Row],[Ulga]]="D",SUM(E4013:I4013)*100%,0)</f>
        <v>662.58400000000006</v>
      </c>
      <c r="N4013">
        <f t="shared" si="63"/>
        <v>662.58400000000006</v>
      </c>
    </row>
    <row r="4014" spans="1:14" x14ac:dyDescent="0.25">
      <c r="A4014" t="s">
        <v>4024</v>
      </c>
      <c r="B4014">
        <v>1347.75</v>
      </c>
      <c r="C4014" t="s">
        <v>31</v>
      </c>
      <c r="D4014" t="s">
        <v>5</v>
      </c>
      <c r="E4014">
        <f>IF(Tabela1[[#This Row],[Rodzaj]]="R",Tabela1[[#This Row],[Powierzchnia]]*0.65,0)</f>
        <v>0</v>
      </c>
      <c r="F4014">
        <f>IF(Tabela1[[#This Row],[Rodzaj]]="B",Tabela1[[#This Row],[Powierzchnia]]*0.77,0)</f>
        <v>0</v>
      </c>
      <c r="G4014">
        <f>IF(Tabela1[[#This Row],[Rodzaj]]="S",Tabela1[[#This Row],[Powierzchnia]]*0.21,0)</f>
        <v>0</v>
      </c>
      <c r="H4014">
        <f>IF(Tabela1[[#This Row],[Rodzaj]]="L",Tabela1[[#This Row],[Powierzchnia]]*0.04,0)</f>
        <v>0</v>
      </c>
      <c r="I4014">
        <f>IF(Tabela1[[#This Row],[Rodzaj]]="X",Tabela1[[#This Row],[Powierzchnia]]*0.43,0)</f>
        <v>579.53250000000003</v>
      </c>
      <c r="J4014">
        <f>IF(Tabela1[[#This Row],[Ulga]]="A",SUM(E4014:I4014)*80%,0)</f>
        <v>0</v>
      </c>
      <c r="K4014">
        <f>IF(Tabela1[[#This Row],[Ulga]]="B",SUM(E4014:I4014)*50%,0)</f>
        <v>289.76625000000001</v>
      </c>
      <c r="L4014">
        <f>IF(Tabela1[[#This Row],[Ulga]]="C",SUM(E4014:I4014)*10%,0)</f>
        <v>0</v>
      </c>
      <c r="M4014">
        <f>IF(Tabela1[[#This Row],[Ulga]]="D",SUM(E4014:I4014)*100%,0)</f>
        <v>0</v>
      </c>
      <c r="N4014">
        <f t="shared" si="63"/>
        <v>289.76625000000001</v>
      </c>
    </row>
    <row r="4015" spans="1:14" x14ac:dyDescent="0.25">
      <c r="A4015" t="s">
        <v>4025</v>
      </c>
      <c r="B4015">
        <v>1470.55</v>
      </c>
      <c r="C4015" t="s">
        <v>5</v>
      </c>
      <c r="D4015" t="s">
        <v>7</v>
      </c>
      <c r="E4015">
        <f>IF(Tabela1[[#This Row],[Rodzaj]]="R",Tabela1[[#This Row],[Powierzchnia]]*0.65,0)</f>
        <v>0</v>
      </c>
      <c r="F4015">
        <f>IF(Tabela1[[#This Row],[Rodzaj]]="B",Tabela1[[#This Row],[Powierzchnia]]*0.77,0)</f>
        <v>1132.3235</v>
      </c>
      <c r="G4015">
        <f>IF(Tabela1[[#This Row],[Rodzaj]]="S",Tabela1[[#This Row],[Powierzchnia]]*0.21,0)</f>
        <v>0</v>
      </c>
      <c r="H4015">
        <f>IF(Tabela1[[#This Row],[Rodzaj]]="L",Tabela1[[#This Row],[Powierzchnia]]*0.04,0)</f>
        <v>0</v>
      </c>
      <c r="I4015">
        <f>IF(Tabela1[[#This Row],[Rodzaj]]="X",Tabela1[[#This Row],[Powierzchnia]]*0.43,0)</f>
        <v>0</v>
      </c>
      <c r="J4015">
        <f>IF(Tabela1[[#This Row],[Ulga]]="A",SUM(E4015:I4015)*80%,0)</f>
        <v>905.85879999999997</v>
      </c>
      <c r="K4015">
        <f>IF(Tabela1[[#This Row],[Ulga]]="B",SUM(E4015:I4015)*50%,0)</f>
        <v>0</v>
      </c>
      <c r="L4015">
        <f>IF(Tabela1[[#This Row],[Ulga]]="C",SUM(E4015:I4015)*10%,0)</f>
        <v>0</v>
      </c>
      <c r="M4015">
        <f>IF(Tabela1[[#This Row],[Ulga]]="D",SUM(E4015:I4015)*100%,0)</f>
        <v>0</v>
      </c>
      <c r="N4015">
        <f t="shared" si="63"/>
        <v>905.85879999999997</v>
      </c>
    </row>
    <row r="4016" spans="1:14" x14ac:dyDescent="0.25">
      <c r="A4016" t="s">
        <v>4026</v>
      </c>
      <c r="B4016">
        <v>525.55999999999995</v>
      </c>
      <c r="C4016" t="s">
        <v>94</v>
      </c>
      <c r="D4016" t="s">
        <v>7</v>
      </c>
      <c r="E4016">
        <f>IF(Tabela1[[#This Row],[Rodzaj]]="R",Tabela1[[#This Row],[Powierzchnia]]*0.65,0)</f>
        <v>0</v>
      </c>
      <c r="F4016">
        <f>IF(Tabela1[[#This Row],[Rodzaj]]="B",Tabela1[[#This Row],[Powierzchnia]]*0.77,0)</f>
        <v>0</v>
      </c>
      <c r="G4016">
        <f>IF(Tabela1[[#This Row],[Rodzaj]]="S",Tabela1[[#This Row],[Powierzchnia]]*0.21,0)</f>
        <v>0</v>
      </c>
      <c r="H4016">
        <f>IF(Tabela1[[#This Row],[Rodzaj]]="L",Tabela1[[#This Row],[Powierzchnia]]*0.04,0)</f>
        <v>21.022399999999998</v>
      </c>
      <c r="I4016">
        <f>IF(Tabela1[[#This Row],[Rodzaj]]="X",Tabela1[[#This Row],[Powierzchnia]]*0.43,0)</f>
        <v>0</v>
      </c>
      <c r="J4016">
        <f>IF(Tabela1[[#This Row],[Ulga]]="A",SUM(E4016:I4016)*80%,0)</f>
        <v>16.817919999999997</v>
      </c>
      <c r="K4016">
        <f>IF(Tabela1[[#This Row],[Ulga]]="B",SUM(E4016:I4016)*50%,0)</f>
        <v>0</v>
      </c>
      <c r="L4016">
        <f>IF(Tabela1[[#This Row],[Ulga]]="C",SUM(E4016:I4016)*10%,0)</f>
        <v>0</v>
      </c>
      <c r="M4016">
        <f>IF(Tabela1[[#This Row],[Ulga]]="D",SUM(E4016:I4016)*100%,0)</f>
        <v>0</v>
      </c>
      <c r="N4016">
        <f t="shared" si="63"/>
        <v>16.817919999999997</v>
      </c>
    </row>
    <row r="4017" spans="1:14" x14ac:dyDescent="0.25">
      <c r="A4017" t="s">
        <v>4027</v>
      </c>
      <c r="B4017">
        <v>707.02</v>
      </c>
      <c r="C4017" t="s">
        <v>5</v>
      </c>
      <c r="D4017" t="s">
        <v>5</v>
      </c>
      <c r="E4017">
        <f>IF(Tabela1[[#This Row],[Rodzaj]]="R",Tabela1[[#This Row],[Powierzchnia]]*0.65,0)</f>
        <v>0</v>
      </c>
      <c r="F4017">
        <f>IF(Tabela1[[#This Row],[Rodzaj]]="B",Tabela1[[#This Row],[Powierzchnia]]*0.77,0)</f>
        <v>544.40539999999999</v>
      </c>
      <c r="G4017">
        <f>IF(Tabela1[[#This Row],[Rodzaj]]="S",Tabela1[[#This Row],[Powierzchnia]]*0.21,0)</f>
        <v>0</v>
      </c>
      <c r="H4017">
        <f>IF(Tabela1[[#This Row],[Rodzaj]]="L",Tabela1[[#This Row],[Powierzchnia]]*0.04,0)</f>
        <v>0</v>
      </c>
      <c r="I4017">
        <f>IF(Tabela1[[#This Row],[Rodzaj]]="X",Tabela1[[#This Row],[Powierzchnia]]*0.43,0)</f>
        <v>0</v>
      </c>
      <c r="J4017">
        <f>IF(Tabela1[[#This Row],[Ulga]]="A",SUM(E4017:I4017)*80%,0)</f>
        <v>0</v>
      </c>
      <c r="K4017">
        <f>IF(Tabela1[[#This Row],[Ulga]]="B",SUM(E4017:I4017)*50%,0)</f>
        <v>272.20269999999999</v>
      </c>
      <c r="L4017">
        <f>IF(Tabela1[[#This Row],[Ulga]]="C",SUM(E4017:I4017)*10%,0)</f>
        <v>0</v>
      </c>
      <c r="M4017">
        <f>IF(Tabela1[[#This Row],[Ulga]]="D",SUM(E4017:I4017)*100%,0)</f>
        <v>0</v>
      </c>
      <c r="N4017">
        <f t="shared" si="63"/>
        <v>272.20269999999999</v>
      </c>
    </row>
    <row r="4018" spans="1:14" x14ac:dyDescent="0.25">
      <c r="A4018" t="s">
        <v>4028</v>
      </c>
      <c r="B4018">
        <v>863.26</v>
      </c>
      <c r="C4018" t="s">
        <v>5</v>
      </c>
      <c r="D4018" t="s">
        <v>11</v>
      </c>
      <c r="E4018">
        <f>IF(Tabela1[[#This Row],[Rodzaj]]="R",Tabela1[[#This Row],[Powierzchnia]]*0.65,0)</f>
        <v>0</v>
      </c>
      <c r="F4018">
        <f>IF(Tabela1[[#This Row],[Rodzaj]]="B",Tabela1[[#This Row],[Powierzchnia]]*0.77,0)</f>
        <v>664.71019999999999</v>
      </c>
      <c r="G4018">
        <f>IF(Tabela1[[#This Row],[Rodzaj]]="S",Tabela1[[#This Row],[Powierzchnia]]*0.21,0)</f>
        <v>0</v>
      </c>
      <c r="H4018">
        <f>IF(Tabela1[[#This Row],[Rodzaj]]="L",Tabela1[[#This Row],[Powierzchnia]]*0.04,0)</f>
        <v>0</v>
      </c>
      <c r="I4018">
        <f>IF(Tabela1[[#This Row],[Rodzaj]]="X",Tabela1[[#This Row],[Powierzchnia]]*0.43,0)</f>
        <v>0</v>
      </c>
      <c r="J4018">
        <f>IF(Tabela1[[#This Row],[Ulga]]="A",SUM(E4018:I4018)*80%,0)</f>
        <v>0</v>
      </c>
      <c r="K4018">
        <f>IF(Tabela1[[#This Row],[Ulga]]="B",SUM(E4018:I4018)*50%,0)</f>
        <v>0</v>
      </c>
      <c r="L4018">
        <f>IF(Tabela1[[#This Row],[Ulga]]="C",SUM(E4018:I4018)*10%,0)</f>
        <v>66.471019999999996</v>
      </c>
      <c r="M4018">
        <f>IF(Tabela1[[#This Row],[Ulga]]="D",SUM(E4018:I4018)*100%,0)</f>
        <v>0</v>
      </c>
      <c r="N4018">
        <f t="shared" si="63"/>
        <v>66.471019999999996</v>
      </c>
    </row>
    <row r="4019" spans="1:14" x14ac:dyDescent="0.25">
      <c r="A4019" t="s">
        <v>4029</v>
      </c>
      <c r="B4019">
        <v>1248.42</v>
      </c>
      <c r="C4019" t="s">
        <v>5</v>
      </c>
      <c r="D4019" t="s">
        <v>5</v>
      </c>
      <c r="E4019">
        <f>IF(Tabela1[[#This Row],[Rodzaj]]="R",Tabela1[[#This Row],[Powierzchnia]]*0.65,0)</f>
        <v>0</v>
      </c>
      <c r="F4019">
        <f>IF(Tabela1[[#This Row],[Rodzaj]]="B",Tabela1[[#This Row],[Powierzchnia]]*0.77,0)</f>
        <v>961.28340000000003</v>
      </c>
      <c r="G4019">
        <f>IF(Tabela1[[#This Row],[Rodzaj]]="S",Tabela1[[#This Row],[Powierzchnia]]*0.21,0)</f>
        <v>0</v>
      </c>
      <c r="H4019">
        <f>IF(Tabela1[[#This Row],[Rodzaj]]="L",Tabela1[[#This Row],[Powierzchnia]]*0.04,0)</f>
        <v>0</v>
      </c>
      <c r="I4019">
        <f>IF(Tabela1[[#This Row],[Rodzaj]]="X",Tabela1[[#This Row],[Powierzchnia]]*0.43,0)</f>
        <v>0</v>
      </c>
      <c r="J4019">
        <f>IF(Tabela1[[#This Row],[Ulga]]="A",SUM(E4019:I4019)*80%,0)</f>
        <v>0</v>
      </c>
      <c r="K4019">
        <f>IF(Tabela1[[#This Row],[Ulga]]="B",SUM(E4019:I4019)*50%,0)</f>
        <v>480.64170000000001</v>
      </c>
      <c r="L4019">
        <f>IF(Tabela1[[#This Row],[Ulga]]="C",SUM(E4019:I4019)*10%,0)</f>
        <v>0</v>
      </c>
      <c r="M4019">
        <f>IF(Tabela1[[#This Row],[Ulga]]="D",SUM(E4019:I4019)*100%,0)</f>
        <v>0</v>
      </c>
      <c r="N4019">
        <f t="shared" si="63"/>
        <v>480.64170000000001</v>
      </c>
    </row>
    <row r="4020" spans="1:14" x14ac:dyDescent="0.25">
      <c r="A4020" t="s">
        <v>4030</v>
      </c>
      <c r="B4020">
        <v>920.92</v>
      </c>
      <c r="C4020" t="s">
        <v>9</v>
      </c>
      <c r="D4020" t="s">
        <v>5</v>
      </c>
      <c r="E4020">
        <f>IF(Tabela1[[#This Row],[Rodzaj]]="R",Tabela1[[#This Row],[Powierzchnia]]*0.65,0)</f>
        <v>598.59799999999996</v>
      </c>
      <c r="F4020">
        <f>IF(Tabela1[[#This Row],[Rodzaj]]="B",Tabela1[[#This Row],[Powierzchnia]]*0.77,0)</f>
        <v>0</v>
      </c>
      <c r="G4020">
        <f>IF(Tabela1[[#This Row],[Rodzaj]]="S",Tabela1[[#This Row],[Powierzchnia]]*0.21,0)</f>
        <v>0</v>
      </c>
      <c r="H4020">
        <f>IF(Tabela1[[#This Row],[Rodzaj]]="L",Tabela1[[#This Row],[Powierzchnia]]*0.04,0)</f>
        <v>0</v>
      </c>
      <c r="I4020">
        <f>IF(Tabela1[[#This Row],[Rodzaj]]="X",Tabela1[[#This Row],[Powierzchnia]]*0.43,0)</f>
        <v>0</v>
      </c>
      <c r="J4020">
        <f>IF(Tabela1[[#This Row],[Ulga]]="A",SUM(E4020:I4020)*80%,0)</f>
        <v>0</v>
      </c>
      <c r="K4020">
        <f>IF(Tabela1[[#This Row],[Ulga]]="B",SUM(E4020:I4020)*50%,0)</f>
        <v>299.29899999999998</v>
      </c>
      <c r="L4020">
        <f>IF(Tabela1[[#This Row],[Ulga]]="C",SUM(E4020:I4020)*10%,0)</f>
        <v>0</v>
      </c>
      <c r="M4020">
        <f>IF(Tabela1[[#This Row],[Ulga]]="D",SUM(E4020:I4020)*100%,0)</f>
        <v>0</v>
      </c>
      <c r="N4020">
        <f t="shared" si="63"/>
        <v>299.29899999999998</v>
      </c>
    </row>
    <row r="4021" spans="1:14" x14ac:dyDescent="0.25">
      <c r="A4021" t="s">
        <v>4031</v>
      </c>
      <c r="B4021">
        <v>531.26</v>
      </c>
      <c r="C4021" t="s">
        <v>52</v>
      </c>
      <c r="D4021" t="s">
        <v>11</v>
      </c>
      <c r="E4021">
        <f>IF(Tabela1[[#This Row],[Rodzaj]]="R",Tabela1[[#This Row],[Powierzchnia]]*0.65,0)</f>
        <v>0</v>
      </c>
      <c r="F4021">
        <f>IF(Tabela1[[#This Row],[Rodzaj]]="B",Tabela1[[#This Row],[Powierzchnia]]*0.77,0)</f>
        <v>0</v>
      </c>
      <c r="G4021">
        <f>IF(Tabela1[[#This Row],[Rodzaj]]="S",Tabela1[[#This Row],[Powierzchnia]]*0.21,0)</f>
        <v>111.5646</v>
      </c>
      <c r="H4021">
        <f>IF(Tabela1[[#This Row],[Rodzaj]]="L",Tabela1[[#This Row],[Powierzchnia]]*0.04,0)</f>
        <v>0</v>
      </c>
      <c r="I4021">
        <f>IF(Tabela1[[#This Row],[Rodzaj]]="X",Tabela1[[#This Row],[Powierzchnia]]*0.43,0)</f>
        <v>0</v>
      </c>
      <c r="J4021">
        <f>IF(Tabela1[[#This Row],[Ulga]]="A",SUM(E4021:I4021)*80%,0)</f>
        <v>0</v>
      </c>
      <c r="K4021">
        <f>IF(Tabela1[[#This Row],[Ulga]]="B",SUM(E4021:I4021)*50%,0)</f>
        <v>0</v>
      </c>
      <c r="L4021">
        <f>IF(Tabela1[[#This Row],[Ulga]]="C",SUM(E4021:I4021)*10%,0)</f>
        <v>11.156460000000001</v>
      </c>
      <c r="M4021">
        <f>IF(Tabela1[[#This Row],[Ulga]]="D",SUM(E4021:I4021)*100%,0)</f>
        <v>0</v>
      </c>
      <c r="N4021">
        <f t="shared" si="63"/>
        <v>11.156460000000001</v>
      </c>
    </row>
    <row r="4022" spans="1:14" x14ac:dyDescent="0.25">
      <c r="A4022" t="s">
        <v>4032</v>
      </c>
      <c r="B4022">
        <v>691.53</v>
      </c>
      <c r="C4022" t="s">
        <v>31</v>
      </c>
      <c r="D4022" t="s">
        <v>5</v>
      </c>
      <c r="E4022">
        <f>IF(Tabela1[[#This Row],[Rodzaj]]="R",Tabela1[[#This Row],[Powierzchnia]]*0.65,0)</f>
        <v>0</v>
      </c>
      <c r="F4022">
        <f>IF(Tabela1[[#This Row],[Rodzaj]]="B",Tabela1[[#This Row],[Powierzchnia]]*0.77,0)</f>
        <v>0</v>
      </c>
      <c r="G4022">
        <f>IF(Tabela1[[#This Row],[Rodzaj]]="S",Tabela1[[#This Row],[Powierzchnia]]*0.21,0)</f>
        <v>0</v>
      </c>
      <c r="H4022">
        <f>IF(Tabela1[[#This Row],[Rodzaj]]="L",Tabela1[[#This Row],[Powierzchnia]]*0.04,0)</f>
        <v>0</v>
      </c>
      <c r="I4022">
        <f>IF(Tabela1[[#This Row],[Rodzaj]]="X",Tabela1[[#This Row],[Powierzchnia]]*0.43,0)</f>
        <v>297.35789999999997</v>
      </c>
      <c r="J4022">
        <f>IF(Tabela1[[#This Row],[Ulga]]="A",SUM(E4022:I4022)*80%,0)</f>
        <v>0</v>
      </c>
      <c r="K4022">
        <f>IF(Tabela1[[#This Row],[Ulga]]="B",SUM(E4022:I4022)*50%,0)</f>
        <v>148.67894999999999</v>
      </c>
      <c r="L4022">
        <f>IF(Tabela1[[#This Row],[Ulga]]="C",SUM(E4022:I4022)*10%,0)</f>
        <v>0</v>
      </c>
      <c r="M4022">
        <f>IF(Tabela1[[#This Row],[Ulga]]="D",SUM(E4022:I4022)*100%,0)</f>
        <v>0</v>
      </c>
      <c r="N4022">
        <f t="shared" si="63"/>
        <v>148.67894999999999</v>
      </c>
    </row>
    <row r="4023" spans="1:14" x14ac:dyDescent="0.25">
      <c r="A4023" t="s">
        <v>4033</v>
      </c>
      <c r="B4023">
        <v>711.11</v>
      </c>
      <c r="C4023" t="s">
        <v>5</v>
      </c>
      <c r="D4023" t="s">
        <v>11</v>
      </c>
      <c r="E4023">
        <f>IF(Tabela1[[#This Row],[Rodzaj]]="R",Tabela1[[#This Row],[Powierzchnia]]*0.65,0)</f>
        <v>0</v>
      </c>
      <c r="F4023">
        <f>IF(Tabela1[[#This Row],[Rodzaj]]="B",Tabela1[[#This Row],[Powierzchnia]]*0.77,0)</f>
        <v>547.55470000000003</v>
      </c>
      <c r="G4023">
        <f>IF(Tabela1[[#This Row],[Rodzaj]]="S",Tabela1[[#This Row],[Powierzchnia]]*0.21,0)</f>
        <v>0</v>
      </c>
      <c r="H4023">
        <f>IF(Tabela1[[#This Row],[Rodzaj]]="L",Tabela1[[#This Row],[Powierzchnia]]*0.04,0)</f>
        <v>0</v>
      </c>
      <c r="I4023">
        <f>IF(Tabela1[[#This Row],[Rodzaj]]="X",Tabela1[[#This Row],[Powierzchnia]]*0.43,0)</f>
        <v>0</v>
      </c>
      <c r="J4023">
        <f>IF(Tabela1[[#This Row],[Ulga]]="A",SUM(E4023:I4023)*80%,0)</f>
        <v>0</v>
      </c>
      <c r="K4023">
        <f>IF(Tabela1[[#This Row],[Ulga]]="B",SUM(E4023:I4023)*50%,0)</f>
        <v>0</v>
      </c>
      <c r="L4023">
        <f>IF(Tabela1[[#This Row],[Ulga]]="C",SUM(E4023:I4023)*10%,0)</f>
        <v>54.755470000000003</v>
      </c>
      <c r="M4023">
        <f>IF(Tabela1[[#This Row],[Ulga]]="D",SUM(E4023:I4023)*100%,0)</f>
        <v>0</v>
      </c>
      <c r="N4023">
        <f t="shared" si="63"/>
        <v>54.755470000000003</v>
      </c>
    </row>
    <row r="4024" spans="1:14" x14ac:dyDescent="0.25">
      <c r="A4024" t="s">
        <v>4034</v>
      </c>
      <c r="B4024">
        <v>1008.31</v>
      </c>
      <c r="C4024" t="s">
        <v>94</v>
      </c>
      <c r="D4024" t="s">
        <v>5</v>
      </c>
      <c r="E4024">
        <f>IF(Tabela1[[#This Row],[Rodzaj]]="R",Tabela1[[#This Row],[Powierzchnia]]*0.65,0)</f>
        <v>0</v>
      </c>
      <c r="F4024">
        <f>IF(Tabela1[[#This Row],[Rodzaj]]="B",Tabela1[[#This Row],[Powierzchnia]]*0.77,0)</f>
        <v>0</v>
      </c>
      <c r="G4024">
        <f>IF(Tabela1[[#This Row],[Rodzaj]]="S",Tabela1[[#This Row],[Powierzchnia]]*0.21,0)</f>
        <v>0</v>
      </c>
      <c r="H4024">
        <f>IF(Tabela1[[#This Row],[Rodzaj]]="L",Tabela1[[#This Row],[Powierzchnia]]*0.04,0)</f>
        <v>40.3324</v>
      </c>
      <c r="I4024">
        <f>IF(Tabela1[[#This Row],[Rodzaj]]="X",Tabela1[[#This Row],[Powierzchnia]]*0.43,0)</f>
        <v>0</v>
      </c>
      <c r="J4024">
        <f>IF(Tabela1[[#This Row],[Ulga]]="A",SUM(E4024:I4024)*80%,0)</f>
        <v>0</v>
      </c>
      <c r="K4024">
        <f>IF(Tabela1[[#This Row],[Ulga]]="B",SUM(E4024:I4024)*50%,0)</f>
        <v>20.1662</v>
      </c>
      <c r="L4024">
        <f>IF(Tabela1[[#This Row],[Ulga]]="C",SUM(E4024:I4024)*10%,0)</f>
        <v>0</v>
      </c>
      <c r="M4024">
        <f>IF(Tabela1[[#This Row],[Ulga]]="D",SUM(E4024:I4024)*100%,0)</f>
        <v>0</v>
      </c>
      <c r="N4024">
        <f t="shared" si="63"/>
        <v>20.1662</v>
      </c>
    </row>
    <row r="4025" spans="1:14" x14ac:dyDescent="0.25">
      <c r="A4025" t="s">
        <v>4035</v>
      </c>
      <c r="B4025">
        <v>853.02</v>
      </c>
      <c r="C4025" t="s">
        <v>31</v>
      </c>
      <c r="D4025" t="s">
        <v>7</v>
      </c>
      <c r="E4025">
        <f>IF(Tabela1[[#This Row],[Rodzaj]]="R",Tabela1[[#This Row],[Powierzchnia]]*0.65,0)</f>
        <v>0</v>
      </c>
      <c r="F4025">
        <f>IF(Tabela1[[#This Row],[Rodzaj]]="B",Tabela1[[#This Row],[Powierzchnia]]*0.77,0)</f>
        <v>0</v>
      </c>
      <c r="G4025">
        <f>IF(Tabela1[[#This Row],[Rodzaj]]="S",Tabela1[[#This Row],[Powierzchnia]]*0.21,0)</f>
        <v>0</v>
      </c>
      <c r="H4025">
        <f>IF(Tabela1[[#This Row],[Rodzaj]]="L",Tabela1[[#This Row],[Powierzchnia]]*0.04,0)</f>
        <v>0</v>
      </c>
      <c r="I4025">
        <f>IF(Tabela1[[#This Row],[Rodzaj]]="X",Tabela1[[#This Row],[Powierzchnia]]*0.43,0)</f>
        <v>366.79859999999996</v>
      </c>
      <c r="J4025">
        <f>IF(Tabela1[[#This Row],[Ulga]]="A",SUM(E4025:I4025)*80%,0)</f>
        <v>293.43887999999998</v>
      </c>
      <c r="K4025">
        <f>IF(Tabela1[[#This Row],[Ulga]]="B",SUM(E4025:I4025)*50%,0)</f>
        <v>0</v>
      </c>
      <c r="L4025">
        <f>IF(Tabela1[[#This Row],[Ulga]]="C",SUM(E4025:I4025)*10%,0)</f>
        <v>0</v>
      </c>
      <c r="M4025">
        <f>IF(Tabela1[[#This Row],[Ulga]]="D",SUM(E4025:I4025)*100%,0)</f>
        <v>0</v>
      </c>
      <c r="N4025">
        <f t="shared" si="63"/>
        <v>293.43887999999998</v>
      </c>
    </row>
    <row r="4026" spans="1:14" x14ac:dyDescent="0.25">
      <c r="A4026" t="s">
        <v>4036</v>
      </c>
      <c r="B4026">
        <v>767.79</v>
      </c>
      <c r="C4026" t="s">
        <v>52</v>
      </c>
      <c r="D4026" t="s">
        <v>11</v>
      </c>
      <c r="E4026">
        <f>IF(Tabela1[[#This Row],[Rodzaj]]="R",Tabela1[[#This Row],[Powierzchnia]]*0.65,0)</f>
        <v>0</v>
      </c>
      <c r="F4026">
        <f>IF(Tabela1[[#This Row],[Rodzaj]]="B",Tabela1[[#This Row],[Powierzchnia]]*0.77,0)</f>
        <v>0</v>
      </c>
      <c r="G4026">
        <f>IF(Tabela1[[#This Row],[Rodzaj]]="S",Tabela1[[#This Row],[Powierzchnia]]*0.21,0)</f>
        <v>161.23589999999999</v>
      </c>
      <c r="H4026">
        <f>IF(Tabela1[[#This Row],[Rodzaj]]="L",Tabela1[[#This Row],[Powierzchnia]]*0.04,0)</f>
        <v>0</v>
      </c>
      <c r="I4026">
        <f>IF(Tabela1[[#This Row],[Rodzaj]]="X",Tabela1[[#This Row],[Powierzchnia]]*0.43,0)</f>
        <v>0</v>
      </c>
      <c r="J4026">
        <f>IF(Tabela1[[#This Row],[Ulga]]="A",SUM(E4026:I4026)*80%,0)</f>
        <v>0</v>
      </c>
      <c r="K4026">
        <f>IF(Tabela1[[#This Row],[Ulga]]="B",SUM(E4026:I4026)*50%,0)</f>
        <v>0</v>
      </c>
      <c r="L4026">
        <f>IF(Tabela1[[#This Row],[Ulga]]="C",SUM(E4026:I4026)*10%,0)</f>
        <v>16.12359</v>
      </c>
      <c r="M4026">
        <f>IF(Tabela1[[#This Row],[Ulga]]="D",SUM(E4026:I4026)*100%,0)</f>
        <v>0</v>
      </c>
      <c r="N4026">
        <f t="shared" si="63"/>
        <v>16.12359</v>
      </c>
    </row>
    <row r="4027" spans="1:14" x14ac:dyDescent="0.25">
      <c r="A4027" t="s">
        <v>4037</v>
      </c>
      <c r="B4027">
        <v>723.54</v>
      </c>
      <c r="C4027" t="s">
        <v>31</v>
      </c>
      <c r="D4027" t="s">
        <v>11</v>
      </c>
      <c r="E4027">
        <f>IF(Tabela1[[#This Row],[Rodzaj]]="R",Tabela1[[#This Row],[Powierzchnia]]*0.65,0)</f>
        <v>0</v>
      </c>
      <c r="F4027">
        <f>IF(Tabela1[[#This Row],[Rodzaj]]="B",Tabela1[[#This Row],[Powierzchnia]]*0.77,0)</f>
        <v>0</v>
      </c>
      <c r="G4027">
        <f>IF(Tabela1[[#This Row],[Rodzaj]]="S",Tabela1[[#This Row],[Powierzchnia]]*0.21,0)</f>
        <v>0</v>
      </c>
      <c r="H4027">
        <f>IF(Tabela1[[#This Row],[Rodzaj]]="L",Tabela1[[#This Row],[Powierzchnia]]*0.04,0)</f>
        <v>0</v>
      </c>
      <c r="I4027">
        <f>IF(Tabela1[[#This Row],[Rodzaj]]="X",Tabela1[[#This Row],[Powierzchnia]]*0.43,0)</f>
        <v>311.12219999999996</v>
      </c>
      <c r="J4027">
        <f>IF(Tabela1[[#This Row],[Ulga]]="A",SUM(E4027:I4027)*80%,0)</f>
        <v>0</v>
      </c>
      <c r="K4027">
        <f>IF(Tabela1[[#This Row],[Ulga]]="B",SUM(E4027:I4027)*50%,0)</f>
        <v>0</v>
      </c>
      <c r="L4027">
        <f>IF(Tabela1[[#This Row],[Ulga]]="C",SUM(E4027:I4027)*10%,0)</f>
        <v>31.112219999999997</v>
      </c>
      <c r="M4027">
        <f>IF(Tabela1[[#This Row],[Ulga]]="D",SUM(E4027:I4027)*100%,0)</f>
        <v>0</v>
      </c>
      <c r="N4027">
        <f t="shared" si="63"/>
        <v>31.112219999999997</v>
      </c>
    </row>
    <row r="4028" spans="1:14" x14ac:dyDescent="0.25">
      <c r="A4028" t="s">
        <v>4038</v>
      </c>
      <c r="B4028">
        <v>1091.1099999999999</v>
      </c>
      <c r="C4028" t="s">
        <v>52</v>
      </c>
      <c r="D4028" t="s">
        <v>11</v>
      </c>
      <c r="E4028">
        <f>IF(Tabela1[[#This Row],[Rodzaj]]="R",Tabela1[[#This Row],[Powierzchnia]]*0.65,0)</f>
        <v>0</v>
      </c>
      <c r="F4028">
        <f>IF(Tabela1[[#This Row],[Rodzaj]]="B",Tabela1[[#This Row],[Powierzchnia]]*0.77,0)</f>
        <v>0</v>
      </c>
      <c r="G4028">
        <f>IF(Tabela1[[#This Row],[Rodzaj]]="S",Tabela1[[#This Row],[Powierzchnia]]*0.21,0)</f>
        <v>229.13309999999998</v>
      </c>
      <c r="H4028">
        <f>IF(Tabela1[[#This Row],[Rodzaj]]="L",Tabela1[[#This Row],[Powierzchnia]]*0.04,0)</f>
        <v>0</v>
      </c>
      <c r="I4028">
        <f>IF(Tabela1[[#This Row],[Rodzaj]]="X",Tabela1[[#This Row],[Powierzchnia]]*0.43,0)</f>
        <v>0</v>
      </c>
      <c r="J4028">
        <f>IF(Tabela1[[#This Row],[Ulga]]="A",SUM(E4028:I4028)*80%,0)</f>
        <v>0</v>
      </c>
      <c r="K4028">
        <f>IF(Tabela1[[#This Row],[Ulga]]="B",SUM(E4028:I4028)*50%,0)</f>
        <v>0</v>
      </c>
      <c r="L4028">
        <f>IF(Tabela1[[#This Row],[Ulga]]="C",SUM(E4028:I4028)*10%,0)</f>
        <v>22.913309999999999</v>
      </c>
      <c r="M4028">
        <f>IF(Tabela1[[#This Row],[Ulga]]="D",SUM(E4028:I4028)*100%,0)</f>
        <v>0</v>
      </c>
      <c r="N4028">
        <f t="shared" si="63"/>
        <v>22.913309999999999</v>
      </c>
    </row>
    <row r="4029" spans="1:14" x14ac:dyDescent="0.25">
      <c r="A4029" t="s">
        <v>4039</v>
      </c>
      <c r="B4029">
        <v>974.12</v>
      </c>
      <c r="C4029" t="s">
        <v>94</v>
      </c>
      <c r="D4029" t="s">
        <v>5</v>
      </c>
      <c r="E4029">
        <f>IF(Tabela1[[#This Row],[Rodzaj]]="R",Tabela1[[#This Row],[Powierzchnia]]*0.65,0)</f>
        <v>0</v>
      </c>
      <c r="F4029">
        <f>IF(Tabela1[[#This Row],[Rodzaj]]="B",Tabela1[[#This Row],[Powierzchnia]]*0.77,0)</f>
        <v>0</v>
      </c>
      <c r="G4029">
        <f>IF(Tabela1[[#This Row],[Rodzaj]]="S",Tabela1[[#This Row],[Powierzchnia]]*0.21,0)</f>
        <v>0</v>
      </c>
      <c r="H4029">
        <f>IF(Tabela1[[#This Row],[Rodzaj]]="L",Tabela1[[#This Row],[Powierzchnia]]*0.04,0)</f>
        <v>38.964800000000004</v>
      </c>
      <c r="I4029">
        <f>IF(Tabela1[[#This Row],[Rodzaj]]="X",Tabela1[[#This Row],[Powierzchnia]]*0.43,0)</f>
        <v>0</v>
      </c>
      <c r="J4029">
        <f>IF(Tabela1[[#This Row],[Ulga]]="A",SUM(E4029:I4029)*80%,0)</f>
        <v>0</v>
      </c>
      <c r="K4029">
        <f>IF(Tabela1[[#This Row],[Ulga]]="B",SUM(E4029:I4029)*50%,0)</f>
        <v>19.482400000000002</v>
      </c>
      <c r="L4029">
        <f>IF(Tabela1[[#This Row],[Ulga]]="C",SUM(E4029:I4029)*10%,0)</f>
        <v>0</v>
      </c>
      <c r="M4029">
        <f>IF(Tabela1[[#This Row],[Ulga]]="D",SUM(E4029:I4029)*100%,0)</f>
        <v>0</v>
      </c>
      <c r="N4029">
        <f t="shared" si="63"/>
        <v>19.482400000000002</v>
      </c>
    </row>
    <row r="4030" spans="1:14" x14ac:dyDescent="0.25">
      <c r="A4030" t="s">
        <v>4040</v>
      </c>
      <c r="B4030">
        <v>1083.8</v>
      </c>
      <c r="C4030" t="s">
        <v>31</v>
      </c>
      <c r="D4030" t="s">
        <v>7</v>
      </c>
      <c r="E4030">
        <f>IF(Tabela1[[#This Row],[Rodzaj]]="R",Tabela1[[#This Row],[Powierzchnia]]*0.65,0)</f>
        <v>0</v>
      </c>
      <c r="F4030">
        <f>IF(Tabela1[[#This Row],[Rodzaj]]="B",Tabela1[[#This Row],[Powierzchnia]]*0.77,0)</f>
        <v>0</v>
      </c>
      <c r="G4030">
        <f>IF(Tabela1[[#This Row],[Rodzaj]]="S",Tabela1[[#This Row],[Powierzchnia]]*0.21,0)</f>
        <v>0</v>
      </c>
      <c r="H4030">
        <f>IF(Tabela1[[#This Row],[Rodzaj]]="L",Tabela1[[#This Row],[Powierzchnia]]*0.04,0)</f>
        <v>0</v>
      </c>
      <c r="I4030">
        <f>IF(Tabela1[[#This Row],[Rodzaj]]="X",Tabela1[[#This Row],[Powierzchnia]]*0.43,0)</f>
        <v>466.03399999999999</v>
      </c>
      <c r="J4030">
        <f>IF(Tabela1[[#This Row],[Ulga]]="A",SUM(E4030:I4030)*80%,0)</f>
        <v>372.8272</v>
      </c>
      <c r="K4030">
        <f>IF(Tabela1[[#This Row],[Ulga]]="B",SUM(E4030:I4030)*50%,0)</f>
        <v>0</v>
      </c>
      <c r="L4030">
        <f>IF(Tabela1[[#This Row],[Ulga]]="C",SUM(E4030:I4030)*10%,0)</f>
        <v>0</v>
      </c>
      <c r="M4030">
        <f>IF(Tabela1[[#This Row],[Ulga]]="D",SUM(E4030:I4030)*100%,0)</f>
        <v>0</v>
      </c>
      <c r="N4030">
        <f t="shared" si="63"/>
        <v>372.8272</v>
      </c>
    </row>
    <row r="4031" spans="1:14" x14ac:dyDescent="0.25">
      <c r="A4031" t="s">
        <v>4041</v>
      </c>
      <c r="B4031">
        <v>1167.95</v>
      </c>
      <c r="C4031" t="s">
        <v>9</v>
      </c>
      <c r="D4031" t="s">
        <v>11</v>
      </c>
      <c r="E4031">
        <f>IF(Tabela1[[#This Row],[Rodzaj]]="R",Tabela1[[#This Row],[Powierzchnia]]*0.65,0)</f>
        <v>759.16750000000002</v>
      </c>
      <c r="F4031">
        <f>IF(Tabela1[[#This Row],[Rodzaj]]="B",Tabela1[[#This Row],[Powierzchnia]]*0.77,0)</f>
        <v>0</v>
      </c>
      <c r="G4031">
        <f>IF(Tabela1[[#This Row],[Rodzaj]]="S",Tabela1[[#This Row],[Powierzchnia]]*0.21,0)</f>
        <v>0</v>
      </c>
      <c r="H4031">
        <f>IF(Tabela1[[#This Row],[Rodzaj]]="L",Tabela1[[#This Row],[Powierzchnia]]*0.04,0)</f>
        <v>0</v>
      </c>
      <c r="I4031">
        <f>IF(Tabela1[[#This Row],[Rodzaj]]="X",Tabela1[[#This Row],[Powierzchnia]]*0.43,0)</f>
        <v>0</v>
      </c>
      <c r="J4031">
        <f>IF(Tabela1[[#This Row],[Ulga]]="A",SUM(E4031:I4031)*80%,0)</f>
        <v>0</v>
      </c>
      <c r="K4031">
        <f>IF(Tabela1[[#This Row],[Ulga]]="B",SUM(E4031:I4031)*50%,0)</f>
        <v>0</v>
      </c>
      <c r="L4031">
        <f>IF(Tabela1[[#This Row],[Ulga]]="C",SUM(E4031:I4031)*10%,0)</f>
        <v>75.916750000000008</v>
      </c>
      <c r="M4031">
        <f>IF(Tabela1[[#This Row],[Ulga]]="D",SUM(E4031:I4031)*100%,0)</f>
        <v>0</v>
      </c>
      <c r="N4031">
        <f t="shared" si="63"/>
        <v>75.916750000000008</v>
      </c>
    </row>
    <row r="4032" spans="1:14" x14ac:dyDescent="0.25">
      <c r="A4032" t="s">
        <v>4042</v>
      </c>
      <c r="B4032">
        <v>599.89</v>
      </c>
      <c r="C4032" t="s">
        <v>94</v>
      </c>
      <c r="D4032" t="s">
        <v>7</v>
      </c>
      <c r="E4032">
        <f>IF(Tabela1[[#This Row],[Rodzaj]]="R",Tabela1[[#This Row],[Powierzchnia]]*0.65,0)</f>
        <v>0</v>
      </c>
      <c r="F4032">
        <f>IF(Tabela1[[#This Row],[Rodzaj]]="B",Tabela1[[#This Row],[Powierzchnia]]*0.77,0)</f>
        <v>0</v>
      </c>
      <c r="G4032">
        <f>IF(Tabela1[[#This Row],[Rodzaj]]="S",Tabela1[[#This Row],[Powierzchnia]]*0.21,0)</f>
        <v>0</v>
      </c>
      <c r="H4032">
        <f>IF(Tabela1[[#This Row],[Rodzaj]]="L",Tabela1[[#This Row],[Powierzchnia]]*0.04,0)</f>
        <v>23.9956</v>
      </c>
      <c r="I4032">
        <f>IF(Tabela1[[#This Row],[Rodzaj]]="X",Tabela1[[#This Row],[Powierzchnia]]*0.43,0)</f>
        <v>0</v>
      </c>
      <c r="J4032">
        <f>IF(Tabela1[[#This Row],[Ulga]]="A",SUM(E4032:I4032)*80%,0)</f>
        <v>19.196480000000001</v>
      </c>
      <c r="K4032">
        <f>IF(Tabela1[[#This Row],[Ulga]]="B",SUM(E4032:I4032)*50%,0)</f>
        <v>0</v>
      </c>
      <c r="L4032">
        <f>IF(Tabela1[[#This Row],[Ulga]]="C",SUM(E4032:I4032)*10%,0)</f>
        <v>0</v>
      </c>
      <c r="M4032">
        <f>IF(Tabela1[[#This Row],[Ulga]]="D",SUM(E4032:I4032)*100%,0)</f>
        <v>0</v>
      </c>
      <c r="N4032">
        <f t="shared" si="63"/>
        <v>19.196480000000001</v>
      </c>
    </row>
    <row r="4033" spans="1:14" x14ac:dyDescent="0.25">
      <c r="A4033" t="s">
        <v>4043</v>
      </c>
      <c r="B4033">
        <v>755.87</v>
      </c>
      <c r="C4033" t="s">
        <v>5</v>
      </c>
      <c r="D4033" t="s">
        <v>11</v>
      </c>
      <c r="E4033">
        <f>IF(Tabela1[[#This Row],[Rodzaj]]="R",Tabela1[[#This Row],[Powierzchnia]]*0.65,0)</f>
        <v>0</v>
      </c>
      <c r="F4033">
        <f>IF(Tabela1[[#This Row],[Rodzaj]]="B",Tabela1[[#This Row],[Powierzchnia]]*0.77,0)</f>
        <v>582.01990000000001</v>
      </c>
      <c r="G4033">
        <f>IF(Tabela1[[#This Row],[Rodzaj]]="S",Tabela1[[#This Row],[Powierzchnia]]*0.21,0)</f>
        <v>0</v>
      </c>
      <c r="H4033">
        <f>IF(Tabela1[[#This Row],[Rodzaj]]="L",Tabela1[[#This Row],[Powierzchnia]]*0.04,0)</f>
        <v>0</v>
      </c>
      <c r="I4033">
        <f>IF(Tabela1[[#This Row],[Rodzaj]]="X",Tabela1[[#This Row],[Powierzchnia]]*0.43,0)</f>
        <v>0</v>
      </c>
      <c r="J4033">
        <f>IF(Tabela1[[#This Row],[Ulga]]="A",SUM(E4033:I4033)*80%,0)</f>
        <v>0</v>
      </c>
      <c r="K4033">
        <f>IF(Tabela1[[#This Row],[Ulga]]="B",SUM(E4033:I4033)*50%,0)</f>
        <v>0</v>
      </c>
      <c r="L4033">
        <f>IF(Tabela1[[#This Row],[Ulga]]="C",SUM(E4033:I4033)*10%,0)</f>
        <v>58.201990000000002</v>
      </c>
      <c r="M4033">
        <f>IF(Tabela1[[#This Row],[Ulga]]="D",SUM(E4033:I4033)*100%,0)</f>
        <v>0</v>
      </c>
      <c r="N4033">
        <f t="shared" si="63"/>
        <v>58.201990000000002</v>
      </c>
    </row>
    <row r="4034" spans="1:14" x14ac:dyDescent="0.25">
      <c r="A4034" t="s">
        <v>4044</v>
      </c>
      <c r="B4034">
        <v>574.6</v>
      </c>
      <c r="C4034" t="s">
        <v>5</v>
      </c>
      <c r="D4034" t="s">
        <v>21</v>
      </c>
      <c r="E4034">
        <f>IF(Tabela1[[#This Row],[Rodzaj]]="R",Tabela1[[#This Row],[Powierzchnia]]*0.65,0)</f>
        <v>0</v>
      </c>
      <c r="F4034">
        <f>IF(Tabela1[[#This Row],[Rodzaj]]="B",Tabela1[[#This Row],[Powierzchnia]]*0.77,0)</f>
        <v>442.44200000000001</v>
      </c>
      <c r="G4034">
        <f>IF(Tabela1[[#This Row],[Rodzaj]]="S",Tabela1[[#This Row],[Powierzchnia]]*0.21,0)</f>
        <v>0</v>
      </c>
      <c r="H4034">
        <f>IF(Tabela1[[#This Row],[Rodzaj]]="L",Tabela1[[#This Row],[Powierzchnia]]*0.04,0)</f>
        <v>0</v>
      </c>
      <c r="I4034">
        <f>IF(Tabela1[[#This Row],[Rodzaj]]="X",Tabela1[[#This Row],[Powierzchnia]]*0.43,0)</f>
        <v>0</v>
      </c>
      <c r="J4034">
        <f>IF(Tabela1[[#This Row],[Ulga]]="A",SUM(E4034:I4034)*80%,0)</f>
        <v>0</v>
      </c>
      <c r="K4034">
        <f>IF(Tabela1[[#This Row],[Ulga]]="B",SUM(E4034:I4034)*50%,0)</f>
        <v>0</v>
      </c>
      <c r="L4034">
        <f>IF(Tabela1[[#This Row],[Ulga]]="C",SUM(E4034:I4034)*10%,0)</f>
        <v>0</v>
      </c>
      <c r="M4034">
        <f>IF(Tabela1[[#This Row],[Ulga]]="D",SUM(E4034:I4034)*100%,0)</f>
        <v>442.44200000000001</v>
      </c>
      <c r="N4034">
        <f t="shared" si="63"/>
        <v>442.44200000000001</v>
      </c>
    </row>
    <row r="4035" spans="1:14" x14ac:dyDescent="0.25">
      <c r="A4035" t="s">
        <v>4045</v>
      </c>
      <c r="B4035">
        <v>1366.01</v>
      </c>
      <c r="C4035" t="s">
        <v>94</v>
      </c>
      <c r="D4035" t="s">
        <v>21</v>
      </c>
      <c r="E4035">
        <f>IF(Tabela1[[#This Row],[Rodzaj]]="R",Tabela1[[#This Row],[Powierzchnia]]*0.65,0)</f>
        <v>0</v>
      </c>
      <c r="F4035">
        <f>IF(Tabela1[[#This Row],[Rodzaj]]="B",Tabela1[[#This Row],[Powierzchnia]]*0.77,0)</f>
        <v>0</v>
      </c>
      <c r="G4035">
        <f>IF(Tabela1[[#This Row],[Rodzaj]]="S",Tabela1[[#This Row],[Powierzchnia]]*0.21,0)</f>
        <v>0</v>
      </c>
      <c r="H4035">
        <f>IF(Tabela1[[#This Row],[Rodzaj]]="L",Tabela1[[#This Row],[Powierzchnia]]*0.04,0)</f>
        <v>54.6404</v>
      </c>
      <c r="I4035">
        <f>IF(Tabela1[[#This Row],[Rodzaj]]="X",Tabela1[[#This Row],[Powierzchnia]]*0.43,0)</f>
        <v>0</v>
      </c>
      <c r="J4035">
        <f>IF(Tabela1[[#This Row],[Ulga]]="A",SUM(E4035:I4035)*80%,0)</f>
        <v>0</v>
      </c>
      <c r="K4035">
        <f>IF(Tabela1[[#This Row],[Ulga]]="B",SUM(E4035:I4035)*50%,0)</f>
        <v>0</v>
      </c>
      <c r="L4035">
        <f>IF(Tabela1[[#This Row],[Ulga]]="C",SUM(E4035:I4035)*10%,0)</f>
        <v>0</v>
      </c>
      <c r="M4035">
        <f>IF(Tabela1[[#This Row],[Ulga]]="D",SUM(E4035:I4035)*100%,0)</f>
        <v>54.6404</v>
      </c>
      <c r="N4035">
        <f t="shared" ref="N4035:N4098" si="64">SUM(J4035:M4035)</f>
        <v>54.6404</v>
      </c>
    </row>
    <row r="4036" spans="1:14" x14ac:dyDescent="0.25">
      <c r="A4036" t="s">
        <v>4046</v>
      </c>
      <c r="B4036">
        <v>814.17</v>
      </c>
      <c r="C4036" t="s">
        <v>52</v>
      </c>
      <c r="D4036" t="s">
        <v>5</v>
      </c>
      <c r="E4036">
        <f>IF(Tabela1[[#This Row],[Rodzaj]]="R",Tabela1[[#This Row],[Powierzchnia]]*0.65,0)</f>
        <v>0</v>
      </c>
      <c r="F4036">
        <f>IF(Tabela1[[#This Row],[Rodzaj]]="B",Tabela1[[#This Row],[Powierzchnia]]*0.77,0)</f>
        <v>0</v>
      </c>
      <c r="G4036">
        <f>IF(Tabela1[[#This Row],[Rodzaj]]="S",Tabela1[[#This Row],[Powierzchnia]]*0.21,0)</f>
        <v>170.97569999999999</v>
      </c>
      <c r="H4036">
        <f>IF(Tabela1[[#This Row],[Rodzaj]]="L",Tabela1[[#This Row],[Powierzchnia]]*0.04,0)</f>
        <v>0</v>
      </c>
      <c r="I4036">
        <f>IF(Tabela1[[#This Row],[Rodzaj]]="X",Tabela1[[#This Row],[Powierzchnia]]*0.43,0)</f>
        <v>0</v>
      </c>
      <c r="J4036">
        <f>IF(Tabela1[[#This Row],[Ulga]]="A",SUM(E4036:I4036)*80%,0)</f>
        <v>0</v>
      </c>
      <c r="K4036">
        <f>IF(Tabela1[[#This Row],[Ulga]]="B",SUM(E4036:I4036)*50%,0)</f>
        <v>85.487849999999995</v>
      </c>
      <c r="L4036">
        <f>IF(Tabela1[[#This Row],[Ulga]]="C",SUM(E4036:I4036)*10%,0)</f>
        <v>0</v>
      </c>
      <c r="M4036">
        <f>IF(Tabela1[[#This Row],[Ulga]]="D",SUM(E4036:I4036)*100%,0)</f>
        <v>0</v>
      </c>
      <c r="N4036">
        <f t="shared" si="64"/>
        <v>85.487849999999995</v>
      </c>
    </row>
    <row r="4037" spans="1:14" x14ac:dyDescent="0.25">
      <c r="A4037" t="s">
        <v>4047</v>
      </c>
      <c r="B4037">
        <v>1217.95</v>
      </c>
      <c r="C4037" t="s">
        <v>31</v>
      </c>
      <c r="D4037" t="s">
        <v>5</v>
      </c>
      <c r="E4037">
        <f>IF(Tabela1[[#This Row],[Rodzaj]]="R",Tabela1[[#This Row],[Powierzchnia]]*0.65,0)</f>
        <v>0</v>
      </c>
      <c r="F4037">
        <f>IF(Tabela1[[#This Row],[Rodzaj]]="B",Tabela1[[#This Row],[Powierzchnia]]*0.77,0)</f>
        <v>0</v>
      </c>
      <c r="G4037">
        <f>IF(Tabela1[[#This Row],[Rodzaj]]="S",Tabela1[[#This Row],[Powierzchnia]]*0.21,0)</f>
        <v>0</v>
      </c>
      <c r="H4037">
        <f>IF(Tabela1[[#This Row],[Rodzaj]]="L",Tabela1[[#This Row],[Powierzchnia]]*0.04,0)</f>
        <v>0</v>
      </c>
      <c r="I4037">
        <f>IF(Tabela1[[#This Row],[Rodzaj]]="X",Tabela1[[#This Row],[Powierzchnia]]*0.43,0)</f>
        <v>523.71850000000006</v>
      </c>
      <c r="J4037">
        <f>IF(Tabela1[[#This Row],[Ulga]]="A",SUM(E4037:I4037)*80%,0)</f>
        <v>0</v>
      </c>
      <c r="K4037">
        <f>IF(Tabela1[[#This Row],[Ulga]]="B",SUM(E4037:I4037)*50%,0)</f>
        <v>261.85925000000003</v>
      </c>
      <c r="L4037">
        <f>IF(Tabela1[[#This Row],[Ulga]]="C",SUM(E4037:I4037)*10%,0)</f>
        <v>0</v>
      </c>
      <c r="M4037">
        <f>IF(Tabela1[[#This Row],[Ulga]]="D",SUM(E4037:I4037)*100%,0)</f>
        <v>0</v>
      </c>
      <c r="N4037">
        <f t="shared" si="64"/>
        <v>261.85925000000003</v>
      </c>
    </row>
    <row r="4038" spans="1:14" x14ac:dyDescent="0.25">
      <c r="A4038" t="s">
        <v>4048</v>
      </c>
      <c r="B4038">
        <v>726.7</v>
      </c>
      <c r="C4038" t="s">
        <v>5</v>
      </c>
      <c r="D4038" t="s">
        <v>21</v>
      </c>
      <c r="E4038">
        <f>IF(Tabela1[[#This Row],[Rodzaj]]="R",Tabela1[[#This Row],[Powierzchnia]]*0.65,0)</f>
        <v>0</v>
      </c>
      <c r="F4038">
        <f>IF(Tabela1[[#This Row],[Rodzaj]]="B",Tabela1[[#This Row],[Powierzchnia]]*0.77,0)</f>
        <v>559.55900000000008</v>
      </c>
      <c r="G4038">
        <f>IF(Tabela1[[#This Row],[Rodzaj]]="S",Tabela1[[#This Row],[Powierzchnia]]*0.21,0)</f>
        <v>0</v>
      </c>
      <c r="H4038">
        <f>IF(Tabela1[[#This Row],[Rodzaj]]="L",Tabela1[[#This Row],[Powierzchnia]]*0.04,0)</f>
        <v>0</v>
      </c>
      <c r="I4038">
        <f>IF(Tabela1[[#This Row],[Rodzaj]]="X",Tabela1[[#This Row],[Powierzchnia]]*0.43,0)</f>
        <v>0</v>
      </c>
      <c r="J4038">
        <f>IF(Tabela1[[#This Row],[Ulga]]="A",SUM(E4038:I4038)*80%,0)</f>
        <v>0</v>
      </c>
      <c r="K4038">
        <f>IF(Tabela1[[#This Row],[Ulga]]="B",SUM(E4038:I4038)*50%,0)</f>
        <v>0</v>
      </c>
      <c r="L4038">
        <f>IF(Tabela1[[#This Row],[Ulga]]="C",SUM(E4038:I4038)*10%,0)</f>
        <v>0</v>
      </c>
      <c r="M4038">
        <f>IF(Tabela1[[#This Row],[Ulga]]="D",SUM(E4038:I4038)*100%,0)</f>
        <v>559.55900000000008</v>
      </c>
      <c r="N4038">
        <f t="shared" si="64"/>
        <v>559.55900000000008</v>
      </c>
    </row>
    <row r="4039" spans="1:14" x14ac:dyDescent="0.25">
      <c r="A4039" t="s">
        <v>4049</v>
      </c>
      <c r="B4039">
        <v>1103.19</v>
      </c>
      <c r="C4039" t="s">
        <v>5</v>
      </c>
      <c r="D4039" t="s">
        <v>11</v>
      </c>
      <c r="E4039">
        <f>IF(Tabela1[[#This Row],[Rodzaj]]="R",Tabela1[[#This Row],[Powierzchnia]]*0.65,0)</f>
        <v>0</v>
      </c>
      <c r="F4039">
        <f>IF(Tabela1[[#This Row],[Rodzaj]]="B",Tabela1[[#This Row],[Powierzchnia]]*0.77,0)</f>
        <v>849.45630000000006</v>
      </c>
      <c r="G4039">
        <f>IF(Tabela1[[#This Row],[Rodzaj]]="S",Tabela1[[#This Row],[Powierzchnia]]*0.21,0)</f>
        <v>0</v>
      </c>
      <c r="H4039">
        <f>IF(Tabela1[[#This Row],[Rodzaj]]="L",Tabela1[[#This Row],[Powierzchnia]]*0.04,0)</f>
        <v>0</v>
      </c>
      <c r="I4039">
        <f>IF(Tabela1[[#This Row],[Rodzaj]]="X",Tabela1[[#This Row],[Powierzchnia]]*0.43,0)</f>
        <v>0</v>
      </c>
      <c r="J4039">
        <f>IF(Tabela1[[#This Row],[Ulga]]="A",SUM(E4039:I4039)*80%,0)</f>
        <v>0</v>
      </c>
      <c r="K4039">
        <f>IF(Tabela1[[#This Row],[Ulga]]="B",SUM(E4039:I4039)*50%,0)</f>
        <v>0</v>
      </c>
      <c r="L4039">
        <f>IF(Tabela1[[#This Row],[Ulga]]="C",SUM(E4039:I4039)*10%,0)</f>
        <v>84.945630000000008</v>
      </c>
      <c r="M4039">
        <f>IF(Tabela1[[#This Row],[Ulga]]="D",SUM(E4039:I4039)*100%,0)</f>
        <v>0</v>
      </c>
      <c r="N4039">
        <f t="shared" si="64"/>
        <v>84.945630000000008</v>
      </c>
    </row>
    <row r="4040" spans="1:14" x14ac:dyDescent="0.25">
      <c r="A4040" t="s">
        <v>4050</v>
      </c>
      <c r="B4040">
        <v>687.45</v>
      </c>
      <c r="C4040" t="s">
        <v>9</v>
      </c>
      <c r="D4040" t="s">
        <v>11</v>
      </c>
      <c r="E4040">
        <f>IF(Tabela1[[#This Row],[Rodzaj]]="R",Tabela1[[#This Row],[Powierzchnia]]*0.65,0)</f>
        <v>446.84250000000003</v>
      </c>
      <c r="F4040">
        <f>IF(Tabela1[[#This Row],[Rodzaj]]="B",Tabela1[[#This Row],[Powierzchnia]]*0.77,0)</f>
        <v>0</v>
      </c>
      <c r="G4040">
        <f>IF(Tabela1[[#This Row],[Rodzaj]]="S",Tabela1[[#This Row],[Powierzchnia]]*0.21,0)</f>
        <v>0</v>
      </c>
      <c r="H4040">
        <f>IF(Tabela1[[#This Row],[Rodzaj]]="L",Tabela1[[#This Row],[Powierzchnia]]*0.04,0)</f>
        <v>0</v>
      </c>
      <c r="I4040">
        <f>IF(Tabela1[[#This Row],[Rodzaj]]="X",Tabela1[[#This Row],[Powierzchnia]]*0.43,0)</f>
        <v>0</v>
      </c>
      <c r="J4040">
        <f>IF(Tabela1[[#This Row],[Ulga]]="A",SUM(E4040:I4040)*80%,0)</f>
        <v>0</v>
      </c>
      <c r="K4040">
        <f>IF(Tabela1[[#This Row],[Ulga]]="B",SUM(E4040:I4040)*50%,0)</f>
        <v>0</v>
      </c>
      <c r="L4040">
        <f>IF(Tabela1[[#This Row],[Ulga]]="C",SUM(E4040:I4040)*10%,0)</f>
        <v>44.684250000000006</v>
      </c>
      <c r="M4040">
        <f>IF(Tabela1[[#This Row],[Ulga]]="D",SUM(E4040:I4040)*100%,0)</f>
        <v>0</v>
      </c>
      <c r="N4040">
        <f t="shared" si="64"/>
        <v>44.684250000000006</v>
      </c>
    </row>
    <row r="4041" spans="1:14" x14ac:dyDescent="0.25">
      <c r="A4041" t="s">
        <v>4051</v>
      </c>
      <c r="B4041">
        <v>671.35</v>
      </c>
      <c r="C4041" t="s">
        <v>5</v>
      </c>
      <c r="D4041" t="s">
        <v>21</v>
      </c>
      <c r="E4041">
        <f>IF(Tabela1[[#This Row],[Rodzaj]]="R",Tabela1[[#This Row],[Powierzchnia]]*0.65,0)</f>
        <v>0</v>
      </c>
      <c r="F4041">
        <f>IF(Tabela1[[#This Row],[Rodzaj]]="B",Tabela1[[#This Row],[Powierzchnia]]*0.77,0)</f>
        <v>516.93950000000007</v>
      </c>
      <c r="G4041">
        <f>IF(Tabela1[[#This Row],[Rodzaj]]="S",Tabela1[[#This Row],[Powierzchnia]]*0.21,0)</f>
        <v>0</v>
      </c>
      <c r="H4041">
        <f>IF(Tabela1[[#This Row],[Rodzaj]]="L",Tabela1[[#This Row],[Powierzchnia]]*0.04,0)</f>
        <v>0</v>
      </c>
      <c r="I4041">
        <f>IF(Tabela1[[#This Row],[Rodzaj]]="X",Tabela1[[#This Row],[Powierzchnia]]*0.43,0)</f>
        <v>0</v>
      </c>
      <c r="J4041">
        <f>IF(Tabela1[[#This Row],[Ulga]]="A",SUM(E4041:I4041)*80%,0)</f>
        <v>0</v>
      </c>
      <c r="K4041">
        <f>IF(Tabela1[[#This Row],[Ulga]]="B",SUM(E4041:I4041)*50%,0)</f>
        <v>0</v>
      </c>
      <c r="L4041">
        <f>IF(Tabela1[[#This Row],[Ulga]]="C",SUM(E4041:I4041)*10%,0)</f>
        <v>0</v>
      </c>
      <c r="M4041">
        <f>IF(Tabela1[[#This Row],[Ulga]]="D",SUM(E4041:I4041)*100%,0)</f>
        <v>516.93950000000007</v>
      </c>
      <c r="N4041">
        <f t="shared" si="64"/>
        <v>516.93950000000007</v>
      </c>
    </row>
    <row r="4042" spans="1:14" x14ac:dyDescent="0.25">
      <c r="A4042" t="s">
        <v>4052</v>
      </c>
      <c r="B4042">
        <v>585.54</v>
      </c>
      <c r="C4042" t="s">
        <v>31</v>
      </c>
      <c r="D4042" t="s">
        <v>11</v>
      </c>
      <c r="E4042">
        <f>IF(Tabela1[[#This Row],[Rodzaj]]="R",Tabela1[[#This Row],[Powierzchnia]]*0.65,0)</f>
        <v>0</v>
      </c>
      <c r="F4042">
        <f>IF(Tabela1[[#This Row],[Rodzaj]]="B",Tabela1[[#This Row],[Powierzchnia]]*0.77,0)</f>
        <v>0</v>
      </c>
      <c r="G4042">
        <f>IF(Tabela1[[#This Row],[Rodzaj]]="S",Tabela1[[#This Row],[Powierzchnia]]*0.21,0)</f>
        <v>0</v>
      </c>
      <c r="H4042">
        <f>IF(Tabela1[[#This Row],[Rodzaj]]="L",Tabela1[[#This Row],[Powierzchnia]]*0.04,0)</f>
        <v>0</v>
      </c>
      <c r="I4042">
        <f>IF(Tabela1[[#This Row],[Rodzaj]]="X",Tabela1[[#This Row],[Powierzchnia]]*0.43,0)</f>
        <v>251.78219999999999</v>
      </c>
      <c r="J4042">
        <f>IF(Tabela1[[#This Row],[Ulga]]="A",SUM(E4042:I4042)*80%,0)</f>
        <v>0</v>
      </c>
      <c r="K4042">
        <f>IF(Tabela1[[#This Row],[Ulga]]="B",SUM(E4042:I4042)*50%,0)</f>
        <v>0</v>
      </c>
      <c r="L4042">
        <f>IF(Tabela1[[#This Row],[Ulga]]="C",SUM(E4042:I4042)*10%,0)</f>
        <v>25.17822</v>
      </c>
      <c r="M4042">
        <f>IF(Tabela1[[#This Row],[Ulga]]="D",SUM(E4042:I4042)*100%,0)</f>
        <v>0</v>
      </c>
      <c r="N4042">
        <f t="shared" si="64"/>
        <v>25.17822</v>
      </c>
    </row>
    <row r="4043" spans="1:14" x14ac:dyDescent="0.25">
      <c r="A4043" t="s">
        <v>4053</v>
      </c>
      <c r="B4043">
        <v>841</v>
      </c>
      <c r="C4043" t="s">
        <v>94</v>
      </c>
      <c r="D4043" t="s">
        <v>7</v>
      </c>
      <c r="E4043">
        <f>IF(Tabela1[[#This Row],[Rodzaj]]="R",Tabela1[[#This Row],[Powierzchnia]]*0.65,0)</f>
        <v>0</v>
      </c>
      <c r="F4043">
        <f>IF(Tabela1[[#This Row],[Rodzaj]]="B",Tabela1[[#This Row],[Powierzchnia]]*0.77,0)</f>
        <v>0</v>
      </c>
      <c r="G4043">
        <f>IF(Tabela1[[#This Row],[Rodzaj]]="S",Tabela1[[#This Row],[Powierzchnia]]*0.21,0)</f>
        <v>0</v>
      </c>
      <c r="H4043">
        <f>IF(Tabela1[[#This Row],[Rodzaj]]="L",Tabela1[[#This Row],[Powierzchnia]]*0.04,0)</f>
        <v>33.64</v>
      </c>
      <c r="I4043">
        <f>IF(Tabela1[[#This Row],[Rodzaj]]="X",Tabela1[[#This Row],[Powierzchnia]]*0.43,0)</f>
        <v>0</v>
      </c>
      <c r="J4043">
        <f>IF(Tabela1[[#This Row],[Ulga]]="A",SUM(E4043:I4043)*80%,0)</f>
        <v>26.912000000000003</v>
      </c>
      <c r="K4043">
        <f>IF(Tabela1[[#This Row],[Ulga]]="B",SUM(E4043:I4043)*50%,0)</f>
        <v>0</v>
      </c>
      <c r="L4043">
        <f>IF(Tabela1[[#This Row],[Ulga]]="C",SUM(E4043:I4043)*10%,0)</f>
        <v>0</v>
      </c>
      <c r="M4043">
        <f>IF(Tabela1[[#This Row],[Ulga]]="D",SUM(E4043:I4043)*100%,0)</f>
        <v>0</v>
      </c>
      <c r="N4043">
        <f t="shared" si="64"/>
        <v>26.912000000000003</v>
      </c>
    </row>
    <row r="4044" spans="1:14" x14ac:dyDescent="0.25">
      <c r="A4044" t="s">
        <v>4054</v>
      </c>
      <c r="B4044">
        <v>647.14</v>
      </c>
      <c r="C4044" t="s">
        <v>52</v>
      </c>
      <c r="D4044" t="s">
        <v>5</v>
      </c>
      <c r="E4044">
        <f>IF(Tabela1[[#This Row],[Rodzaj]]="R",Tabela1[[#This Row],[Powierzchnia]]*0.65,0)</f>
        <v>0</v>
      </c>
      <c r="F4044">
        <f>IF(Tabela1[[#This Row],[Rodzaj]]="B",Tabela1[[#This Row],[Powierzchnia]]*0.77,0)</f>
        <v>0</v>
      </c>
      <c r="G4044">
        <f>IF(Tabela1[[#This Row],[Rodzaj]]="S",Tabela1[[#This Row],[Powierzchnia]]*0.21,0)</f>
        <v>135.89939999999999</v>
      </c>
      <c r="H4044">
        <f>IF(Tabela1[[#This Row],[Rodzaj]]="L",Tabela1[[#This Row],[Powierzchnia]]*0.04,0)</f>
        <v>0</v>
      </c>
      <c r="I4044">
        <f>IF(Tabela1[[#This Row],[Rodzaj]]="X",Tabela1[[#This Row],[Powierzchnia]]*0.43,0)</f>
        <v>0</v>
      </c>
      <c r="J4044">
        <f>IF(Tabela1[[#This Row],[Ulga]]="A",SUM(E4044:I4044)*80%,0)</f>
        <v>0</v>
      </c>
      <c r="K4044">
        <f>IF(Tabela1[[#This Row],[Ulga]]="B",SUM(E4044:I4044)*50%,0)</f>
        <v>67.949699999999993</v>
      </c>
      <c r="L4044">
        <f>IF(Tabela1[[#This Row],[Ulga]]="C",SUM(E4044:I4044)*10%,0)</f>
        <v>0</v>
      </c>
      <c r="M4044">
        <f>IF(Tabela1[[#This Row],[Ulga]]="D",SUM(E4044:I4044)*100%,0)</f>
        <v>0</v>
      </c>
      <c r="N4044">
        <f t="shared" si="64"/>
        <v>67.949699999999993</v>
      </c>
    </row>
    <row r="4045" spans="1:14" x14ac:dyDescent="0.25">
      <c r="A4045" t="s">
        <v>4055</v>
      </c>
      <c r="B4045">
        <v>797.51</v>
      </c>
      <c r="C4045" t="s">
        <v>94</v>
      </c>
      <c r="D4045" t="s">
        <v>7</v>
      </c>
      <c r="E4045">
        <f>IF(Tabela1[[#This Row],[Rodzaj]]="R",Tabela1[[#This Row],[Powierzchnia]]*0.65,0)</f>
        <v>0</v>
      </c>
      <c r="F4045">
        <f>IF(Tabela1[[#This Row],[Rodzaj]]="B",Tabela1[[#This Row],[Powierzchnia]]*0.77,0)</f>
        <v>0</v>
      </c>
      <c r="G4045">
        <f>IF(Tabela1[[#This Row],[Rodzaj]]="S",Tabela1[[#This Row],[Powierzchnia]]*0.21,0)</f>
        <v>0</v>
      </c>
      <c r="H4045">
        <f>IF(Tabela1[[#This Row],[Rodzaj]]="L",Tabela1[[#This Row],[Powierzchnia]]*0.04,0)</f>
        <v>31.900400000000001</v>
      </c>
      <c r="I4045">
        <f>IF(Tabela1[[#This Row],[Rodzaj]]="X",Tabela1[[#This Row],[Powierzchnia]]*0.43,0)</f>
        <v>0</v>
      </c>
      <c r="J4045">
        <f>IF(Tabela1[[#This Row],[Ulga]]="A",SUM(E4045:I4045)*80%,0)</f>
        <v>25.520320000000002</v>
      </c>
      <c r="K4045">
        <f>IF(Tabela1[[#This Row],[Ulga]]="B",SUM(E4045:I4045)*50%,0)</f>
        <v>0</v>
      </c>
      <c r="L4045">
        <f>IF(Tabela1[[#This Row],[Ulga]]="C",SUM(E4045:I4045)*10%,0)</f>
        <v>0</v>
      </c>
      <c r="M4045">
        <f>IF(Tabela1[[#This Row],[Ulga]]="D",SUM(E4045:I4045)*100%,0)</f>
        <v>0</v>
      </c>
      <c r="N4045">
        <f t="shared" si="64"/>
        <v>25.520320000000002</v>
      </c>
    </row>
    <row r="4046" spans="1:14" x14ac:dyDescent="0.25">
      <c r="A4046" t="s">
        <v>4056</v>
      </c>
      <c r="B4046">
        <v>519.96</v>
      </c>
      <c r="C4046" t="s">
        <v>52</v>
      </c>
      <c r="D4046" t="s">
        <v>11</v>
      </c>
      <c r="E4046">
        <f>IF(Tabela1[[#This Row],[Rodzaj]]="R",Tabela1[[#This Row],[Powierzchnia]]*0.65,0)</f>
        <v>0</v>
      </c>
      <c r="F4046">
        <f>IF(Tabela1[[#This Row],[Rodzaj]]="B",Tabela1[[#This Row],[Powierzchnia]]*0.77,0)</f>
        <v>0</v>
      </c>
      <c r="G4046">
        <f>IF(Tabela1[[#This Row],[Rodzaj]]="S",Tabela1[[#This Row],[Powierzchnia]]*0.21,0)</f>
        <v>109.19160000000001</v>
      </c>
      <c r="H4046">
        <f>IF(Tabela1[[#This Row],[Rodzaj]]="L",Tabela1[[#This Row],[Powierzchnia]]*0.04,0)</f>
        <v>0</v>
      </c>
      <c r="I4046">
        <f>IF(Tabela1[[#This Row],[Rodzaj]]="X",Tabela1[[#This Row],[Powierzchnia]]*0.43,0)</f>
        <v>0</v>
      </c>
      <c r="J4046">
        <f>IF(Tabela1[[#This Row],[Ulga]]="A",SUM(E4046:I4046)*80%,0)</f>
        <v>0</v>
      </c>
      <c r="K4046">
        <f>IF(Tabela1[[#This Row],[Ulga]]="B",SUM(E4046:I4046)*50%,0)</f>
        <v>0</v>
      </c>
      <c r="L4046">
        <f>IF(Tabela1[[#This Row],[Ulga]]="C",SUM(E4046:I4046)*10%,0)</f>
        <v>10.919160000000002</v>
      </c>
      <c r="M4046">
        <f>IF(Tabela1[[#This Row],[Ulga]]="D",SUM(E4046:I4046)*100%,0)</f>
        <v>0</v>
      </c>
      <c r="N4046">
        <f t="shared" si="64"/>
        <v>10.919160000000002</v>
      </c>
    </row>
    <row r="4047" spans="1:14" x14ac:dyDescent="0.25">
      <c r="A4047" t="s">
        <v>4057</v>
      </c>
      <c r="B4047">
        <v>755.41</v>
      </c>
      <c r="C4047" t="s">
        <v>5</v>
      </c>
      <c r="D4047" t="s">
        <v>21</v>
      </c>
      <c r="E4047">
        <f>IF(Tabela1[[#This Row],[Rodzaj]]="R",Tabela1[[#This Row],[Powierzchnia]]*0.65,0)</f>
        <v>0</v>
      </c>
      <c r="F4047">
        <f>IF(Tabela1[[#This Row],[Rodzaj]]="B",Tabela1[[#This Row],[Powierzchnia]]*0.77,0)</f>
        <v>581.66570000000002</v>
      </c>
      <c r="G4047">
        <f>IF(Tabela1[[#This Row],[Rodzaj]]="S",Tabela1[[#This Row],[Powierzchnia]]*0.21,0)</f>
        <v>0</v>
      </c>
      <c r="H4047">
        <f>IF(Tabela1[[#This Row],[Rodzaj]]="L",Tabela1[[#This Row],[Powierzchnia]]*0.04,0)</f>
        <v>0</v>
      </c>
      <c r="I4047">
        <f>IF(Tabela1[[#This Row],[Rodzaj]]="X",Tabela1[[#This Row],[Powierzchnia]]*0.43,0)</f>
        <v>0</v>
      </c>
      <c r="J4047">
        <f>IF(Tabela1[[#This Row],[Ulga]]="A",SUM(E4047:I4047)*80%,0)</f>
        <v>0</v>
      </c>
      <c r="K4047">
        <f>IF(Tabela1[[#This Row],[Ulga]]="B",SUM(E4047:I4047)*50%,0)</f>
        <v>0</v>
      </c>
      <c r="L4047">
        <f>IF(Tabela1[[#This Row],[Ulga]]="C",SUM(E4047:I4047)*10%,0)</f>
        <v>0</v>
      </c>
      <c r="M4047">
        <f>IF(Tabela1[[#This Row],[Ulga]]="D",SUM(E4047:I4047)*100%,0)</f>
        <v>581.66570000000002</v>
      </c>
      <c r="N4047">
        <f t="shared" si="64"/>
        <v>581.66570000000002</v>
      </c>
    </row>
    <row r="4048" spans="1:14" x14ac:dyDescent="0.25">
      <c r="A4048" t="s">
        <v>4058</v>
      </c>
      <c r="B4048">
        <v>1127.0899999999999</v>
      </c>
      <c r="C4048" t="s">
        <v>5</v>
      </c>
      <c r="D4048" t="s">
        <v>5</v>
      </c>
      <c r="E4048">
        <f>IF(Tabela1[[#This Row],[Rodzaj]]="R",Tabela1[[#This Row],[Powierzchnia]]*0.65,0)</f>
        <v>0</v>
      </c>
      <c r="F4048">
        <f>IF(Tabela1[[#This Row],[Rodzaj]]="B",Tabela1[[#This Row],[Powierzchnia]]*0.77,0)</f>
        <v>867.85929999999996</v>
      </c>
      <c r="G4048">
        <f>IF(Tabela1[[#This Row],[Rodzaj]]="S",Tabela1[[#This Row],[Powierzchnia]]*0.21,0)</f>
        <v>0</v>
      </c>
      <c r="H4048">
        <f>IF(Tabela1[[#This Row],[Rodzaj]]="L",Tabela1[[#This Row],[Powierzchnia]]*0.04,0)</f>
        <v>0</v>
      </c>
      <c r="I4048">
        <f>IF(Tabela1[[#This Row],[Rodzaj]]="X",Tabela1[[#This Row],[Powierzchnia]]*0.43,0)</f>
        <v>0</v>
      </c>
      <c r="J4048">
        <f>IF(Tabela1[[#This Row],[Ulga]]="A",SUM(E4048:I4048)*80%,0)</f>
        <v>0</v>
      </c>
      <c r="K4048">
        <f>IF(Tabela1[[#This Row],[Ulga]]="B",SUM(E4048:I4048)*50%,0)</f>
        <v>433.92964999999998</v>
      </c>
      <c r="L4048">
        <f>IF(Tabela1[[#This Row],[Ulga]]="C",SUM(E4048:I4048)*10%,0)</f>
        <v>0</v>
      </c>
      <c r="M4048">
        <f>IF(Tabela1[[#This Row],[Ulga]]="D",SUM(E4048:I4048)*100%,0)</f>
        <v>0</v>
      </c>
      <c r="N4048">
        <f t="shared" si="64"/>
        <v>433.92964999999998</v>
      </c>
    </row>
    <row r="4049" spans="1:14" x14ac:dyDescent="0.25">
      <c r="A4049" t="s">
        <v>4059</v>
      </c>
      <c r="B4049">
        <v>1345.63</v>
      </c>
      <c r="C4049" t="s">
        <v>31</v>
      </c>
      <c r="D4049" t="s">
        <v>5</v>
      </c>
      <c r="E4049">
        <f>IF(Tabela1[[#This Row],[Rodzaj]]="R",Tabela1[[#This Row],[Powierzchnia]]*0.65,0)</f>
        <v>0</v>
      </c>
      <c r="F4049">
        <f>IF(Tabela1[[#This Row],[Rodzaj]]="B",Tabela1[[#This Row],[Powierzchnia]]*0.77,0)</f>
        <v>0</v>
      </c>
      <c r="G4049">
        <f>IF(Tabela1[[#This Row],[Rodzaj]]="S",Tabela1[[#This Row],[Powierzchnia]]*0.21,0)</f>
        <v>0</v>
      </c>
      <c r="H4049">
        <f>IF(Tabela1[[#This Row],[Rodzaj]]="L",Tabela1[[#This Row],[Powierzchnia]]*0.04,0)</f>
        <v>0</v>
      </c>
      <c r="I4049">
        <f>IF(Tabela1[[#This Row],[Rodzaj]]="X",Tabela1[[#This Row],[Powierzchnia]]*0.43,0)</f>
        <v>578.62090000000001</v>
      </c>
      <c r="J4049">
        <f>IF(Tabela1[[#This Row],[Ulga]]="A",SUM(E4049:I4049)*80%,0)</f>
        <v>0</v>
      </c>
      <c r="K4049">
        <f>IF(Tabela1[[#This Row],[Ulga]]="B",SUM(E4049:I4049)*50%,0)</f>
        <v>289.31045</v>
      </c>
      <c r="L4049">
        <f>IF(Tabela1[[#This Row],[Ulga]]="C",SUM(E4049:I4049)*10%,0)</f>
        <v>0</v>
      </c>
      <c r="M4049">
        <f>IF(Tabela1[[#This Row],[Ulga]]="D",SUM(E4049:I4049)*100%,0)</f>
        <v>0</v>
      </c>
      <c r="N4049">
        <f t="shared" si="64"/>
        <v>289.31045</v>
      </c>
    </row>
    <row r="4050" spans="1:14" x14ac:dyDescent="0.25">
      <c r="A4050" t="s">
        <v>4060</v>
      </c>
      <c r="B4050">
        <v>681.91</v>
      </c>
      <c r="C4050" t="s">
        <v>5</v>
      </c>
      <c r="D4050" t="s">
        <v>5</v>
      </c>
      <c r="E4050">
        <f>IF(Tabela1[[#This Row],[Rodzaj]]="R",Tabela1[[#This Row],[Powierzchnia]]*0.65,0)</f>
        <v>0</v>
      </c>
      <c r="F4050">
        <f>IF(Tabela1[[#This Row],[Rodzaj]]="B",Tabela1[[#This Row],[Powierzchnia]]*0.77,0)</f>
        <v>525.07069999999999</v>
      </c>
      <c r="G4050">
        <f>IF(Tabela1[[#This Row],[Rodzaj]]="S",Tabela1[[#This Row],[Powierzchnia]]*0.21,0)</f>
        <v>0</v>
      </c>
      <c r="H4050">
        <f>IF(Tabela1[[#This Row],[Rodzaj]]="L",Tabela1[[#This Row],[Powierzchnia]]*0.04,0)</f>
        <v>0</v>
      </c>
      <c r="I4050">
        <f>IF(Tabela1[[#This Row],[Rodzaj]]="X",Tabela1[[#This Row],[Powierzchnia]]*0.43,0)</f>
        <v>0</v>
      </c>
      <c r="J4050">
        <f>IF(Tabela1[[#This Row],[Ulga]]="A",SUM(E4050:I4050)*80%,0)</f>
        <v>0</v>
      </c>
      <c r="K4050">
        <f>IF(Tabela1[[#This Row],[Ulga]]="B",SUM(E4050:I4050)*50%,0)</f>
        <v>262.53534999999999</v>
      </c>
      <c r="L4050">
        <f>IF(Tabela1[[#This Row],[Ulga]]="C",SUM(E4050:I4050)*10%,0)</f>
        <v>0</v>
      </c>
      <c r="M4050">
        <f>IF(Tabela1[[#This Row],[Ulga]]="D",SUM(E4050:I4050)*100%,0)</f>
        <v>0</v>
      </c>
      <c r="N4050">
        <f t="shared" si="64"/>
        <v>262.53534999999999</v>
      </c>
    </row>
    <row r="4051" spans="1:14" x14ac:dyDescent="0.25">
      <c r="A4051" t="s">
        <v>4061</v>
      </c>
      <c r="B4051">
        <v>1218.22</v>
      </c>
      <c r="C4051" t="s">
        <v>94</v>
      </c>
      <c r="D4051" t="s">
        <v>7</v>
      </c>
      <c r="E4051">
        <f>IF(Tabela1[[#This Row],[Rodzaj]]="R",Tabela1[[#This Row],[Powierzchnia]]*0.65,0)</f>
        <v>0</v>
      </c>
      <c r="F4051">
        <f>IF(Tabela1[[#This Row],[Rodzaj]]="B",Tabela1[[#This Row],[Powierzchnia]]*0.77,0)</f>
        <v>0</v>
      </c>
      <c r="G4051">
        <f>IF(Tabela1[[#This Row],[Rodzaj]]="S",Tabela1[[#This Row],[Powierzchnia]]*0.21,0)</f>
        <v>0</v>
      </c>
      <c r="H4051">
        <f>IF(Tabela1[[#This Row],[Rodzaj]]="L",Tabela1[[#This Row],[Powierzchnia]]*0.04,0)</f>
        <v>48.7288</v>
      </c>
      <c r="I4051">
        <f>IF(Tabela1[[#This Row],[Rodzaj]]="X",Tabela1[[#This Row],[Powierzchnia]]*0.43,0)</f>
        <v>0</v>
      </c>
      <c r="J4051">
        <f>IF(Tabela1[[#This Row],[Ulga]]="A",SUM(E4051:I4051)*80%,0)</f>
        <v>38.983040000000003</v>
      </c>
      <c r="K4051">
        <f>IF(Tabela1[[#This Row],[Ulga]]="B",SUM(E4051:I4051)*50%,0)</f>
        <v>0</v>
      </c>
      <c r="L4051">
        <f>IF(Tabela1[[#This Row],[Ulga]]="C",SUM(E4051:I4051)*10%,0)</f>
        <v>0</v>
      </c>
      <c r="M4051">
        <f>IF(Tabela1[[#This Row],[Ulga]]="D",SUM(E4051:I4051)*100%,0)</f>
        <v>0</v>
      </c>
      <c r="N4051">
        <f t="shared" si="64"/>
        <v>38.983040000000003</v>
      </c>
    </row>
    <row r="4052" spans="1:14" x14ac:dyDescent="0.25">
      <c r="A4052" t="s">
        <v>4062</v>
      </c>
      <c r="B4052">
        <v>1326.52</v>
      </c>
      <c r="C4052" t="s">
        <v>52</v>
      </c>
      <c r="D4052" t="s">
        <v>5</v>
      </c>
      <c r="E4052">
        <f>IF(Tabela1[[#This Row],[Rodzaj]]="R",Tabela1[[#This Row],[Powierzchnia]]*0.65,0)</f>
        <v>0</v>
      </c>
      <c r="F4052">
        <f>IF(Tabela1[[#This Row],[Rodzaj]]="B",Tabela1[[#This Row],[Powierzchnia]]*0.77,0)</f>
        <v>0</v>
      </c>
      <c r="G4052">
        <f>IF(Tabela1[[#This Row],[Rodzaj]]="S",Tabela1[[#This Row],[Powierzchnia]]*0.21,0)</f>
        <v>278.56919999999997</v>
      </c>
      <c r="H4052">
        <f>IF(Tabela1[[#This Row],[Rodzaj]]="L",Tabela1[[#This Row],[Powierzchnia]]*0.04,0)</f>
        <v>0</v>
      </c>
      <c r="I4052">
        <f>IF(Tabela1[[#This Row],[Rodzaj]]="X",Tabela1[[#This Row],[Powierzchnia]]*0.43,0)</f>
        <v>0</v>
      </c>
      <c r="J4052">
        <f>IF(Tabela1[[#This Row],[Ulga]]="A",SUM(E4052:I4052)*80%,0)</f>
        <v>0</v>
      </c>
      <c r="K4052">
        <f>IF(Tabela1[[#This Row],[Ulga]]="B",SUM(E4052:I4052)*50%,0)</f>
        <v>139.28459999999998</v>
      </c>
      <c r="L4052">
        <f>IF(Tabela1[[#This Row],[Ulga]]="C",SUM(E4052:I4052)*10%,0)</f>
        <v>0</v>
      </c>
      <c r="M4052">
        <f>IF(Tabela1[[#This Row],[Ulga]]="D",SUM(E4052:I4052)*100%,0)</f>
        <v>0</v>
      </c>
      <c r="N4052">
        <f t="shared" si="64"/>
        <v>139.28459999999998</v>
      </c>
    </row>
    <row r="4053" spans="1:14" x14ac:dyDescent="0.25">
      <c r="A4053" t="s">
        <v>4063</v>
      </c>
      <c r="B4053">
        <v>1004.78</v>
      </c>
      <c r="C4053" t="s">
        <v>9</v>
      </c>
      <c r="D4053" t="s">
        <v>7</v>
      </c>
      <c r="E4053">
        <f>IF(Tabela1[[#This Row],[Rodzaj]]="R",Tabela1[[#This Row],[Powierzchnia]]*0.65,0)</f>
        <v>653.10699999999997</v>
      </c>
      <c r="F4053">
        <f>IF(Tabela1[[#This Row],[Rodzaj]]="B",Tabela1[[#This Row],[Powierzchnia]]*0.77,0)</f>
        <v>0</v>
      </c>
      <c r="G4053">
        <f>IF(Tabela1[[#This Row],[Rodzaj]]="S",Tabela1[[#This Row],[Powierzchnia]]*0.21,0)</f>
        <v>0</v>
      </c>
      <c r="H4053">
        <f>IF(Tabela1[[#This Row],[Rodzaj]]="L",Tabela1[[#This Row],[Powierzchnia]]*0.04,0)</f>
        <v>0</v>
      </c>
      <c r="I4053">
        <f>IF(Tabela1[[#This Row],[Rodzaj]]="X",Tabela1[[#This Row],[Powierzchnia]]*0.43,0)</f>
        <v>0</v>
      </c>
      <c r="J4053">
        <f>IF(Tabela1[[#This Row],[Ulga]]="A",SUM(E4053:I4053)*80%,0)</f>
        <v>522.48559999999998</v>
      </c>
      <c r="K4053">
        <f>IF(Tabela1[[#This Row],[Ulga]]="B",SUM(E4053:I4053)*50%,0)</f>
        <v>0</v>
      </c>
      <c r="L4053">
        <f>IF(Tabela1[[#This Row],[Ulga]]="C",SUM(E4053:I4053)*10%,0)</f>
        <v>0</v>
      </c>
      <c r="M4053">
        <f>IF(Tabela1[[#This Row],[Ulga]]="D",SUM(E4053:I4053)*100%,0)</f>
        <v>0</v>
      </c>
      <c r="N4053">
        <f t="shared" si="64"/>
        <v>522.48559999999998</v>
      </c>
    </row>
    <row r="4054" spans="1:14" x14ac:dyDescent="0.25">
      <c r="A4054" t="s">
        <v>4064</v>
      </c>
      <c r="B4054">
        <v>1187.94</v>
      </c>
      <c r="C4054" t="s">
        <v>5</v>
      </c>
      <c r="D4054" t="s">
        <v>21</v>
      </c>
      <c r="E4054">
        <f>IF(Tabela1[[#This Row],[Rodzaj]]="R",Tabela1[[#This Row],[Powierzchnia]]*0.65,0)</f>
        <v>0</v>
      </c>
      <c r="F4054">
        <f>IF(Tabela1[[#This Row],[Rodzaj]]="B",Tabela1[[#This Row],[Powierzchnia]]*0.77,0)</f>
        <v>914.71380000000011</v>
      </c>
      <c r="G4054">
        <f>IF(Tabela1[[#This Row],[Rodzaj]]="S",Tabela1[[#This Row],[Powierzchnia]]*0.21,0)</f>
        <v>0</v>
      </c>
      <c r="H4054">
        <f>IF(Tabela1[[#This Row],[Rodzaj]]="L",Tabela1[[#This Row],[Powierzchnia]]*0.04,0)</f>
        <v>0</v>
      </c>
      <c r="I4054">
        <f>IF(Tabela1[[#This Row],[Rodzaj]]="X",Tabela1[[#This Row],[Powierzchnia]]*0.43,0)</f>
        <v>0</v>
      </c>
      <c r="J4054">
        <f>IF(Tabela1[[#This Row],[Ulga]]="A",SUM(E4054:I4054)*80%,0)</f>
        <v>0</v>
      </c>
      <c r="K4054">
        <f>IF(Tabela1[[#This Row],[Ulga]]="B",SUM(E4054:I4054)*50%,0)</f>
        <v>0</v>
      </c>
      <c r="L4054">
        <f>IF(Tabela1[[#This Row],[Ulga]]="C",SUM(E4054:I4054)*10%,0)</f>
        <v>0</v>
      </c>
      <c r="M4054">
        <f>IF(Tabela1[[#This Row],[Ulga]]="D",SUM(E4054:I4054)*100%,0)</f>
        <v>914.71380000000011</v>
      </c>
      <c r="N4054">
        <f t="shared" si="64"/>
        <v>914.71380000000011</v>
      </c>
    </row>
    <row r="4055" spans="1:14" x14ac:dyDescent="0.25">
      <c r="A4055" t="s">
        <v>4065</v>
      </c>
      <c r="B4055">
        <v>945.87</v>
      </c>
      <c r="C4055" t="s">
        <v>94</v>
      </c>
      <c r="D4055" t="s">
        <v>7</v>
      </c>
      <c r="E4055">
        <f>IF(Tabela1[[#This Row],[Rodzaj]]="R",Tabela1[[#This Row],[Powierzchnia]]*0.65,0)</f>
        <v>0</v>
      </c>
      <c r="F4055">
        <f>IF(Tabela1[[#This Row],[Rodzaj]]="B",Tabela1[[#This Row],[Powierzchnia]]*0.77,0)</f>
        <v>0</v>
      </c>
      <c r="G4055">
        <f>IF(Tabela1[[#This Row],[Rodzaj]]="S",Tabela1[[#This Row],[Powierzchnia]]*0.21,0)</f>
        <v>0</v>
      </c>
      <c r="H4055">
        <f>IF(Tabela1[[#This Row],[Rodzaj]]="L",Tabela1[[#This Row],[Powierzchnia]]*0.04,0)</f>
        <v>37.834800000000001</v>
      </c>
      <c r="I4055">
        <f>IF(Tabela1[[#This Row],[Rodzaj]]="X",Tabela1[[#This Row],[Powierzchnia]]*0.43,0)</f>
        <v>0</v>
      </c>
      <c r="J4055">
        <f>IF(Tabela1[[#This Row],[Ulga]]="A",SUM(E4055:I4055)*80%,0)</f>
        <v>30.267840000000003</v>
      </c>
      <c r="K4055">
        <f>IF(Tabela1[[#This Row],[Ulga]]="B",SUM(E4055:I4055)*50%,0)</f>
        <v>0</v>
      </c>
      <c r="L4055">
        <f>IF(Tabela1[[#This Row],[Ulga]]="C",SUM(E4055:I4055)*10%,0)</f>
        <v>0</v>
      </c>
      <c r="M4055">
        <f>IF(Tabela1[[#This Row],[Ulga]]="D",SUM(E4055:I4055)*100%,0)</f>
        <v>0</v>
      </c>
      <c r="N4055">
        <f t="shared" si="64"/>
        <v>30.267840000000003</v>
      </c>
    </row>
    <row r="4056" spans="1:14" x14ac:dyDescent="0.25">
      <c r="A4056" t="s">
        <v>4066</v>
      </c>
      <c r="B4056">
        <v>611.94000000000005</v>
      </c>
      <c r="C4056" t="s">
        <v>9</v>
      </c>
      <c r="D4056" t="s">
        <v>5</v>
      </c>
      <c r="E4056">
        <f>IF(Tabela1[[#This Row],[Rodzaj]]="R",Tabela1[[#This Row],[Powierzchnia]]*0.65,0)</f>
        <v>397.76100000000002</v>
      </c>
      <c r="F4056">
        <f>IF(Tabela1[[#This Row],[Rodzaj]]="B",Tabela1[[#This Row],[Powierzchnia]]*0.77,0)</f>
        <v>0</v>
      </c>
      <c r="G4056">
        <f>IF(Tabela1[[#This Row],[Rodzaj]]="S",Tabela1[[#This Row],[Powierzchnia]]*0.21,0)</f>
        <v>0</v>
      </c>
      <c r="H4056">
        <f>IF(Tabela1[[#This Row],[Rodzaj]]="L",Tabela1[[#This Row],[Powierzchnia]]*0.04,0)</f>
        <v>0</v>
      </c>
      <c r="I4056">
        <f>IF(Tabela1[[#This Row],[Rodzaj]]="X",Tabela1[[#This Row],[Powierzchnia]]*0.43,0)</f>
        <v>0</v>
      </c>
      <c r="J4056">
        <f>IF(Tabela1[[#This Row],[Ulga]]="A",SUM(E4056:I4056)*80%,0)</f>
        <v>0</v>
      </c>
      <c r="K4056">
        <f>IF(Tabela1[[#This Row],[Ulga]]="B",SUM(E4056:I4056)*50%,0)</f>
        <v>198.88050000000001</v>
      </c>
      <c r="L4056">
        <f>IF(Tabela1[[#This Row],[Ulga]]="C",SUM(E4056:I4056)*10%,0)</f>
        <v>0</v>
      </c>
      <c r="M4056">
        <f>IF(Tabela1[[#This Row],[Ulga]]="D",SUM(E4056:I4056)*100%,0)</f>
        <v>0</v>
      </c>
      <c r="N4056">
        <f t="shared" si="64"/>
        <v>198.88050000000001</v>
      </c>
    </row>
    <row r="4057" spans="1:14" x14ac:dyDescent="0.25">
      <c r="A4057" t="s">
        <v>4067</v>
      </c>
      <c r="B4057">
        <v>1105.08</v>
      </c>
      <c r="C4057" t="s">
        <v>52</v>
      </c>
      <c r="D4057" t="s">
        <v>11</v>
      </c>
      <c r="E4057">
        <f>IF(Tabela1[[#This Row],[Rodzaj]]="R",Tabela1[[#This Row],[Powierzchnia]]*0.65,0)</f>
        <v>0</v>
      </c>
      <c r="F4057">
        <f>IF(Tabela1[[#This Row],[Rodzaj]]="B",Tabela1[[#This Row],[Powierzchnia]]*0.77,0)</f>
        <v>0</v>
      </c>
      <c r="G4057">
        <f>IF(Tabela1[[#This Row],[Rodzaj]]="S",Tabela1[[#This Row],[Powierzchnia]]*0.21,0)</f>
        <v>232.06679999999997</v>
      </c>
      <c r="H4057">
        <f>IF(Tabela1[[#This Row],[Rodzaj]]="L",Tabela1[[#This Row],[Powierzchnia]]*0.04,0)</f>
        <v>0</v>
      </c>
      <c r="I4057">
        <f>IF(Tabela1[[#This Row],[Rodzaj]]="X",Tabela1[[#This Row],[Powierzchnia]]*0.43,0)</f>
        <v>0</v>
      </c>
      <c r="J4057">
        <f>IF(Tabela1[[#This Row],[Ulga]]="A",SUM(E4057:I4057)*80%,0)</f>
        <v>0</v>
      </c>
      <c r="K4057">
        <f>IF(Tabela1[[#This Row],[Ulga]]="B",SUM(E4057:I4057)*50%,0)</f>
        <v>0</v>
      </c>
      <c r="L4057">
        <f>IF(Tabela1[[#This Row],[Ulga]]="C",SUM(E4057:I4057)*10%,0)</f>
        <v>23.206679999999999</v>
      </c>
      <c r="M4057">
        <f>IF(Tabela1[[#This Row],[Ulga]]="D",SUM(E4057:I4057)*100%,0)</f>
        <v>0</v>
      </c>
      <c r="N4057">
        <f t="shared" si="64"/>
        <v>23.206679999999999</v>
      </c>
    </row>
    <row r="4058" spans="1:14" x14ac:dyDescent="0.25">
      <c r="A4058" t="s">
        <v>4068</v>
      </c>
      <c r="B4058">
        <v>1220.45</v>
      </c>
      <c r="C4058" t="s">
        <v>5</v>
      </c>
      <c r="D4058" t="s">
        <v>5</v>
      </c>
      <c r="E4058">
        <f>IF(Tabela1[[#This Row],[Rodzaj]]="R",Tabela1[[#This Row],[Powierzchnia]]*0.65,0)</f>
        <v>0</v>
      </c>
      <c r="F4058">
        <f>IF(Tabela1[[#This Row],[Rodzaj]]="B",Tabela1[[#This Row],[Powierzchnia]]*0.77,0)</f>
        <v>939.74650000000008</v>
      </c>
      <c r="G4058">
        <f>IF(Tabela1[[#This Row],[Rodzaj]]="S",Tabela1[[#This Row],[Powierzchnia]]*0.21,0)</f>
        <v>0</v>
      </c>
      <c r="H4058">
        <f>IF(Tabela1[[#This Row],[Rodzaj]]="L",Tabela1[[#This Row],[Powierzchnia]]*0.04,0)</f>
        <v>0</v>
      </c>
      <c r="I4058">
        <f>IF(Tabela1[[#This Row],[Rodzaj]]="X",Tabela1[[#This Row],[Powierzchnia]]*0.43,0)</f>
        <v>0</v>
      </c>
      <c r="J4058">
        <f>IF(Tabela1[[#This Row],[Ulga]]="A",SUM(E4058:I4058)*80%,0)</f>
        <v>0</v>
      </c>
      <c r="K4058">
        <f>IF(Tabela1[[#This Row],[Ulga]]="B",SUM(E4058:I4058)*50%,0)</f>
        <v>469.87325000000004</v>
      </c>
      <c r="L4058">
        <f>IF(Tabela1[[#This Row],[Ulga]]="C",SUM(E4058:I4058)*10%,0)</f>
        <v>0</v>
      </c>
      <c r="M4058">
        <f>IF(Tabela1[[#This Row],[Ulga]]="D",SUM(E4058:I4058)*100%,0)</f>
        <v>0</v>
      </c>
      <c r="N4058">
        <f t="shared" si="64"/>
        <v>469.87325000000004</v>
      </c>
    </row>
    <row r="4059" spans="1:14" x14ac:dyDescent="0.25">
      <c r="A4059" t="s">
        <v>4069</v>
      </c>
      <c r="B4059">
        <v>1228.83</v>
      </c>
      <c r="C4059" t="s">
        <v>5</v>
      </c>
      <c r="D4059" t="s">
        <v>5</v>
      </c>
      <c r="E4059">
        <f>IF(Tabela1[[#This Row],[Rodzaj]]="R",Tabela1[[#This Row],[Powierzchnia]]*0.65,0)</f>
        <v>0</v>
      </c>
      <c r="F4059">
        <f>IF(Tabela1[[#This Row],[Rodzaj]]="B",Tabela1[[#This Row],[Powierzchnia]]*0.77,0)</f>
        <v>946.19909999999993</v>
      </c>
      <c r="G4059">
        <f>IF(Tabela1[[#This Row],[Rodzaj]]="S",Tabela1[[#This Row],[Powierzchnia]]*0.21,0)</f>
        <v>0</v>
      </c>
      <c r="H4059">
        <f>IF(Tabela1[[#This Row],[Rodzaj]]="L",Tabela1[[#This Row],[Powierzchnia]]*0.04,0)</f>
        <v>0</v>
      </c>
      <c r="I4059">
        <f>IF(Tabela1[[#This Row],[Rodzaj]]="X",Tabela1[[#This Row],[Powierzchnia]]*0.43,0)</f>
        <v>0</v>
      </c>
      <c r="J4059">
        <f>IF(Tabela1[[#This Row],[Ulga]]="A",SUM(E4059:I4059)*80%,0)</f>
        <v>0</v>
      </c>
      <c r="K4059">
        <f>IF(Tabela1[[#This Row],[Ulga]]="B",SUM(E4059:I4059)*50%,0)</f>
        <v>473.09954999999997</v>
      </c>
      <c r="L4059">
        <f>IF(Tabela1[[#This Row],[Ulga]]="C",SUM(E4059:I4059)*10%,0)</f>
        <v>0</v>
      </c>
      <c r="M4059">
        <f>IF(Tabela1[[#This Row],[Ulga]]="D",SUM(E4059:I4059)*100%,0)</f>
        <v>0</v>
      </c>
      <c r="N4059">
        <f t="shared" si="64"/>
        <v>473.09954999999997</v>
      </c>
    </row>
    <row r="4060" spans="1:14" x14ac:dyDescent="0.25">
      <c r="A4060" t="s">
        <v>4070</v>
      </c>
      <c r="B4060">
        <v>510.48</v>
      </c>
      <c r="C4060" t="s">
        <v>52</v>
      </c>
      <c r="D4060" t="s">
        <v>21</v>
      </c>
      <c r="E4060">
        <f>IF(Tabela1[[#This Row],[Rodzaj]]="R",Tabela1[[#This Row],[Powierzchnia]]*0.65,0)</f>
        <v>0</v>
      </c>
      <c r="F4060">
        <f>IF(Tabela1[[#This Row],[Rodzaj]]="B",Tabela1[[#This Row],[Powierzchnia]]*0.77,0)</f>
        <v>0</v>
      </c>
      <c r="G4060">
        <f>IF(Tabela1[[#This Row],[Rodzaj]]="S",Tabela1[[#This Row],[Powierzchnia]]*0.21,0)</f>
        <v>107.2008</v>
      </c>
      <c r="H4060">
        <f>IF(Tabela1[[#This Row],[Rodzaj]]="L",Tabela1[[#This Row],[Powierzchnia]]*0.04,0)</f>
        <v>0</v>
      </c>
      <c r="I4060">
        <f>IF(Tabela1[[#This Row],[Rodzaj]]="X",Tabela1[[#This Row],[Powierzchnia]]*0.43,0)</f>
        <v>0</v>
      </c>
      <c r="J4060">
        <f>IF(Tabela1[[#This Row],[Ulga]]="A",SUM(E4060:I4060)*80%,0)</f>
        <v>0</v>
      </c>
      <c r="K4060">
        <f>IF(Tabela1[[#This Row],[Ulga]]="B",SUM(E4060:I4060)*50%,0)</f>
        <v>0</v>
      </c>
      <c r="L4060">
        <f>IF(Tabela1[[#This Row],[Ulga]]="C",SUM(E4060:I4060)*10%,0)</f>
        <v>0</v>
      </c>
      <c r="M4060">
        <f>IF(Tabela1[[#This Row],[Ulga]]="D",SUM(E4060:I4060)*100%,0)</f>
        <v>107.2008</v>
      </c>
      <c r="N4060">
        <f t="shared" si="64"/>
        <v>107.2008</v>
      </c>
    </row>
    <row r="4061" spans="1:14" x14ac:dyDescent="0.25">
      <c r="A4061" t="s">
        <v>4071</v>
      </c>
      <c r="B4061">
        <v>683.87</v>
      </c>
      <c r="C4061" t="s">
        <v>31</v>
      </c>
      <c r="D4061" t="s">
        <v>5</v>
      </c>
      <c r="E4061">
        <f>IF(Tabela1[[#This Row],[Rodzaj]]="R",Tabela1[[#This Row],[Powierzchnia]]*0.65,0)</f>
        <v>0</v>
      </c>
      <c r="F4061">
        <f>IF(Tabela1[[#This Row],[Rodzaj]]="B",Tabela1[[#This Row],[Powierzchnia]]*0.77,0)</f>
        <v>0</v>
      </c>
      <c r="G4061">
        <f>IF(Tabela1[[#This Row],[Rodzaj]]="S",Tabela1[[#This Row],[Powierzchnia]]*0.21,0)</f>
        <v>0</v>
      </c>
      <c r="H4061">
        <f>IF(Tabela1[[#This Row],[Rodzaj]]="L",Tabela1[[#This Row],[Powierzchnia]]*0.04,0)</f>
        <v>0</v>
      </c>
      <c r="I4061">
        <f>IF(Tabela1[[#This Row],[Rodzaj]]="X",Tabela1[[#This Row],[Powierzchnia]]*0.43,0)</f>
        <v>294.0641</v>
      </c>
      <c r="J4061">
        <f>IF(Tabela1[[#This Row],[Ulga]]="A",SUM(E4061:I4061)*80%,0)</f>
        <v>0</v>
      </c>
      <c r="K4061">
        <f>IF(Tabela1[[#This Row],[Ulga]]="B",SUM(E4061:I4061)*50%,0)</f>
        <v>147.03205</v>
      </c>
      <c r="L4061">
        <f>IF(Tabela1[[#This Row],[Ulga]]="C",SUM(E4061:I4061)*10%,0)</f>
        <v>0</v>
      </c>
      <c r="M4061">
        <f>IF(Tabela1[[#This Row],[Ulga]]="D",SUM(E4061:I4061)*100%,0)</f>
        <v>0</v>
      </c>
      <c r="N4061">
        <f t="shared" si="64"/>
        <v>147.03205</v>
      </c>
    </row>
    <row r="4062" spans="1:14" x14ac:dyDescent="0.25">
      <c r="A4062" t="s">
        <v>4072</v>
      </c>
      <c r="B4062">
        <v>1457.26</v>
      </c>
      <c r="C4062" t="s">
        <v>5</v>
      </c>
      <c r="D4062" t="s">
        <v>7</v>
      </c>
      <c r="E4062">
        <f>IF(Tabela1[[#This Row],[Rodzaj]]="R",Tabela1[[#This Row],[Powierzchnia]]*0.65,0)</f>
        <v>0</v>
      </c>
      <c r="F4062">
        <f>IF(Tabela1[[#This Row],[Rodzaj]]="B",Tabela1[[#This Row],[Powierzchnia]]*0.77,0)</f>
        <v>1122.0902000000001</v>
      </c>
      <c r="G4062">
        <f>IF(Tabela1[[#This Row],[Rodzaj]]="S",Tabela1[[#This Row],[Powierzchnia]]*0.21,0)</f>
        <v>0</v>
      </c>
      <c r="H4062">
        <f>IF(Tabela1[[#This Row],[Rodzaj]]="L",Tabela1[[#This Row],[Powierzchnia]]*0.04,0)</f>
        <v>0</v>
      </c>
      <c r="I4062">
        <f>IF(Tabela1[[#This Row],[Rodzaj]]="X",Tabela1[[#This Row],[Powierzchnia]]*0.43,0)</f>
        <v>0</v>
      </c>
      <c r="J4062">
        <f>IF(Tabela1[[#This Row],[Ulga]]="A",SUM(E4062:I4062)*80%,0)</f>
        <v>897.67216000000008</v>
      </c>
      <c r="K4062">
        <f>IF(Tabela1[[#This Row],[Ulga]]="B",SUM(E4062:I4062)*50%,0)</f>
        <v>0</v>
      </c>
      <c r="L4062">
        <f>IF(Tabela1[[#This Row],[Ulga]]="C",SUM(E4062:I4062)*10%,0)</f>
        <v>0</v>
      </c>
      <c r="M4062">
        <f>IF(Tabela1[[#This Row],[Ulga]]="D",SUM(E4062:I4062)*100%,0)</f>
        <v>0</v>
      </c>
      <c r="N4062">
        <f t="shared" si="64"/>
        <v>897.67216000000008</v>
      </c>
    </row>
    <row r="4063" spans="1:14" x14ac:dyDescent="0.25">
      <c r="A4063" t="s">
        <v>4073</v>
      </c>
      <c r="B4063">
        <v>966.28</v>
      </c>
      <c r="C4063" t="s">
        <v>52</v>
      </c>
      <c r="D4063" t="s">
        <v>7</v>
      </c>
      <c r="E4063">
        <f>IF(Tabela1[[#This Row],[Rodzaj]]="R",Tabela1[[#This Row],[Powierzchnia]]*0.65,0)</f>
        <v>0</v>
      </c>
      <c r="F4063">
        <f>IF(Tabela1[[#This Row],[Rodzaj]]="B",Tabela1[[#This Row],[Powierzchnia]]*0.77,0)</f>
        <v>0</v>
      </c>
      <c r="G4063">
        <f>IF(Tabela1[[#This Row],[Rodzaj]]="S",Tabela1[[#This Row],[Powierzchnia]]*0.21,0)</f>
        <v>202.91879999999998</v>
      </c>
      <c r="H4063">
        <f>IF(Tabela1[[#This Row],[Rodzaj]]="L",Tabela1[[#This Row],[Powierzchnia]]*0.04,0)</f>
        <v>0</v>
      </c>
      <c r="I4063">
        <f>IF(Tabela1[[#This Row],[Rodzaj]]="X",Tabela1[[#This Row],[Powierzchnia]]*0.43,0)</f>
        <v>0</v>
      </c>
      <c r="J4063">
        <f>IF(Tabela1[[#This Row],[Ulga]]="A",SUM(E4063:I4063)*80%,0)</f>
        <v>162.33503999999999</v>
      </c>
      <c r="K4063">
        <f>IF(Tabela1[[#This Row],[Ulga]]="B",SUM(E4063:I4063)*50%,0)</f>
        <v>0</v>
      </c>
      <c r="L4063">
        <f>IF(Tabela1[[#This Row],[Ulga]]="C",SUM(E4063:I4063)*10%,0)</f>
        <v>0</v>
      </c>
      <c r="M4063">
        <f>IF(Tabela1[[#This Row],[Ulga]]="D",SUM(E4063:I4063)*100%,0)</f>
        <v>0</v>
      </c>
      <c r="N4063">
        <f t="shared" si="64"/>
        <v>162.33503999999999</v>
      </c>
    </row>
    <row r="4064" spans="1:14" x14ac:dyDescent="0.25">
      <c r="A4064" t="s">
        <v>4074</v>
      </c>
      <c r="B4064">
        <v>1016.26</v>
      </c>
      <c r="C4064" t="s">
        <v>31</v>
      </c>
      <c r="D4064" t="s">
        <v>7</v>
      </c>
      <c r="E4064">
        <f>IF(Tabela1[[#This Row],[Rodzaj]]="R",Tabela1[[#This Row],[Powierzchnia]]*0.65,0)</f>
        <v>0</v>
      </c>
      <c r="F4064">
        <f>IF(Tabela1[[#This Row],[Rodzaj]]="B",Tabela1[[#This Row],[Powierzchnia]]*0.77,0)</f>
        <v>0</v>
      </c>
      <c r="G4064">
        <f>IF(Tabela1[[#This Row],[Rodzaj]]="S",Tabela1[[#This Row],[Powierzchnia]]*0.21,0)</f>
        <v>0</v>
      </c>
      <c r="H4064">
        <f>IF(Tabela1[[#This Row],[Rodzaj]]="L",Tabela1[[#This Row],[Powierzchnia]]*0.04,0)</f>
        <v>0</v>
      </c>
      <c r="I4064">
        <f>IF(Tabela1[[#This Row],[Rodzaj]]="X",Tabela1[[#This Row],[Powierzchnia]]*0.43,0)</f>
        <v>436.99180000000001</v>
      </c>
      <c r="J4064">
        <f>IF(Tabela1[[#This Row],[Ulga]]="A",SUM(E4064:I4064)*80%,0)</f>
        <v>349.59344000000004</v>
      </c>
      <c r="K4064">
        <f>IF(Tabela1[[#This Row],[Ulga]]="B",SUM(E4064:I4064)*50%,0)</f>
        <v>0</v>
      </c>
      <c r="L4064">
        <f>IF(Tabela1[[#This Row],[Ulga]]="C",SUM(E4064:I4064)*10%,0)</f>
        <v>0</v>
      </c>
      <c r="M4064">
        <f>IF(Tabela1[[#This Row],[Ulga]]="D",SUM(E4064:I4064)*100%,0)</f>
        <v>0</v>
      </c>
      <c r="N4064">
        <f t="shared" si="64"/>
        <v>349.59344000000004</v>
      </c>
    </row>
    <row r="4065" spans="1:14" x14ac:dyDescent="0.25">
      <c r="A4065" t="s">
        <v>4075</v>
      </c>
      <c r="B4065">
        <v>855.66</v>
      </c>
      <c r="C4065" t="s">
        <v>31</v>
      </c>
      <c r="D4065" t="s">
        <v>5</v>
      </c>
      <c r="E4065">
        <f>IF(Tabela1[[#This Row],[Rodzaj]]="R",Tabela1[[#This Row],[Powierzchnia]]*0.65,0)</f>
        <v>0</v>
      </c>
      <c r="F4065">
        <f>IF(Tabela1[[#This Row],[Rodzaj]]="B",Tabela1[[#This Row],[Powierzchnia]]*0.77,0)</f>
        <v>0</v>
      </c>
      <c r="G4065">
        <f>IF(Tabela1[[#This Row],[Rodzaj]]="S",Tabela1[[#This Row],[Powierzchnia]]*0.21,0)</f>
        <v>0</v>
      </c>
      <c r="H4065">
        <f>IF(Tabela1[[#This Row],[Rodzaj]]="L",Tabela1[[#This Row],[Powierzchnia]]*0.04,0)</f>
        <v>0</v>
      </c>
      <c r="I4065">
        <f>IF(Tabela1[[#This Row],[Rodzaj]]="X",Tabela1[[#This Row],[Powierzchnia]]*0.43,0)</f>
        <v>367.93379999999996</v>
      </c>
      <c r="J4065">
        <f>IF(Tabela1[[#This Row],[Ulga]]="A",SUM(E4065:I4065)*80%,0)</f>
        <v>0</v>
      </c>
      <c r="K4065">
        <f>IF(Tabela1[[#This Row],[Ulga]]="B",SUM(E4065:I4065)*50%,0)</f>
        <v>183.96689999999998</v>
      </c>
      <c r="L4065">
        <f>IF(Tabela1[[#This Row],[Ulga]]="C",SUM(E4065:I4065)*10%,0)</f>
        <v>0</v>
      </c>
      <c r="M4065">
        <f>IF(Tabela1[[#This Row],[Ulga]]="D",SUM(E4065:I4065)*100%,0)</f>
        <v>0</v>
      </c>
      <c r="N4065">
        <f t="shared" si="64"/>
        <v>183.96689999999998</v>
      </c>
    </row>
    <row r="4066" spans="1:14" x14ac:dyDescent="0.25">
      <c r="A4066" t="s">
        <v>4076</v>
      </c>
      <c r="B4066">
        <v>641.49</v>
      </c>
      <c r="C4066" t="s">
        <v>52</v>
      </c>
      <c r="D4066" t="s">
        <v>7</v>
      </c>
      <c r="E4066">
        <f>IF(Tabela1[[#This Row],[Rodzaj]]="R",Tabela1[[#This Row],[Powierzchnia]]*0.65,0)</f>
        <v>0</v>
      </c>
      <c r="F4066">
        <f>IF(Tabela1[[#This Row],[Rodzaj]]="B",Tabela1[[#This Row],[Powierzchnia]]*0.77,0)</f>
        <v>0</v>
      </c>
      <c r="G4066">
        <f>IF(Tabela1[[#This Row],[Rodzaj]]="S",Tabela1[[#This Row],[Powierzchnia]]*0.21,0)</f>
        <v>134.71289999999999</v>
      </c>
      <c r="H4066">
        <f>IF(Tabela1[[#This Row],[Rodzaj]]="L",Tabela1[[#This Row],[Powierzchnia]]*0.04,0)</f>
        <v>0</v>
      </c>
      <c r="I4066">
        <f>IF(Tabela1[[#This Row],[Rodzaj]]="X",Tabela1[[#This Row],[Powierzchnia]]*0.43,0)</f>
        <v>0</v>
      </c>
      <c r="J4066">
        <f>IF(Tabela1[[#This Row],[Ulga]]="A",SUM(E4066:I4066)*80%,0)</f>
        <v>107.77032</v>
      </c>
      <c r="K4066">
        <f>IF(Tabela1[[#This Row],[Ulga]]="B",SUM(E4066:I4066)*50%,0)</f>
        <v>0</v>
      </c>
      <c r="L4066">
        <f>IF(Tabela1[[#This Row],[Ulga]]="C",SUM(E4066:I4066)*10%,0)</f>
        <v>0</v>
      </c>
      <c r="M4066">
        <f>IF(Tabela1[[#This Row],[Ulga]]="D",SUM(E4066:I4066)*100%,0)</f>
        <v>0</v>
      </c>
      <c r="N4066">
        <f t="shared" si="64"/>
        <v>107.77032</v>
      </c>
    </row>
    <row r="4067" spans="1:14" x14ac:dyDescent="0.25">
      <c r="A4067" t="s">
        <v>4077</v>
      </c>
      <c r="B4067">
        <v>1321.79</v>
      </c>
      <c r="C4067" t="s">
        <v>5</v>
      </c>
      <c r="D4067" t="s">
        <v>11</v>
      </c>
      <c r="E4067">
        <f>IF(Tabela1[[#This Row],[Rodzaj]]="R",Tabela1[[#This Row],[Powierzchnia]]*0.65,0)</f>
        <v>0</v>
      </c>
      <c r="F4067">
        <f>IF(Tabela1[[#This Row],[Rodzaj]]="B",Tabela1[[#This Row],[Powierzchnia]]*0.77,0)</f>
        <v>1017.7782999999999</v>
      </c>
      <c r="G4067">
        <f>IF(Tabela1[[#This Row],[Rodzaj]]="S",Tabela1[[#This Row],[Powierzchnia]]*0.21,0)</f>
        <v>0</v>
      </c>
      <c r="H4067">
        <f>IF(Tabela1[[#This Row],[Rodzaj]]="L",Tabela1[[#This Row],[Powierzchnia]]*0.04,0)</f>
        <v>0</v>
      </c>
      <c r="I4067">
        <f>IF(Tabela1[[#This Row],[Rodzaj]]="X",Tabela1[[#This Row],[Powierzchnia]]*0.43,0)</f>
        <v>0</v>
      </c>
      <c r="J4067">
        <f>IF(Tabela1[[#This Row],[Ulga]]="A",SUM(E4067:I4067)*80%,0)</f>
        <v>0</v>
      </c>
      <c r="K4067">
        <f>IF(Tabela1[[#This Row],[Ulga]]="B",SUM(E4067:I4067)*50%,0)</f>
        <v>0</v>
      </c>
      <c r="L4067">
        <f>IF(Tabela1[[#This Row],[Ulga]]="C",SUM(E4067:I4067)*10%,0)</f>
        <v>101.77782999999999</v>
      </c>
      <c r="M4067">
        <f>IF(Tabela1[[#This Row],[Ulga]]="D",SUM(E4067:I4067)*100%,0)</f>
        <v>0</v>
      </c>
      <c r="N4067">
        <f t="shared" si="64"/>
        <v>101.77782999999999</v>
      </c>
    </row>
    <row r="4068" spans="1:14" x14ac:dyDescent="0.25">
      <c r="A4068" t="s">
        <v>4078</v>
      </c>
      <c r="B4068">
        <v>503.78</v>
      </c>
      <c r="C4068" t="s">
        <v>94</v>
      </c>
      <c r="D4068" t="s">
        <v>21</v>
      </c>
      <c r="E4068">
        <f>IF(Tabela1[[#This Row],[Rodzaj]]="R",Tabela1[[#This Row],[Powierzchnia]]*0.65,0)</f>
        <v>0</v>
      </c>
      <c r="F4068">
        <f>IF(Tabela1[[#This Row],[Rodzaj]]="B",Tabela1[[#This Row],[Powierzchnia]]*0.77,0)</f>
        <v>0</v>
      </c>
      <c r="G4068">
        <f>IF(Tabela1[[#This Row],[Rodzaj]]="S",Tabela1[[#This Row],[Powierzchnia]]*0.21,0)</f>
        <v>0</v>
      </c>
      <c r="H4068">
        <f>IF(Tabela1[[#This Row],[Rodzaj]]="L",Tabela1[[#This Row],[Powierzchnia]]*0.04,0)</f>
        <v>20.151199999999999</v>
      </c>
      <c r="I4068">
        <f>IF(Tabela1[[#This Row],[Rodzaj]]="X",Tabela1[[#This Row],[Powierzchnia]]*0.43,0)</f>
        <v>0</v>
      </c>
      <c r="J4068">
        <f>IF(Tabela1[[#This Row],[Ulga]]="A",SUM(E4068:I4068)*80%,0)</f>
        <v>0</v>
      </c>
      <c r="K4068">
        <f>IF(Tabela1[[#This Row],[Ulga]]="B",SUM(E4068:I4068)*50%,0)</f>
        <v>0</v>
      </c>
      <c r="L4068">
        <f>IF(Tabela1[[#This Row],[Ulga]]="C",SUM(E4068:I4068)*10%,0)</f>
        <v>0</v>
      </c>
      <c r="M4068">
        <f>IF(Tabela1[[#This Row],[Ulga]]="D",SUM(E4068:I4068)*100%,0)</f>
        <v>20.151199999999999</v>
      </c>
      <c r="N4068">
        <f t="shared" si="64"/>
        <v>20.151199999999999</v>
      </c>
    </row>
    <row r="4069" spans="1:14" x14ac:dyDescent="0.25">
      <c r="A4069" t="s">
        <v>4079</v>
      </c>
      <c r="B4069">
        <v>808.32</v>
      </c>
      <c r="C4069" t="s">
        <v>5</v>
      </c>
      <c r="D4069" t="s">
        <v>5</v>
      </c>
      <c r="E4069">
        <f>IF(Tabela1[[#This Row],[Rodzaj]]="R",Tabela1[[#This Row],[Powierzchnia]]*0.65,0)</f>
        <v>0</v>
      </c>
      <c r="F4069">
        <f>IF(Tabela1[[#This Row],[Rodzaj]]="B",Tabela1[[#This Row],[Powierzchnia]]*0.77,0)</f>
        <v>622.40640000000008</v>
      </c>
      <c r="G4069">
        <f>IF(Tabela1[[#This Row],[Rodzaj]]="S",Tabela1[[#This Row],[Powierzchnia]]*0.21,0)</f>
        <v>0</v>
      </c>
      <c r="H4069">
        <f>IF(Tabela1[[#This Row],[Rodzaj]]="L",Tabela1[[#This Row],[Powierzchnia]]*0.04,0)</f>
        <v>0</v>
      </c>
      <c r="I4069">
        <f>IF(Tabela1[[#This Row],[Rodzaj]]="X",Tabela1[[#This Row],[Powierzchnia]]*0.43,0)</f>
        <v>0</v>
      </c>
      <c r="J4069">
        <f>IF(Tabela1[[#This Row],[Ulga]]="A",SUM(E4069:I4069)*80%,0)</f>
        <v>0</v>
      </c>
      <c r="K4069">
        <f>IF(Tabela1[[#This Row],[Ulga]]="B",SUM(E4069:I4069)*50%,0)</f>
        <v>311.20320000000004</v>
      </c>
      <c r="L4069">
        <f>IF(Tabela1[[#This Row],[Ulga]]="C",SUM(E4069:I4069)*10%,0)</f>
        <v>0</v>
      </c>
      <c r="M4069">
        <f>IF(Tabela1[[#This Row],[Ulga]]="D",SUM(E4069:I4069)*100%,0)</f>
        <v>0</v>
      </c>
      <c r="N4069">
        <f t="shared" si="64"/>
        <v>311.20320000000004</v>
      </c>
    </row>
    <row r="4070" spans="1:14" x14ac:dyDescent="0.25">
      <c r="A4070" t="s">
        <v>4080</v>
      </c>
      <c r="B4070">
        <v>714.95</v>
      </c>
      <c r="C4070" t="s">
        <v>5</v>
      </c>
      <c r="D4070" t="s">
        <v>11</v>
      </c>
      <c r="E4070">
        <f>IF(Tabela1[[#This Row],[Rodzaj]]="R",Tabela1[[#This Row],[Powierzchnia]]*0.65,0)</f>
        <v>0</v>
      </c>
      <c r="F4070">
        <f>IF(Tabela1[[#This Row],[Rodzaj]]="B",Tabela1[[#This Row],[Powierzchnia]]*0.77,0)</f>
        <v>550.51150000000007</v>
      </c>
      <c r="G4070">
        <f>IF(Tabela1[[#This Row],[Rodzaj]]="S",Tabela1[[#This Row],[Powierzchnia]]*0.21,0)</f>
        <v>0</v>
      </c>
      <c r="H4070">
        <f>IF(Tabela1[[#This Row],[Rodzaj]]="L",Tabela1[[#This Row],[Powierzchnia]]*0.04,0)</f>
        <v>0</v>
      </c>
      <c r="I4070">
        <f>IF(Tabela1[[#This Row],[Rodzaj]]="X",Tabela1[[#This Row],[Powierzchnia]]*0.43,0)</f>
        <v>0</v>
      </c>
      <c r="J4070">
        <f>IF(Tabela1[[#This Row],[Ulga]]="A",SUM(E4070:I4070)*80%,0)</f>
        <v>0</v>
      </c>
      <c r="K4070">
        <f>IF(Tabela1[[#This Row],[Ulga]]="B",SUM(E4070:I4070)*50%,0)</f>
        <v>0</v>
      </c>
      <c r="L4070">
        <f>IF(Tabela1[[#This Row],[Ulga]]="C",SUM(E4070:I4070)*10%,0)</f>
        <v>55.051150000000007</v>
      </c>
      <c r="M4070">
        <f>IF(Tabela1[[#This Row],[Ulga]]="D",SUM(E4070:I4070)*100%,0)</f>
        <v>0</v>
      </c>
      <c r="N4070">
        <f t="shared" si="64"/>
        <v>55.051150000000007</v>
      </c>
    </row>
    <row r="4071" spans="1:14" x14ac:dyDescent="0.25">
      <c r="A4071" t="s">
        <v>4081</v>
      </c>
      <c r="B4071">
        <v>705.8</v>
      </c>
      <c r="C4071" t="s">
        <v>94</v>
      </c>
      <c r="D4071" t="s">
        <v>5</v>
      </c>
      <c r="E4071">
        <f>IF(Tabela1[[#This Row],[Rodzaj]]="R",Tabela1[[#This Row],[Powierzchnia]]*0.65,0)</f>
        <v>0</v>
      </c>
      <c r="F4071">
        <f>IF(Tabela1[[#This Row],[Rodzaj]]="B",Tabela1[[#This Row],[Powierzchnia]]*0.77,0)</f>
        <v>0</v>
      </c>
      <c r="G4071">
        <f>IF(Tabela1[[#This Row],[Rodzaj]]="S",Tabela1[[#This Row],[Powierzchnia]]*0.21,0)</f>
        <v>0</v>
      </c>
      <c r="H4071">
        <f>IF(Tabela1[[#This Row],[Rodzaj]]="L",Tabela1[[#This Row],[Powierzchnia]]*0.04,0)</f>
        <v>28.231999999999999</v>
      </c>
      <c r="I4071">
        <f>IF(Tabela1[[#This Row],[Rodzaj]]="X",Tabela1[[#This Row],[Powierzchnia]]*0.43,0)</f>
        <v>0</v>
      </c>
      <c r="J4071">
        <f>IF(Tabela1[[#This Row],[Ulga]]="A",SUM(E4071:I4071)*80%,0)</f>
        <v>0</v>
      </c>
      <c r="K4071">
        <f>IF(Tabela1[[#This Row],[Ulga]]="B",SUM(E4071:I4071)*50%,0)</f>
        <v>14.116</v>
      </c>
      <c r="L4071">
        <f>IF(Tabela1[[#This Row],[Ulga]]="C",SUM(E4071:I4071)*10%,0)</f>
        <v>0</v>
      </c>
      <c r="M4071">
        <f>IF(Tabela1[[#This Row],[Ulga]]="D",SUM(E4071:I4071)*100%,0)</f>
        <v>0</v>
      </c>
      <c r="N4071">
        <f t="shared" si="64"/>
        <v>14.116</v>
      </c>
    </row>
    <row r="4072" spans="1:14" x14ac:dyDescent="0.25">
      <c r="A4072" t="s">
        <v>4082</v>
      </c>
      <c r="B4072">
        <v>882.04</v>
      </c>
      <c r="C4072" t="s">
        <v>52</v>
      </c>
      <c r="D4072" t="s">
        <v>21</v>
      </c>
      <c r="E4072">
        <f>IF(Tabela1[[#This Row],[Rodzaj]]="R",Tabela1[[#This Row],[Powierzchnia]]*0.65,0)</f>
        <v>0</v>
      </c>
      <c r="F4072">
        <f>IF(Tabela1[[#This Row],[Rodzaj]]="B",Tabela1[[#This Row],[Powierzchnia]]*0.77,0)</f>
        <v>0</v>
      </c>
      <c r="G4072">
        <f>IF(Tabela1[[#This Row],[Rodzaj]]="S",Tabela1[[#This Row],[Powierzchnia]]*0.21,0)</f>
        <v>185.22839999999999</v>
      </c>
      <c r="H4072">
        <f>IF(Tabela1[[#This Row],[Rodzaj]]="L",Tabela1[[#This Row],[Powierzchnia]]*0.04,0)</f>
        <v>0</v>
      </c>
      <c r="I4072">
        <f>IF(Tabela1[[#This Row],[Rodzaj]]="X",Tabela1[[#This Row],[Powierzchnia]]*0.43,0)</f>
        <v>0</v>
      </c>
      <c r="J4072">
        <f>IF(Tabela1[[#This Row],[Ulga]]="A",SUM(E4072:I4072)*80%,0)</f>
        <v>0</v>
      </c>
      <c r="K4072">
        <f>IF(Tabela1[[#This Row],[Ulga]]="B",SUM(E4072:I4072)*50%,0)</f>
        <v>0</v>
      </c>
      <c r="L4072">
        <f>IF(Tabela1[[#This Row],[Ulga]]="C",SUM(E4072:I4072)*10%,0)</f>
        <v>0</v>
      </c>
      <c r="M4072">
        <f>IF(Tabela1[[#This Row],[Ulga]]="D",SUM(E4072:I4072)*100%,0)</f>
        <v>185.22839999999999</v>
      </c>
      <c r="N4072">
        <f t="shared" si="64"/>
        <v>185.22839999999999</v>
      </c>
    </row>
    <row r="4073" spans="1:14" x14ac:dyDescent="0.25">
      <c r="A4073" t="s">
        <v>4083</v>
      </c>
      <c r="B4073">
        <v>712.76</v>
      </c>
      <c r="C4073" t="s">
        <v>5</v>
      </c>
      <c r="D4073" t="s">
        <v>11</v>
      </c>
      <c r="E4073">
        <f>IF(Tabela1[[#This Row],[Rodzaj]]="R",Tabela1[[#This Row],[Powierzchnia]]*0.65,0)</f>
        <v>0</v>
      </c>
      <c r="F4073">
        <f>IF(Tabela1[[#This Row],[Rodzaj]]="B",Tabela1[[#This Row],[Powierzchnia]]*0.77,0)</f>
        <v>548.8252</v>
      </c>
      <c r="G4073">
        <f>IF(Tabela1[[#This Row],[Rodzaj]]="S",Tabela1[[#This Row],[Powierzchnia]]*0.21,0)</f>
        <v>0</v>
      </c>
      <c r="H4073">
        <f>IF(Tabela1[[#This Row],[Rodzaj]]="L",Tabela1[[#This Row],[Powierzchnia]]*0.04,0)</f>
        <v>0</v>
      </c>
      <c r="I4073">
        <f>IF(Tabela1[[#This Row],[Rodzaj]]="X",Tabela1[[#This Row],[Powierzchnia]]*0.43,0)</f>
        <v>0</v>
      </c>
      <c r="J4073">
        <f>IF(Tabela1[[#This Row],[Ulga]]="A",SUM(E4073:I4073)*80%,0)</f>
        <v>0</v>
      </c>
      <c r="K4073">
        <f>IF(Tabela1[[#This Row],[Ulga]]="B",SUM(E4073:I4073)*50%,0)</f>
        <v>0</v>
      </c>
      <c r="L4073">
        <f>IF(Tabela1[[#This Row],[Ulga]]="C",SUM(E4073:I4073)*10%,0)</f>
        <v>54.88252</v>
      </c>
      <c r="M4073">
        <f>IF(Tabela1[[#This Row],[Ulga]]="D",SUM(E4073:I4073)*100%,0)</f>
        <v>0</v>
      </c>
      <c r="N4073">
        <f t="shared" si="64"/>
        <v>54.88252</v>
      </c>
    </row>
    <row r="4074" spans="1:14" x14ac:dyDescent="0.25">
      <c r="A4074" t="s">
        <v>4084</v>
      </c>
      <c r="B4074">
        <v>1258.3599999999999</v>
      </c>
      <c r="C4074" t="s">
        <v>31</v>
      </c>
      <c r="D4074" t="s">
        <v>5</v>
      </c>
      <c r="E4074">
        <f>IF(Tabela1[[#This Row],[Rodzaj]]="R",Tabela1[[#This Row],[Powierzchnia]]*0.65,0)</f>
        <v>0</v>
      </c>
      <c r="F4074">
        <f>IF(Tabela1[[#This Row],[Rodzaj]]="B",Tabela1[[#This Row],[Powierzchnia]]*0.77,0)</f>
        <v>0</v>
      </c>
      <c r="G4074">
        <f>IF(Tabela1[[#This Row],[Rodzaj]]="S",Tabela1[[#This Row],[Powierzchnia]]*0.21,0)</f>
        <v>0</v>
      </c>
      <c r="H4074">
        <f>IF(Tabela1[[#This Row],[Rodzaj]]="L",Tabela1[[#This Row],[Powierzchnia]]*0.04,0)</f>
        <v>0</v>
      </c>
      <c r="I4074">
        <f>IF(Tabela1[[#This Row],[Rodzaj]]="X",Tabela1[[#This Row],[Powierzchnia]]*0.43,0)</f>
        <v>541.09479999999996</v>
      </c>
      <c r="J4074">
        <f>IF(Tabela1[[#This Row],[Ulga]]="A",SUM(E4074:I4074)*80%,0)</f>
        <v>0</v>
      </c>
      <c r="K4074">
        <f>IF(Tabela1[[#This Row],[Ulga]]="B",SUM(E4074:I4074)*50%,0)</f>
        <v>270.54739999999998</v>
      </c>
      <c r="L4074">
        <f>IF(Tabela1[[#This Row],[Ulga]]="C",SUM(E4074:I4074)*10%,0)</f>
        <v>0</v>
      </c>
      <c r="M4074">
        <f>IF(Tabela1[[#This Row],[Ulga]]="D",SUM(E4074:I4074)*100%,0)</f>
        <v>0</v>
      </c>
      <c r="N4074">
        <f t="shared" si="64"/>
        <v>270.54739999999998</v>
      </c>
    </row>
    <row r="4075" spans="1:14" x14ac:dyDescent="0.25">
      <c r="A4075" t="s">
        <v>4085</v>
      </c>
      <c r="B4075">
        <v>516.65</v>
      </c>
      <c r="C4075" t="s">
        <v>5</v>
      </c>
      <c r="D4075" t="s">
        <v>5</v>
      </c>
      <c r="E4075">
        <f>IF(Tabela1[[#This Row],[Rodzaj]]="R",Tabela1[[#This Row],[Powierzchnia]]*0.65,0)</f>
        <v>0</v>
      </c>
      <c r="F4075">
        <f>IF(Tabela1[[#This Row],[Rodzaj]]="B",Tabela1[[#This Row],[Powierzchnia]]*0.77,0)</f>
        <v>397.82049999999998</v>
      </c>
      <c r="G4075">
        <f>IF(Tabela1[[#This Row],[Rodzaj]]="S",Tabela1[[#This Row],[Powierzchnia]]*0.21,0)</f>
        <v>0</v>
      </c>
      <c r="H4075">
        <f>IF(Tabela1[[#This Row],[Rodzaj]]="L",Tabela1[[#This Row],[Powierzchnia]]*0.04,0)</f>
        <v>0</v>
      </c>
      <c r="I4075">
        <f>IF(Tabela1[[#This Row],[Rodzaj]]="X",Tabela1[[#This Row],[Powierzchnia]]*0.43,0)</f>
        <v>0</v>
      </c>
      <c r="J4075">
        <f>IF(Tabela1[[#This Row],[Ulga]]="A",SUM(E4075:I4075)*80%,0)</f>
        <v>0</v>
      </c>
      <c r="K4075">
        <f>IF(Tabela1[[#This Row],[Ulga]]="B",SUM(E4075:I4075)*50%,0)</f>
        <v>198.91024999999999</v>
      </c>
      <c r="L4075">
        <f>IF(Tabela1[[#This Row],[Ulga]]="C",SUM(E4075:I4075)*10%,0)</f>
        <v>0</v>
      </c>
      <c r="M4075">
        <f>IF(Tabela1[[#This Row],[Ulga]]="D",SUM(E4075:I4075)*100%,0)</f>
        <v>0</v>
      </c>
      <c r="N4075">
        <f t="shared" si="64"/>
        <v>198.91024999999999</v>
      </c>
    </row>
    <row r="4076" spans="1:14" x14ac:dyDescent="0.25">
      <c r="A4076" t="s">
        <v>4086</v>
      </c>
      <c r="B4076">
        <v>1208</v>
      </c>
      <c r="C4076" t="s">
        <v>52</v>
      </c>
      <c r="D4076" t="s">
        <v>11</v>
      </c>
      <c r="E4076">
        <f>IF(Tabela1[[#This Row],[Rodzaj]]="R",Tabela1[[#This Row],[Powierzchnia]]*0.65,0)</f>
        <v>0</v>
      </c>
      <c r="F4076">
        <f>IF(Tabela1[[#This Row],[Rodzaj]]="B",Tabela1[[#This Row],[Powierzchnia]]*0.77,0)</f>
        <v>0</v>
      </c>
      <c r="G4076">
        <f>IF(Tabela1[[#This Row],[Rodzaj]]="S",Tabela1[[#This Row],[Powierzchnia]]*0.21,0)</f>
        <v>253.67999999999998</v>
      </c>
      <c r="H4076">
        <f>IF(Tabela1[[#This Row],[Rodzaj]]="L",Tabela1[[#This Row],[Powierzchnia]]*0.04,0)</f>
        <v>0</v>
      </c>
      <c r="I4076">
        <f>IF(Tabela1[[#This Row],[Rodzaj]]="X",Tabela1[[#This Row],[Powierzchnia]]*0.43,0)</f>
        <v>0</v>
      </c>
      <c r="J4076">
        <f>IF(Tabela1[[#This Row],[Ulga]]="A",SUM(E4076:I4076)*80%,0)</f>
        <v>0</v>
      </c>
      <c r="K4076">
        <f>IF(Tabela1[[#This Row],[Ulga]]="B",SUM(E4076:I4076)*50%,0)</f>
        <v>0</v>
      </c>
      <c r="L4076">
        <f>IF(Tabela1[[#This Row],[Ulga]]="C",SUM(E4076:I4076)*10%,0)</f>
        <v>25.367999999999999</v>
      </c>
      <c r="M4076">
        <f>IF(Tabela1[[#This Row],[Ulga]]="D",SUM(E4076:I4076)*100%,0)</f>
        <v>0</v>
      </c>
      <c r="N4076">
        <f t="shared" si="64"/>
        <v>25.367999999999999</v>
      </c>
    </row>
    <row r="4077" spans="1:14" x14ac:dyDescent="0.25">
      <c r="A4077" t="s">
        <v>4087</v>
      </c>
      <c r="B4077">
        <v>970.39</v>
      </c>
      <c r="C4077" t="s">
        <v>31</v>
      </c>
      <c r="D4077" t="s">
        <v>11</v>
      </c>
      <c r="E4077">
        <f>IF(Tabela1[[#This Row],[Rodzaj]]="R",Tabela1[[#This Row],[Powierzchnia]]*0.65,0)</f>
        <v>0</v>
      </c>
      <c r="F4077">
        <f>IF(Tabela1[[#This Row],[Rodzaj]]="B",Tabela1[[#This Row],[Powierzchnia]]*0.77,0)</f>
        <v>0</v>
      </c>
      <c r="G4077">
        <f>IF(Tabela1[[#This Row],[Rodzaj]]="S",Tabela1[[#This Row],[Powierzchnia]]*0.21,0)</f>
        <v>0</v>
      </c>
      <c r="H4077">
        <f>IF(Tabela1[[#This Row],[Rodzaj]]="L",Tabela1[[#This Row],[Powierzchnia]]*0.04,0)</f>
        <v>0</v>
      </c>
      <c r="I4077">
        <f>IF(Tabela1[[#This Row],[Rodzaj]]="X",Tabela1[[#This Row],[Powierzchnia]]*0.43,0)</f>
        <v>417.26769999999999</v>
      </c>
      <c r="J4077">
        <f>IF(Tabela1[[#This Row],[Ulga]]="A",SUM(E4077:I4077)*80%,0)</f>
        <v>0</v>
      </c>
      <c r="K4077">
        <f>IF(Tabela1[[#This Row],[Ulga]]="B",SUM(E4077:I4077)*50%,0)</f>
        <v>0</v>
      </c>
      <c r="L4077">
        <f>IF(Tabela1[[#This Row],[Ulga]]="C",SUM(E4077:I4077)*10%,0)</f>
        <v>41.726770000000002</v>
      </c>
      <c r="M4077">
        <f>IF(Tabela1[[#This Row],[Ulga]]="D",SUM(E4077:I4077)*100%,0)</f>
        <v>0</v>
      </c>
      <c r="N4077">
        <f t="shared" si="64"/>
        <v>41.726770000000002</v>
      </c>
    </row>
    <row r="4078" spans="1:14" x14ac:dyDescent="0.25">
      <c r="A4078" t="s">
        <v>4088</v>
      </c>
      <c r="B4078">
        <v>1388.89</v>
      </c>
      <c r="C4078" t="s">
        <v>9</v>
      </c>
      <c r="D4078" t="s">
        <v>11</v>
      </c>
      <c r="E4078">
        <f>IF(Tabela1[[#This Row],[Rodzaj]]="R",Tabela1[[#This Row],[Powierzchnia]]*0.65,0)</f>
        <v>902.77850000000012</v>
      </c>
      <c r="F4078">
        <f>IF(Tabela1[[#This Row],[Rodzaj]]="B",Tabela1[[#This Row],[Powierzchnia]]*0.77,0)</f>
        <v>0</v>
      </c>
      <c r="G4078">
        <f>IF(Tabela1[[#This Row],[Rodzaj]]="S",Tabela1[[#This Row],[Powierzchnia]]*0.21,0)</f>
        <v>0</v>
      </c>
      <c r="H4078">
        <f>IF(Tabela1[[#This Row],[Rodzaj]]="L",Tabela1[[#This Row],[Powierzchnia]]*0.04,0)</f>
        <v>0</v>
      </c>
      <c r="I4078">
        <f>IF(Tabela1[[#This Row],[Rodzaj]]="X",Tabela1[[#This Row],[Powierzchnia]]*0.43,0)</f>
        <v>0</v>
      </c>
      <c r="J4078">
        <f>IF(Tabela1[[#This Row],[Ulga]]="A",SUM(E4078:I4078)*80%,0)</f>
        <v>0</v>
      </c>
      <c r="K4078">
        <f>IF(Tabela1[[#This Row],[Ulga]]="B",SUM(E4078:I4078)*50%,0)</f>
        <v>0</v>
      </c>
      <c r="L4078">
        <f>IF(Tabela1[[#This Row],[Ulga]]="C",SUM(E4078:I4078)*10%,0)</f>
        <v>90.277850000000015</v>
      </c>
      <c r="M4078">
        <f>IF(Tabela1[[#This Row],[Ulga]]="D",SUM(E4078:I4078)*100%,0)</f>
        <v>0</v>
      </c>
      <c r="N4078">
        <f t="shared" si="64"/>
        <v>90.277850000000015</v>
      </c>
    </row>
    <row r="4079" spans="1:14" x14ac:dyDescent="0.25">
      <c r="A4079" t="s">
        <v>4089</v>
      </c>
      <c r="B4079">
        <v>508.94</v>
      </c>
      <c r="C4079" t="s">
        <v>52</v>
      </c>
      <c r="D4079" t="s">
        <v>5</v>
      </c>
      <c r="E4079">
        <f>IF(Tabela1[[#This Row],[Rodzaj]]="R",Tabela1[[#This Row],[Powierzchnia]]*0.65,0)</f>
        <v>0</v>
      </c>
      <c r="F4079">
        <f>IF(Tabela1[[#This Row],[Rodzaj]]="B",Tabela1[[#This Row],[Powierzchnia]]*0.77,0)</f>
        <v>0</v>
      </c>
      <c r="G4079">
        <f>IF(Tabela1[[#This Row],[Rodzaj]]="S",Tabela1[[#This Row],[Powierzchnia]]*0.21,0)</f>
        <v>106.87739999999999</v>
      </c>
      <c r="H4079">
        <f>IF(Tabela1[[#This Row],[Rodzaj]]="L",Tabela1[[#This Row],[Powierzchnia]]*0.04,0)</f>
        <v>0</v>
      </c>
      <c r="I4079">
        <f>IF(Tabela1[[#This Row],[Rodzaj]]="X",Tabela1[[#This Row],[Powierzchnia]]*0.43,0)</f>
        <v>0</v>
      </c>
      <c r="J4079">
        <f>IF(Tabela1[[#This Row],[Ulga]]="A",SUM(E4079:I4079)*80%,0)</f>
        <v>0</v>
      </c>
      <c r="K4079">
        <f>IF(Tabela1[[#This Row],[Ulga]]="B",SUM(E4079:I4079)*50%,0)</f>
        <v>53.438699999999997</v>
      </c>
      <c r="L4079">
        <f>IF(Tabela1[[#This Row],[Ulga]]="C",SUM(E4079:I4079)*10%,0)</f>
        <v>0</v>
      </c>
      <c r="M4079">
        <f>IF(Tabela1[[#This Row],[Ulga]]="D",SUM(E4079:I4079)*100%,0)</f>
        <v>0</v>
      </c>
      <c r="N4079">
        <f t="shared" si="64"/>
        <v>53.438699999999997</v>
      </c>
    </row>
    <row r="4080" spans="1:14" x14ac:dyDescent="0.25">
      <c r="A4080" t="s">
        <v>4090</v>
      </c>
      <c r="B4080">
        <v>1462.18</v>
      </c>
      <c r="C4080" t="s">
        <v>9</v>
      </c>
      <c r="D4080" t="s">
        <v>21</v>
      </c>
      <c r="E4080">
        <f>IF(Tabela1[[#This Row],[Rodzaj]]="R",Tabela1[[#This Row],[Powierzchnia]]*0.65,0)</f>
        <v>950.41700000000003</v>
      </c>
      <c r="F4080">
        <f>IF(Tabela1[[#This Row],[Rodzaj]]="B",Tabela1[[#This Row],[Powierzchnia]]*0.77,0)</f>
        <v>0</v>
      </c>
      <c r="G4080">
        <f>IF(Tabela1[[#This Row],[Rodzaj]]="S",Tabela1[[#This Row],[Powierzchnia]]*0.21,0)</f>
        <v>0</v>
      </c>
      <c r="H4080">
        <f>IF(Tabela1[[#This Row],[Rodzaj]]="L",Tabela1[[#This Row],[Powierzchnia]]*0.04,0)</f>
        <v>0</v>
      </c>
      <c r="I4080">
        <f>IF(Tabela1[[#This Row],[Rodzaj]]="X",Tabela1[[#This Row],[Powierzchnia]]*0.43,0)</f>
        <v>0</v>
      </c>
      <c r="J4080">
        <f>IF(Tabela1[[#This Row],[Ulga]]="A",SUM(E4080:I4080)*80%,0)</f>
        <v>0</v>
      </c>
      <c r="K4080">
        <f>IF(Tabela1[[#This Row],[Ulga]]="B",SUM(E4080:I4080)*50%,0)</f>
        <v>0</v>
      </c>
      <c r="L4080">
        <f>IF(Tabela1[[#This Row],[Ulga]]="C",SUM(E4080:I4080)*10%,0)</f>
        <v>0</v>
      </c>
      <c r="M4080">
        <f>IF(Tabela1[[#This Row],[Ulga]]="D",SUM(E4080:I4080)*100%,0)</f>
        <v>950.41700000000003</v>
      </c>
      <c r="N4080">
        <f t="shared" si="64"/>
        <v>950.41700000000003</v>
      </c>
    </row>
    <row r="4081" spans="1:14" x14ac:dyDescent="0.25">
      <c r="A4081" t="s">
        <v>4091</v>
      </c>
      <c r="B4081">
        <v>1309.8800000000001</v>
      </c>
      <c r="C4081" t="s">
        <v>31</v>
      </c>
      <c r="D4081" t="s">
        <v>11</v>
      </c>
      <c r="E4081">
        <f>IF(Tabela1[[#This Row],[Rodzaj]]="R",Tabela1[[#This Row],[Powierzchnia]]*0.65,0)</f>
        <v>0</v>
      </c>
      <c r="F4081">
        <f>IF(Tabela1[[#This Row],[Rodzaj]]="B",Tabela1[[#This Row],[Powierzchnia]]*0.77,0)</f>
        <v>0</v>
      </c>
      <c r="G4081">
        <f>IF(Tabela1[[#This Row],[Rodzaj]]="S",Tabela1[[#This Row],[Powierzchnia]]*0.21,0)</f>
        <v>0</v>
      </c>
      <c r="H4081">
        <f>IF(Tabela1[[#This Row],[Rodzaj]]="L",Tabela1[[#This Row],[Powierzchnia]]*0.04,0)</f>
        <v>0</v>
      </c>
      <c r="I4081">
        <f>IF(Tabela1[[#This Row],[Rodzaj]]="X",Tabela1[[#This Row],[Powierzchnia]]*0.43,0)</f>
        <v>563.24840000000006</v>
      </c>
      <c r="J4081">
        <f>IF(Tabela1[[#This Row],[Ulga]]="A",SUM(E4081:I4081)*80%,0)</f>
        <v>0</v>
      </c>
      <c r="K4081">
        <f>IF(Tabela1[[#This Row],[Ulga]]="B",SUM(E4081:I4081)*50%,0)</f>
        <v>0</v>
      </c>
      <c r="L4081">
        <f>IF(Tabela1[[#This Row],[Ulga]]="C",SUM(E4081:I4081)*10%,0)</f>
        <v>56.324840000000009</v>
      </c>
      <c r="M4081">
        <f>IF(Tabela1[[#This Row],[Ulga]]="D",SUM(E4081:I4081)*100%,0)</f>
        <v>0</v>
      </c>
      <c r="N4081">
        <f t="shared" si="64"/>
        <v>56.324840000000009</v>
      </c>
    </row>
    <row r="4082" spans="1:14" x14ac:dyDescent="0.25">
      <c r="A4082" t="s">
        <v>4092</v>
      </c>
      <c r="B4082">
        <v>568.11</v>
      </c>
      <c r="C4082" t="s">
        <v>9</v>
      </c>
      <c r="D4082" t="s">
        <v>11</v>
      </c>
      <c r="E4082">
        <f>IF(Tabela1[[#This Row],[Rodzaj]]="R",Tabela1[[#This Row],[Powierzchnia]]*0.65,0)</f>
        <v>369.2715</v>
      </c>
      <c r="F4082">
        <f>IF(Tabela1[[#This Row],[Rodzaj]]="B",Tabela1[[#This Row],[Powierzchnia]]*0.77,0)</f>
        <v>0</v>
      </c>
      <c r="G4082">
        <f>IF(Tabela1[[#This Row],[Rodzaj]]="S",Tabela1[[#This Row],[Powierzchnia]]*0.21,0)</f>
        <v>0</v>
      </c>
      <c r="H4082">
        <f>IF(Tabela1[[#This Row],[Rodzaj]]="L",Tabela1[[#This Row],[Powierzchnia]]*0.04,0)</f>
        <v>0</v>
      </c>
      <c r="I4082">
        <f>IF(Tabela1[[#This Row],[Rodzaj]]="X",Tabela1[[#This Row],[Powierzchnia]]*0.43,0)</f>
        <v>0</v>
      </c>
      <c r="J4082">
        <f>IF(Tabela1[[#This Row],[Ulga]]="A",SUM(E4082:I4082)*80%,0)</f>
        <v>0</v>
      </c>
      <c r="K4082">
        <f>IF(Tabela1[[#This Row],[Ulga]]="B",SUM(E4082:I4082)*50%,0)</f>
        <v>0</v>
      </c>
      <c r="L4082">
        <f>IF(Tabela1[[#This Row],[Ulga]]="C",SUM(E4082:I4082)*10%,0)</f>
        <v>36.927150000000005</v>
      </c>
      <c r="M4082">
        <f>IF(Tabela1[[#This Row],[Ulga]]="D",SUM(E4082:I4082)*100%,0)</f>
        <v>0</v>
      </c>
      <c r="N4082">
        <f t="shared" si="64"/>
        <v>36.927150000000005</v>
      </c>
    </row>
    <row r="4083" spans="1:14" x14ac:dyDescent="0.25">
      <c r="A4083" t="s">
        <v>4093</v>
      </c>
      <c r="B4083">
        <v>597.59</v>
      </c>
      <c r="C4083" t="s">
        <v>94</v>
      </c>
      <c r="D4083" t="s">
        <v>21</v>
      </c>
      <c r="E4083">
        <f>IF(Tabela1[[#This Row],[Rodzaj]]="R",Tabela1[[#This Row],[Powierzchnia]]*0.65,0)</f>
        <v>0</v>
      </c>
      <c r="F4083">
        <f>IF(Tabela1[[#This Row],[Rodzaj]]="B",Tabela1[[#This Row],[Powierzchnia]]*0.77,0)</f>
        <v>0</v>
      </c>
      <c r="G4083">
        <f>IF(Tabela1[[#This Row],[Rodzaj]]="S",Tabela1[[#This Row],[Powierzchnia]]*0.21,0)</f>
        <v>0</v>
      </c>
      <c r="H4083">
        <f>IF(Tabela1[[#This Row],[Rodzaj]]="L",Tabela1[[#This Row],[Powierzchnia]]*0.04,0)</f>
        <v>23.903600000000001</v>
      </c>
      <c r="I4083">
        <f>IF(Tabela1[[#This Row],[Rodzaj]]="X",Tabela1[[#This Row],[Powierzchnia]]*0.43,0)</f>
        <v>0</v>
      </c>
      <c r="J4083">
        <f>IF(Tabela1[[#This Row],[Ulga]]="A",SUM(E4083:I4083)*80%,0)</f>
        <v>0</v>
      </c>
      <c r="K4083">
        <f>IF(Tabela1[[#This Row],[Ulga]]="B",SUM(E4083:I4083)*50%,0)</f>
        <v>0</v>
      </c>
      <c r="L4083">
        <f>IF(Tabela1[[#This Row],[Ulga]]="C",SUM(E4083:I4083)*10%,0)</f>
        <v>0</v>
      </c>
      <c r="M4083">
        <f>IF(Tabela1[[#This Row],[Ulga]]="D",SUM(E4083:I4083)*100%,0)</f>
        <v>23.903600000000001</v>
      </c>
      <c r="N4083">
        <f t="shared" si="64"/>
        <v>23.903600000000001</v>
      </c>
    </row>
    <row r="4084" spans="1:14" x14ac:dyDescent="0.25">
      <c r="A4084" t="s">
        <v>4094</v>
      </c>
      <c r="B4084">
        <v>1168.5</v>
      </c>
      <c r="C4084" t="s">
        <v>94</v>
      </c>
      <c r="D4084" t="s">
        <v>11</v>
      </c>
      <c r="E4084">
        <f>IF(Tabela1[[#This Row],[Rodzaj]]="R",Tabela1[[#This Row],[Powierzchnia]]*0.65,0)</f>
        <v>0</v>
      </c>
      <c r="F4084">
        <f>IF(Tabela1[[#This Row],[Rodzaj]]="B",Tabela1[[#This Row],[Powierzchnia]]*0.77,0)</f>
        <v>0</v>
      </c>
      <c r="G4084">
        <f>IF(Tabela1[[#This Row],[Rodzaj]]="S",Tabela1[[#This Row],[Powierzchnia]]*0.21,0)</f>
        <v>0</v>
      </c>
      <c r="H4084">
        <f>IF(Tabela1[[#This Row],[Rodzaj]]="L",Tabela1[[#This Row],[Powierzchnia]]*0.04,0)</f>
        <v>46.74</v>
      </c>
      <c r="I4084">
        <f>IF(Tabela1[[#This Row],[Rodzaj]]="X",Tabela1[[#This Row],[Powierzchnia]]*0.43,0)</f>
        <v>0</v>
      </c>
      <c r="J4084">
        <f>IF(Tabela1[[#This Row],[Ulga]]="A",SUM(E4084:I4084)*80%,0)</f>
        <v>0</v>
      </c>
      <c r="K4084">
        <f>IF(Tabela1[[#This Row],[Ulga]]="B",SUM(E4084:I4084)*50%,0)</f>
        <v>0</v>
      </c>
      <c r="L4084">
        <f>IF(Tabela1[[#This Row],[Ulga]]="C",SUM(E4084:I4084)*10%,0)</f>
        <v>4.6740000000000004</v>
      </c>
      <c r="M4084">
        <f>IF(Tabela1[[#This Row],[Ulga]]="D",SUM(E4084:I4084)*100%,0)</f>
        <v>0</v>
      </c>
      <c r="N4084">
        <f t="shared" si="64"/>
        <v>4.6740000000000004</v>
      </c>
    </row>
    <row r="4085" spans="1:14" x14ac:dyDescent="0.25">
      <c r="A4085" t="s">
        <v>4095</v>
      </c>
      <c r="B4085">
        <v>1073.83</v>
      </c>
      <c r="C4085" t="s">
        <v>31</v>
      </c>
      <c r="D4085" t="s">
        <v>5</v>
      </c>
      <c r="E4085">
        <f>IF(Tabela1[[#This Row],[Rodzaj]]="R",Tabela1[[#This Row],[Powierzchnia]]*0.65,0)</f>
        <v>0</v>
      </c>
      <c r="F4085">
        <f>IF(Tabela1[[#This Row],[Rodzaj]]="B",Tabela1[[#This Row],[Powierzchnia]]*0.77,0)</f>
        <v>0</v>
      </c>
      <c r="G4085">
        <f>IF(Tabela1[[#This Row],[Rodzaj]]="S",Tabela1[[#This Row],[Powierzchnia]]*0.21,0)</f>
        <v>0</v>
      </c>
      <c r="H4085">
        <f>IF(Tabela1[[#This Row],[Rodzaj]]="L",Tabela1[[#This Row],[Powierzchnia]]*0.04,0)</f>
        <v>0</v>
      </c>
      <c r="I4085">
        <f>IF(Tabela1[[#This Row],[Rodzaj]]="X",Tabela1[[#This Row],[Powierzchnia]]*0.43,0)</f>
        <v>461.74689999999998</v>
      </c>
      <c r="J4085">
        <f>IF(Tabela1[[#This Row],[Ulga]]="A",SUM(E4085:I4085)*80%,0)</f>
        <v>0</v>
      </c>
      <c r="K4085">
        <f>IF(Tabela1[[#This Row],[Ulga]]="B",SUM(E4085:I4085)*50%,0)</f>
        <v>230.87344999999999</v>
      </c>
      <c r="L4085">
        <f>IF(Tabela1[[#This Row],[Ulga]]="C",SUM(E4085:I4085)*10%,0)</f>
        <v>0</v>
      </c>
      <c r="M4085">
        <f>IF(Tabela1[[#This Row],[Ulga]]="D",SUM(E4085:I4085)*100%,0)</f>
        <v>0</v>
      </c>
      <c r="N4085">
        <f t="shared" si="64"/>
        <v>230.87344999999999</v>
      </c>
    </row>
    <row r="4086" spans="1:14" x14ac:dyDescent="0.25">
      <c r="A4086" t="s">
        <v>4096</v>
      </c>
      <c r="B4086">
        <v>1248.8499999999999</v>
      </c>
      <c r="C4086" t="s">
        <v>52</v>
      </c>
      <c r="D4086" t="s">
        <v>5</v>
      </c>
      <c r="E4086">
        <f>IF(Tabela1[[#This Row],[Rodzaj]]="R",Tabela1[[#This Row],[Powierzchnia]]*0.65,0)</f>
        <v>0</v>
      </c>
      <c r="F4086">
        <f>IF(Tabela1[[#This Row],[Rodzaj]]="B",Tabela1[[#This Row],[Powierzchnia]]*0.77,0)</f>
        <v>0</v>
      </c>
      <c r="G4086">
        <f>IF(Tabela1[[#This Row],[Rodzaj]]="S",Tabela1[[#This Row],[Powierzchnia]]*0.21,0)</f>
        <v>262.25849999999997</v>
      </c>
      <c r="H4086">
        <f>IF(Tabela1[[#This Row],[Rodzaj]]="L",Tabela1[[#This Row],[Powierzchnia]]*0.04,0)</f>
        <v>0</v>
      </c>
      <c r="I4086">
        <f>IF(Tabela1[[#This Row],[Rodzaj]]="X",Tabela1[[#This Row],[Powierzchnia]]*0.43,0)</f>
        <v>0</v>
      </c>
      <c r="J4086">
        <f>IF(Tabela1[[#This Row],[Ulga]]="A",SUM(E4086:I4086)*80%,0)</f>
        <v>0</v>
      </c>
      <c r="K4086">
        <f>IF(Tabela1[[#This Row],[Ulga]]="B",SUM(E4086:I4086)*50%,0)</f>
        <v>131.12924999999998</v>
      </c>
      <c r="L4086">
        <f>IF(Tabela1[[#This Row],[Ulga]]="C",SUM(E4086:I4086)*10%,0)</f>
        <v>0</v>
      </c>
      <c r="M4086">
        <f>IF(Tabela1[[#This Row],[Ulga]]="D",SUM(E4086:I4086)*100%,0)</f>
        <v>0</v>
      </c>
      <c r="N4086">
        <f t="shared" si="64"/>
        <v>131.12924999999998</v>
      </c>
    </row>
    <row r="4087" spans="1:14" x14ac:dyDescent="0.25">
      <c r="A4087" t="s">
        <v>4097</v>
      </c>
      <c r="B4087">
        <v>1180.0899999999999</v>
      </c>
      <c r="C4087" t="s">
        <v>5</v>
      </c>
      <c r="D4087" t="s">
        <v>11</v>
      </c>
      <c r="E4087">
        <f>IF(Tabela1[[#This Row],[Rodzaj]]="R",Tabela1[[#This Row],[Powierzchnia]]*0.65,0)</f>
        <v>0</v>
      </c>
      <c r="F4087">
        <f>IF(Tabela1[[#This Row],[Rodzaj]]="B",Tabela1[[#This Row],[Powierzchnia]]*0.77,0)</f>
        <v>908.66929999999991</v>
      </c>
      <c r="G4087">
        <f>IF(Tabela1[[#This Row],[Rodzaj]]="S",Tabela1[[#This Row],[Powierzchnia]]*0.21,0)</f>
        <v>0</v>
      </c>
      <c r="H4087">
        <f>IF(Tabela1[[#This Row],[Rodzaj]]="L",Tabela1[[#This Row],[Powierzchnia]]*0.04,0)</f>
        <v>0</v>
      </c>
      <c r="I4087">
        <f>IF(Tabela1[[#This Row],[Rodzaj]]="X",Tabela1[[#This Row],[Powierzchnia]]*0.43,0)</f>
        <v>0</v>
      </c>
      <c r="J4087">
        <f>IF(Tabela1[[#This Row],[Ulga]]="A",SUM(E4087:I4087)*80%,0)</f>
        <v>0</v>
      </c>
      <c r="K4087">
        <f>IF(Tabela1[[#This Row],[Ulga]]="B",SUM(E4087:I4087)*50%,0)</f>
        <v>0</v>
      </c>
      <c r="L4087">
        <f>IF(Tabela1[[#This Row],[Ulga]]="C",SUM(E4087:I4087)*10%,0)</f>
        <v>90.866929999999996</v>
      </c>
      <c r="M4087">
        <f>IF(Tabela1[[#This Row],[Ulga]]="D",SUM(E4087:I4087)*100%,0)</f>
        <v>0</v>
      </c>
      <c r="N4087">
        <f t="shared" si="64"/>
        <v>90.866929999999996</v>
      </c>
    </row>
    <row r="4088" spans="1:14" x14ac:dyDescent="0.25">
      <c r="A4088" t="s">
        <v>4098</v>
      </c>
      <c r="B4088">
        <v>843.41</v>
      </c>
      <c r="C4088" t="s">
        <v>5</v>
      </c>
      <c r="D4088" t="s">
        <v>5</v>
      </c>
      <c r="E4088">
        <f>IF(Tabela1[[#This Row],[Rodzaj]]="R",Tabela1[[#This Row],[Powierzchnia]]*0.65,0)</f>
        <v>0</v>
      </c>
      <c r="F4088">
        <f>IF(Tabela1[[#This Row],[Rodzaj]]="B",Tabela1[[#This Row],[Powierzchnia]]*0.77,0)</f>
        <v>649.42570000000001</v>
      </c>
      <c r="G4088">
        <f>IF(Tabela1[[#This Row],[Rodzaj]]="S",Tabela1[[#This Row],[Powierzchnia]]*0.21,0)</f>
        <v>0</v>
      </c>
      <c r="H4088">
        <f>IF(Tabela1[[#This Row],[Rodzaj]]="L",Tabela1[[#This Row],[Powierzchnia]]*0.04,0)</f>
        <v>0</v>
      </c>
      <c r="I4088">
        <f>IF(Tabela1[[#This Row],[Rodzaj]]="X",Tabela1[[#This Row],[Powierzchnia]]*0.43,0)</f>
        <v>0</v>
      </c>
      <c r="J4088">
        <f>IF(Tabela1[[#This Row],[Ulga]]="A",SUM(E4088:I4088)*80%,0)</f>
        <v>0</v>
      </c>
      <c r="K4088">
        <f>IF(Tabela1[[#This Row],[Ulga]]="B",SUM(E4088:I4088)*50%,0)</f>
        <v>324.71285</v>
      </c>
      <c r="L4088">
        <f>IF(Tabela1[[#This Row],[Ulga]]="C",SUM(E4088:I4088)*10%,0)</f>
        <v>0</v>
      </c>
      <c r="M4088">
        <f>IF(Tabela1[[#This Row],[Ulga]]="D",SUM(E4088:I4088)*100%,0)</f>
        <v>0</v>
      </c>
      <c r="N4088">
        <f t="shared" si="64"/>
        <v>324.71285</v>
      </c>
    </row>
    <row r="4089" spans="1:14" x14ac:dyDescent="0.25">
      <c r="A4089" t="s">
        <v>4099</v>
      </c>
      <c r="B4089">
        <v>1304.44</v>
      </c>
      <c r="C4089" t="s">
        <v>31</v>
      </c>
      <c r="D4089" t="s">
        <v>5</v>
      </c>
      <c r="E4089">
        <f>IF(Tabela1[[#This Row],[Rodzaj]]="R",Tabela1[[#This Row],[Powierzchnia]]*0.65,0)</f>
        <v>0</v>
      </c>
      <c r="F4089">
        <f>IF(Tabela1[[#This Row],[Rodzaj]]="B",Tabela1[[#This Row],[Powierzchnia]]*0.77,0)</f>
        <v>0</v>
      </c>
      <c r="G4089">
        <f>IF(Tabela1[[#This Row],[Rodzaj]]="S",Tabela1[[#This Row],[Powierzchnia]]*0.21,0)</f>
        <v>0</v>
      </c>
      <c r="H4089">
        <f>IF(Tabela1[[#This Row],[Rodzaj]]="L",Tabela1[[#This Row],[Powierzchnia]]*0.04,0)</f>
        <v>0</v>
      </c>
      <c r="I4089">
        <f>IF(Tabela1[[#This Row],[Rodzaj]]="X",Tabela1[[#This Row],[Powierzchnia]]*0.43,0)</f>
        <v>560.90920000000006</v>
      </c>
      <c r="J4089">
        <f>IF(Tabela1[[#This Row],[Ulga]]="A",SUM(E4089:I4089)*80%,0)</f>
        <v>0</v>
      </c>
      <c r="K4089">
        <f>IF(Tabela1[[#This Row],[Ulga]]="B",SUM(E4089:I4089)*50%,0)</f>
        <v>280.45460000000003</v>
      </c>
      <c r="L4089">
        <f>IF(Tabela1[[#This Row],[Ulga]]="C",SUM(E4089:I4089)*10%,0)</f>
        <v>0</v>
      </c>
      <c r="M4089">
        <f>IF(Tabela1[[#This Row],[Ulga]]="D",SUM(E4089:I4089)*100%,0)</f>
        <v>0</v>
      </c>
      <c r="N4089">
        <f t="shared" si="64"/>
        <v>280.45460000000003</v>
      </c>
    </row>
    <row r="4090" spans="1:14" x14ac:dyDescent="0.25">
      <c r="A4090" t="s">
        <v>4100</v>
      </c>
      <c r="B4090">
        <v>1111.08</v>
      </c>
      <c r="C4090" t="s">
        <v>52</v>
      </c>
      <c r="D4090" t="s">
        <v>5</v>
      </c>
      <c r="E4090">
        <f>IF(Tabela1[[#This Row],[Rodzaj]]="R",Tabela1[[#This Row],[Powierzchnia]]*0.65,0)</f>
        <v>0</v>
      </c>
      <c r="F4090">
        <f>IF(Tabela1[[#This Row],[Rodzaj]]="B",Tabela1[[#This Row],[Powierzchnia]]*0.77,0)</f>
        <v>0</v>
      </c>
      <c r="G4090">
        <f>IF(Tabela1[[#This Row],[Rodzaj]]="S",Tabela1[[#This Row],[Powierzchnia]]*0.21,0)</f>
        <v>233.32679999999996</v>
      </c>
      <c r="H4090">
        <f>IF(Tabela1[[#This Row],[Rodzaj]]="L",Tabela1[[#This Row],[Powierzchnia]]*0.04,0)</f>
        <v>0</v>
      </c>
      <c r="I4090">
        <f>IF(Tabela1[[#This Row],[Rodzaj]]="X",Tabela1[[#This Row],[Powierzchnia]]*0.43,0)</f>
        <v>0</v>
      </c>
      <c r="J4090">
        <f>IF(Tabela1[[#This Row],[Ulga]]="A",SUM(E4090:I4090)*80%,0)</f>
        <v>0</v>
      </c>
      <c r="K4090">
        <f>IF(Tabela1[[#This Row],[Ulga]]="B",SUM(E4090:I4090)*50%,0)</f>
        <v>116.66339999999998</v>
      </c>
      <c r="L4090">
        <f>IF(Tabela1[[#This Row],[Ulga]]="C",SUM(E4090:I4090)*10%,0)</f>
        <v>0</v>
      </c>
      <c r="M4090">
        <f>IF(Tabela1[[#This Row],[Ulga]]="D",SUM(E4090:I4090)*100%,0)</f>
        <v>0</v>
      </c>
      <c r="N4090">
        <f t="shared" si="64"/>
        <v>116.66339999999998</v>
      </c>
    </row>
    <row r="4091" spans="1:14" x14ac:dyDescent="0.25">
      <c r="A4091" t="s">
        <v>4101</v>
      </c>
      <c r="B4091">
        <v>1172.0999999999999</v>
      </c>
      <c r="C4091" t="s">
        <v>31</v>
      </c>
      <c r="D4091" t="s">
        <v>21</v>
      </c>
      <c r="E4091">
        <f>IF(Tabela1[[#This Row],[Rodzaj]]="R",Tabela1[[#This Row],[Powierzchnia]]*0.65,0)</f>
        <v>0</v>
      </c>
      <c r="F4091">
        <f>IF(Tabela1[[#This Row],[Rodzaj]]="B",Tabela1[[#This Row],[Powierzchnia]]*0.77,0)</f>
        <v>0</v>
      </c>
      <c r="G4091">
        <f>IF(Tabela1[[#This Row],[Rodzaj]]="S",Tabela1[[#This Row],[Powierzchnia]]*0.21,0)</f>
        <v>0</v>
      </c>
      <c r="H4091">
        <f>IF(Tabela1[[#This Row],[Rodzaj]]="L",Tabela1[[#This Row],[Powierzchnia]]*0.04,0)</f>
        <v>0</v>
      </c>
      <c r="I4091">
        <f>IF(Tabela1[[#This Row],[Rodzaj]]="X",Tabela1[[#This Row],[Powierzchnia]]*0.43,0)</f>
        <v>504.00299999999993</v>
      </c>
      <c r="J4091">
        <f>IF(Tabela1[[#This Row],[Ulga]]="A",SUM(E4091:I4091)*80%,0)</f>
        <v>0</v>
      </c>
      <c r="K4091">
        <f>IF(Tabela1[[#This Row],[Ulga]]="B",SUM(E4091:I4091)*50%,0)</f>
        <v>0</v>
      </c>
      <c r="L4091">
        <f>IF(Tabela1[[#This Row],[Ulga]]="C",SUM(E4091:I4091)*10%,0)</f>
        <v>0</v>
      </c>
      <c r="M4091">
        <f>IF(Tabela1[[#This Row],[Ulga]]="D",SUM(E4091:I4091)*100%,0)</f>
        <v>504.00299999999993</v>
      </c>
      <c r="N4091">
        <f t="shared" si="64"/>
        <v>504.00299999999993</v>
      </c>
    </row>
    <row r="4092" spans="1:14" x14ac:dyDescent="0.25">
      <c r="A4092" t="s">
        <v>4102</v>
      </c>
      <c r="B4092">
        <v>1389.52</v>
      </c>
      <c r="C4092" t="s">
        <v>5</v>
      </c>
      <c r="D4092" t="s">
        <v>5</v>
      </c>
      <c r="E4092">
        <f>IF(Tabela1[[#This Row],[Rodzaj]]="R",Tabela1[[#This Row],[Powierzchnia]]*0.65,0)</f>
        <v>0</v>
      </c>
      <c r="F4092">
        <f>IF(Tabela1[[#This Row],[Rodzaj]]="B",Tabela1[[#This Row],[Powierzchnia]]*0.77,0)</f>
        <v>1069.9304</v>
      </c>
      <c r="G4092">
        <f>IF(Tabela1[[#This Row],[Rodzaj]]="S",Tabela1[[#This Row],[Powierzchnia]]*0.21,0)</f>
        <v>0</v>
      </c>
      <c r="H4092">
        <f>IF(Tabela1[[#This Row],[Rodzaj]]="L",Tabela1[[#This Row],[Powierzchnia]]*0.04,0)</f>
        <v>0</v>
      </c>
      <c r="I4092">
        <f>IF(Tabela1[[#This Row],[Rodzaj]]="X",Tabela1[[#This Row],[Powierzchnia]]*0.43,0)</f>
        <v>0</v>
      </c>
      <c r="J4092">
        <f>IF(Tabela1[[#This Row],[Ulga]]="A",SUM(E4092:I4092)*80%,0)</f>
        <v>0</v>
      </c>
      <c r="K4092">
        <f>IF(Tabela1[[#This Row],[Ulga]]="B",SUM(E4092:I4092)*50%,0)</f>
        <v>534.96519999999998</v>
      </c>
      <c r="L4092">
        <f>IF(Tabela1[[#This Row],[Ulga]]="C",SUM(E4092:I4092)*10%,0)</f>
        <v>0</v>
      </c>
      <c r="M4092">
        <f>IF(Tabela1[[#This Row],[Ulga]]="D",SUM(E4092:I4092)*100%,0)</f>
        <v>0</v>
      </c>
      <c r="N4092">
        <f t="shared" si="64"/>
        <v>534.96519999999998</v>
      </c>
    </row>
    <row r="4093" spans="1:14" x14ac:dyDescent="0.25">
      <c r="A4093" t="s">
        <v>4103</v>
      </c>
      <c r="B4093">
        <v>638.42999999999995</v>
      </c>
      <c r="C4093" t="s">
        <v>31</v>
      </c>
      <c r="D4093" t="s">
        <v>21</v>
      </c>
      <c r="E4093">
        <f>IF(Tabela1[[#This Row],[Rodzaj]]="R",Tabela1[[#This Row],[Powierzchnia]]*0.65,0)</f>
        <v>0</v>
      </c>
      <c r="F4093">
        <f>IF(Tabela1[[#This Row],[Rodzaj]]="B",Tabela1[[#This Row],[Powierzchnia]]*0.77,0)</f>
        <v>0</v>
      </c>
      <c r="G4093">
        <f>IF(Tabela1[[#This Row],[Rodzaj]]="S",Tabela1[[#This Row],[Powierzchnia]]*0.21,0)</f>
        <v>0</v>
      </c>
      <c r="H4093">
        <f>IF(Tabela1[[#This Row],[Rodzaj]]="L",Tabela1[[#This Row],[Powierzchnia]]*0.04,0)</f>
        <v>0</v>
      </c>
      <c r="I4093">
        <f>IF(Tabela1[[#This Row],[Rodzaj]]="X",Tabela1[[#This Row],[Powierzchnia]]*0.43,0)</f>
        <v>274.5249</v>
      </c>
      <c r="J4093">
        <f>IF(Tabela1[[#This Row],[Ulga]]="A",SUM(E4093:I4093)*80%,0)</f>
        <v>0</v>
      </c>
      <c r="K4093">
        <f>IF(Tabela1[[#This Row],[Ulga]]="B",SUM(E4093:I4093)*50%,0)</f>
        <v>0</v>
      </c>
      <c r="L4093">
        <f>IF(Tabela1[[#This Row],[Ulga]]="C",SUM(E4093:I4093)*10%,0)</f>
        <v>0</v>
      </c>
      <c r="M4093">
        <f>IF(Tabela1[[#This Row],[Ulga]]="D",SUM(E4093:I4093)*100%,0)</f>
        <v>274.5249</v>
      </c>
      <c r="N4093">
        <f t="shared" si="64"/>
        <v>274.5249</v>
      </c>
    </row>
    <row r="4094" spans="1:14" x14ac:dyDescent="0.25">
      <c r="A4094" t="s">
        <v>4104</v>
      </c>
      <c r="B4094">
        <v>1278.5899999999999</v>
      </c>
      <c r="C4094" t="s">
        <v>52</v>
      </c>
      <c r="D4094" t="s">
        <v>21</v>
      </c>
      <c r="E4094">
        <f>IF(Tabela1[[#This Row],[Rodzaj]]="R",Tabela1[[#This Row],[Powierzchnia]]*0.65,0)</f>
        <v>0</v>
      </c>
      <c r="F4094">
        <f>IF(Tabela1[[#This Row],[Rodzaj]]="B",Tabela1[[#This Row],[Powierzchnia]]*0.77,0)</f>
        <v>0</v>
      </c>
      <c r="G4094">
        <f>IF(Tabela1[[#This Row],[Rodzaj]]="S",Tabela1[[#This Row],[Powierzchnia]]*0.21,0)</f>
        <v>268.50389999999999</v>
      </c>
      <c r="H4094">
        <f>IF(Tabela1[[#This Row],[Rodzaj]]="L",Tabela1[[#This Row],[Powierzchnia]]*0.04,0)</f>
        <v>0</v>
      </c>
      <c r="I4094">
        <f>IF(Tabela1[[#This Row],[Rodzaj]]="X",Tabela1[[#This Row],[Powierzchnia]]*0.43,0)</f>
        <v>0</v>
      </c>
      <c r="J4094">
        <f>IF(Tabela1[[#This Row],[Ulga]]="A",SUM(E4094:I4094)*80%,0)</f>
        <v>0</v>
      </c>
      <c r="K4094">
        <f>IF(Tabela1[[#This Row],[Ulga]]="B",SUM(E4094:I4094)*50%,0)</f>
        <v>0</v>
      </c>
      <c r="L4094">
        <f>IF(Tabela1[[#This Row],[Ulga]]="C",SUM(E4094:I4094)*10%,0)</f>
        <v>0</v>
      </c>
      <c r="M4094">
        <f>IF(Tabela1[[#This Row],[Ulga]]="D",SUM(E4094:I4094)*100%,0)</f>
        <v>268.50389999999999</v>
      </c>
      <c r="N4094">
        <f t="shared" si="64"/>
        <v>268.50389999999999</v>
      </c>
    </row>
    <row r="4095" spans="1:14" x14ac:dyDescent="0.25">
      <c r="A4095" t="s">
        <v>4105</v>
      </c>
      <c r="B4095">
        <v>1237.8399999999999</v>
      </c>
      <c r="C4095" t="s">
        <v>31</v>
      </c>
      <c r="D4095" t="s">
        <v>7</v>
      </c>
      <c r="E4095">
        <f>IF(Tabela1[[#This Row],[Rodzaj]]="R",Tabela1[[#This Row],[Powierzchnia]]*0.65,0)</f>
        <v>0</v>
      </c>
      <c r="F4095">
        <f>IF(Tabela1[[#This Row],[Rodzaj]]="B",Tabela1[[#This Row],[Powierzchnia]]*0.77,0)</f>
        <v>0</v>
      </c>
      <c r="G4095">
        <f>IF(Tabela1[[#This Row],[Rodzaj]]="S",Tabela1[[#This Row],[Powierzchnia]]*0.21,0)</f>
        <v>0</v>
      </c>
      <c r="H4095">
        <f>IF(Tabela1[[#This Row],[Rodzaj]]="L",Tabela1[[#This Row],[Powierzchnia]]*0.04,0)</f>
        <v>0</v>
      </c>
      <c r="I4095">
        <f>IF(Tabela1[[#This Row],[Rodzaj]]="X",Tabela1[[#This Row],[Powierzchnia]]*0.43,0)</f>
        <v>532.27119999999991</v>
      </c>
      <c r="J4095">
        <f>IF(Tabela1[[#This Row],[Ulga]]="A",SUM(E4095:I4095)*80%,0)</f>
        <v>425.81695999999994</v>
      </c>
      <c r="K4095">
        <f>IF(Tabela1[[#This Row],[Ulga]]="B",SUM(E4095:I4095)*50%,0)</f>
        <v>0</v>
      </c>
      <c r="L4095">
        <f>IF(Tabela1[[#This Row],[Ulga]]="C",SUM(E4095:I4095)*10%,0)</f>
        <v>0</v>
      </c>
      <c r="M4095">
        <f>IF(Tabela1[[#This Row],[Ulga]]="D",SUM(E4095:I4095)*100%,0)</f>
        <v>0</v>
      </c>
      <c r="N4095">
        <f t="shared" si="64"/>
        <v>425.81695999999994</v>
      </c>
    </row>
    <row r="4096" spans="1:14" x14ac:dyDescent="0.25">
      <c r="A4096" t="s">
        <v>4106</v>
      </c>
      <c r="B4096">
        <v>1030.99</v>
      </c>
      <c r="C4096" t="s">
        <v>5</v>
      </c>
      <c r="D4096" t="s">
        <v>11</v>
      </c>
      <c r="E4096">
        <f>IF(Tabela1[[#This Row],[Rodzaj]]="R",Tabela1[[#This Row],[Powierzchnia]]*0.65,0)</f>
        <v>0</v>
      </c>
      <c r="F4096">
        <f>IF(Tabela1[[#This Row],[Rodzaj]]="B",Tabela1[[#This Row],[Powierzchnia]]*0.77,0)</f>
        <v>793.8623</v>
      </c>
      <c r="G4096">
        <f>IF(Tabela1[[#This Row],[Rodzaj]]="S",Tabela1[[#This Row],[Powierzchnia]]*0.21,0)</f>
        <v>0</v>
      </c>
      <c r="H4096">
        <f>IF(Tabela1[[#This Row],[Rodzaj]]="L",Tabela1[[#This Row],[Powierzchnia]]*0.04,0)</f>
        <v>0</v>
      </c>
      <c r="I4096">
        <f>IF(Tabela1[[#This Row],[Rodzaj]]="X",Tabela1[[#This Row],[Powierzchnia]]*0.43,0)</f>
        <v>0</v>
      </c>
      <c r="J4096">
        <f>IF(Tabela1[[#This Row],[Ulga]]="A",SUM(E4096:I4096)*80%,0)</f>
        <v>0</v>
      </c>
      <c r="K4096">
        <f>IF(Tabela1[[#This Row],[Ulga]]="B",SUM(E4096:I4096)*50%,0)</f>
        <v>0</v>
      </c>
      <c r="L4096">
        <f>IF(Tabela1[[#This Row],[Ulga]]="C",SUM(E4096:I4096)*10%,0)</f>
        <v>79.386230000000012</v>
      </c>
      <c r="M4096">
        <f>IF(Tabela1[[#This Row],[Ulga]]="D",SUM(E4096:I4096)*100%,0)</f>
        <v>0</v>
      </c>
      <c r="N4096">
        <f t="shared" si="64"/>
        <v>79.386230000000012</v>
      </c>
    </row>
    <row r="4097" spans="1:14" x14ac:dyDescent="0.25">
      <c r="A4097" t="s">
        <v>4107</v>
      </c>
      <c r="B4097">
        <v>572.4</v>
      </c>
      <c r="C4097" t="s">
        <v>94</v>
      </c>
      <c r="D4097" t="s">
        <v>11</v>
      </c>
      <c r="E4097">
        <f>IF(Tabela1[[#This Row],[Rodzaj]]="R",Tabela1[[#This Row],[Powierzchnia]]*0.65,0)</f>
        <v>0</v>
      </c>
      <c r="F4097">
        <f>IF(Tabela1[[#This Row],[Rodzaj]]="B",Tabela1[[#This Row],[Powierzchnia]]*0.77,0)</f>
        <v>0</v>
      </c>
      <c r="G4097">
        <f>IF(Tabela1[[#This Row],[Rodzaj]]="S",Tabela1[[#This Row],[Powierzchnia]]*0.21,0)</f>
        <v>0</v>
      </c>
      <c r="H4097">
        <f>IF(Tabela1[[#This Row],[Rodzaj]]="L",Tabela1[[#This Row],[Powierzchnia]]*0.04,0)</f>
        <v>22.896000000000001</v>
      </c>
      <c r="I4097">
        <f>IF(Tabela1[[#This Row],[Rodzaj]]="X",Tabela1[[#This Row],[Powierzchnia]]*0.43,0)</f>
        <v>0</v>
      </c>
      <c r="J4097">
        <f>IF(Tabela1[[#This Row],[Ulga]]="A",SUM(E4097:I4097)*80%,0)</f>
        <v>0</v>
      </c>
      <c r="K4097">
        <f>IF(Tabela1[[#This Row],[Ulga]]="B",SUM(E4097:I4097)*50%,0)</f>
        <v>0</v>
      </c>
      <c r="L4097">
        <f>IF(Tabela1[[#This Row],[Ulga]]="C",SUM(E4097:I4097)*10%,0)</f>
        <v>2.2896000000000001</v>
      </c>
      <c r="M4097">
        <f>IF(Tabela1[[#This Row],[Ulga]]="D",SUM(E4097:I4097)*100%,0)</f>
        <v>0</v>
      </c>
      <c r="N4097">
        <f t="shared" si="64"/>
        <v>2.2896000000000001</v>
      </c>
    </row>
    <row r="4098" spans="1:14" x14ac:dyDescent="0.25">
      <c r="A4098" t="s">
        <v>4108</v>
      </c>
      <c r="B4098">
        <v>775.72</v>
      </c>
      <c r="C4098" t="s">
        <v>94</v>
      </c>
      <c r="D4098" t="s">
        <v>7</v>
      </c>
      <c r="E4098">
        <f>IF(Tabela1[[#This Row],[Rodzaj]]="R",Tabela1[[#This Row],[Powierzchnia]]*0.65,0)</f>
        <v>0</v>
      </c>
      <c r="F4098">
        <f>IF(Tabela1[[#This Row],[Rodzaj]]="B",Tabela1[[#This Row],[Powierzchnia]]*0.77,0)</f>
        <v>0</v>
      </c>
      <c r="G4098">
        <f>IF(Tabela1[[#This Row],[Rodzaj]]="S",Tabela1[[#This Row],[Powierzchnia]]*0.21,0)</f>
        <v>0</v>
      </c>
      <c r="H4098">
        <f>IF(Tabela1[[#This Row],[Rodzaj]]="L",Tabela1[[#This Row],[Powierzchnia]]*0.04,0)</f>
        <v>31.0288</v>
      </c>
      <c r="I4098">
        <f>IF(Tabela1[[#This Row],[Rodzaj]]="X",Tabela1[[#This Row],[Powierzchnia]]*0.43,0)</f>
        <v>0</v>
      </c>
      <c r="J4098">
        <f>IF(Tabela1[[#This Row],[Ulga]]="A",SUM(E4098:I4098)*80%,0)</f>
        <v>24.823040000000002</v>
      </c>
      <c r="K4098">
        <f>IF(Tabela1[[#This Row],[Ulga]]="B",SUM(E4098:I4098)*50%,0)</f>
        <v>0</v>
      </c>
      <c r="L4098">
        <f>IF(Tabela1[[#This Row],[Ulga]]="C",SUM(E4098:I4098)*10%,0)</f>
        <v>0</v>
      </c>
      <c r="M4098">
        <f>IF(Tabela1[[#This Row],[Ulga]]="D",SUM(E4098:I4098)*100%,0)</f>
        <v>0</v>
      </c>
      <c r="N4098">
        <f t="shared" si="64"/>
        <v>24.823040000000002</v>
      </c>
    </row>
    <row r="4099" spans="1:14" x14ac:dyDescent="0.25">
      <c r="A4099" t="s">
        <v>4109</v>
      </c>
      <c r="B4099">
        <v>595.59</v>
      </c>
      <c r="C4099" t="s">
        <v>5</v>
      </c>
      <c r="D4099" t="s">
        <v>11</v>
      </c>
      <c r="E4099">
        <f>IF(Tabela1[[#This Row],[Rodzaj]]="R",Tabela1[[#This Row],[Powierzchnia]]*0.65,0)</f>
        <v>0</v>
      </c>
      <c r="F4099">
        <f>IF(Tabela1[[#This Row],[Rodzaj]]="B",Tabela1[[#This Row],[Powierzchnia]]*0.77,0)</f>
        <v>458.60430000000002</v>
      </c>
      <c r="G4099">
        <f>IF(Tabela1[[#This Row],[Rodzaj]]="S",Tabela1[[#This Row],[Powierzchnia]]*0.21,0)</f>
        <v>0</v>
      </c>
      <c r="H4099">
        <f>IF(Tabela1[[#This Row],[Rodzaj]]="L",Tabela1[[#This Row],[Powierzchnia]]*0.04,0)</f>
        <v>0</v>
      </c>
      <c r="I4099">
        <f>IF(Tabela1[[#This Row],[Rodzaj]]="X",Tabela1[[#This Row],[Powierzchnia]]*0.43,0)</f>
        <v>0</v>
      </c>
      <c r="J4099">
        <f>IF(Tabela1[[#This Row],[Ulga]]="A",SUM(E4099:I4099)*80%,0)</f>
        <v>0</v>
      </c>
      <c r="K4099">
        <f>IF(Tabela1[[#This Row],[Ulga]]="B",SUM(E4099:I4099)*50%,0)</f>
        <v>0</v>
      </c>
      <c r="L4099">
        <f>IF(Tabela1[[#This Row],[Ulga]]="C",SUM(E4099:I4099)*10%,0)</f>
        <v>45.860430000000008</v>
      </c>
      <c r="M4099">
        <f>IF(Tabela1[[#This Row],[Ulga]]="D",SUM(E4099:I4099)*100%,0)</f>
        <v>0</v>
      </c>
      <c r="N4099">
        <f t="shared" ref="N4099:N4162" si="65">SUM(J4099:M4099)</f>
        <v>45.860430000000008</v>
      </c>
    </row>
    <row r="4100" spans="1:14" x14ac:dyDescent="0.25">
      <c r="A4100" t="s">
        <v>4110</v>
      </c>
      <c r="B4100">
        <v>1484.43</v>
      </c>
      <c r="C4100" t="s">
        <v>5</v>
      </c>
      <c r="D4100" t="s">
        <v>5</v>
      </c>
      <c r="E4100">
        <f>IF(Tabela1[[#This Row],[Rodzaj]]="R",Tabela1[[#This Row],[Powierzchnia]]*0.65,0)</f>
        <v>0</v>
      </c>
      <c r="F4100">
        <f>IF(Tabela1[[#This Row],[Rodzaj]]="B",Tabela1[[#This Row],[Powierzchnia]]*0.77,0)</f>
        <v>1143.0111000000002</v>
      </c>
      <c r="G4100">
        <f>IF(Tabela1[[#This Row],[Rodzaj]]="S",Tabela1[[#This Row],[Powierzchnia]]*0.21,0)</f>
        <v>0</v>
      </c>
      <c r="H4100">
        <f>IF(Tabela1[[#This Row],[Rodzaj]]="L",Tabela1[[#This Row],[Powierzchnia]]*0.04,0)</f>
        <v>0</v>
      </c>
      <c r="I4100">
        <f>IF(Tabela1[[#This Row],[Rodzaj]]="X",Tabela1[[#This Row],[Powierzchnia]]*0.43,0)</f>
        <v>0</v>
      </c>
      <c r="J4100">
        <f>IF(Tabela1[[#This Row],[Ulga]]="A",SUM(E4100:I4100)*80%,0)</f>
        <v>0</v>
      </c>
      <c r="K4100">
        <f>IF(Tabela1[[#This Row],[Ulga]]="B",SUM(E4100:I4100)*50%,0)</f>
        <v>571.50555000000008</v>
      </c>
      <c r="L4100">
        <f>IF(Tabela1[[#This Row],[Ulga]]="C",SUM(E4100:I4100)*10%,0)</f>
        <v>0</v>
      </c>
      <c r="M4100">
        <f>IF(Tabela1[[#This Row],[Ulga]]="D",SUM(E4100:I4100)*100%,0)</f>
        <v>0</v>
      </c>
      <c r="N4100">
        <f t="shared" si="65"/>
        <v>571.50555000000008</v>
      </c>
    </row>
    <row r="4101" spans="1:14" x14ac:dyDescent="0.25">
      <c r="A4101" t="s">
        <v>4111</v>
      </c>
      <c r="B4101">
        <v>821.14</v>
      </c>
      <c r="C4101" t="s">
        <v>31</v>
      </c>
      <c r="D4101" t="s">
        <v>21</v>
      </c>
      <c r="E4101">
        <f>IF(Tabela1[[#This Row],[Rodzaj]]="R",Tabela1[[#This Row],[Powierzchnia]]*0.65,0)</f>
        <v>0</v>
      </c>
      <c r="F4101">
        <f>IF(Tabela1[[#This Row],[Rodzaj]]="B",Tabela1[[#This Row],[Powierzchnia]]*0.77,0)</f>
        <v>0</v>
      </c>
      <c r="G4101">
        <f>IF(Tabela1[[#This Row],[Rodzaj]]="S",Tabela1[[#This Row],[Powierzchnia]]*0.21,0)</f>
        <v>0</v>
      </c>
      <c r="H4101">
        <f>IF(Tabela1[[#This Row],[Rodzaj]]="L",Tabela1[[#This Row],[Powierzchnia]]*0.04,0)</f>
        <v>0</v>
      </c>
      <c r="I4101">
        <f>IF(Tabela1[[#This Row],[Rodzaj]]="X",Tabela1[[#This Row],[Powierzchnia]]*0.43,0)</f>
        <v>353.09019999999998</v>
      </c>
      <c r="J4101">
        <f>IF(Tabela1[[#This Row],[Ulga]]="A",SUM(E4101:I4101)*80%,0)</f>
        <v>0</v>
      </c>
      <c r="K4101">
        <f>IF(Tabela1[[#This Row],[Ulga]]="B",SUM(E4101:I4101)*50%,0)</f>
        <v>0</v>
      </c>
      <c r="L4101">
        <f>IF(Tabela1[[#This Row],[Ulga]]="C",SUM(E4101:I4101)*10%,0)</f>
        <v>0</v>
      </c>
      <c r="M4101">
        <f>IF(Tabela1[[#This Row],[Ulga]]="D",SUM(E4101:I4101)*100%,0)</f>
        <v>353.09019999999998</v>
      </c>
      <c r="N4101">
        <f t="shared" si="65"/>
        <v>353.09019999999998</v>
      </c>
    </row>
    <row r="4102" spans="1:14" x14ac:dyDescent="0.25">
      <c r="A4102" t="s">
        <v>4112</v>
      </c>
      <c r="B4102">
        <v>636.25</v>
      </c>
      <c r="C4102" t="s">
        <v>31</v>
      </c>
      <c r="D4102" t="s">
        <v>11</v>
      </c>
      <c r="E4102">
        <f>IF(Tabela1[[#This Row],[Rodzaj]]="R",Tabela1[[#This Row],[Powierzchnia]]*0.65,0)</f>
        <v>0</v>
      </c>
      <c r="F4102">
        <f>IF(Tabela1[[#This Row],[Rodzaj]]="B",Tabela1[[#This Row],[Powierzchnia]]*0.77,0)</f>
        <v>0</v>
      </c>
      <c r="G4102">
        <f>IF(Tabela1[[#This Row],[Rodzaj]]="S",Tabela1[[#This Row],[Powierzchnia]]*0.21,0)</f>
        <v>0</v>
      </c>
      <c r="H4102">
        <f>IF(Tabela1[[#This Row],[Rodzaj]]="L",Tabela1[[#This Row],[Powierzchnia]]*0.04,0)</f>
        <v>0</v>
      </c>
      <c r="I4102">
        <f>IF(Tabela1[[#This Row],[Rodzaj]]="X",Tabela1[[#This Row],[Powierzchnia]]*0.43,0)</f>
        <v>273.58749999999998</v>
      </c>
      <c r="J4102">
        <f>IF(Tabela1[[#This Row],[Ulga]]="A",SUM(E4102:I4102)*80%,0)</f>
        <v>0</v>
      </c>
      <c r="K4102">
        <f>IF(Tabela1[[#This Row],[Ulga]]="B",SUM(E4102:I4102)*50%,0)</f>
        <v>0</v>
      </c>
      <c r="L4102">
        <f>IF(Tabela1[[#This Row],[Ulga]]="C",SUM(E4102:I4102)*10%,0)</f>
        <v>27.358750000000001</v>
      </c>
      <c r="M4102">
        <f>IF(Tabela1[[#This Row],[Ulga]]="D",SUM(E4102:I4102)*100%,0)</f>
        <v>0</v>
      </c>
      <c r="N4102">
        <f t="shared" si="65"/>
        <v>27.358750000000001</v>
      </c>
    </row>
    <row r="4103" spans="1:14" x14ac:dyDescent="0.25">
      <c r="A4103" t="s">
        <v>4113</v>
      </c>
      <c r="B4103">
        <v>776.46</v>
      </c>
      <c r="C4103" t="s">
        <v>52</v>
      </c>
      <c r="D4103" t="s">
        <v>21</v>
      </c>
      <c r="E4103">
        <f>IF(Tabela1[[#This Row],[Rodzaj]]="R",Tabela1[[#This Row],[Powierzchnia]]*0.65,0)</f>
        <v>0</v>
      </c>
      <c r="F4103">
        <f>IF(Tabela1[[#This Row],[Rodzaj]]="B",Tabela1[[#This Row],[Powierzchnia]]*0.77,0)</f>
        <v>0</v>
      </c>
      <c r="G4103">
        <f>IF(Tabela1[[#This Row],[Rodzaj]]="S",Tabela1[[#This Row],[Powierzchnia]]*0.21,0)</f>
        <v>163.0566</v>
      </c>
      <c r="H4103">
        <f>IF(Tabela1[[#This Row],[Rodzaj]]="L",Tabela1[[#This Row],[Powierzchnia]]*0.04,0)</f>
        <v>0</v>
      </c>
      <c r="I4103">
        <f>IF(Tabela1[[#This Row],[Rodzaj]]="X",Tabela1[[#This Row],[Powierzchnia]]*0.43,0)</f>
        <v>0</v>
      </c>
      <c r="J4103">
        <f>IF(Tabela1[[#This Row],[Ulga]]="A",SUM(E4103:I4103)*80%,0)</f>
        <v>0</v>
      </c>
      <c r="K4103">
        <f>IF(Tabela1[[#This Row],[Ulga]]="B",SUM(E4103:I4103)*50%,0)</f>
        <v>0</v>
      </c>
      <c r="L4103">
        <f>IF(Tabela1[[#This Row],[Ulga]]="C",SUM(E4103:I4103)*10%,0)</f>
        <v>0</v>
      </c>
      <c r="M4103">
        <f>IF(Tabela1[[#This Row],[Ulga]]="D",SUM(E4103:I4103)*100%,0)</f>
        <v>163.0566</v>
      </c>
      <c r="N4103">
        <f t="shared" si="65"/>
        <v>163.0566</v>
      </c>
    </row>
    <row r="4104" spans="1:14" x14ac:dyDescent="0.25">
      <c r="A4104" t="s">
        <v>4114</v>
      </c>
      <c r="B4104">
        <v>840.38</v>
      </c>
      <c r="C4104" t="s">
        <v>52</v>
      </c>
      <c r="D4104" t="s">
        <v>5</v>
      </c>
      <c r="E4104">
        <f>IF(Tabela1[[#This Row],[Rodzaj]]="R",Tabela1[[#This Row],[Powierzchnia]]*0.65,0)</f>
        <v>0</v>
      </c>
      <c r="F4104">
        <f>IF(Tabela1[[#This Row],[Rodzaj]]="B",Tabela1[[#This Row],[Powierzchnia]]*0.77,0)</f>
        <v>0</v>
      </c>
      <c r="G4104">
        <f>IF(Tabela1[[#This Row],[Rodzaj]]="S",Tabela1[[#This Row],[Powierzchnia]]*0.21,0)</f>
        <v>176.47979999999998</v>
      </c>
      <c r="H4104">
        <f>IF(Tabela1[[#This Row],[Rodzaj]]="L",Tabela1[[#This Row],[Powierzchnia]]*0.04,0)</f>
        <v>0</v>
      </c>
      <c r="I4104">
        <f>IF(Tabela1[[#This Row],[Rodzaj]]="X",Tabela1[[#This Row],[Powierzchnia]]*0.43,0)</f>
        <v>0</v>
      </c>
      <c r="J4104">
        <f>IF(Tabela1[[#This Row],[Ulga]]="A",SUM(E4104:I4104)*80%,0)</f>
        <v>0</v>
      </c>
      <c r="K4104">
        <f>IF(Tabela1[[#This Row],[Ulga]]="B",SUM(E4104:I4104)*50%,0)</f>
        <v>88.239899999999992</v>
      </c>
      <c r="L4104">
        <f>IF(Tabela1[[#This Row],[Ulga]]="C",SUM(E4104:I4104)*10%,0)</f>
        <v>0</v>
      </c>
      <c r="M4104">
        <f>IF(Tabela1[[#This Row],[Ulga]]="D",SUM(E4104:I4104)*100%,0)</f>
        <v>0</v>
      </c>
      <c r="N4104">
        <f t="shared" si="65"/>
        <v>88.239899999999992</v>
      </c>
    </row>
    <row r="4105" spans="1:14" x14ac:dyDescent="0.25">
      <c r="A4105" t="s">
        <v>4115</v>
      </c>
      <c r="B4105">
        <v>548.03</v>
      </c>
      <c r="C4105" t="s">
        <v>5</v>
      </c>
      <c r="D4105" t="s">
        <v>7</v>
      </c>
      <c r="E4105">
        <f>IF(Tabela1[[#This Row],[Rodzaj]]="R",Tabela1[[#This Row],[Powierzchnia]]*0.65,0)</f>
        <v>0</v>
      </c>
      <c r="F4105">
        <f>IF(Tabela1[[#This Row],[Rodzaj]]="B",Tabela1[[#This Row],[Powierzchnia]]*0.77,0)</f>
        <v>421.98309999999998</v>
      </c>
      <c r="G4105">
        <f>IF(Tabela1[[#This Row],[Rodzaj]]="S",Tabela1[[#This Row],[Powierzchnia]]*0.21,0)</f>
        <v>0</v>
      </c>
      <c r="H4105">
        <f>IF(Tabela1[[#This Row],[Rodzaj]]="L",Tabela1[[#This Row],[Powierzchnia]]*0.04,0)</f>
        <v>0</v>
      </c>
      <c r="I4105">
        <f>IF(Tabela1[[#This Row],[Rodzaj]]="X",Tabela1[[#This Row],[Powierzchnia]]*0.43,0)</f>
        <v>0</v>
      </c>
      <c r="J4105">
        <f>IF(Tabela1[[#This Row],[Ulga]]="A",SUM(E4105:I4105)*80%,0)</f>
        <v>337.58647999999999</v>
      </c>
      <c r="K4105">
        <f>IF(Tabela1[[#This Row],[Ulga]]="B",SUM(E4105:I4105)*50%,0)</f>
        <v>0</v>
      </c>
      <c r="L4105">
        <f>IF(Tabela1[[#This Row],[Ulga]]="C",SUM(E4105:I4105)*10%,0)</f>
        <v>0</v>
      </c>
      <c r="M4105">
        <f>IF(Tabela1[[#This Row],[Ulga]]="D",SUM(E4105:I4105)*100%,0)</f>
        <v>0</v>
      </c>
      <c r="N4105">
        <f t="shared" si="65"/>
        <v>337.58647999999999</v>
      </c>
    </row>
    <row r="4106" spans="1:14" x14ac:dyDescent="0.25">
      <c r="A4106" t="s">
        <v>4116</v>
      </c>
      <c r="B4106">
        <v>1397.84</v>
      </c>
      <c r="C4106" t="s">
        <v>5</v>
      </c>
      <c r="D4106" t="s">
        <v>5</v>
      </c>
      <c r="E4106">
        <f>IF(Tabela1[[#This Row],[Rodzaj]]="R",Tabela1[[#This Row],[Powierzchnia]]*0.65,0)</f>
        <v>0</v>
      </c>
      <c r="F4106">
        <f>IF(Tabela1[[#This Row],[Rodzaj]]="B",Tabela1[[#This Row],[Powierzchnia]]*0.77,0)</f>
        <v>1076.3368</v>
      </c>
      <c r="G4106">
        <f>IF(Tabela1[[#This Row],[Rodzaj]]="S",Tabela1[[#This Row],[Powierzchnia]]*0.21,0)</f>
        <v>0</v>
      </c>
      <c r="H4106">
        <f>IF(Tabela1[[#This Row],[Rodzaj]]="L",Tabela1[[#This Row],[Powierzchnia]]*0.04,0)</f>
        <v>0</v>
      </c>
      <c r="I4106">
        <f>IF(Tabela1[[#This Row],[Rodzaj]]="X",Tabela1[[#This Row],[Powierzchnia]]*0.43,0)</f>
        <v>0</v>
      </c>
      <c r="J4106">
        <f>IF(Tabela1[[#This Row],[Ulga]]="A",SUM(E4106:I4106)*80%,0)</f>
        <v>0</v>
      </c>
      <c r="K4106">
        <f>IF(Tabela1[[#This Row],[Ulga]]="B",SUM(E4106:I4106)*50%,0)</f>
        <v>538.16840000000002</v>
      </c>
      <c r="L4106">
        <f>IF(Tabela1[[#This Row],[Ulga]]="C",SUM(E4106:I4106)*10%,0)</f>
        <v>0</v>
      </c>
      <c r="M4106">
        <f>IF(Tabela1[[#This Row],[Ulga]]="D",SUM(E4106:I4106)*100%,0)</f>
        <v>0</v>
      </c>
      <c r="N4106">
        <f t="shared" si="65"/>
        <v>538.16840000000002</v>
      </c>
    </row>
    <row r="4107" spans="1:14" x14ac:dyDescent="0.25">
      <c r="A4107" t="s">
        <v>4117</v>
      </c>
      <c r="B4107">
        <v>1363.9</v>
      </c>
      <c r="C4107" t="s">
        <v>52</v>
      </c>
      <c r="D4107" t="s">
        <v>21</v>
      </c>
      <c r="E4107">
        <f>IF(Tabela1[[#This Row],[Rodzaj]]="R",Tabela1[[#This Row],[Powierzchnia]]*0.65,0)</f>
        <v>0</v>
      </c>
      <c r="F4107">
        <f>IF(Tabela1[[#This Row],[Rodzaj]]="B",Tabela1[[#This Row],[Powierzchnia]]*0.77,0)</f>
        <v>0</v>
      </c>
      <c r="G4107">
        <f>IF(Tabela1[[#This Row],[Rodzaj]]="S",Tabela1[[#This Row],[Powierzchnia]]*0.21,0)</f>
        <v>286.41899999999998</v>
      </c>
      <c r="H4107">
        <f>IF(Tabela1[[#This Row],[Rodzaj]]="L",Tabela1[[#This Row],[Powierzchnia]]*0.04,0)</f>
        <v>0</v>
      </c>
      <c r="I4107">
        <f>IF(Tabela1[[#This Row],[Rodzaj]]="X",Tabela1[[#This Row],[Powierzchnia]]*0.43,0)</f>
        <v>0</v>
      </c>
      <c r="J4107">
        <f>IF(Tabela1[[#This Row],[Ulga]]="A",SUM(E4107:I4107)*80%,0)</f>
        <v>0</v>
      </c>
      <c r="K4107">
        <f>IF(Tabela1[[#This Row],[Ulga]]="B",SUM(E4107:I4107)*50%,0)</f>
        <v>0</v>
      </c>
      <c r="L4107">
        <f>IF(Tabela1[[#This Row],[Ulga]]="C",SUM(E4107:I4107)*10%,0)</f>
        <v>0</v>
      </c>
      <c r="M4107">
        <f>IF(Tabela1[[#This Row],[Ulga]]="D",SUM(E4107:I4107)*100%,0)</f>
        <v>286.41899999999998</v>
      </c>
      <c r="N4107">
        <f t="shared" si="65"/>
        <v>286.41899999999998</v>
      </c>
    </row>
    <row r="4108" spans="1:14" x14ac:dyDescent="0.25">
      <c r="A4108" t="s">
        <v>4118</v>
      </c>
      <c r="B4108">
        <v>1097.52</v>
      </c>
      <c r="C4108" t="s">
        <v>31</v>
      </c>
      <c r="D4108" t="s">
        <v>21</v>
      </c>
      <c r="E4108">
        <f>IF(Tabela1[[#This Row],[Rodzaj]]="R",Tabela1[[#This Row],[Powierzchnia]]*0.65,0)</f>
        <v>0</v>
      </c>
      <c r="F4108">
        <f>IF(Tabela1[[#This Row],[Rodzaj]]="B",Tabela1[[#This Row],[Powierzchnia]]*0.77,0)</f>
        <v>0</v>
      </c>
      <c r="G4108">
        <f>IF(Tabela1[[#This Row],[Rodzaj]]="S",Tabela1[[#This Row],[Powierzchnia]]*0.21,0)</f>
        <v>0</v>
      </c>
      <c r="H4108">
        <f>IF(Tabela1[[#This Row],[Rodzaj]]="L",Tabela1[[#This Row],[Powierzchnia]]*0.04,0)</f>
        <v>0</v>
      </c>
      <c r="I4108">
        <f>IF(Tabela1[[#This Row],[Rodzaj]]="X",Tabela1[[#This Row],[Powierzchnia]]*0.43,0)</f>
        <v>471.93360000000001</v>
      </c>
      <c r="J4108">
        <f>IF(Tabela1[[#This Row],[Ulga]]="A",SUM(E4108:I4108)*80%,0)</f>
        <v>0</v>
      </c>
      <c r="K4108">
        <f>IF(Tabela1[[#This Row],[Ulga]]="B",SUM(E4108:I4108)*50%,0)</f>
        <v>0</v>
      </c>
      <c r="L4108">
        <f>IF(Tabela1[[#This Row],[Ulga]]="C",SUM(E4108:I4108)*10%,0)</f>
        <v>0</v>
      </c>
      <c r="M4108">
        <f>IF(Tabela1[[#This Row],[Ulga]]="D",SUM(E4108:I4108)*100%,0)</f>
        <v>471.93360000000001</v>
      </c>
      <c r="N4108">
        <f t="shared" si="65"/>
        <v>471.93360000000001</v>
      </c>
    </row>
    <row r="4109" spans="1:14" x14ac:dyDescent="0.25">
      <c r="A4109" t="s">
        <v>4119</v>
      </c>
      <c r="B4109">
        <v>911.41</v>
      </c>
      <c r="C4109" t="s">
        <v>9</v>
      </c>
      <c r="D4109" t="s">
        <v>11</v>
      </c>
      <c r="E4109">
        <f>IF(Tabela1[[#This Row],[Rodzaj]]="R",Tabela1[[#This Row],[Powierzchnia]]*0.65,0)</f>
        <v>592.41650000000004</v>
      </c>
      <c r="F4109">
        <f>IF(Tabela1[[#This Row],[Rodzaj]]="B",Tabela1[[#This Row],[Powierzchnia]]*0.77,0)</f>
        <v>0</v>
      </c>
      <c r="G4109">
        <f>IF(Tabela1[[#This Row],[Rodzaj]]="S",Tabela1[[#This Row],[Powierzchnia]]*0.21,0)</f>
        <v>0</v>
      </c>
      <c r="H4109">
        <f>IF(Tabela1[[#This Row],[Rodzaj]]="L",Tabela1[[#This Row],[Powierzchnia]]*0.04,0)</f>
        <v>0</v>
      </c>
      <c r="I4109">
        <f>IF(Tabela1[[#This Row],[Rodzaj]]="X",Tabela1[[#This Row],[Powierzchnia]]*0.43,0)</f>
        <v>0</v>
      </c>
      <c r="J4109">
        <f>IF(Tabela1[[#This Row],[Ulga]]="A",SUM(E4109:I4109)*80%,0)</f>
        <v>0</v>
      </c>
      <c r="K4109">
        <f>IF(Tabela1[[#This Row],[Ulga]]="B",SUM(E4109:I4109)*50%,0)</f>
        <v>0</v>
      </c>
      <c r="L4109">
        <f>IF(Tabela1[[#This Row],[Ulga]]="C",SUM(E4109:I4109)*10%,0)</f>
        <v>59.241650000000007</v>
      </c>
      <c r="M4109">
        <f>IF(Tabela1[[#This Row],[Ulga]]="D",SUM(E4109:I4109)*100%,0)</f>
        <v>0</v>
      </c>
      <c r="N4109">
        <f t="shared" si="65"/>
        <v>59.241650000000007</v>
      </c>
    </row>
    <row r="4110" spans="1:14" x14ac:dyDescent="0.25">
      <c r="A4110" t="s">
        <v>4120</v>
      </c>
      <c r="B4110">
        <v>1198.42</v>
      </c>
      <c r="C4110" t="s">
        <v>52</v>
      </c>
      <c r="D4110" t="s">
        <v>7</v>
      </c>
      <c r="E4110">
        <f>IF(Tabela1[[#This Row],[Rodzaj]]="R",Tabela1[[#This Row],[Powierzchnia]]*0.65,0)</f>
        <v>0</v>
      </c>
      <c r="F4110">
        <f>IF(Tabela1[[#This Row],[Rodzaj]]="B",Tabela1[[#This Row],[Powierzchnia]]*0.77,0)</f>
        <v>0</v>
      </c>
      <c r="G4110">
        <f>IF(Tabela1[[#This Row],[Rodzaj]]="S",Tabela1[[#This Row],[Powierzchnia]]*0.21,0)</f>
        <v>251.66820000000001</v>
      </c>
      <c r="H4110">
        <f>IF(Tabela1[[#This Row],[Rodzaj]]="L",Tabela1[[#This Row],[Powierzchnia]]*0.04,0)</f>
        <v>0</v>
      </c>
      <c r="I4110">
        <f>IF(Tabela1[[#This Row],[Rodzaj]]="X",Tabela1[[#This Row],[Powierzchnia]]*0.43,0)</f>
        <v>0</v>
      </c>
      <c r="J4110">
        <f>IF(Tabela1[[#This Row],[Ulga]]="A",SUM(E4110:I4110)*80%,0)</f>
        <v>201.33456000000001</v>
      </c>
      <c r="K4110">
        <f>IF(Tabela1[[#This Row],[Ulga]]="B",SUM(E4110:I4110)*50%,0)</f>
        <v>0</v>
      </c>
      <c r="L4110">
        <f>IF(Tabela1[[#This Row],[Ulga]]="C",SUM(E4110:I4110)*10%,0)</f>
        <v>0</v>
      </c>
      <c r="M4110">
        <f>IF(Tabela1[[#This Row],[Ulga]]="D",SUM(E4110:I4110)*100%,0)</f>
        <v>0</v>
      </c>
      <c r="N4110">
        <f t="shared" si="65"/>
        <v>201.33456000000001</v>
      </c>
    </row>
    <row r="4111" spans="1:14" x14ac:dyDescent="0.25">
      <c r="A4111" t="s">
        <v>4121</v>
      </c>
      <c r="B4111">
        <v>855.75</v>
      </c>
      <c r="C4111" t="s">
        <v>5</v>
      </c>
      <c r="D4111" t="s">
        <v>21</v>
      </c>
      <c r="E4111">
        <f>IF(Tabela1[[#This Row],[Rodzaj]]="R",Tabela1[[#This Row],[Powierzchnia]]*0.65,0)</f>
        <v>0</v>
      </c>
      <c r="F4111">
        <f>IF(Tabela1[[#This Row],[Rodzaj]]="B",Tabela1[[#This Row],[Powierzchnia]]*0.77,0)</f>
        <v>658.92750000000001</v>
      </c>
      <c r="G4111">
        <f>IF(Tabela1[[#This Row],[Rodzaj]]="S",Tabela1[[#This Row],[Powierzchnia]]*0.21,0)</f>
        <v>0</v>
      </c>
      <c r="H4111">
        <f>IF(Tabela1[[#This Row],[Rodzaj]]="L",Tabela1[[#This Row],[Powierzchnia]]*0.04,0)</f>
        <v>0</v>
      </c>
      <c r="I4111">
        <f>IF(Tabela1[[#This Row],[Rodzaj]]="X",Tabela1[[#This Row],[Powierzchnia]]*0.43,0)</f>
        <v>0</v>
      </c>
      <c r="J4111">
        <f>IF(Tabela1[[#This Row],[Ulga]]="A",SUM(E4111:I4111)*80%,0)</f>
        <v>0</v>
      </c>
      <c r="K4111">
        <f>IF(Tabela1[[#This Row],[Ulga]]="B",SUM(E4111:I4111)*50%,0)</f>
        <v>0</v>
      </c>
      <c r="L4111">
        <f>IF(Tabela1[[#This Row],[Ulga]]="C",SUM(E4111:I4111)*10%,0)</f>
        <v>0</v>
      </c>
      <c r="M4111">
        <f>IF(Tabela1[[#This Row],[Ulga]]="D",SUM(E4111:I4111)*100%,0)</f>
        <v>658.92750000000001</v>
      </c>
      <c r="N4111">
        <f t="shared" si="65"/>
        <v>658.92750000000001</v>
      </c>
    </row>
    <row r="4112" spans="1:14" x14ac:dyDescent="0.25">
      <c r="A4112" t="s">
        <v>4122</v>
      </c>
      <c r="B4112">
        <v>506.92</v>
      </c>
      <c r="C4112" t="s">
        <v>5</v>
      </c>
      <c r="D4112" t="s">
        <v>5</v>
      </c>
      <c r="E4112">
        <f>IF(Tabela1[[#This Row],[Rodzaj]]="R",Tabela1[[#This Row],[Powierzchnia]]*0.65,0)</f>
        <v>0</v>
      </c>
      <c r="F4112">
        <f>IF(Tabela1[[#This Row],[Rodzaj]]="B",Tabela1[[#This Row],[Powierzchnia]]*0.77,0)</f>
        <v>390.32840000000004</v>
      </c>
      <c r="G4112">
        <f>IF(Tabela1[[#This Row],[Rodzaj]]="S",Tabela1[[#This Row],[Powierzchnia]]*0.21,0)</f>
        <v>0</v>
      </c>
      <c r="H4112">
        <f>IF(Tabela1[[#This Row],[Rodzaj]]="L",Tabela1[[#This Row],[Powierzchnia]]*0.04,0)</f>
        <v>0</v>
      </c>
      <c r="I4112">
        <f>IF(Tabela1[[#This Row],[Rodzaj]]="X",Tabela1[[#This Row],[Powierzchnia]]*0.43,0)</f>
        <v>0</v>
      </c>
      <c r="J4112">
        <f>IF(Tabela1[[#This Row],[Ulga]]="A",SUM(E4112:I4112)*80%,0)</f>
        <v>0</v>
      </c>
      <c r="K4112">
        <f>IF(Tabela1[[#This Row],[Ulga]]="B",SUM(E4112:I4112)*50%,0)</f>
        <v>195.16420000000002</v>
      </c>
      <c r="L4112">
        <f>IF(Tabela1[[#This Row],[Ulga]]="C",SUM(E4112:I4112)*10%,0)</f>
        <v>0</v>
      </c>
      <c r="M4112">
        <f>IF(Tabela1[[#This Row],[Ulga]]="D",SUM(E4112:I4112)*100%,0)</f>
        <v>0</v>
      </c>
      <c r="N4112">
        <f t="shared" si="65"/>
        <v>195.16420000000002</v>
      </c>
    </row>
    <row r="4113" spans="1:14" x14ac:dyDescent="0.25">
      <c r="A4113" t="s">
        <v>4123</v>
      </c>
      <c r="B4113">
        <v>662.81</v>
      </c>
      <c r="C4113" t="s">
        <v>52</v>
      </c>
      <c r="D4113" t="s">
        <v>21</v>
      </c>
      <c r="E4113">
        <f>IF(Tabela1[[#This Row],[Rodzaj]]="R",Tabela1[[#This Row],[Powierzchnia]]*0.65,0)</f>
        <v>0</v>
      </c>
      <c r="F4113">
        <f>IF(Tabela1[[#This Row],[Rodzaj]]="B",Tabela1[[#This Row],[Powierzchnia]]*0.77,0)</f>
        <v>0</v>
      </c>
      <c r="G4113">
        <f>IF(Tabela1[[#This Row],[Rodzaj]]="S",Tabela1[[#This Row],[Powierzchnia]]*0.21,0)</f>
        <v>139.19009999999997</v>
      </c>
      <c r="H4113">
        <f>IF(Tabela1[[#This Row],[Rodzaj]]="L",Tabela1[[#This Row],[Powierzchnia]]*0.04,0)</f>
        <v>0</v>
      </c>
      <c r="I4113">
        <f>IF(Tabela1[[#This Row],[Rodzaj]]="X",Tabela1[[#This Row],[Powierzchnia]]*0.43,0)</f>
        <v>0</v>
      </c>
      <c r="J4113">
        <f>IF(Tabela1[[#This Row],[Ulga]]="A",SUM(E4113:I4113)*80%,0)</f>
        <v>0</v>
      </c>
      <c r="K4113">
        <f>IF(Tabela1[[#This Row],[Ulga]]="B",SUM(E4113:I4113)*50%,0)</f>
        <v>0</v>
      </c>
      <c r="L4113">
        <f>IF(Tabela1[[#This Row],[Ulga]]="C",SUM(E4113:I4113)*10%,0)</f>
        <v>0</v>
      </c>
      <c r="M4113">
        <f>IF(Tabela1[[#This Row],[Ulga]]="D",SUM(E4113:I4113)*100%,0)</f>
        <v>139.19009999999997</v>
      </c>
      <c r="N4113">
        <f t="shared" si="65"/>
        <v>139.19009999999997</v>
      </c>
    </row>
    <row r="4114" spans="1:14" x14ac:dyDescent="0.25">
      <c r="A4114" t="s">
        <v>4124</v>
      </c>
      <c r="B4114">
        <v>630.67999999999995</v>
      </c>
      <c r="C4114" t="s">
        <v>9</v>
      </c>
      <c r="D4114" t="s">
        <v>11</v>
      </c>
      <c r="E4114">
        <f>IF(Tabela1[[#This Row],[Rodzaj]]="R",Tabela1[[#This Row],[Powierzchnia]]*0.65,0)</f>
        <v>409.94200000000001</v>
      </c>
      <c r="F4114">
        <f>IF(Tabela1[[#This Row],[Rodzaj]]="B",Tabela1[[#This Row],[Powierzchnia]]*0.77,0)</f>
        <v>0</v>
      </c>
      <c r="G4114">
        <f>IF(Tabela1[[#This Row],[Rodzaj]]="S",Tabela1[[#This Row],[Powierzchnia]]*0.21,0)</f>
        <v>0</v>
      </c>
      <c r="H4114">
        <f>IF(Tabela1[[#This Row],[Rodzaj]]="L",Tabela1[[#This Row],[Powierzchnia]]*0.04,0)</f>
        <v>0</v>
      </c>
      <c r="I4114">
        <f>IF(Tabela1[[#This Row],[Rodzaj]]="X",Tabela1[[#This Row],[Powierzchnia]]*0.43,0)</f>
        <v>0</v>
      </c>
      <c r="J4114">
        <f>IF(Tabela1[[#This Row],[Ulga]]="A",SUM(E4114:I4114)*80%,0)</f>
        <v>0</v>
      </c>
      <c r="K4114">
        <f>IF(Tabela1[[#This Row],[Ulga]]="B",SUM(E4114:I4114)*50%,0)</f>
        <v>0</v>
      </c>
      <c r="L4114">
        <f>IF(Tabela1[[#This Row],[Ulga]]="C",SUM(E4114:I4114)*10%,0)</f>
        <v>40.994200000000006</v>
      </c>
      <c r="M4114">
        <f>IF(Tabela1[[#This Row],[Ulga]]="D",SUM(E4114:I4114)*100%,0)</f>
        <v>0</v>
      </c>
      <c r="N4114">
        <f t="shared" si="65"/>
        <v>40.994200000000006</v>
      </c>
    </row>
    <row r="4115" spans="1:14" x14ac:dyDescent="0.25">
      <c r="A4115" t="s">
        <v>4125</v>
      </c>
      <c r="B4115">
        <v>1139.45</v>
      </c>
      <c r="C4115" t="s">
        <v>5</v>
      </c>
      <c r="D4115" t="s">
        <v>21</v>
      </c>
      <c r="E4115">
        <f>IF(Tabela1[[#This Row],[Rodzaj]]="R",Tabela1[[#This Row],[Powierzchnia]]*0.65,0)</f>
        <v>0</v>
      </c>
      <c r="F4115">
        <f>IF(Tabela1[[#This Row],[Rodzaj]]="B",Tabela1[[#This Row],[Powierzchnia]]*0.77,0)</f>
        <v>877.37650000000008</v>
      </c>
      <c r="G4115">
        <f>IF(Tabela1[[#This Row],[Rodzaj]]="S",Tabela1[[#This Row],[Powierzchnia]]*0.21,0)</f>
        <v>0</v>
      </c>
      <c r="H4115">
        <f>IF(Tabela1[[#This Row],[Rodzaj]]="L",Tabela1[[#This Row],[Powierzchnia]]*0.04,0)</f>
        <v>0</v>
      </c>
      <c r="I4115">
        <f>IF(Tabela1[[#This Row],[Rodzaj]]="X",Tabela1[[#This Row],[Powierzchnia]]*0.43,0)</f>
        <v>0</v>
      </c>
      <c r="J4115">
        <f>IF(Tabela1[[#This Row],[Ulga]]="A",SUM(E4115:I4115)*80%,0)</f>
        <v>0</v>
      </c>
      <c r="K4115">
        <f>IF(Tabela1[[#This Row],[Ulga]]="B",SUM(E4115:I4115)*50%,0)</f>
        <v>0</v>
      </c>
      <c r="L4115">
        <f>IF(Tabela1[[#This Row],[Ulga]]="C",SUM(E4115:I4115)*10%,0)</f>
        <v>0</v>
      </c>
      <c r="M4115">
        <f>IF(Tabela1[[#This Row],[Ulga]]="D",SUM(E4115:I4115)*100%,0)</f>
        <v>877.37650000000008</v>
      </c>
      <c r="N4115">
        <f t="shared" si="65"/>
        <v>877.37650000000008</v>
      </c>
    </row>
    <row r="4116" spans="1:14" x14ac:dyDescent="0.25">
      <c r="A4116" t="s">
        <v>4126</v>
      </c>
      <c r="B4116">
        <v>759.09</v>
      </c>
      <c r="C4116" t="s">
        <v>31</v>
      </c>
      <c r="D4116" t="s">
        <v>11</v>
      </c>
      <c r="E4116">
        <f>IF(Tabela1[[#This Row],[Rodzaj]]="R",Tabela1[[#This Row],[Powierzchnia]]*0.65,0)</f>
        <v>0</v>
      </c>
      <c r="F4116">
        <f>IF(Tabela1[[#This Row],[Rodzaj]]="B",Tabela1[[#This Row],[Powierzchnia]]*0.77,0)</f>
        <v>0</v>
      </c>
      <c r="G4116">
        <f>IF(Tabela1[[#This Row],[Rodzaj]]="S",Tabela1[[#This Row],[Powierzchnia]]*0.21,0)</f>
        <v>0</v>
      </c>
      <c r="H4116">
        <f>IF(Tabela1[[#This Row],[Rodzaj]]="L",Tabela1[[#This Row],[Powierzchnia]]*0.04,0)</f>
        <v>0</v>
      </c>
      <c r="I4116">
        <f>IF(Tabela1[[#This Row],[Rodzaj]]="X",Tabela1[[#This Row],[Powierzchnia]]*0.43,0)</f>
        <v>326.40870000000001</v>
      </c>
      <c r="J4116">
        <f>IF(Tabela1[[#This Row],[Ulga]]="A",SUM(E4116:I4116)*80%,0)</f>
        <v>0</v>
      </c>
      <c r="K4116">
        <f>IF(Tabela1[[#This Row],[Ulga]]="B",SUM(E4116:I4116)*50%,0)</f>
        <v>0</v>
      </c>
      <c r="L4116">
        <f>IF(Tabela1[[#This Row],[Ulga]]="C",SUM(E4116:I4116)*10%,0)</f>
        <v>32.64087</v>
      </c>
      <c r="M4116">
        <f>IF(Tabela1[[#This Row],[Ulga]]="D",SUM(E4116:I4116)*100%,0)</f>
        <v>0</v>
      </c>
      <c r="N4116">
        <f t="shared" si="65"/>
        <v>32.64087</v>
      </c>
    </row>
    <row r="4117" spans="1:14" x14ac:dyDescent="0.25">
      <c r="A4117" t="s">
        <v>4127</v>
      </c>
      <c r="B4117">
        <v>1272.25</v>
      </c>
      <c r="C4117" t="s">
        <v>52</v>
      </c>
      <c r="D4117" t="s">
        <v>21</v>
      </c>
      <c r="E4117">
        <f>IF(Tabela1[[#This Row],[Rodzaj]]="R",Tabela1[[#This Row],[Powierzchnia]]*0.65,0)</f>
        <v>0</v>
      </c>
      <c r="F4117">
        <f>IF(Tabela1[[#This Row],[Rodzaj]]="B",Tabela1[[#This Row],[Powierzchnia]]*0.77,0)</f>
        <v>0</v>
      </c>
      <c r="G4117">
        <f>IF(Tabela1[[#This Row],[Rodzaj]]="S",Tabela1[[#This Row],[Powierzchnia]]*0.21,0)</f>
        <v>267.17250000000001</v>
      </c>
      <c r="H4117">
        <f>IF(Tabela1[[#This Row],[Rodzaj]]="L",Tabela1[[#This Row],[Powierzchnia]]*0.04,0)</f>
        <v>0</v>
      </c>
      <c r="I4117">
        <f>IF(Tabela1[[#This Row],[Rodzaj]]="X",Tabela1[[#This Row],[Powierzchnia]]*0.43,0)</f>
        <v>0</v>
      </c>
      <c r="J4117">
        <f>IF(Tabela1[[#This Row],[Ulga]]="A",SUM(E4117:I4117)*80%,0)</f>
        <v>0</v>
      </c>
      <c r="K4117">
        <f>IF(Tabela1[[#This Row],[Ulga]]="B",SUM(E4117:I4117)*50%,0)</f>
        <v>0</v>
      </c>
      <c r="L4117">
        <f>IF(Tabela1[[#This Row],[Ulga]]="C",SUM(E4117:I4117)*10%,0)</f>
        <v>0</v>
      </c>
      <c r="M4117">
        <f>IF(Tabela1[[#This Row],[Ulga]]="D",SUM(E4117:I4117)*100%,0)</f>
        <v>267.17250000000001</v>
      </c>
      <c r="N4117">
        <f t="shared" si="65"/>
        <v>267.17250000000001</v>
      </c>
    </row>
    <row r="4118" spans="1:14" x14ac:dyDescent="0.25">
      <c r="A4118" t="s">
        <v>4128</v>
      </c>
      <c r="B4118">
        <v>1007.13</v>
      </c>
      <c r="C4118" t="s">
        <v>9</v>
      </c>
      <c r="D4118" t="s">
        <v>5</v>
      </c>
      <c r="E4118">
        <f>IF(Tabela1[[#This Row],[Rodzaj]]="R",Tabela1[[#This Row],[Powierzchnia]]*0.65,0)</f>
        <v>654.6345</v>
      </c>
      <c r="F4118">
        <f>IF(Tabela1[[#This Row],[Rodzaj]]="B",Tabela1[[#This Row],[Powierzchnia]]*0.77,0)</f>
        <v>0</v>
      </c>
      <c r="G4118">
        <f>IF(Tabela1[[#This Row],[Rodzaj]]="S",Tabela1[[#This Row],[Powierzchnia]]*0.21,0)</f>
        <v>0</v>
      </c>
      <c r="H4118">
        <f>IF(Tabela1[[#This Row],[Rodzaj]]="L",Tabela1[[#This Row],[Powierzchnia]]*0.04,0)</f>
        <v>0</v>
      </c>
      <c r="I4118">
        <f>IF(Tabela1[[#This Row],[Rodzaj]]="X",Tabela1[[#This Row],[Powierzchnia]]*0.43,0)</f>
        <v>0</v>
      </c>
      <c r="J4118">
        <f>IF(Tabela1[[#This Row],[Ulga]]="A",SUM(E4118:I4118)*80%,0)</f>
        <v>0</v>
      </c>
      <c r="K4118">
        <f>IF(Tabela1[[#This Row],[Ulga]]="B",SUM(E4118:I4118)*50%,0)</f>
        <v>327.31725</v>
      </c>
      <c r="L4118">
        <f>IF(Tabela1[[#This Row],[Ulga]]="C",SUM(E4118:I4118)*10%,0)</f>
        <v>0</v>
      </c>
      <c r="M4118">
        <f>IF(Tabela1[[#This Row],[Ulga]]="D",SUM(E4118:I4118)*100%,0)</f>
        <v>0</v>
      </c>
      <c r="N4118">
        <f t="shared" si="65"/>
        <v>327.31725</v>
      </c>
    </row>
    <row r="4119" spans="1:14" x14ac:dyDescent="0.25">
      <c r="A4119" t="s">
        <v>4129</v>
      </c>
      <c r="B4119">
        <v>1259.93</v>
      </c>
      <c r="C4119" t="s">
        <v>5</v>
      </c>
      <c r="D4119" t="s">
        <v>11</v>
      </c>
      <c r="E4119">
        <f>IF(Tabela1[[#This Row],[Rodzaj]]="R",Tabela1[[#This Row],[Powierzchnia]]*0.65,0)</f>
        <v>0</v>
      </c>
      <c r="F4119">
        <f>IF(Tabela1[[#This Row],[Rodzaj]]="B",Tabela1[[#This Row],[Powierzchnia]]*0.77,0)</f>
        <v>970.14610000000005</v>
      </c>
      <c r="G4119">
        <f>IF(Tabela1[[#This Row],[Rodzaj]]="S",Tabela1[[#This Row],[Powierzchnia]]*0.21,0)</f>
        <v>0</v>
      </c>
      <c r="H4119">
        <f>IF(Tabela1[[#This Row],[Rodzaj]]="L",Tabela1[[#This Row],[Powierzchnia]]*0.04,0)</f>
        <v>0</v>
      </c>
      <c r="I4119">
        <f>IF(Tabela1[[#This Row],[Rodzaj]]="X",Tabela1[[#This Row],[Powierzchnia]]*0.43,0)</f>
        <v>0</v>
      </c>
      <c r="J4119">
        <f>IF(Tabela1[[#This Row],[Ulga]]="A",SUM(E4119:I4119)*80%,0)</f>
        <v>0</v>
      </c>
      <c r="K4119">
        <f>IF(Tabela1[[#This Row],[Ulga]]="B",SUM(E4119:I4119)*50%,0)</f>
        <v>0</v>
      </c>
      <c r="L4119">
        <f>IF(Tabela1[[#This Row],[Ulga]]="C",SUM(E4119:I4119)*10%,0)</f>
        <v>97.014610000000005</v>
      </c>
      <c r="M4119">
        <f>IF(Tabela1[[#This Row],[Ulga]]="D",SUM(E4119:I4119)*100%,0)</f>
        <v>0</v>
      </c>
      <c r="N4119">
        <f t="shared" si="65"/>
        <v>97.014610000000005</v>
      </c>
    </row>
    <row r="4120" spans="1:14" x14ac:dyDescent="0.25">
      <c r="A4120" t="s">
        <v>4130</v>
      </c>
      <c r="B4120">
        <v>1015.25</v>
      </c>
      <c r="C4120" t="s">
        <v>52</v>
      </c>
      <c r="D4120" t="s">
        <v>11</v>
      </c>
      <c r="E4120">
        <f>IF(Tabela1[[#This Row],[Rodzaj]]="R",Tabela1[[#This Row],[Powierzchnia]]*0.65,0)</f>
        <v>0</v>
      </c>
      <c r="F4120">
        <f>IF(Tabela1[[#This Row],[Rodzaj]]="B",Tabela1[[#This Row],[Powierzchnia]]*0.77,0)</f>
        <v>0</v>
      </c>
      <c r="G4120">
        <f>IF(Tabela1[[#This Row],[Rodzaj]]="S",Tabela1[[#This Row],[Powierzchnia]]*0.21,0)</f>
        <v>213.20249999999999</v>
      </c>
      <c r="H4120">
        <f>IF(Tabela1[[#This Row],[Rodzaj]]="L",Tabela1[[#This Row],[Powierzchnia]]*0.04,0)</f>
        <v>0</v>
      </c>
      <c r="I4120">
        <f>IF(Tabela1[[#This Row],[Rodzaj]]="X",Tabela1[[#This Row],[Powierzchnia]]*0.43,0)</f>
        <v>0</v>
      </c>
      <c r="J4120">
        <f>IF(Tabela1[[#This Row],[Ulga]]="A",SUM(E4120:I4120)*80%,0)</f>
        <v>0</v>
      </c>
      <c r="K4120">
        <f>IF(Tabela1[[#This Row],[Ulga]]="B",SUM(E4120:I4120)*50%,0)</f>
        <v>0</v>
      </c>
      <c r="L4120">
        <f>IF(Tabela1[[#This Row],[Ulga]]="C",SUM(E4120:I4120)*10%,0)</f>
        <v>21.320250000000001</v>
      </c>
      <c r="M4120">
        <f>IF(Tabela1[[#This Row],[Ulga]]="D",SUM(E4120:I4120)*100%,0)</f>
        <v>0</v>
      </c>
      <c r="N4120">
        <f t="shared" si="65"/>
        <v>21.320250000000001</v>
      </c>
    </row>
    <row r="4121" spans="1:14" x14ac:dyDescent="0.25">
      <c r="A4121" t="s">
        <v>4131</v>
      </c>
      <c r="B4121">
        <v>950.97</v>
      </c>
      <c r="C4121" t="s">
        <v>31</v>
      </c>
      <c r="D4121" t="s">
        <v>7</v>
      </c>
      <c r="E4121">
        <f>IF(Tabela1[[#This Row],[Rodzaj]]="R",Tabela1[[#This Row],[Powierzchnia]]*0.65,0)</f>
        <v>0</v>
      </c>
      <c r="F4121">
        <f>IF(Tabela1[[#This Row],[Rodzaj]]="B",Tabela1[[#This Row],[Powierzchnia]]*0.77,0)</f>
        <v>0</v>
      </c>
      <c r="G4121">
        <f>IF(Tabela1[[#This Row],[Rodzaj]]="S",Tabela1[[#This Row],[Powierzchnia]]*0.21,0)</f>
        <v>0</v>
      </c>
      <c r="H4121">
        <f>IF(Tabela1[[#This Row],[Rodzaj]]="L",Tabela1[[#This Row],[Powierzchnia]]*0.04,0)</f>
        <v>0</v>
      </c>
      <c r="I4121">
        <f>IF(Tabela1[[#This Row],[Rodzaj]]="X",Tabela1[[#This Row],[Powierzchnia]]*0.43,0)</f>
        <v>408.9171</v>
      </c>
      <c r="J4121">
        <f>IF(Tabela1[[#This Row],[Ulga]]="A",SUM(E4121:I4121)*80%,0)</f>
        <v>327.13368000000003</v>
      </c>
      <c r="K4121">
        <f>IF(Tabela1[[#This Row],[Ulga]]="B",SUM(E4121:I4121)*50%,0)</f>
        <v>0</v>
      </c>
      <c r="L4121">
        <f>IF(Tabela1[[#This Row],[Ulga]]="C",SUM(E4121:I4121)*10%,0)</f>
        <v>0</v>
      </c>
      <c r="M4121">
        <f>IF(Tabela1[[#This Row],[Ulga]]="D",SUM(E4121:I4121)*100%,0)</f>
        <v>0</v>
      </c>
      <c r="N4121">
        <f t="shared" si="65"/>
        <v>327.13368000000003</v>
      </c>
    </row>
    <row r="4122" spans="1:14" x14ac:dyDescent="0.25">
      <c r="A4122" t="s">
        <v>4132</v>
      </c>
      <c r="B4122">
        <v>677.15</v>
      </c>
      <c r="C4122" t="s">
        <v>9</v>
      </c>
      <c r="D4122" t="s">
        <v>5</v>
      </c>
      <c r="E4122">
        <f>IF(Tabela1[[#This Row],[Rodzaj]]="R",Tabela1[[#This Row],[Powierzchnia]]*0.65,0)</f>
        <v>440.14749999999998</v>
      </c>
      <c r="F4122">
        <f>IF(Tabela1[[#This Row],[Rodzaj]]="B",Tabela1[[#This Row],[Powierzchnia]]*0.77,0)</f>
        <v>0</v>
      </c>
      <c r="G4122">
        <f>IF(Tabela1[[#This Row],[Rodzaj]]="S",Tabela1[[#This Row],[Powierzchnia]]*0.21,0)</f>
        <v>0</v>
      </c>
      <c r="H4122">
        <f>IF(Tabela1[[#This Row],[Rodzaj]]="L",Tabela1[[#This Row],[Powierzchnia]]*0.04,0)</f>
        <v>0</v>
      </c>
      <c r="I4122">
        <f>IF(Tabela1[[#This Row],[Rodzaj]]="X",Tabela1[[#This Row],[Powierzchnia]]*0.43,0)</f>
        <v>0</v>
      </c>
      <c r="J4122">
        <f>IF(Tabela1[[#This Row],[Ulga]]="A",SUM(E4122:I4122)*80%,0)</f>
        <v>0</v>
      </c>
      <c r="K4122">
        <f>IF(Tabela1[[#This Row],[Ulga]]="B",SUM(E4122:I4122)*50%,0)</f>
        <v>220.07374999999999</v>
      </c>
      <c r="L4122">
        <f>IF(Tabela1[[#This Row],[Ulga]]="C",SUM(E4122:I4122)*10%,0)</f>
        <v>0</v>
      </c>
      <c r="M4122">
        <f>IF(Tabela1[[#This Row],[Ulga]]="D",SUM(E4122:I4122)*100%,0)</f>
        <v>0</v>
      </c>
      <c r="N4122">
        <f t="shared" si="65"/>
        <v>220.07374999999999</v>
      </c>
    </row>
    <row r="4123" spans="1:14" x14ac:dyDescent="0.25">
      <c r="A4123" t="s">
        <v>4133</v>
      </c>
      <c r="B4123">
        <v>504.33</v>
      </c>
      <c r="C4123" t="s">
        <v>9</v>
      </c>
      <c r="D4123" t="s">
        <v>11</v>
      </c>
      <c r="E4123">
        <f>IF(Tabela1[[#This Row],[Rodzaj]]="R",Tabela1[[#This Row],[Powierzchnia]]*0.65,0)</f>
        <v>327.81450000000001</v>
      </c>
      <c r="F4123">
        <f>IF(Tabela1[[#This Row],[Rodzaj]]="B",Tabela1[[#This Row],[Powierzchnia]]*0.77,0)</f>
        <v>0</v>
      </c>
      <c r="G4123">
        <f>IF(Tabela1[[#This Row],[Rodzaj]]="S",Tabela1[[#This Row],[Powierzchnia]]*0.21,0)</f>
        <v>0</v>
      </c>
      <c r="H4123">
        <f>IF(Tabela1[[#This Row],[Rodzaj]]="L",Tabela1[[#This Row],[Powierzchnia]]*0.04,0)</f>
        <v>0</v>
      </c>
      <c r="I4123">
        <f>IF(Tabela1[[#This Row],[Rodzaj]]="X",Tabela1[[#This Row],[Powierzchnia]]*0.43,0)</f>
        <v>0</v>
      </c>
      <c r="J4123">
        <f>IF(Tabela1[[#This Row],[Ulga]]="A",SUM(E4123:I4123)*80%,0)</f>
        <v>0</v>
      </c>
      <c r="K4123">
        <f>IF(Tabela1[[#This Row],[Ulga]]="B",SUM(E4123:I4123)*50%,0)</f>
        <v>0</v>
      </c>
      <c r="L4123">
        <f>IF(Tabela1[[#This Row],[Ulga]]="C",SUM(E4123:I4123)*10%,0)</f>
        <v>32.78145</v>
      </c>
      <c r="M4123">
        <f>IF(Tabela1[[#This Row],[Ulga]]="D",SUM(E4123:I4123)*100%,0)</f>
        <v>0</v>
      </c>
      <c r="N4123">
        <f t="shared" si="65"/>
        <v>32.78145</v>
      </c>
    </row>
    <row r="4124" spans="1:14" x14ac:dyDescent="0.25">
      <c r="A4124" t="s">
        <v>4134</v>
      </c>
      <c r="B4124">
        <v>1230.5</v>
      </c>
      <c r="C4124" t="s">
        <v>52</v>
      </c>
      <c r="D4124" t="s">
        <v>11</v>
      </c>
      <c r="E4124">
        <f>IF(Tabela1[[#This Row],[Rodzaj]]="R",Tabela1[[#This Row],[Powierzchnia]]*0.65,0)</f>
        <v>0</v>
      </c>
      <c r="F4124">
        <f>IF(Tabela1[[#This Row],[Rodzaj]]="B",Tabela1[[#This Row],[Powierzchnia]]*0.77,0)</f>
        <v>0</v>
      </c>
      <c r="G4124">
        <f>IF(Tabela1[[#This Row],[Rodzaj]]="S",Tabela1[[#This Row],[Powierzchnia]]*0.21,0)</f>
        <v>258.40499999999997</v>
      </c>
      <c r="H4124">
        <f>IF(Tabela1[[#This Row],[Rodzaj]]="L",Tabela1[[#This Row],[Powierzchnia]]*0.04,0)</f>
        <v>0</v>
      </c>
      <c r="I4124">
        <f>IF(Tabela1[[#This Row],[Rodzaj]]="X",Tabela1[[#This Row],[Powierzchnia]]*0.43,0)</f>
        <v>0</v>
      </c>
      <c r="J4124">
        <f>IF(Tabela1[[#This Row],[Ulga]]="A",SUM(E4124:I4124)*80%,0)</f>
        <v>0</v>
      </c>
      <c r="K4124">
        <f>IF(Tabela1[[#This Row],[Ulga]]="B",SUM(E4124:I4124)*50%,0)</f>
        <v>0</v>
      </c>
      <c r="L4124">
        <f>IF(Tabela1[[#This Row],[Ulga]]="C",SUM(E4124:I4124)*10%,0)</f>
        <v>25.840499999999999</v>
      </c>
      <c r="M4124">
        <f>IF(Tabela1[[#This Row],[Ulga]]="D",SUM(E4124:I4124)*100%,0)</f>
        <v>0</v>
      </c>
      <c r="N4124">
        <f t="shared" si="65"/>
        <v>25.840499999999999</v>
      </c>
    </row>
    <row r="4125" spans="1:14" x14ac:dyDescent="0.25">
      <c r="A4125" t="s">
        <v>4135</v>
      </c>
      <c r="B4125">
        <v>914.73</v>
      </c>
      <c r="C4125" t="s">
        <v>52</v>
      </c>
      <c r="D4125" t="s">
        <v>11</v>
      </c>
      <c r="E4125">
        <f>IF(Tabela1[[#This Row],[Rodzaj]]="R",Tabela1[[#This Row],[Powierzchnia]]*0.65,0)</f>
        <v>0</v>
      </c>
      <c r="F4125">
        <f>IF(Tabela1[[#This Row],[Rodzaj]]="B",Tabela1[[#This Row],[Powierzchnia]]*0.77,0)</f>
        <v>0</v>
      </c>
      <c r="G4125">
        <f>IF(Tabela1[[#This Row],[Rodzaj]]="S",Tabela1[[#This Row],[Powierzchnia]]*0.21,0)</f>
        <v>192.0933</v>
      </c>
      <c r="H4125">
        <f>IF(Tabela1[[#This Row],[Rodzaj]]="L",Tabela1[[#This Row],[Powierzchnia]]*0.04,0)</f>
        <v>0</v>
      </c>
      <c r="I4125">
        <f>IF(Tabela1[[#This Row],[Rodzaj]]="X",Tabela1[[#This Row],[Powierzchnia]]*0.43,0)</f>
        <v>0</v>
      </c>
      <c r="J4125">
        <f>IF(Tabela1[[#This Row],[Ulga]]="A",SUM(E4125:I4125)*80%,0)</f>
        <v>0</v>
      </c>
      <c r="K4125">
        <f>IF(Tabela1[[#This Row],[Ulga]]="B",SUM(E4125:I4125)*50%,0)</f>
        <v>0</v>
      </c>
      <c r="L4125">
        <f>IF(Tabela1[[#This Row],[Ulga]]="C",SUM(E4125:I4125)*10%,0)</f>
        <v>19.209330000000001</v>
      </c>
      <c r="M4125">
        <f>IF(Tabela1[[#This Row],[Ulga]]="D",SUM(E4125:I4125)*100%,0)</f>
        <v>0</v>
      </c>
      <c r="N4125">
        <f t="shared" si="65"/>
        <v>19.209330000000001</v>
      </c>
    </row>
    <row r="4126" spans="1:14" x14ac:dyDescent="0.25">
      <c r="A4126" t="s">
        <v>4136</v>
      </c>
      <c r="B4126">
        <v>816.17</v>
      </c>
      <c r="C4126" t="s">
        <v>9</v>
      </c>
      <c r="D4126" t="s">
        <v>5</v>
      </c>
      <c r="E4126">
        <f>IF(Tabela1[[#This Row],[Rodzaj]]="R",Tabela1[[#This Row],[Powierzchnia]]*0.65,0)</f>
        <v>530.51049999999998</v>
      </c>
      <c r="F4126">
        <f>IF(Tabela1[[#This Row],[Rodzaj]]="B",Tabela1[[#This Row],[Powierzchnia]]*0.77,0)</f>
        <v>0</v>
      </c>
      <c r="G4126">
        <f>IF(Tabela1[[#This Row],[Rodzaj]]="S",Tabela1[[#This Row],[Powierzchnia]]*0.21,0)</f>
        <v>0</v>
      </c>
      <c r="H4126">
        <f>IF(Tabela1[[#This Row],[Rodzaj]]="L",Tabela1[[#This Row],[Powierzchnia]]*0.04,0)</f>
        <v>0</v>
      </c>
      <c r="I4126">
        <f>IF(Tabela1[[#This Row],[Rodzaj]]="X",Tabela1[[#This Row],[Powierzchnia]]*0.43,0)</f>
        <v>0</v>
      </c>
      <c r="J4126">
        <f>IF(Tabela1[[#This Row],[Ulga]]="A",SUM(E4126:I4126)*80%,0)</f>
        <v>0</v>
      </c>
      <c r="K4126">
        <f>IF(Tabela1[[#This Row],[Ulga]]="B",SUM(E4126:I4126)*50%,0)</f>
        <v>265.25524999999999</v>
      </c>
      <c r="L4126">
        <f>IF(Tabela1[[#This Row],[Ulga]]="C",SUM(E4126:I4126)*10%,0)</f>
        <v>0</v>
      </c>
      <c r="M4126">
        <f>IF(Tabela1[[#This Row],[Ulga]]="D",SUM(E4126:I4126)*100%,0)</f>
        <v>0</v>
      </c>
      <c r="N4126">
        <f t="shared" si="65"/>
        <v>265.25524999999999</v>
      </c>
    </row>
    <row r="4127" spans="1:14" x14ac:dyDescent="0.25">
      <c r="A4127" t="s">
        <v>4137</v>
      </c>
      <c r="B4127">
        <v>837.55</v>
      </c>
      <c r="C4127" t="s">
        <v>5</v>
      </c>
      <c r="D4127" t="s">
        <v>21</v>
      </c>
      <c r="E4127">
        <f>IF(Tabela1[[#This Row],[Rodzaj]]="R",Tabela1[[#This Row],[Powierzchnia]]*0.65,0)</f>
        <v>0</v>
      </c>
      <c r="F4127">
        <f>IF(Tabela1[[#This Row],[Rodzaj]]="B",Tabela1[[#This Row],[Powierzchnia]]*0.77,0)</f>
        <v>644.9135</v>
      </c>
      <c r="G4127">
        <f>IF(Tabela1[[#This Row],[Rodzaj]]="S",Tabela1[[#This Row],[Powierzchnia]]*0.21,0)</f>
        <v>0</v>
      </c>
      <c r="H4127">
        <f>IF(Tabela1[[#This Row],[Rodzaj]]="L",Tabela1[[#This Row],[Powierzchnia]]*0.04,0)</f>
        <v>0</v>
      </c>
      <c r="I4127">
        <f>IF(Tabela1[[#This Row],[Rodzaj]]="X",Tabela1[[#This Row],[Powierzchnia]]*0.43,0)</f>
        <v>0</v>
      </c>
      <c r="J4127">
        <f>IF(Tabela1[[#This Row],[Ulga]]="A",SUM(E4127:I4127)*80%,0)</f>
        <v>0</v>
      </c>
      <c r="K4127">
        <f>IF(Tabela1[[#This Row],[Ulga]]="B",SUM(E4127:I4127)*50%,0)</f>
        <v>0</v>
      </c>
      <c r="L4127">
        <f>IF(Tabela1[[#This Row],[Ulga]]="C",SUM(E4127:I4127)*10%,0)</f>
        <v>0</v>
      </c>
      <c r="M4127">
        <f>IF(Tabela1[[#This Row],[Ulga]]="D",SUM(E4127:I4127)*100%,0)</f>
        <v>644.9135</v>
      </c>
      <c r="N4127">
        <f t="shared" si="65"/>
        <v>644.9135</v>
      </c>
    </row>
    <row r="4128" spans="1:14" x14ac:dyDescent="0.25">
      <c r="A4128" t="s">
        <v>4138</v>
      </c>
      <c r="B4128">
        <v>827.52</v>
      </c>
      <c r="C4128" t="s">
        <v>31</v>
      </c>
      <c r="D4128" t="s">
        <v>7</v>
      </c>
      <c r="E4128">
        <f>IF(Tabela1[[#This Row],[Rodzaj]]="R",Tabela1[[#This Row],[Powierzchnia]]*0.65,0)</f>
        <v>0</v>
      </c>
      <c r="F4128">
        <f>IF(Tabela1[[#This Row],[Rodzaj]]="B",Tabela1[[#This Row],[Powierzchnia]]*0.77,0)</f>
        <v>0</v>
      </c>
      <c r="G4128">
        <f>IF(Tabela1[[#This Row],[Rodzaj]]="S",Tabela1[[#This Row],[Powierzchnia]]*0.21,0)</f>
        <v>0</v>
      </c>
      <c r="H4128">
        <f>IF(Tabela1[[#This Row],[Rodzaj]]="L",Tabela1[[#This Row],[Powierzchnia]]*0.04,0)</f>
        <v>0</v>
      </c>
      <c r="I4128">
        <f>IF(Tabela1[[#This Row],[Rodzaj]]="X",Tabela1[[#This Row],[Powierzchnia]]*0.43,0)</f>
        <v>355.83359999999999</v>
      </c>
      <c r="J4128">
        <f>IF(Tabela1[[#This Row],[Ulga]]="A",SUM(E4128:I4128)*80%,0)</f>
        <v>284.66687999999999</v>
      </c>
      <c r="K4128">
        <f>IF(Tabela1[[#This Row],[Ulga]]="B",SUM(E4128:I4128)*50%,0)</f>
        <v>0</v>
      </c>
      <c r="L4128">
        <f>IF(Tabela1[[#This Row],[Ulga]]="C",SUM(E4128:I4128)*10%,0)</f>
        <v>0</v>
      </c>
      <c r="M4128">
        <f>IF(Tabela1[[#This Row],[Ulga]]="D",SUM(E4128:I4128)*100%,0)</f>
        <v>0</v>
      </c>
      <c r="N4128">
        <f t="shared" si="65"/>
        <v>284.66687999999999</v>
      </c>
    </row>
    <row r="4129" spans="1:14" x14ac:dyDescent="0.25">
      <c r="A4129" t="s">
        <v>4139</v>
      </c>
      <c r="B4129">
        <v>1258.3599999999999</v>
      </c>
      <c r="C4129" t="s">
        <v>5</v>
      </c>
      <c r="D4129" t="s">
        <v>5</v>
      </c>
      <c r="E4129">
        <f>IF(Tabela1[[#This Row],[Rodzaj]]="R",Tabela1[[#This Row],[Powierzchnia]]*0.65,0)</f>
        <v>0</v>
      </c>
      <c r="F4129">
        <f>IF(Tabela1[[#This Row],[Rodzaj]]="B",Tabela1[[#This Row],[Powierzchnia]]*0.77,0)</f>
        <v>968.93719999999996</v>
      </c>
      <c r="G4129">
        <f>IF(Tabela1[[#This Row],[Rodzaj]]="S",Tabela1[[#This Row],[Powierzchnia]]*0.21,0)</f>
        <v>0</v>
      </c>
      <c r="H4129">
        <f>IF(Tabela1[[#This Row],[Rodzaj]]="L",Tabela1[[#This Row],[Powierzchnia]]*0.04,0)</f>
        <v>0</v>
      </c>
      <c r="I4129">
        <f>IF(Tabela1[[#This Row],[Rodzaj]]="X",Tabela1[[#This Row],[Powierzchnia]]*0.43,0)</f>
        <v>0</v>
      </c>
      <c r="J4129">
        <f>IF(Tabela1[[#This Row],[Ulga]]="A",SUM(E4129:I4129)*80%,0)</f>
        <v>0</v>
      </c>
      <c r="K4129">
        <f>IF(Tabela1[[#This Row],[Ulga]]="B",SUM(E4129:I4129)*50%,0)</f>
        <v>484.46859999999998</v>
      </c>
      <c r="L4129">
        <f>IF(Tabela1[[#This Row],[Ulga]]="C",SUM(E4129:I4129)*10%,0)</f>
        <v>0</v>
      </c>
      <c r="M4129">
        <f>IF(Tabela1[[#This Row],[Ulga]]="D",SUM(E4129:I4129)*100%,0)</f>
        <v>0</v>
      </c>
      <c r="N4129">
        <f t="shared" si="65"/>
        <v>484.46859999999998</v>
      </c>
    </row>
    <row r="4130" spans="1:14" x14ac:dyDescent="0.25">
      <c r="A4130" t="s">
        <v>4140</v>
      </c>
      <c r="B4130">
        <v>540.41999999999996</v>
      </c>
      <c r="C4130" t="s">
        <v>52</v>
      </c>
      <c r="D4130" t="s">
        <v>11</v>
      </c>
      <c r="E4130">
        <f>IF(Tabela1[[#This Row],[Rodzaj]]="R",Tabela1[[#This Row],[Powierzchnia]]*0.65,0)</f>
        <v>0</v>
      </c>
      <c r="F4130">
        <f>IF(Tabela1[[#This Row],[Rodzaj]]="B",Tabela1[[#This Row],[Powierzchnia]]*0.77,0)</f>
        <v>0</v>
      </c>
      <c r="G4130">
        <f>IF(Tabela1[[#This Row],[Rodzaj]]="S",Tabela1[[#This Row],[Powierzchnia]]*0.21,0)</f>
        <v>113.48819999999999</v>
      </c>
      <c r="H4130">
        <f>IF(Tabela1[[#This Row],[Rodzaj]]="L",Tabela1[[#This Row],[Powierzchnia]]*0.04,0)</f>
        <v>0</v>
      </c>
      <c r="I4130">
        <f>IF(Tabela1[[#This Row],[Rodzaj]]="X",Tabela1[[#This Row],[Powierzchnia]]*0.43,0)</f>
        <v>0</v>
      </c>
      <c r="J4130">
        <f>IF(Tabela1[[#This Row],[Ulga]]="A",SUM(E4130:I4130)*80%,0)</f>
        <v>0</v>
      </c>
      <c r="K4130">
        <f>IF(Tabela1[[#This Row],[Ulga]]="B",SUM(E4130:I4130)*50%,0)</f>
        <v>0</v>
      </c>
      <c r="L4130">
        <f>IF(Tabela1[[#This Row],[Ulga]]="C",SUM(E4130:I4130)*10%,0)</f>
        <v>11.34882</v>
      </c>
      <c r="M4130">
        <f>IF(Tabela1[[#This Row],[Ulga]]="D",SUM(E4130:I4130)*100%,0)</f>
        <v>0</v>
      </c>
      <c r="N4130">
        <f t="shared" si="65"/>
        <v>11.34882</v>
      </c>
    </row>
    <row r="4131" spans="1:14" x14ac:dyDescent="0.25">
      <c r="A4131" t="s">
        <v>4141</v>
      </c>
      <c r="B4131">
        <v>679.82</v>
      </c>
      <c r="C4131" t="s">
        <v>52</v>
      </c>
      <c r="D4131" t="s">
        <v>7</v>
      </c>
      <c r="E4131">
        <f>IF(Tabela1[[#This Row],[Rodzaj]]="R",Tabela1[[#This Row],[Powierzchnia]]*0.65,0)</f>
        <v>0</v>
      </c>
      <c r="F4131">
        <f>IF(Tabela1[[#This Row],[Rodzaj]]="B",Tabela1[[#This Row],[Powierzchnia]]*0.77,0)</f>
        <v>0</v>
      </c>
      <c r="G4131">
        <f>IF(Tabela1[[#This Row],[Rodzaj]]="S",Tabela1[[#This Row],[Powierzchnia]]*0.21,0)</f>
        <v>142.76220000000001</v>
      </c>
      <c r="H4131">
        <f>IF(Tabela1[[#This Row],[Rodzaj]]="L",Tabela1[[#This Row],[Powierzchnia]]*0.04,0)</f>
        <v>0</v>
      </c>
      <c r="I4131">
        <f>IF(Tabela1[[#This Row],[Rodzaj]]="X",Tabela1[[#This Row],[Powierzchnia]]*0.43,0)</f>
        <v>0</v>
      </c>
      <c r="J4131">
        <f>IF(Tabela1[[#This Row],[Ulga]]="A",SUM(E4131:I4131)*80%,0)</f>
        <v>114.20976000000002</v>
      </c>
      <c r="K4131">
        <f>IF(Tabela1[[#This Row],[Ulga]]="B",SUM(E4131:I4131)*50%,0)</f>
        <v>0</v>
      </c>
      <c r="L4131">
        <f>IF(Tabela1[[#This Row],[Ulga]]="C",SUM(E4131:I4131)*10%,0)</f>
        <v>0</v>
      </c>
      <c r="M4131">
        <f>IF(Tabela1[[#This Row],[Ulga]]="D",SUM(E4131:I4131)*100%,0)</f>
        <v>0</v>
      </c>
      <c r="N4131">
        <f t="shared" si="65"/>
        <v>114.20976000000002</v>
      </c>
    </row>
    <row r="4132" spans="1:14" x14ac:dyDescent="0.25">
      <c r="A4132" t="s">
        <v>4142</v>
      </c>
      <c r="B4132">
        <v>744.23</v>
      </c>
      <c r="C4132" t="s">
        <v>52</v>
      </c>
      <c r="D4132" t="s">
        <v>5</v>
      </c>
      <c r="E4132">
        <f>IF(Tabela1[[#This Row],[Rodzaj]]="R",Tabela1[[#This Row],[Powierzchnia]]*0.65,0)</f>
        <v>0</v>
      </c>
      <c r="F4132">
        <f>IF(Tabela1[[#This Row],[Rodzaj]]="B",Tabela1[[#This Row],[Powierzchnia]]*0.77,0)</f>
        <v>0</v>
      </c>
      <c r="G4132">
        <f>IF(Tabela1[[#This Row],[Rodzaj]]="S",Tabela1[[#This Row],[Powierzchnia]]*0.21,0)</f>
        <v>156.28829999999999</v>
      </c>
      <c r="H4132">
        <f>IF(Tabela1[[#This Row],[Rodzaj]]="L",Tabela1[[#This Row],[Powierzchnia]]*0.04,0)</f>
        <v>0</v>
      </c>
      <c r="I4132">
        <f>IF(Tabela1[[#This Row],[Rodzaj]]="X",Tabela1[[#This Row],[Powierzchnia]]*0.43,0)</f>
        <v>0</v>
      </c>
      <c r="J4132">
        <f>IF(Tabela1[[#This Row],[Ulga]]="A",SUM(E4132:I4132)*80%,0)</f>
        <v>0</v>
      </c>
      <c r="K4132">
        <f>IF(Tabela1[[#This Row],[Ulga]]="B",SUM(E4132:I4132)*50%,0)</f>
        <v>78.144149999999996</v>
      </c>
      <c r="L4132">
        <f>IF(Tabela1[[#This Row],[Ulga]]="C",SUM(E4132:I4132)*10%,0)</f>
        <v>0</v>
      </c>
      <c r="M4132">
        <f>IF(Tabela1[[#This Row],[Ulga]]="D",SUM(E4132:I4132)*100%,0)</f>
        <v>0</v>
      </c>
      <c r="N4132">
        <f t="shared" si="65"/>
        <v>78.144149999999996</v>
      </c>
    </row>
    <row r="4133" spans="1:14" x14ac:dyDescent="0.25">
      <c r="A4133" t="s">
        <v>4143</v>
      </c>
      <c r="B4133">
        <v>1263.22</v>
      </c>
      <c r="C4133" t="s">
        <v>52</v>
      </c>
      <c r="D4133" t="s">
        <v>21</v>
      </c>
      <c r="E4133">
        <f>IF(Tabela1[[#This Row],[Rodzaj]]="R",Tabela1[[#This Row],[Powierzchnia]]*0.65,0)</f>
        <v>0</v>
      </c>
      <c r="F4133">
        <f>IF(Tabela1[[#This Row],[Rodzaj]]="B",Tabela1[[#This Row],[Powierzchnia]]*0.77,0)</f>
        <v>0</v>
      </c>
      <c r="G4133">
        <f>IF(Tabela1[[#This Row],[Rodzaj]]="S",Tabela1[[#This Row],[Powierzchnia]]*0.21,0)</f>
        <v>265.27620000000002</v>
      </c>
      <c r="H4133">
        <f>IF(Tabela1[[#This Row],[Rodzaj]]="L",Tabela1[[#This Row],[Powierzchnia]]*0.04,0)</f>
        <v>0</v>
      </c>
      <c r="I4133">
        <f>IF(Tabela1[[#This Row],[Rodzaj]]="X",Tabela1[[#This Row],[Powierzchnia]]*0.43,0)</f>
        <v>0</v>
      </c>
      <c r="J4133">
        <f>IF(Tabela1[[#This Row],[Ulga]]="A",SUM(E4133:I4133)*80%,0)</f>
        <v>0</v>
      </c>
      <c r="K4133">
        <f>IF(Tabela1[[#This Row],[Ulga]]="B",SUM(E4133:I4133)*50%,0)</f>
        <v>0</v>
      </c>
      <c r="L4133">
        <f>IF(Tabela1[[#This Row],[Ulga]]="C",SUM(E4133:I4133)*10%,0)</f>
        <v>0</v>
      </c>
      <c r="M4133">
        <f>IF(Tabela1[[#This Row],[Ulga]]="D",SUM(E4133:I4133)*100%,0)</f>
        <v>265.27620000000002</v>
      </c>
      <c r="N4133">
        <f t="shared" si="65"/>
        <v>265.27620000000002</v>
      </c>
    </row>
    <row r="4134" spans="1:14" x14ac:dyDescent="0.25">
      <c r="A4134" t="s">
        <v>4144</v>
      </c>
      <c r="B4134">
        <v>1273.42</v>
      </c>
      <c r="C4134" t="s">
        <v>9</v>
      </c>
      <c r="D4134" t="s">
        <v>21</v>
      </c>
      <c r="E4134">
        <f>IF(Tabela1[[#This Row],[Rodzaj]]="R",Tabela1[[#This Row],[Powierzchnia]]*0.65,0)</f>
        <v>827.72300000000007</v>
      </c>
      <c r="F4134">
        <f>IF(Tabela1[[#This Row],[Rodzaj]]="B",Tabela1[[#This Row],[Powierzchnia]]*0.77,0)</f>
        <v>0</v>
      </c>
      <c r="G4134">
        <f>IF(Tabela1[[#This Row],[Rodzaj]]="S",Tabela1[[#This Row],[Powierzchnia]]*0.21,0)</f>
        <v>0</v>
      </c>
      <c r="H4134">
        <f>IF(Tabela1[[#This Row],[Rodzaj]]="L",Tabela1[[#This Row],[Powierzchnia]]*0.04,0)</f>
        <v>0</v>
      </c>
      <c r="I4134">
        <f>IF(Tabela1[[#This Row],[Rodzaj]]="X",Tabela1[[#This Row],[Powierzchnia]]*0.43,0)</f>
        <v>0</v>
      </c>
      <c r="J4134">
        <f>IF(Tabela1[[#This Row],[Ulga]]="A",SUM(E4134:I4134)*80%,0)</f>
        <v>0</v>
      </c>
      <c r="K4134">
        <f>IF(Tabela1[[#This Row],[Ulga]]="B",SUM(E4134:I4134)*50%,0)</f>
        <v>0</v>
      </c>
      <c r="L4134">
        <f>IF(Tabela1[[#This Row],[Ulga]]="C",SUM(E4134:I4134)*10%,0)</f>
        <v>0</v>
      </c>
      <c r="M4134">
        <f>IF(Tabela1[[#This Row],[Ulga]]="D",SUM(E4134:I4134)*100%,0)</f>
        <v>827.72300000000007</v>
      </c>
      <c r="N4134">
        <f t="shared" si="65"/>
        <v>827.72300000000007</v>
      </c>
    </row>
    <row r="4135" spans="1:14" x14ac:dyDescent="0.25">
      <c r="A4135" t="s">
        <v>4145</v>
      </c>
      <c r="B4135">
        <v>1444.4</v>
      </c>
      <c r="C4135" t="s">
        <v>52</v>
      </c>
      <c r="D4135" t="s">
        <v>7</v>
      </c>
      <c r="E4135">
        <f>IF(Tabela1[[#This Row],[Rodzaj]]="R",Tabela1[[#This Row],[Powierzchnia]]*0.65,0)</f>
        <v>0</v>
      </c>
      <c r="F4135">
        <f>IF(Tabela1[[#This Row],[Rodzaj]]="B",Tabela1[[#This Row],[Powierzchnia]]*0.77,0)</f>
        <v>0</v>
      </c>
      <c r="G4135">
        <f>IF(Tabela1[[#This Row],[Rodzaj]]="S",Tabela1[[#This Row],[Powierzchnia]]*0.21,0)</f>
        <v>303.32400000000001</v>
      </c>
      <c r="H4135">
        <f>IF(Tabela1[[#This Row],[Rodzaj]]="L",Tabela1[[#This Row],[Powierzchnia]]*0.04,0)</f>
        <v>0</v>
      </c>
      <c r="I4135">
        <f>IF(Tabela1[[#This Row],[Rodzaj]]="X",Tabela1[[#This Row],[Powierzchnia]]*0.43,0)</f>
        <v>0</v>
      </c>
      <c r="J4135">
        <f>IF(Tabela1[[#This Row],[Ulga]]="A",SUM(E4135:I4135)*80%,0)</f>
        <v>242.65920000000003</v>
      </c>
      <c r="K4135">
        <f>IF(Tabela1[[#This Row],[Ulga]]="B",SUM(E4135:I4135)*50%,0)</f>
        <v>0</v>
      </c>
      <c r="L4135">
        <f>IF(Tabela1[[#This Row],[Ulga]]="C",SUM(E4135:I4135)*10%,0)</f>
        <v>0</v>
      </c>
      <c r="M4135">
        <f>IF(Tabela1[[#This Row],[Ulga]]="D",SUM(E4135:I4135)*100%,0)</f>
        <v>0</v>
      </c>
      <c r="N4135">
        <f t="shared" si="65"/>
        <v>242.65920000000003</v>
      </c>
    </row>
    <row r="4136" spans="1:14" x14ac:dyDescent="0.25">
      <c r="A4136" t="s">
        <v>4146</v>
      </c>
      <c r="B4136">
        <v>671.01</v>
      </c>
      <c r="C4136" t="s">
        <v>52</v>
      </c>
      <c r="D4136" t="s">
        <v>21</v>
      </c>
      <c r="E4136">
        <f>IF(Tabela1[[#This Row],[Rodzaj]]="R",Tabela1[[#This Row],[Powierzchnia]]*0.65,0)</f>
        <v>0</v>
      </c>
      <c r="F4136">
        <f>IF(Tabela1[[#This Row],[Rodzaj]]="B",Tabela1[[#This Row],[Powierzchnia]]*0.77,0)</f>
        <v>0</v>
      </c>
      <c r="G4136">
        <f>IF(Tabela1[[#This Row],[Rodzaj]]="S",Tabela1[[#This Row],[Powierzchnia]]*0.21,0)</f>
        <v>140.91209999999998</v>
      </c>
      <c r="H4136">
        <f>IF(Tabela1[[#This Row],[Rodzaj]]="L",Tabela1[[#This Row],[Powierzchnia]]*0.04,0)</f>
        <v>0</v>
      </c>
      <c r="I4136">
        <f>IF(Tabela1[[#This Row],[Rodzaj]]="X",Tabela1[[#This Row],[Powierzchnia]]*0.43,0)</f>
        <v>0</v>
      </c>
      <c r="J4136">
        <f>IF(Tabela1[[#This Row],[Ulga]]="A",SUM(E4136:I4136)*80%,0)</f>
        <v>0</v>
      </c>
      <c r="K4136">
        <f>IF(Tabela1[[#This Row],[Ulga]]="B",SUM(E4136:I4136)*50%,0)</f>
        <v>0</v>
      </c>
      <c r="L4136">
        <f>IF(Tabela1[[#This Row],[Ulga]]="C",SUM(E4136:I4136)*10%,0)</f>
        <v>0</v>
      </c>
      <c r="M4136">
        <f>IF(Tabela1[[#This Row],[Ulga]]="D",SUM(E4136:I4136)*100%,0)</f>
        <v>140.91209999999998</v>
      </c>
      <c r="N4136">
        <f t="shared" si="65"/>
        <v>140.91209999999998</v>
      </c>
    </row>
    <row r="4137" spans="1:14" x14ac:dyDescent="0.25">
      <c r="A4137" t="s">
        <v>4147</v>
      </c>
      <c r="B4137">
        <v>1161.9000000000001</v>
      </c>
      <c r="C4137" t="s">
        <v>52</v>
      </c>
      <c r="D4137" t="s">
        <v>5</v>
      </c>
      <c r="E4137">
        <f>IF(Tabela1[[#This Row],[Rodzaj]]="R",Tabela1[[#This Row],[Powierzchnia]]*0.65,0)</f>
        <v>0</v>
      </c>
      <c r="F4137">
        <f>IF(Tabela1[[#This Row],[Rodzaj]]="B",Tabela1[[#This Row],[Powierzchnia]]*0.77,0)</f>
        <v>0</v>
      </c>
      <c r="G4137">
        <f>IF(Tabela1[[#This Row],[Rodzaj]]="S",Tabela1[[#This Row],[Powierzchnia]]*0.21,0)</f>
        <v>243.99900000000002</v>
      </c>
      <c r="H4137">
        <f>IF(Tabela1[[#This Row],[Rodzaj]]="L",Tabela1[[#This Row],[Powierzchnia]]*0.04,0)</f>
        <v>0</v>
      </c>
      <c r="I4137">
        <f>IF(Tabela1[[#This Row],[Rodzaj]]="X",Tabela1[[#This Row],[Powierzchnia]]*0.43,0)</f>
        <v>0</v>
      </c>
      <c r="J4137">
        <f>IF(Tabela1[[#This Row],[Ulga]]="A",SUM(E4137:I4137)*80%,0)</f>
        <v>0</v>
      </c>
      <c r="K4137">
        <f>IF(Tabela1[[#This Row],[Ulga]]="B",SUM(E4137:I4137)*50%,0)</f>
        <v>121.99950000000001</v>
      </c>
      <c r="L4137">
        <f>IF(Tabela1[[#This Row],[Ulga]]="C",SUM(E4137:I4137)*10%,0)</f>
        <v>0</v>
      </c>
      <c r="M4137">
        <f>IF(Tabela1[[#This Row],[Ulga]]="D",SUM(E4137:I4137)*100%,0)</f>
        <v>0</v>
      </c>
      <c r="N4137">
        <f t="shared" si="65"/>
        <v>121.99950000000001</v>
      </c>
    </row>
    <row r="4138" spans="1:14" x14ac:dyDescent="0.25">
      <c r="A4138" t="s">
        <v>4148</v>
      </c>
      <c r="B4138">
        <v>1251.8499999999999</v>
      </c>
      <c r="C4138" t="s">
        <v>31</v>
      </c>
      <c r="D4138" t="s">
        <v>11</v>
      </c>
      <c r="E4138">
        <f>IF(Tabela1[[#This Row],[Rodzaj]]="R",Tabela1[[#This Row],[Powierzchnia]]*0.65,0)</f>
        <v>0</v>
      </c>
      <c r="F4138">
        <f>IF(Tabela1[[#This Row],[Rodzaj]]="B",Tabela1[[#This Row],[Powierzchnia]]*0.77,0)</f>
        <v>0</v>
      </c>
      <c r="G4138">
        <f>IF(Tabela1[[#This Row],[Rodzaj]]="S",Tabela1[[#This Row],[Powierzchnia]]*0.21,0)</f>
        <v>0</v>
      </c>
      <c r="H4138">
        <f>IF(Tabela1[[#This Row],[Rodzaj]]="L",Tabela1[[#This Row],[Powierzchnia]]*0.04,0)</f>
        <v>0</v>
      </c>
      <c r="I4138">
        <f>IF(Tabela1[[#This Row],[Rodzaj]]="X",Tabela1[[#This Row],[Powierzchnia]]*0.43,0)</f>
        <v>538.29549999999995</v>
      </c>
      <c r="J4138">
        <f>IF(Tabela1[[#This Row],[Ulga]]="A",SUM(E4138:I4138)*80%,0)</f>
        <v>0</v>
      </c>
      <c r="K4138">
        <f>IF(Tabela1[[#This Row],[Ulga]]="B",SUM(E4138:I4138)*50%,0)</f>
        <v>0</v>
      </c>
      <c r="L4138">
        <f>IF(Tabela1[[#This Row],[Ulga]]="C",SUM(E4138:I4138)*10%,0)</f>
        <v>53.829549999999998</v>
      </c>
      <c r="M4138">
        <f>IF(Tabela1[[#This Row],[Ulga]]="D",SUM(E4138:I4138)*100%,0)</f>
        <v>0</v>
      </c>
      <c r="N4138">
        <f t="shared" si="65"/>
        <v>53.829549999999998</v>
      </c>
    </row>
    <row r="4139" spans="1:14" x14ac:dyDescent="0.25">
      <c r="A4139" t="s">
        <v>4149</v>
      </c>
      <c r="B4139">
        <v>653.20000000000005</v>
      </c>
      <c r="C4139" t="s">
        <v>9</v>
      </c>
      <c r="D4139" t="s">
        <v>11</v>
      </c>
      <c r="E4139">
        <f>IF(Tabela1[[#This Row],[Rodzaj]]="R",Tabela1[[#This Row],[Powierzchnia]]*0.65,0)</f>
        <v>424.58000000000004</v>
      </c>
      <c r="F4139">
        <f>IF(Tabela1[[#This Row],[Rodzaj]]="B",Tabela1[[#This Row],[Powierzchnia]]*0.77,0)</f>
        <v>0</v>
      </c>
      <c r="G4139">
        <f>IF(Tabela1[[#This Row],[Rodzaj]]="S",Tabela1[[#This Row],[Powierzchnia]]*0.21,0)</f>
        <v>0</v>
      </c>
      <c r="H4139">
        <f>IF(Tabela1[[#This Row],[Rodzaj]]="L",Tabela1[[#This Row],[Powierzchnia]]*0.04,0)</f>
        <v>0</v>
      </c>
      <c r="I4139">
        <f>IF(Tabela1[[#This Row],[Rodzaj]]="X",Tabela1[[#This Row],[Powierzchnia]]*0.43,0)</f>
        <v>0</v>
      </c>
      <c r="J4139">
        <f>IF(Tabela1[[#This Row],[Ulga]]="A",SUM(E4139:I4139)*80%,0)</f>
        <v>0</v>
      </c>
      <c r="K4139">
        <f>IF(Tabela1[[#This Row],[Ulga]]="B",SUM(E4139:I4139)*50%,0)</f>
        <v>0</v>
      </c>
      <c r="L4139">
        <f>IF(Tabela1[[#This Row],[Ulga]]="C",SUM(E4139:I4139)*10%,0)</f>
        <v>42.458000000000006</v>
      </c>
      <c r="M4139">
        <f>IF(Tabela1[[#This Row],[Ulga]]="D",SUM(E4139:I4139)*100%,0)</f>
        <v>0</v>
      </c>
      <c r="N4139">
        <f t="shared" si="65"/>
        <v>42.458000000000006</v>
      </c>
    </row>
    <row r="4140" spans="1:14" x14ac:dyDescent="0.25">
      <c r="A4140" t="s">
        <v>4150</v>
      </c>
      <c r="B4140">
        <v>1283.67</v>
      </c>
      <c r="C4140" t="s">
        <v>5</v>
      </c>
      <c r="D4140" t="s">
        <v>5</v>
      </c>
      <c r="E4140">
        <f>IF(Tabela1[[#This Row],[Rodzaj]]="R",Tabela1[[#This Row],[Powierzchnia]]*0.65,0)</f>
        <v>0</v>
      </c>
      <c r="F4140">
        <f>IF(Tabela1[[#This Row],[Rodzaj]]="B",Tabela1[[#This Row],[Powierzchnia]]*0.77,0)</f>
        <v>988.42590000000007</v>
      </c>
      <c r="G4140">
        <f>IF(Tabela1[[#This Row],[Rodzaj]]="S",Tabela1[[#This Row],[Powierzchnia]]*0.21,0)</f>
        <v>0</v>
      </c>
      <c r="H4140">
        <f>IF(Tabela1[[#This Row],[Rodzaj]]="L",Tabela1[[#This Row],[Powierzchnia]]*0.04,0)</f>
        <v>0</v>
      </c>
      <c r="I4140">
        <f>IF(Tabela1[[#This Row],[Rodzaj]]="X",Tabela1[[#This Row],[Powierzchnia]]*0.43,0)</f>
        <v>0</v>
      </c>
      <c r="J4140">
        <f>IF(Tabela1[[#This Row],[Ulga]]="A",SUM(E4140:I4140)*80%,0)</f>
        <v>0</v>
      </c>
      <c r="K4140">
        <f>IF(Tabela1[[#This Row],[Ulga]]="B",SUM(E4140:I4140)*50%,0)</f>
        <v>494.21295000000003</v>
      </c>
      <c r="L4140">
        <f>IF(Tabela1[[#This Row],[Ulga]]="C",SUM(E4140:I4140)*10%,0)</f>
        <v>0</v>
      </c>
      <c r="M4140">
        <f>IF(Tabela1[[#This Row],[Ulga]]="D",SUM(E4140:I4140)*100%,0)</f>
        <v>0</v>
      </c>
      <c r="N4140">
        <f t="shared" si="65"/>
        <v>494.21295000000003</v>
      </c>
    </row>
    <row r="4141" spans="1:14" x14ac:dyDescent="0.25">
      <c r="A4141" t="s">
        <v>4151</v>
      </c>
      <c r="B4141">
        <v>1178.17</v>
      </c>
      <c r="C4141" t="s">
        <v>31</v>
      </c>
      <c r="D4141" t="s">
        <v>7</v>
      </c>
      <c r="E4141">
        <f>IF(Tabela1[[#This Row],[Rodzaj]]="R",Tabela1[[#This Row],[Powierzchnia]]*0.65,0)</f>
        <v>0</v>
      </c>
      <c r="F4141">
        <f>IF(Tabela1[[#This Row],[Rodzaj]]="B",Tabela1[[#This Row],[Powierzchnia]]*0.77,0)</f>
        <v>0</v>
      </c>
      <c r="G4141">
        <f>IF(Tabela1[[#This Row],[Rodzaj]]="S",Tabela1[[#This Row],[Powierzchnia]]*0.21,0)</f>
        <v>0</v>
      </c>
      <c r="H4141">
        <f>IF(Tabela1[[#This Row],[Rodzaj]]="L",Tabela1[[#This Row],[Powierzchnia]]*0.04,0)</f>
        <v>0</v>
      </c>
      <c r="I4141">
        <f>IF(Tabela1[[#This Row],[Rodzaj]]="X",Tabela1[[#This Row],[Powierzchnia]]*0.43,0)</f>
        <v>506.61310000000003</v>
      </c>
      <c r="J4141">
        <f>IF(Tabela1[[#This Row],[Ulga]]="A",SUM(E4141:I4141)*80%,0)</f>
        <v>405.29048000000006</v>
      </c>
      <c r="K4141">
        <f>IF(Tabela1[[#This Row],[Ulga]]="B",SUM(E4141:I4141)*50%,0)</f>
        <v>0</v>
      </c>
      <c r="L4141">
        <f>IF(Tabela1[[#This Row],[Ulga]]="C",SUM(E4141:I4141)*10%,0)</f>
        <v>0</v>
      </c>
      <c r="M4141">
        <f>IF(Tabela1[[#This Row],[Ulga]]="D",SUM(E4141:I4141)*100%,0)</f>
        <v>0</v>
      </c>
      <c r="N4141">
        <f t="shared" si="65"/>
        <v>405.29048000000006</v>
      </c>
    </row>
    <row r="4142" spans="1:14" x14ac:dyDescent="0.25">
      <c r="A4142" t="s">
        <v>4152</v>
      </c>
      <c r="B4142">
        <v>1001.89</v>
      </c>
      <c r="C4142" t="s">
        <v>31</v>
      </c>
      <c r="D4142" t="s">
        <v>21</v>
      </c>
      <c r="E4142">
        <f>IF(Tabela1[[#This Row],[Rodzaj]]="R",Tabela1[[#This Row],[Powierzchnia]]*0.65,0)</f>
        <v>0</v>
      </c>
      <c r="F4142">
        <f>IF(Tabela1[[#This Row],[Rodzaj]]="B",Tabela1[[#This Row],[Powierzchnia]]*0.77,0)</f>
        <v>0</v>
      </c>
      <c r="G4142">
        <f>IF(Tabela1[[#This Row],[Rodzaj]]="S",Tabela1[[#This Row],[Powierzchnia]]*0.21,0)</f>
        <v>0</v>
      </c>
      <c r="H4142">
        <f>IF(Tabela1[[#This Row],[Rodzaj]]="L",Tabela1[[#This Row],[Powierzchnia]]*0.04,0)</f>
        <v>0</v>
      </c>
      <c r="I4142">
        <f>IF(Tabela1[[#This Row],[Rodzaj]]="X",Tabela1[[#This Row],[Powierzchnia]]*0.43,0)</f>
        <v>430.81270000000001</v>
      </c>
      <c r="J4142">
        <f>IF(Tabela1[[#This Row],[Ulga]]="A",SUM(E4142:I4142)*80%,0)</f>
        <v>0</v>
      </c>
      <c r="K4142">
        <f>IF(Tabela1[[#This Row],[Ulga]]="B",SUM(E4142:I4142)*50%,0)</f>
        <v>0</v>
      </c>
      <c r="L4142">
        <f>IF(Tabela1[[#This Row],[Ulga]]="C",SUM(E4142:I4142)*10%,0)</f>
        <v>0</v>
      </c>
      <c r="M4142">
        <f>IF(Tabela1[[#This Row],[Ulga]]="D",SUM(E4142:I4142)*100%,0)</f>
        <v>430.81270000000001</v>
      </c>
      <c r="N4142">
        <f t="shared" si="65"/>
        <v>430.81270000000001</v>
      </c>
    </row>
    <row r="4143" spans="1:14" x14ac:dyDescent="0.25">
      <c r="A4143" t="s">
        <v>4153</v>
      </c>
      <c r="B4143">
        <v>803.39</v>
      </c>
      <c r="C4143" t="s">
        <v>5</v>
      </c>
      <c r="D4143" t="s">
        <v>11</v>
      </c>
      <c r="E4143">
        <f>IF(Tabela1[[#This Row],[Rodzaj]]="R",Tabela1[[#This Row],[Powierzchnia]]*0.65,0)</f>
        <v>0</v>
      </c>
      <c r="F4143">
        <f>IF(Tabela1[[#This Row],[Rodzaj]]="B",Tabela1[[#This Row],[Powierzchnia]]*0.77,0)</f>
        <v>618.61030000000005</v>
      </c>
      <c r="G4143">
        <f>IF(Tabela1[[#This Row],[Rodzaj]]="S",Tabela1[[#This Row],[Powierzchnia]]*0.21,0)</f>
        <v>0</v>
      </c>
      <c r="H4143">
        <f>IF(Tabela1[[#This Row],[Rodzaj]]="L",Tabela1[[#This Row],[Powierzchnia]]*0.04,0)</f>
        <v>0</v>
      </c>
      <c r="I4143">
        <f>IF(Tabela1[[#This Row],[Rodzaj]]="X",Tabela1[[#This Row],[Powierzchnia]]*0.43,0)</f>
        <v>0</v>
      </c>
      <c r="J4143">
        <f>IF(Tabela1[[#This Row],[Ulga]]="A",SUM(E4143:I4143)*80%,0)</f>
        <v>0</v>
      </c>
      <c r="K4143">
        <f>IF(Tabela1[[#This Row],[Ulga]]="B",SUM(E4143:I4143)*50%,0)</f>
        <v>0</v>
      </c>
      <c r="L4143">
        <f>IF(Tabela1[[#This Row],[Ulga]]="C",SUM(E4143:I4143)*10%,0)</f>
        <v>61.861030000000007</v>
      </c>
      <c r="M4143">
        <f>IF(Tabela1[[#This Row],[Ulga]]="D",SUM(E4143:I4143)*100%,0)</f>
        <v>0</v>
      </c>
      <c r="N4143">
        <f t="shared" si="65"/>
        <v>61.861030000000007</v>
      </c>
    </row>
    <row r="4144" spans="1:14" x14ac:dyDescent="0.25">
      <c r="A4144" t="s">
        <v>4154</v>
      </c>
      <c r="B4144">
        <v>1342.57</v>
      </c>
      <c r="C4144" t="s">
        <v>9</v>
      </c>
      <c r="D4144" t="s">
        <v>7</v>
      </c>
      <c r="E4144">
        <f>IF(Tabela1[[#This Row],[Rodzaj]]="R",Tabela1[[#This Row],[Powierzchnia]]*0.65,0)</f>
        <v>872.67049999999995</v>
      </c>
      <c r="F4144">
        <f>IF(Tabela1[[#This Row],[Rodzaj]]="B",Tabela1[[#This Row],[Powierzchnia]]*0.77,0)</f>
        <v>0</v>
      </c>
      <c r="G4144">
        <f>IF(Tabela1[[#This Row],[Rodzaj]]="S",Tabela1[[#This Row],[Powierzchnia]]*0.21,0)</f>
        <v>0</v>
      </c>
      <c r="H4144">
        <f>IF(Tabela1[[#This Row],[Rodzaj]]="L",Tabela1[[#This Row],[Powierzchnia]]*0.04,0)</f>
        <v>0</v>
      </c>
      <c r="I4144">
        <f>IF(Tabela1[[#This Row],[Rodzaj]]="X",Tabela1[[#This Row],[Powierzchnia]]*0.43,0)</f>
        <v>0</v>
      </c>
      <c r="J4144">
        <f>IF(Tabela1[[#This Row],[Ulga]]="A",SUM(E4144:I4144)*80%,0)</f>
        <v>698.13639999999998</v>
      </c>
      <c r="K4144">
        <f>IF(Tabela1[[#This Row],[Ulga]]="B",SUM(E4144:I4144)*50%,0)</f>
        <v>0</v>
      </c>
      <c r="L4144">
        <f>IF(Tabela1[[#This Row],[Ulga]]="C",SUM(E4144:I4144)*10%,0)</f>
        <v>0</v>
      </c>
      <c r="M4144">
        <f>IF(Tabela1[[#This Row],[Ulga]]="D",SUM(E4144:I4144)*100%,0)</f>
        <v>0</v>
      </c>
      <c r="N4144">
        <f t="shared" si="65"/>
        <v>698.13639999999998</v>
      </c>
    </row>
    <row r="4145" spans="1:14" x14ac:dyDescent="0.25">
      <c r="A4145" t="s">
        <v>4155</v>
      </c>
      <c r="B4145">
        <v>628.99</v>
      </c>
      <c r="C4145" t="s">
        <v>52</v>
      </c>
      <c r="D4145" t="s">
        <v>5</v>
      </c>
      <c r="E4145">
        <f>IF(Tabela1[[#This Row],[Rodzaj]]="R",Tabela1[[#This Row],[Powierzchnia]]*0.65,0)</f>
        <v>0</v>
      </c>
      <c r="F4145">
        <f>IF(Tabela1[[#This Row],[Rodzaj]]="B",Tabela1[[#This Row],[Powierzchnia]]*0.77,0)</f>
        <v>0</v>
      </c>
      <c r="G4145">
        <f>IF(Tabela1[[#This Row],[Rodzaj]]="S",Tabela1[[#This Row],[Powierzchnia]]*0.21,0)</f>
        <v>132.08789999999999</v>
      </c>
      <c r="H4145">
        <f>IF(Tabela1[[#This Row],[Rodzaj]]="L",Tabela1[[#This Row],[Powierzchnia]]*0.04,0)</f>
        <v>0</v>
      </c>
      <c r="I4145">
        <f>IF(Tabela1[[#This Row],[Rodzaj]]="X",Tabela1[[#This Row],[Powierzchnia]]*0.43,0)</f>
        <v>0</v>
      </c>
      <c r="J4145">
        <f>IF(Tabela1[[#This Row],[Ulga]]="A",SUM(E4145:I4145)*80%,0)</f>
        <v>0</v>
      </c>
      <c r="K4145">
        <f>IF(Tabela1[[#This Row],[Ulga]]="B",SUM(E4145:I4145)*50%,0)</f>
        <v>66.043949999999995</v>
      </c>
      <c r="L4145">
        <f>IF(Tabela1[[#This Row],[Ulga]]="C",SUM(E4145:I4145)*10%,0)</f>
        <v>0</v>
      </c>
      <c r="M4145">
        <f>IF(Tabela1[[#This Row],[Ulga]]="D",SUM(E4145:I4145)*100%,0)</f>
        <v>0</v>
      </c>
      <c r="N4145">
        <f t="shared" si="65"/>
        <v>66.043949999999995</v>
      </c>
    </row>
    <row r="4146" spans="1:14" x14ac:dyDescent="0.25">
      <c r="A4146" t="s">
        <v>4156</v>
      </c>
      <c r="B4146">
        <v>554.07000000000005</v>
      </c>
      <c r="C4146" t="s">
        <v>5</v>
      </c>
      <c r="D4146" t="s">
        <v>5</v>
      </c>
      <c r="E4146">
        <f>IF(Tabela1[[#This Row],[Rodzaj]]="R",Tabela1[[#This Row],[Powierzchnia]]*0.65,0)</f>
        <v>0</v>
      </c>
      <c r="F4146">
        <f>IF(Tabela1[[#This Row],[Rodzaj]]="B",Tabela1[[#This Row],[Powierzchnia]]*0.77,0)</f>
        <v>426.63390000000004</v>
      </c>
      <c r="G4146">
        <f>IF(Tabela1[[#This Row],[Rodzaj]]="S",Tabela1[[#This Row],[Powierzchnia]]*0.21,0)</f>
        <v>0</v>
      </c>
      <c r="H4146">
        <f>IF(Tabela1[[#This Row],[Rodzaj]]="L",Tabela1[[#This Row],[Powierzchnia]]*0.04,0)</f>
        <v>0</v>
      </c>
      <c r="I4146">
        <f>IF(Tabela1[[#This Row],[Rodzaj]]="X",Tabela1[[#This Row],[Powierzchnia]]*0.43,0)</f>
        <v>0</v>
      </c>
      <c r="J4146">
        <f>IF(Tabela1[[#This Row],[Ulga]]="A",SUM(E4146:I4146)*80%,0)</f>
        <v>0</v>
      </c>
      <c r="K4146">
        <f>IF(Tabela1[[#This Row],[Ulga]]="B",SUM(E4146:I4146)*50%,0)</f>
        <v>213.31695000000002</v>
      </c>
      <c r="L4146">
        <f>IF(Tabela1[[#This Row],[Ulga]]="C",SUM(E4146:I4146)*10%,0)</f>
        <v>0</v>
      </c>
      <c r="M4146">
        <f>IF(Tabela1[[#This Row],[Ulga]]="D",SUM(E4146:I4146)*100%,0)</f>
        <v>0</v>
      </c>
      <c r="N4146">
        <f t="shared" si="65"/>
        <v>213.31695000000002</v>
      </c>
    </row>
    <row r="4147" spans="1:14" x14ac:dyDescent="0.25">
      <c r="A4147" t="s">
        <v>4157</v>
      </c>
      <c r="B4147">
        <v>750.79</v>
      </c>
      <c r="C4147" t="s">
        <v>5</v>
      </c>
      <c r="D4147" t="s">
        <v>11</v>
      </c>
      <c r="E4147">
        <f>IF(Tabela1[[#This Row],[Rodzaj]]="R",Tabela1[[#This Row],[Powierzchnia]]*0.65,0)</f>
        <v>0</v>
      </c>
      <c r="F4147">
        <f>IF(Tabela1[[#This Row],[Rodzaj]]="B",Tabela1[[#This Row],[Powierzchnia]]*0.77,0)</f>
        <v>578.10829999999999</v>
      </c>
      <c r="G4147">
        <f>IF(Tabela1[[#This Row],[Rodzaj]]="S",Tabela1[[#This Row],[Powierzchnia]]*0.21,0)</f>
        <v>0</v>
      </c>
      <c r="H4147">
        <f>IF(Tabela1[[#This Row],[Rodzaj]]="L",Tabela1[[#This Row],[Powierzchnia]]*0.04,0)</f>
        <v>0</v>
      </c>
      <c r="I4147">
        <f>IF(Tabela1[[#This Row],[Rodzaj]]="X",Tabela1[[#This Row],[Powierzchnia]]*0.43,0)</f>
        <v>0</v>
      </c>
      <c r="J4147">
        <f>IF(Tabela1[[#This Row],[Ulga]]="A",SUM(E4147:I4147)*80%,0)</f>
        <v>0</v>
      </c>
      <c r="K4147">
        <f>IF(Tabela1[[#This Row],[Ulga]]="B",SUM(E4147:I4147)*50%,0)</f>
        <v>0</v>
      </c>
      <c r="L4147">
        <f>IF(Tabela1[[#This Row],[Ulga]]="C",SUM(E4147:I4147)*10%,0)</f>
        <v>57.810830000000003</v>
      </c>
      <c r="M4147">
        <f>IF(Tabela1[[#This Row],[Ulga]]="D",SUM(E4147:I4147)*100%,0)</f>
        <v>0</v>
      </c>
      <c r="N4147">
        <f t="shared" si="65"/>
        <v>57.810830000000003</v>
      </c>
    </row>
    <row r="4148" spans="1:14" x14ac:dyDescent="0.25">
      <c r="A4148" t="s">
        <v>4158</v>
      </c>
      <c r="B4148">
        <v>708.26</v>
      </c>
      <c r="C4148" t="s">
        <v>52</v>
      </c>
      <c r="D4148" t="s">
        <v>11</v>
      </c>
      <c r="E4148">
        <f>IF(Tabela1[[#This Row],[Rodzaj]]="R",Tabela1[[#This Row],[Powierzchnia]]*0.65,0)</f>
        <v>0</v>
      </c>
      <c r="F4148">
        <f>IF(Tabela1[[#This Row],[Rodzaj]]="B",Tabela1[[#This Row],[Powierzchnia]]*0.77,0)</f>
        <v>0</v>
      </c>
      <c r="G4148">
        <f>IF(Tabela1[[#This Row],[Rodzaj]]="S",Tabela1[[#This Row],[Powierzchnia]]*0.21,0)</f>
        <v>148.7346</v>
      </c>
      <c r="H4148">
        <f>IF(Tabela1[[#This Row],[Rodzaj]]="L",Tabela1[[#This Row],[Powierzchnia]]*0.04,0)</f>
        <v>0</v>
      </c>
      <c r="I4148">
        <f>IF(Tabela1[[#This Row],[Rodzaj]]="X",Tabela1[[#This Row],[Powierzchnia]]*0.43,0)</f>
        <v>0</v>
      </c>
      <c r="J4148">
        <f>IF(Tabela1[[#This Row],[Ulga]]="A",SUM(E4148:I4148)*80%,0)</f>
        <v>0</v>
      </c>
      <c r="K4148">
        <f>IF(Tabela1[[#This Row],[Ulga]]="B",SUM(E4148:I4148)*50%,0)</f>
        <v>0</v>
      </c>
      <c r="L4148">
        <f>IF(Tabela1[[#This Row],[Ulga]]="C",SUM(E4148:I4148)*10%,0)</f>
        <v>14.873460000000001</v>
      </c>
      <c r="M4148">
        <f>IF(Tabela1[[#This Row],[Ulga]]="D",SUM(E4148:I4148)*100%,0)</f>
        <v>0</v>
      </c>
      <c r="N4148">
        <f t="shared" si="65"/>
        <v>14.873460000000001</v>
      </c>
    </row>
    <row r="4149" spans="1:14" x14ac:dyDescent="0.25">
      <c r="A4149" t="s">
        <v>4159</v>
      </c>
      <c r="B4149">
        <v>1016.28</v>
      </c>
      <c r="C4149" t="s">
        <v>31</v>
      </c>
      <c r="D4149" t="s">
        <v>5</v>
      </c>
      <c r="E4149">
        <f>IF(Tabela1[[#This Row],[Rodzaj]]="R",Tabela1[[#This Row],[Powierzchnia]]*0.65,0)</f>
        <v>0</v>
      </c>
      <c r="F4149">
        <f>IF(Tabela1[[#This Row],[Rodzaj]]="B",Tabela1[[#This Row],[Powierzchnia]]*0.77,0)</f>
        <v>0</v>
      </c>
      <c r="G4149">
        <f>IF(Tabela1[[#This Row],[Rodzaj]]="S",Tabela1[[#This Row],[Powierzchnia]]*0.21,0)</f>
        <v>0</v>
      </c>
      <c r="H4149">
        <f>IF(Tabela1[[#This Row],[Rodzaj]]="L",Tabela1[[#This Row],[Powierzchnia]]*0.04,0)</f>
        <v>0</v>
      </c>
      <c r="I4149">
        <f>IF(Tabela1[[#This Row],[Rodzaj]]="X",Tabela1[[#This Row],[Powierzchnia]]*0.43,0)</f>
        <v>437.00039999999996</v>
      </c>
      <c r="J4149">
        <f>IF(Tabela1[[#This Row],[Ulga]]="A",SUM(E4149:I4149)*80%,0)</f>
        <v>0</v>
      </c>
      <c r="K4149">
        <f>IF(Tabela1[[#This Row],[Ulga]]="B",SUM(E4149:I4149)*50%,0)</f>
        <v>218.50019999999998</v>
      </c>
      <c r="L4149">
        <f>IF(Tabela1[[#This Row],[Ulga]]="C",SUM(E4149:I4149)*10%,0)</f>
        <v>0</v>
      </c>
      <c r="M4149">
        <f>IF(Tabela1[[#This Row],[Ulga]]="D",SUM(E4149:I4149)*100%,0)</f>
        <v>0</v>
      </c>
      <c r="N4149">
        <f t="shared" si="65"/>
        <v>218.50019999999998</v>
      </c>
    </row>
    <row r="4150" spans="1:14" x14ac:dyDescent="0.25">
      <c r="A4150" t="s">
        <v>4160</v>
      </c>
      <c r="B4150">
        <v>1119.6099999999999</v>
      </c>
      <c r="C4150" t="s">
        <v>31</v>
      </c>
      <c r="D4150" t="s">
        <v>5</v>
      </c>
      <c r="E4150">
        <f>IF(Tabela1[[#This Row],[Rodzaj]]="R",Tabela1[[#This Row],[Powierzchnia]]*0.65,0)</f>
        <v>0</v>
      </c>
      <c r="F4150">
        <f>IF(Tabela1[[#This Row],[Rodzaj]]="B",Tabela1[[#This Row],[Powierzchnia]]*0.77,0)</f>
        <v>0</v>
      </c>
      <c r="G4150">
        <f>IF(Tabela1[[#This Row],[Rodzaj]]="S",Tabela1[[#This Row],[Powierzchnia]]*0.21,0)</f>
        <v>0</v>
      </c>
      <c r="H4150">
        <f>IF(Tabela1[[#This Row],[Rodzaj]]="L",Tabela1[[#This Row],[Powierzchnia]]*0.04,0)</f>
        <v>0</v>
      </c>
      <c r="I4150">
        <f>IF(Tabela1[[#This Row],[Rodzaj]]="X",Tabela1[[#This Row],[Powierzchnia]]*0.43,0)</f>
        <v>481.43229999999994</v>
      </c>
      <c r="J4150">
        <f>IF(Tabela1[[#This Row],[Ulga]]="A",SUM(E4150:I4150)*80%,0)</f>
        <v>0</v>
      </c>
      <c r="K4150">
        <f>IF(Tabela1[[#This Row],[Ulga]]="B",SUM(E4150:I4150)*50%,0)</f>
        <v>240.71614999999997</v>
      </c>
      <c r="L4150">
        <f>IF(Tabela1[[#This Row],[Ulga]]="C",SUM(E4150:I4150)*10%,0)</f>
        <v>0</v>
      </c>
      <c r="M4150">
        <f>IF(Tabela1[[#This Row],[Ulga]]="D",SUM(E4150:I4150)*100%,0)</f>
        <v>0</v>
      </c>
      <c r="N4150">
        <f t="shared" si="65"/>
        <v>240.71614999999997</v>
      </c>
    </row>
    <row r="4151" spans="1:14" x14ac:dyDescent="0.25">
      <c r="A4151" t="s">
        <v>4161</v>
      </c>
      <c r="B4151">
        <v>887.47</v>
      </c>
      <c r="C4151" t="s">
        <v>9</v>
      </c>
      <c r="D4151" t="s">
        <v>5</v>
      </c>
      <c r="E4151">
        <f>IF(Tabela1[[#This Row],[Rodzaj]]="R",Tabela1[[#This Row],[Powierzchnia]]*0.65,0)</f>
        <v>576.85550000000001</v>
      </c>
      <c r="F4151">
        <f>IF(Tabela1[[#This Row],[Rodzaj]]="B",Tabela1[[#This Row],[Powierzchnia]]*0.77,0)</f>
        <v>0</v>
      </c>
      <c r="G4151">
        <f>IF(Tabela1[[#This Row],[Rodzaj]]="S",Tabela1[[#This Row],[Powierzchnia]]*0.21,0)</f>
        <v>0</v>
      </c>
      <c r="H4151">
        <f>IF(Tabela1[[#This Row],[Rodzaj]]="L",Tabela1[[#This Row],[Powierzchnia]]*0.04,0)</f>
        <v>0</v>
      </c>
      <c r="I4151">
        <f>IF(Tabela1[[#This Row],[Rodzaj]]="X",Tabela1[[#This Row],[Powierzchnia]]*0.43,0)</f>
        <v>0</v>
      </c>
      <c r="J4151">
        <f>IF(Tabela1[[#This Row],[Ulga]]="A",SUM(E4151:I4151)*80%,0)</f>
        <v>0</v>
      </c>
      <c r="K4151">
        <f>IF(Tabela1[[#This Row],[Ulga]]="B",SUM(E4151:I4151)*50%,0)</f>
        <v>288.42775</v>
      </c>
      <c r="L4151">
        <f>IF(Tabela1[[#This Row],[Ulga]]="C",SUM(E4151:I4151)*10%,0)</f>
        <v>0</v>
      </c>
      <c r="M4151">
        <f>IF(Tabela1[[#This Row],[Ulga]]="D",SUM(E4151:I4151)*100%,0)</f>
        <v>0</v>
      </c>
      <c r="N4151">
        <f t="shared" si="65"/>
        <v>288.42775</v>
      </c>
    </row>
    <row r="4152" spans="1:14" x14ac:dyDescent="0.25">
      <c r="A4152" t="s">
        <v>4162</v>
      </c>
      <c r="B4152">
        <v>1031.32</v>
      </c>
      <c r="C4152" t="s">
        <v>31</v>
      </c>
      <c r="D4152" t="s">
        <v>5</v>
      </c>
      <c r="E4152">
        <f>IF(Tabela1[[#This Row],[Rodzaj]]="R",Tabela1[[#This Row],[Powierzchnia]]*0.65,0)</f>
        <v>0</v>
      </c>
      <c r="F4152">
        <f>IF(Tabela1[[#This Row],[Rodzaj]]="B",Tabela1[[#This Row],[Powierzchnia]]*0.77,0)</f>
        <v>0</v>
      </c>
      <c r="G4152">
        <f>IF(Tabela1[[#This Row],[Rodzaj]]="S",Tabela1[[#This Row],[Powierzchnia]]*0.21,0)</f>
        <v>0</v>
      </c>
      <c r="H4152">
        <f>IF(Tabela1[[#This Row],[Rodzaj]]="L",Tabela1[[#This Row],[Powierzchnia]]*0.04,0)</f>
        <v>0</v>
      </c>
      <c r="I4152">
        <f>IF(Tabela1[[#This Row],[Rodzaj]]="X",Tabela1[[#This Row],[Powierzchnia]]*0.43,0)</f>
        <v>443.46759999999995</v>
      </c>
      <c r="J4152">
        <f>IF(Tabela1[[#This Row],[Ulga]]="A",SUM(E4152:I4152)*80%,0)</f>
        <v>0</v>
      </c>
      <c r="K4152">
        <f>IF(Tabela1[[#This Row],[Ulga]]="B",SUM(E4152:I4152)*50%,0)</f>
        <v>221.73379999999997</v>
      </c>
      <c r="L4152">
        <f>IF(Tabela1[[#This Row],[Ulga]]="C",SUM(E4152:I4152)*10%,0)</f>
        <v>0</v>
      </c>
      <c r="M4152">
        <f>IF(Tabela1[[#This Row],[Ulga]]="D",SUM(E4152:I4152)*100%,0)</f>
        <v>0</v>
      </c>
      <c r="N4152">
        <f t="shared" si="65"/>
        <v>221.73379999999997</v>
      </c>
    </row>
    <row r="4153" spans="1:14" x14ac:dyDescent="0.25">
      <c r="A4153" t="s">
        <v>4163</v>
      </c>
      <c r="B4153">
        <v>779.33</v>
      </c>
      <c r="C4153" t="s">
        <v>31</v>
      </c>
      <c r="D4153" t="s">
        <v>11</v>
      </c>
      <c r="E4153">
        <f>IF(Tabela1[[#This Row],[Rodzaj]]="R",Tabela1[[#This Row],[Powierzchnia]]*0.65,0)</f>
        <v>0</v>
      </c>
      <c r="F4153">
        <f>IF(Tabela1[[#This Row],[Rodzaj]]="B",Tabela1[[#This Row],[Powierzchnia]]*0.77,0)</f>
        <v>0</v>
      </c>
      <c r="G4153">
        <f>IF(Tabela1[[#This Row],[Rodzaj]]="S",Tabela1[[#This Row],[Powierzchnia]]*0.21,0)</f>
        <v>0</v>
      </c>
      <c r="H4153">
        <f>IF(Tabela1[[#This Row],[Rodzaj]]="L",Tabela1[[#This Row],[Powierzchnia]]*0.04,0)</f>
        <v>0</v>
      </c>
      <c r="I4153">
        <f>IF(Tabela1[[#This Row],[Rodzaj]]="X",Tabela1[[#This Row],[Powierzchnia]]*0.43,0)</f>
        <v>335.11189999999999</v>
      </c>
      <c r="J4153">
        <f>IF(Tabela1[[#This Row],[Ulga]]="A",SUM(E4153:I4153)*80%,0)</f>
        <v>0</v>
      </c>
      <c r="K4153">
        <f>IF(Tabela1[[#This Row],[Ulga]]="B",SUM(E4153:I4153)*50%,0)</f>
        <v>0</v>
      </c>
      <c r="L4153">
        <f>IF(Tabela1[[#This Row],[Ulga]]="C",SUM(E4153:I4153)*10%,0)</f>
        <v>33.511189999999999</v>
      </c>
      <c r="M4153">
        <f>IF(Tabela1[[#This Row],[Ulga]]="D",SUM(E4153:I4153)*100%,0)</f>
        <v>0</v>
      </c>
      <c r="N4153">
        <f t="shared" si="65"/>
        <v>33.511189999999999</v>
      </c>
    </row>
    <row r="4154" spans="1:14" x14ac:dyDescent="0.25">
      <c r="A4154" t="s">
        <v>4164</v>
      </c>
      <c r="B4154">
        <v>1038.57</v>
      </c>
      <c r="C4154" t="s">
        <v>52</v>
      </c>
      <c r="D4154" t="s">
        <v>5</v>
      </c>
      <c r="E4154">
        <f>IF(Tabela1[[#This Row],[Rodzaj]]="R",Tabela1[[#This Row],[Powierzchnia]]*0.65,0)</f>
        <v>0</v>
      </c>
      <c r="F4154">
        <f>IF(Tabela1[[#This Row],[Rodzaj]]="B",Tabela1[[#This Row],[Powierzchnia]]*0.77,0)</f>
        <v>0</v>
      </c>
      <c r="G4154">
        <f>IF(Tabela1[[#This Row],[Rodzaj]]="S",Tabela1[[#This Row],[Powierzchnia]]*0.21,0)</f>
        <v>218.09969999999998</v>
      </c>
      <c r="H4154">
        <f>IF(Tabela1[[#This Row],[Rodzaj]]="L",Tabela1[[#This Row],[Powierzchnia]]*0.04,0)</f>
        <v>0</v>
      </c>
      <c r="I4154">
        <f>IF(Tabela1[[#This Row],[Rodzaj]]="X",Tabela1[[#This Row],[Powierzchnia]]*0.43,0)</f>
        <v>0</v>
      </c>
      <c r="J4154">
        <f>IF(Tabela1[[#This Row],[Ulga]]="A",SUM(E4154:I4154)*80%,0)</f>
        <v>0</v>
      </c>
      <c r="K4154">
        <f>IF(Tabela1[[#This Row],[Ulga]]="B",SUM(E4154:I4154)*50%,0)</f>
        <v>109.04984999999999</v>
      </c>
      <c r="L4154">
        <f>IF(Tabela1[[#This Row],[Ulga]]="C",SUM(E4154:I4154)*10%,0)</f>
        <v>0</v>
      </c>
      <c r="M4154">
        <f>IF(Tabela1[[#This Row],[Ulga]]="D",SUM(E4154:I4154)*100%,0)</f>
        <v>0</v>
      </c>
      <c r="N4154">
        <f t="shared" si="65"/>
        <v>109.04984999999999</v>
      </c>
    </row>
    <row r="4155" spans="1:14" x14ac:dyDescent="0.25">
      <c r="A4155" t="s">
        <v>4165</v>
      </c>
      <c r="B4155">
        <v>1026.83</v>
      </c>
      <c r="C4155" t="s">
        <v>5</v>
      </c>
      <c r="D4155" t="s">
        <v>21</v>
      </c>
      <c r="E4155">
        <f>IF(Tabela1[[#This Row],[Rodzaj]]="R",Tabela1[[#This Row],[Powierzchnia]]*0.65,0)</f>
        <v>0</v>
      </c>
      <c r="F4155">
        <f>IF(Tabela1[[#This Row],[Rodzaj]]="B",Tabela1[[#This Row],[Powierzchnia]]*0.77,0)</f>
        <v>790.65909999999997</v>
      </c>
      <c r="G4155">
        <f>IF(Tabela1[[#This Row],[Rodzaj]]="S",Tabela1[[#This Row],[Powierzchnia]]*0.21,0)</f>
        <v>0</v>
      </c>
      <c r="H4155">
        <f>IF(Tabela1[[#This Row],[Rodzaj]]="L",Tabela1[[#This Row],[Powierzchnia]]*0.04,0)</f>
        <v>0</v>
      </c>
      <c r="I4155">
        <f>IF(Tabela1[[#This Row],[Rodzaj]]="X",Tabela1[[#This Row],[Powierzchnia]]*0.43,0)</f>
        <v>0</v>
      </c>
      <c r="J4155">
        <f>IF(Tabela1[[#This Row],[Ulga]]="A",SUM(E4155:I4155)*80%,0)</f>
        <v>0</v>
      </c>
      <c r="K4155">
        <f>IF(Tabela1[[#This Row],[Ulga]]="B",SUM(E4155:I4155)*50%,0)</f>
        <v>0</v>
      </c>
      <c r="L4155">
        <f>IF(Tabela1[[#This Row],[Ulga]]="C",SUM(E4155:I4155)*10%,0)</f>
        <v>0</v>
      </c>
      <c r="M4155">
        <f>IF(Tabela1[[#This Row],[Ulga]]="D",SUM(E4155:I4155)*100%,0)</f>
        <v>790.65909999999997</v>
      </c>
      <c r="N4155">
        <f t="shared" si="65"/>
        <v>790.65909999999997</v>
      </c>
    </row>
    <row r="4156" spans="1:14" x14ac:dyDescent="0.25">
      <c r="A4156" t="s">
        <v>4166</v>
      </c>
      <c r="B4156">
        <v>686.12</v>
      </c>
      <c r="C4156" t="s">
        <v>52</v>
      </c>
      <c r="D4156" t="s">
        <v>11</v>
      </c>
      <c r="E4156">
        <f>IF(Tabela1[[#This Row],[Rodzaj]]="R",Tabela1[[#This Row],[Powierzchnia]]*0.65,0)</f>
        <v>0</v>
      </c>
      <c r="F4156">
        <f>IF(Tabela1[[#This Row],[Rodzaj]]="B",Tabela1[[#This Row],[Powierzchnia]]*0.77,0)</f>
        <v>0</v>
      </c>
      <c r="G4156">
        <f>IF(Tabela1[[#This Row],[Rodzaj]]="S",Tabela1[[#This Row],[Powierzchnia]]*0.21,0)</f>
        <v>144.08519999999999</v>
      </c>
      <c r="H4156">
        <f>IF(Tabela1[[#This Row],[Rodzaj]]="L",Tabela1[[#This Row],[Powierzchnia]]*0.04,0)</f>
        <v>0</v>
      </c>
      <c r="I4156">
        <f>IF(Tabela1[[#This Row],[Rodzaj]]="X",Tabela1[[#This Row],[Powierzchnia]]*0.43,0)</f>
        <v>0</v>
      </c>
      <c r="J4156">
        <f>IF(Tabela1[[#This Row],[Ulga]]="A",SUM(E4156:I4156)*80%,0)</f>
        <v>0</v>
      </c>
      <c r="K4156">
        <f>IF(Tabela1[[#This Row],[Ulga]]="B",SUM(E4156:I4156)*50%,0)</f>
        <v>0</v>
      </c>
      <c r="L4156">
        <f>IF(Tabela1[[#This Row],[Ulga]]="C",SUM(E4156:I4156)*10%,0)</f>
        <v>14.408519999999999</v>
      </c>
      <c r="M4156">
        <f>IF(Tabela1[[#This Row],[Ulga]]="D",SUM(E4156:I4156)*100%,0)</f>
        <v>0</v>
      </c>
      <c r="N4156">
        <f t="shared" si="65"/>
        <v>14.408519999999999</v>
      </c>
    </row>
    <row r="4157" spans="1:14" x14ac:dyDescent="0.25">
      <c r="A4157" t="s">
        <v>4167</v>
      </c>
      <c r="B4157">
        <v>563.02</v>
      </c>
      <c r="C4157" t="s">
        <v>9</v>
      </c>
      <c r="D4157" t="s">
        <v>11</v>
      </c>
      <c r="E4157">
        <f>IF(Tabela1[[#This Row],[Rodzaj]]="R",Tabela1[[#This Row],[Powierzchnia]]*0.65,0)</f>
        <v>365.96300000000002</v>
      </c>
      <c r="F4157">
        <f>IF(Tabela1[[#This Row],[Rodzaj]]="B",Tabela1[[#This Row],[Powierzchnia]]*0.77,0)</f>
        <v>0</v>
      </c>
      <c r="G4157">
        <f>IF(Tabela1[[#This Row],[Rodzaj]]="S",Tabela1[[#This Row],[Powierzchnia]]*0.21,0)</f>
        <v>0</v>
      </c>
      <c r="H4157">
        <f>IF(Tabela1[[#This Row],[Rodzaj]]="L",Tabela1[[#This Row],[Powierzchnia]]*0.04,0)</f>
        <v>0</v>
      </c>
      <c r="I4157">
        <f>IF(Tabela1[[#This Row],[Rodzaj]]="X",Tabela1[[#This Row],[Powierzchnia]]*0.43,0)</f>
        <v>0</v>
      </c>
      <c r="J4157">
        <f>IF(Tabela1[[#This Row],[Ulga]]="A",SUM(E4157:I4157)*80%,0)</f>
        <v>0</v>
      </c>
      <c r="K4157">
        <f>IF(Tabela1[[#This Row],[Ulga]]="B",SUM(E4157:I4157)*50%,0)</f>
        <v>0</v>
      </c>
      <c r="L4157">
        <f>IF(Tabela1[[#This Row],[Ulga]]="C",SUM(E4157:I4157)*10%,0)</f>
        <v>36.596300000000006</v>
      </c>
      <c r="M4157">
        <f>IF(Tabela1[[#This Row],[Ulga]]="D",SUM(E4157:I4157)*100%,0)</f>
        <v>0</v>
      </c>
      <c r="N4157">
        <f t="shared" si="65"/>
        <v>36.596300000000006</v>
      </c>
    </row>
    <row r="4158" spans="1:14" x14ac:dyDescent="0.25">
      <c r="A4158" t="s">
        <v>4168</v>
      </c>
      <c r="B4158">
        <v>676.5</v>
      </c>
      <c r="C4158" t="s">
        <v>5</v>
      </c>
      <c r="D4158" t="s">
        <v>11</v>
      </c>
      <c r="E4158">
        <f>IF(Tabela1[[#This Row],[Rodzaj]]="R",Tabela1[[#This Row],[Powierzchnia]]*0.65,0)</f>
        <v>0</v>
      </c>
      <c r="F4158">
        <f>IF(Tabela1[[#This Row],[Rodzaj]]="B",Tabela1[[#This Row],[Powierzchnia]]*0.77,0)</f>
        <v>520.90499999999997</v>
      </c>
      <c r="G4158">
        <f>IF(Tabela1[[#This Row],[Rodzaj]]="S",Tabela1[[#This Row],[Powierzchnia]]*0.21,0)</f>
        <v>0</v>
      </c>
      <c r="H4158">
        <f>IF(Tabela1[[#This Row],[Rodzaj]]="L",Tabela1[[#This Row],[Powierzchnia]]*0.04,0)</f>
        <v>0</v>
      </c>
      <c r="I4158">
        <f>IF(Tabela1[[#This Row],[Rodzaj]]="X",Tabela1[[#This Row],[Powierzchnia]]*0.43,0)</f>
        <v>0</v>
      </c>
      <c r="J4158">
        <f>IF(Tabela1[[#This Row],[Ulga]]="A",SUM(E4158:I4158)*80%,0)</f>
        <v>0</v>
      </c>
      <c r="K4158">
        <f>IF(Tabela1[[#This Row],[Ulga]]="B",SUM(E4158:I4158)*50%,0)</f>
        <v>0</v>
      </c>
      <c r="L4158">
        <f>IF(Tabela1[[#This Row],[Ulga]]="C",SUM(E4158:I4158)*10%,0)</f>
        <v>52.090499999999999</v>
      </c>
      <c r="M4158">
        <f>IF(Tabela1[[#This Row],[Ulga]]="D",SUM(E4158:I4158)*100%,0)</f>
        <v>0</v>
      </c>
      <c r="N4158">
        <f t="shared" si="65"/>
        <v>52.090499999999999</v>
      </c>
    </row>
    <row r="4159" spans="1:14" x14ac:dyDescent="0.25">
      <c r="A4159" t="s">
        <v>4169</v>
      </c>
      <c r="B4159">
        <v>1116.8900000000001</v>
      </c>
      <c r="C4159" t="s">
        <v>5</v>
      </c>
      <c r="D4159" t="s">
        <v>5</v>
      </c>
      <c r="E4159">
        <f>IF(Tabela1[[#This Row],[Rodzaj]]="R",Tabela1[[#This Row],[Powierzchnia]]*0.65,0)</f>
        <v>0</v>
      </c>
      <c r="F4159">
        <f>IF(Tabela1[[#This Row],[Rodzaj]]="B",Tabela1[[#This Row],[Powierzchnia]]*0.77,0)</f>
        <v>860.00530000000015</v>
      </c>
      <c r="G4159">
        <f>IF(Tabela1[[#This Row],[Rodzaj]]="S",Tabela1[[#This Row],[Powierzchnia]]*0.21,0)</f>
        <v>0</v>
      </c>
      <c r="H4159">
        <f>IF(Tabela1[[#This Row],[Rodzaj]]="L",Tabela1[[#This Row],[Powierzchnia]]*0.04,0)</f>
        <v>0</v>
      </c>
      <c r="I4159">
        <f>IF(Tabela1[[#This Row],[Rodzaj]]="X",Tabela1[[#This Row],[Powierzchnia]]*0.43,0)</f>
        <v>0</v>
      </c>
      <c r="J4159">
        <f>IF(Tabela1[[#This Row],[Ulga]]="A",SUM(E4159:I4159)*80%,0)</f>
        <v>0</v>
      </c>
      <c r="K4159">
        <f>IF(Tabela1[[#This Row],[Ulga]]="B",SUM(E4159:I4159)*50%,0)</f>
        <v>430.00265000000007</v>
      </c>
      <c r="L4159">
        <f>IF(Tabela1[[#This Row],[Ulga]]="C",SUM(E4159:I4159)*10%,0)</f>
        <v>0</v>
      </c>
      <c r="M4159">
        <f>IF(Tabela1[[#This Row],[Ulga]]="D",SUM(E4159:I4159)*100%,0)</f>
        <v>0</v>
      </c>
      <c r="N4159">
        <f t="shared" si="65"/>
        <v>430.00265000000007</v>
      </c>
    </row>
    <row r="4160" spans="1:14" x14ac:dyDescent="0.25">
      <c r="A4160" t="s">
        <v>4170</v>
      </c>
      <c r="B4160">
        <v>1209.17</v>
      </c>
      <c r="C4160" t="s">
        <v>9</v>
      </c>
      <c r="D4160" t="s">
        <v>11</v>
      </c>
      <c r="E4160">
        <f>IF(Tabela1[[#This Row],[Rodzaj]]="R",Tabela1[[#This Row],[Powierzchnia]]*0.65,0)</f>
        <v>785.96050000000002</v>
      </c>
      <c r="F4160">
        <f>IF(Tabela1[[#This Row],[Rodzaj]]="B",Tabela1[[#This Row],[Powierzchnia]]*0.77,0)</f>
        <v>0</v>
      </c>
      <c r="G4160">
        <f>IF(Tabela1[[#This Row],[Rodzaj]]="S",Tabela1[[#This Row],[Powierzchnia]]*0.21,0)</f>
        <v>0</v>
      </c>
      <c r="H4160">
        <f>IF(Tabela1[[#This Row],[Rodzaj]]="L",Tabela1[[#This Row],[Powierzchnia]]*0.04,0)</f>
        <v>0</v>
      </c>
      <c r="I4160">
        <f>IF(Tabela1[[#This Row],[Rodzaj]]="X",Tabela1[[#This Row],[Powierzchnia]]*0.43,0)</f>
        <v>0</v>
      </c>
      <c r="J4160">
        <f>IF(Tabela1[[#This Row],[Ulga]]="A",SUM(E4160:I4160)*80%,0)</f>
        <v>0</v>
      </c>
      <c r="K4160">
        <f>IF(Tabela1[[#This Row],[Ulga]]="B",SUM(E4160:I4160)*50%,0)</f>
        <v>0</v>
      </c>
      <c r="L4160">
        <f>IF(Tabela1[[#This Row],[Ulga]]="C",SUM(E4160:I4160)*10%,0)</f>
        <v>78.596050000000005</v>
      </c>
      <c r="M4160">
        <f>IF(Tabela1[[#This Row],[Ulga]]="D",SUM(E4160:I4160)*100%,0)</f>
        <v>0</v>
      </c>
      <c r="N4160">
        <f t="shared" si="65"/>
        <v>78.596050000000005</v>
      </c>
    </row>
    <row r="4161" spans="1:14" x14ac:dyDescent="0.25">
      <c r="A4161" t="s">
        <v>4171</v>
      </c>
      <c r="B4161">
        <v>516.75</v>
      </c>
      <c r="C4161" t="s">
        <v>31</v>
      </c>
      <c r="D4161" t="s">
        <v>21</v>
      </c>
      <c r="E4161">
        <f>IF(Tabela1[[#This Row],[Rodzaj]]="R",Tabela1[[#This Row],[Powierzchnia]]*0.65,0)</f>
        <v>0</v>
      </c>
      <c r="F4161">
        <f>IF(Tabela1[[#This Row],[Rodzaj]]="B",Tabela1[[#This Row],[Powierzchnia]]*0.77,0)</f>
        <v>0</v>
      </c>
      <c r="G4161">
        <f>IF(Tabela1[[#This Row],[Rodzaj]]="S",Tabela1[[#This Row],[Powierzchnia]]*0.21,0)</f>
        <v>0</v>
      </c>
      <c r="H4161">
        <f>IF(Tabela1[[#This Row],[Rodzaj]]="L",Tabela1[[#This Row],[Powierzchnia]]*0.04,0)</f>
        <v>0</v>
      </c>
      <c r="I4161">
        <f>IF(Tabela1[[#This Row],[Rodzaj]]="X",Tabela1[[#This Row],[Powierzchnia]]*0.43,0)</f>
        <v>222.20249999999999</v>
      </c>
      <c r="J4161">
        <f>IF(Tabela1[[#This Row],[Ulga]]="A",SUM(E4161:I4161)*80%,0)</f>
        <v>0</v>
      </c>
      <c r="K4161">
        <f>IF(Tabela1[[#This Row],[Ulga]]="B",SUM(E4161:I4161)*50%,0)</f>
        <v>0</v>
      </c>
      <c r="L4161">
        <f>IF(Tabela1[[#This Row],[Ulga]]="C",SUM(E4161:I4161)*10%,0)</f>
        <v>0</v>
      </c>
      <c r="M4161">
        <f>IF(Tabela1[[#This Row],[Ulga]]="D",SUM(E4161:I4161)*100%,0)</f>
        <v>222.20249999999999</v>
      </c>
      <c r="N4161">
        <f t="shared" si="65"/>
        <v>222.20249999999999</v>
      </c>
    </row>
    <row r="4162" spans="1:14" x14ac:dyDescent="0.25">
      <c r="A4162" t="s">
        <v>4172</v>
      </c>
      <c r="B4162">
        <v>1206.8699999999999</v>
      </c>
      <c r="C4162" t="s">
        <v>9</v>
      </c>
      <c r="D4162" t="s">
        <v>5</v>
      </c>
      <c r="E4162">
        <f>IF(Tabela1[[#This Row],[Rodzaj]]="R",Tabela1[[#This Row],[Powierzchnia]]*0.65,0)</f>
        <v>784.46549999999991</v>
      </c>
      <c r="F4162">
        <f>IF(Tabela1[[#This Row],[Rodzaj]]="B",Tabela1[[#This Row],[Powierzchnia]]*0.77,0)</f>
        <v>0</v>
      </c>
      <c r="G4162">
        <f>IF(Tabela1[[#This Row],[Rodzaj]]="S",Tabela1[[#This Row],[Powierzchnia]]*0.21,0)</f>
        <v>0</v>
      </c>
      <c r="H4162">
        <f>IF(Tabela1[[#This Row],[Rodzaj]]="L",Tabela1[[#This Row],[Powierzchnia]]*0.04,0)</f>
        <v>0</v>
      </c>
      <c r="I4162">
        <f>IF(Tabela1[[#This Row],[Rodzaj]]="X",Tabela1[[#This Row],[Powierzchnia]]*0.43,0)</f>
        <v>0</v>
      </c>
      <c r="J4162">
        <f>IF(Tabela1[[#This Row],[Ulga]]="A",SUM(E4162:I4162)*80%,0)</f>
        <v>0</v>
      </c>
      <c r="K4162">
        <f>IF(Tabela1[[#This Row],[Ulga]]="B",SUM(E4162:I4162)*50%,0)</f>
        <v>392.23274999999995</v>
      </c>
      <c r="L4162">
        <f>IF(Tabela1[[#This Row],[Ulga]]="C",SUM(E4162:I4162)*10%,0)</f>
        <v>0</v>
      </c>
      <c r="M4162">
        <f>IF(Tabela1[[#This Row],[Ulga]]="D",SUM(E4162:I4162)*100%,0)</f>
        <v>0</v>
      </c>
      <c r="N4162">
        <f t="shared" si="65"/>
        <v>392.23274999999995</v>
      </c>
    </row>
    <row r="4163" spans="1:14" x14ac:dyDescent="0.25">
      <c r="A4163" t="s">
        <v>4173</v>
      </c>
      <c r="B4163">
        <v>876.18</v>
      </c>
      <c r="C4163" t="s">
        <v>31</v>
      </c>
      <c r="D4163" t="s">
        <v>5</v>
      </c>
      <c r="E4163">
        <f>IF(Tabela1[[#This Row],[Rodzaj]]="R",Tabela1[[#This Row],[Powierzchnia]]*0.65,0)</f>
        <v>0</v>
      </c>
      <c r="F4163">
        <f>IF(Tabela1[[#This Row],[Rodzaj]]="B",Tabela1[[#This Row],[Powierzchnia]]*0.77,0)</f>
        <v>0</v>
      </c>
      <c r="G4163">
        <f>IF(Tabela1[[#This Row],[Rodzaj]]="S",Tabela1[[#This Row],[Powierzchnia]]*0.21,0)</f>
        <v>0</v>
      </c>
      <c r="H4163">
        <f>IF(Tabela1[[#This Row],[Rodzaj]]="L",Tabela1[[#This Row],[Powierzchnia]]*0.04,0)</f>
        <v>0</v>
      </c>
      <c r="I4163">
        <f>IF(Tabela1[[#This Row],[Rodzaj]]="X",Tabela1[[#This Row],[Powierzchnia]]*0.43,0)</f>
        <v>376.75739999999996</v>
      </c>
      <c r="J4163">
        <f>IF(Tabela1[[#This Row],[Ulga]]="A",SUM(E4163:I4163)*80%,0)</f>
        <v>0</v>
      </c>
      <c r="K4163">
        <f>IF(Tabela1[[#This Row],[Ulga]]="B",SUM(E4163:I4163)*50%,0)</f>
        <v>188.37869999999998</v>
      </c>
      <c r="L4163">
        <f>IF(Tabela1[[#This Row],[Ulga]]="C",SUM(E4163:I4163)*10%,0)</f>
        <v>0</v>
      </c>
      <c r="M4163">
        <f>IF(Tabela1[[#This Row],[Ulga]]="D",SUM(E4163:I4163)*100%,0)</f>
        <v>0</v>
      </c>
      <c r="N4163">
        <f t="shared" ref="N4163:N4226" si="66">SUM(J4163:M4163)</f>
        <v>188.37869999999998</v>
      </c>
    </row>
    <row r="4164" spans="1:14" x14ac:dyDescent="0.25">
      <c r="A4164" t="s">
        <v>4174</v>
      </c>
      <c r="B4164">
        <v>1132.08</v>
      </c>
      <c r="C4164" t="s">
        <v>5</v>
      </c>
      <c r="D4164" t="s">
        <v>5</v>
      </c>
      <c r="E4164">
        <f>IF(Tabela1[[#This Row],[Rodzaj]]="R",Tabela1[[#This Row],[Powierzchnia]]*0.65,0)</f>
        <v>0</v>
      </c>
      <c r="F4164">
        <f>IF(Tabela1[[#This Row],[Rodzaj]]="B",Tabela1[[#This Row],[Powierzchnia]]*0.77,0)</f>
        <v>871.70159999999998</v>
      </c>
      <c r="G4164">
        <f>IF(Tabela1[[#This Row],[Rodzaj]]="S",Tabela1[[#This Row],[Powierzchnia]]*0.21,0)</f>
        <v>0</v>
      </c>
      <c r="H4164">
        <f>IF(Tabela1[[#This Row],[Rodzaj]]="L",Tabela1[[#This Row],[Powierzchnia]]*0.04,0)</f>
        <v>0</v>
      </c>
      <c r="I4164">
        <f>IF(Tabela1[[#This Row],[Rodzaj]]="X",Tabela1[[#This Row],[Powierzchnia]]*0.43,0)</f>
        <v>0</v>
      </c>
      <c r="J4164">
        <f>IF(Tabela1[[#This Row],[Ulga]]="A",SUM(E4164:I4164)*80%,0)</f>
        <v>0</v>
      </c>
      <c r="K4164">
        <f>IF(Tabela1[[#This Row],[Ulga]]="B",SUM(E4164:I4164)*50%,0)</f>
        <v>435.85079999999999</v>
      </c>
      <c r="L4164">
        <f>IF(Tabela1[[#This Row],[Ulga]]="C",SUM(E4164:I4164)*10%,0)</f>
        <v>0</v>
      </c>
      <c r="M4164">
        <f>IF(Tabela1[[#This Row],[Ulga]]="D",SUM(E4164:I4164)*100%,0)</f>
        <v>0</v>
      </c>
      <c r="N4164">
        <f t="shared" si="66"/>
        <v>435.85079999999999</v>
      </c>
    </row>
    <row r="4165" spans="1:14" x14ac:dyDescent="0.25">
      <c r="A4165" t="s">
        <v>4175</v>
      </c>
      <c r="B4165">
        <v>1346.75</v>
      </c>
      <c r="C4165" t="s">
        <v>31</v>
      </c>
      <c r="D4165" t="s">
        <v>5</v>
      </c>
      <c r="E4165">
        <f>IF(Tabela1[[#This Row],[Rodzaj]]="R",Tabela1[[#This Row],[Powierzchnia]]*0.65,0)</f>
        <v>0</v>
      </c>
      <c r="F4165">
        <f>IF(Tabela1[[#This Row],[Rodzaj]]="B",Tabela1[[#This Row],[Powierzchnia]]*0.77,0)</f>
        <v>0</v>
      </c>
      <c r="G4165">
        <f>IF(Tabela1[[#This Row],[Rodzaj]]="S",Tabela1[[#This Row],[Powierzchnia]]*0.21,0)</f>
        <v>0</v>
      </c>
      <c r="H4165">
        <f>IF(Tabela1[[#This Row],[Rodzaj]]="L",Tabela1[[#This Row],[Powierzchnia]]*0.04,0)</f>
        <v>0</v>
      </c>
      <c r="I4165">
        <f>IF(Tabela1[[#This Row],[Rodzaj]]="X",Tabela1[[#This Row],[Powierzchnia]]*0.43,0)</f>
        <v>579.10249999999996</v>
      </c>
      <c r="J4165">
        <f>IF(Tabela1[[#This Row],[Ulga]]="A",SUM(E4165:I4165)*80%,0)</f>
        <v>0</v>
      </c>
      <c r="K4165">
        <f>IF(Tabela1[[#This Row],[Ulga]]="B",SUM(E4165:I4165)*50%,0)</f>
        <v>289.55124999999998</v>
      </c>
      <c r="L4165">
        <f>IF(Tabela1[[#This Row],[Ulga]]="C",SUM(E4165:I4165)*10%,0)</f>
        <v>0</v>
      </c>
      <c r="M4165">
        <f>IF(Tabela1[[#This Row],[Ulga]]="D",SUM(E4165:I4165)*100%,0)</f>
        <v>0</v>
      </c>
      <c r="N4165">
        <f t="shared" si="66"/>
        <v>289.55124999999998</v>
      </c>
    </row>
    <row r="4166" spans="1:14" x14ac:dyDescent="0.25">
      <c r="A4166" t="s">
        <v>4176</v>
      </c>
      <c r="B4166">
        <v>681.71</v>
      </c>
      <c r="C4166" t="s">
        <v>52</v>
      </c>
      <c r="D4166" t="s">
        <v>11</v>
      </c>
      <c r="E4166">
        <f>IF(Tabela1[[#This Row],[Rodzaj]]="R",Tabela1[[#This Row],[Powierzchnia]]*0.65,0)</f>
        <v>0</v>
      </c>
      <c r="F4166">
        <f>IF(Tabela1[[#This Row],[Rodzaj]]="B",Tabela1[[#This Row],[Powierzchnia]]*0.77,0)</f>
        <v>0</v>
      </c>
      <c r="G4166">
        <f>IF(Tabela1[[#This Row],[Rodzaj]]="S",Tabela1[[#This Row],[Powierzchnia]]*0.21,0)</f>
        <v>143.1591</v>
      </c>
      <c r="H4166">
        <f>IF(Tabela1[[#This Row],[Rodzaj]]="L",Tabela1[[#This Row],[Powierzchnia]]*0.04,0)</f>
        <v>0</v>
      </c>
      <c r="I4166">
        <f>IF(Tabela1[[#This Row],[Rodzaj]]="X",Tabela1[[#This Row],[Powierzchnia]]*0.43,0)</f>
        <v>0</v>
      </c>
      <c r="J4166">
        <f>IF(Tabela1[[#This Row],[Ulga]]="A",SUM(E4166:I4166)*80%,0)</f>
        <v>0</v>
      </c>
      <c r="K4166">
        <f>IF(Tabela1[[#This Row],[Ulga]]="B",SUM(E4166:I4166)*50%,0)</f>
        <v>0</v>
      </c>
      <c r="L4166">
        <f>IF(Tabela1[[#This Row],[Ulga]]="C",SUM(E4166:I4166)*10%,0)</f>
        <v>14.315910000000001</v>
      </c>
      <c r="M4166">
        <f>IF(Tabela1[[#This Row],[Ulga]]="D",SUM(E4166:I4166)*100%,0)</f>
        <v>0</v>
      </c>
      <c r="N4166">
        <f t="shared" si="66"/>
        <v>14.315910000000001</v>
      </c>
    </row>
    <row r="4167" spans="1:14" x14ac:dyDescent="0.25">
      <c r="A4167" t="s">
        <v>4177</v>
      </c>
      <c r="B4167">
        <v>1260.56</v>
      </c>
      <c r="C4167" t="s">
        <v>9</v>
      </c>
      <c r="D4167" t="s">
        <v>11</v>
      </c>
      <c r="E4167">
        <f>IF(Tabela1[[#This Row],[Rodzaj]]="R",Tabela1[[#This Row],[Powierzchnia]]*0.65,0)</f>
        <v>819.36400000000003</v>
      </c>
      <c r="F4167">
        <f>IF(Tabela1[[#This Row],[Rodzaj]]="B",Tabela1[[#This Row],[Powierzchnia]]*0.77,0)</f>
        <v>0</v>
      </c>
      <c r="G4167">
        <f>IF(Tabela1[[#This Row],[Rodzaj]]="S",Tabela1[[#This Row],[Powierzchnia]]*0.21,0)</f>
        <v>0</v>
      </c>
      <c r="H4167">
        <f>IF(Tabela1[[#This Row],[Rodzaj]]="L",Tabela1[[#This Row],[Powierzchnia]]*0.04,0)</f>
        <v>0</v>
      </c>
      <c r="I4167">
        <f>IF(Tabela1[[#This Row],[Rodzaj]]="X",Tabela1[[#This Row],[Powierzchnia]]*0.43,0)</f>
        <v>0</v>
      </c>
      <c r="J4167">
        <f>IF(Tabela1[[#This Row],[Ulga]]="A",SUM(E4167:I4167)*80%,0)</f>
        <v>0</v>
      </c>
      <c r="K4167">
        <f>IF(Tabela1[[#This Row],[Ulga]]="B",SUM(E4167:I4167)*50%,0)</f>
        <v>0</v>
      </c>
      <c r="L4167">
        <f>IF(Tabela1[[#This Row],[Ulga]]="C",SUM(E4167:I4167)*10%,0)</f>
        <v>81.936400000000006</v>
      </c>
      <c r="M4167">
        <f>IF(Tabela1[[#This Row],[Ulga]]="D",SUM(E4167:I4167)*100%,0)</f>
        <v>0</v>
      </c>
      <c r="N4167">
        <f t="shared" si="66"/>
        <v>81.936400000000006</v>
      </c>
    </row>
    <row r="4168" spans="1:14" x14ac:dyDescent="0.25">
      <c r="A4168" t="s">
        <v>4178</v>
      </c>
      <c r="B4168">
        <v>1218.1600000000001</v>
      </c>
      <c r="C4168" t="s">
        <v>52</v>
      </c>
      <c r="D4168" t="s">
        <v>5</v>
      </c>
      <c r="E4168">
        <f>IF(Tabela1[[#This Row],[Rodzaj]]="R",Tabela1[[#This Row],[Powierzchnia]]*0.65,0)</f>
        <v>0</v>
      </c>
      <c r="F4168">
        <f>IF(Tabela1[[#This Row],[Rodzaj]]="B",Tabela1[[#This Row],[Powierzchnia]]*0.77,0)</f>
        <v>0</v>
      </c>
      <c r="G4168">
        <f>IF(Tabela1[[#This Row],[Rodzaj]]="S",Tabela1[[#This Row],[Powierzchnia]]*0.21,0)</f>
        <v>255.81360000000001</v>
      </c>
      <c r="H4168">
        <f>IF(Tabela1[[#This Row],[Rodzaj]]="L",Tabela1[[#This Row],[Powierzchnia]]*0.04,0)</f>
        <v>0</v>
      </c>
      <c r="I4168">
        <f>IF(Tabela1[[#This Row],[Rodzaj]]="X",Tabela1[[#This Row],[Powierzchnia]]*0.43,0)</f>
        <v>0</v>
      </c>
      <c r="J4168">
        <f>IF(Tabela1[[#This Row],[Ulga]]="A",SUM(E4168:I4168)*80%,0)</f>
        <v>0</v>
      </c>
      <c r="K4168">
        <f>IF(Tabela1[[#This Row],[Ulga]]="B",SUM(E4168:I4168)*50%,0)</f>
        <v>127.9068</v>
      </c>
      <c r="L4168">
        <f>IF(Tabela1[[#This Row],[Ulga]]="C",SUM(E4168:I4168)*10%,0)</f>
        <v>0</v>
      </c>
      <c r="M4168">
        <f>IF(Tabela1[[#This Row],[Ulga]]="D",SUM(E4168:I4168)*100%,0)</f>
        <v>0</v>
      </c>
      <c r="N4168">
        <f t="shared" si="66"/>
        <v>127.9068</v>
      </c>
    </row>
    <row r="4169" spans="1:14" x14ac:dyDescent="0.25">
      <c r="A4169" t="s">
        <v>4179</v>
      </c>
      <c r="B4169">
        <v>768.93</v>
      </c>
      <c r="C4169" t="s">
        <v>9</v>
      </c>
      <c r="D4169" t="s">
        <v>5</v>
      </c>
      <c r="E4169">
        <f>IF(Tabela1[[#This Row],[Rodzaj]]="R",Tabela1[[#This Row],[Powierzchnia]]*0.65,0)</f>
        <v>499.80449999999996</v>
      </c>
      <c r="F4169">
        <f>IF(Tabela1[[#This Row],[Rodzaj]]="B",Tabela1[[#This Row],[Powierzchnia]]*0.77,0)</f>
        <v>0</v>
      </c>
      <c r="G4169">
        <f>IF(Tabela1[[#This Row],[Rodzaj]]="S",Tabela1[[#This Row],[Powierzchnia]]*0.21,0)</f>
        <v>0</v>
      </c>
      <c r="H4169">
        <f>IF(Tabela1[[#This Row],[Rodzaj]]="L",Tabela1[[#This Row],[Powierzchnia]]*0.04,0)</f>
        <v>0</v>
      </c>
      <c r="I4169">
        <f>IF(Tabela1[[#This Row],[Rodzaj]]="X",Tabela1[[#This Row],[Powierzchnia]]*0.43,0)</f>
        <v>0</v>
      </c>
      <c r="J4169">
        <f>IF(Tabela1[[#This Row],[Ulga]]="A",SUM(E4169:I4169)*80%,0)</f>
        <v>0</v>
      </c>
      <c r="K4169">
        <f>IF(Tabela1[[#This Row],[Ulga]]="B",SUM(E4169:I4169)*50%,0)</f>
        <v>249.90224999999998</v>
      </c>
      <c r="L4169">
        <f>IF(Tabela1[[#This Row],[Ulga]]="C",SUM(E4169:I4169)*10%,0)</f>
        <v>0</v>
      </c>
      <c r="M4169">
        <f>IF(Tabela1[[#This Row],[Ulga]]="D",SUM(E4169:I4169)*100%,0)</f>
        <v>0</v>
      </c>
      <c r="N4169">
        <f t="shared" si="66"/>
        <v>249.90224999999998</v>
      </c>
    </row>
    <row r="4170" spans="1:14" x14ac:dyDescent="0.25">
      <c r="A4170" t="s">
        <v>4180</v>
      </c>
      <c r="B4170">
        <v>834.79</v>
      </c>
      <c r="C4170" t="s">
        <v>31</v>
      </c>
      <c r="D4170" t="s">
        <v>5</v>
      </c>
      <c r="E4170">
        <f>IF(Tabela1[[#This Row],[Rodzaj]]="R",Tabela1[[#This Row],[Powierzchnia]]*0.65,0)</f>
        <v>0</v>
      </c>
      <c r="F4170">
        <f>IF(Tabela1[[#This Row],[Rodzaj]]="B",Tabela1[[#This Row],[Powierzchnia]]*0.77,0)</f>
        <v>0</v>
      </c>
      <c r="G4170">
        <f>IF(Tabela1[[#This Row],[Rodzaj]]="S",Tabela1[[#This Row],[Powierzchnia]]*0.21,0)</f>
        <v>0</v>
      </c>
      <c r="H4170">
        <f>IF(Tabela1[[#This Row],[Rodzaj]]="L",Tabela1[[#This Row],[Powierzchnia]]*0.04,0)</f>
        <v>0</v>
      </c>
      <c r="I4170">
        <f>IF(Tabela1[[#This Row],[Rodzaj]]="X",Tabela1[[#This Row],[Powierzchnia]]*0.43,0)</f>
        <v>358.9597</v>
      </c>
      <c r="J4170">
        <f>IF(Tabela1[[#This Row],[Ulga]]="A",SUM(E4170:I4170)*80%,0)</f>
        <v>0</v>
      </c>
      <c r="K4170">
        <f>IF(Tabela1[[#This Row],[Ulga]]="B",SUM(E4170:I4170)*50%,0)</f>
        <v>179.47985</v>
      </c>
      <c r="L4170">
        <f>IF(Tabela1[[#This Row],[Ulga]]="C",SUM(E4170:I4170)*10%,0)</f>
        <v>0</v>
      </c>
      <c r="M4170">
        <f>IF(Tabela1[[#This Row],[Ulga]]="D",SUM(E4170:I4170)*100%,0)</f>
        <v>0</v>
      </c>
      <c r="N4170">
        <f t="shared" si="66"/>
        <v>179.47985</v>
      </c>
    </row>
    <row r="4171" spans="1:14" x14ac:dyDescent="0.25">
      <c r="A4171" t="s">
        <v>4181</v>
      </c>
      <c r="B4171">
        <v>647.69000000000005</v>
      </c>
      <c r="C4171" t="s">
        <v>31</v>
      </c>
      <c r="D4171" t="s">
        <v>21</v>
      </c>
      <c r="E4171">
        <f>IF(Tabela1[[#This Row],[Rodzaj]]="R",Tabela1[[#This Row],[Powierzchnia]]*0.65,0)</f>
        <v>0</v>
      </c>
      <c r="F4171">
        <f>IF(Tabela1[[#This Row],[Rodzaj]]="B",Tabela1[[#This Row],[Powierzchnia]]*0.77,0)</f>
        <v>0</v>
      </c>
      <c r="G4171">
        <f>IF(Tabela1[[#This Row],[Rodzaj]]="S",Tabela1[[#This Row],[Powierzchnia]]*0.21,0)</f>
        <v>0</v>
      </c>
      <c r="H4171">
        <f>IF(Tabela1[[#This Row],[Rodzaj]]="L",Tabela1[[#This Row],[Powierzchnia]]*0.04,0)</f>
        <v>0</v>
      </c>
      <c r="I4171">
        <f>IF(Tabela1[[#This Row],[Rodzaj]]="X",Tabela1[[#This Row],[Powierzchnia]]*0.43,0)</f>
        <v>278.50670000000002</v>
      </c>
      <c r="J4171">
        <f>IF(Tabela1[[#This Row],[Ulga]]="A",SUM(E4171:I4171)*80%,0)</f>
        <v>0</v>
      </c>
      <c r="K4171">
        <f>IF(Tabela1[[#This Row],[Ulga]]="B",SUM(E4171:I4171)*50%,0)</f>
        <v>0</v>
      </c>
      <c r="L4171">
        <f>IF(Tabela1[[#This Row],[Ulga]]="C",SUM(E4171:I4171)*10%,0)</f>
        <v>0</v>
      </c>
      <c r="M4171">
        <f>IF(Tabela1[[#This Row],[Ulga]]="D",SUM(E4171:I4171)*100%,0)</f>
        <v>278.50670000000002</v>
      </c>
      <c r="N4171">
        <f t="shared" si="66"/>
        <v>278.50670000000002</v>
      </c>
    </row>
    <row r="4172" spans="1:14" x14ac:dyDescent="0.25">
      <c r="A4172" t="s">
        <v>4182</v>
      </c>
      <c r="B4172">
        <v>1173.79</v>
      </c>
      <c r="C4172" t="s">
        <v>31</v>
      </c>
      <c r="D4172" t="s">
        <v>7</v>
      </c>
      <c r="E4172">
        <f>IF(Tabela1[[#This Row],[Rodzaj]]="R",Tabela1[[#This Row],[Powierzchnia]]*0.65,0)</f>
        <v>0</v>
      </c>
      <c r="F4172">
        <f>IF(Tabela1[[#This Row],[Rodzaj]]="B",Tabela1[[#This Row],[Powierzchnia]]*0.77,0)</f>
        <v>0</v>
      </c>
      <c r="G4172">
        <f>IF(Tabela1[[#This Row],[Rodzaj]]="S",Tabela1[[#This Row],[Powierzchnia]]*0.21,0)</f>
        <v>0</v>
      </c>
      <c r="H4172">
        <f>IF(Tabela1[[#This Row],[Rodzaj]]="L",Tabela1[[#This Row],[Powierzchnia]]*0.04,0)</f>
        <v>0</v>
      </c>
      <c r="I4172">
        <f>IF(Tabela1[[#This Row],[Rodzaj]]="X",Tabela1[[#This Row],[Powierzchnia]]*0.43,0)</f>
        <v>504.72969999999998</v>
      </c>
      <c r="J4172">
        <f>IF(Tabela1[[#This Row],[Ulga]]="A",SUM(E4172:I4172)*80%,0)</f>
        <v>403.78376000000003</v>
      </c>
      <c r="K4172">
        <f>IF(Tabela1[[#This Row],[Ulga]]="B",SUM(E4172:I4172)*50%,0)</f>
        <v>0</v>
      </c>
      <c r="L4172">
        <f>IF(Tabela1[[#This Row],[Ulga]]="C",SUM(E4172:I4172)*10%,0)</f>
        <v>0</v>
      </c>
      <c r="M4172">
        <f>IF(Tabela1[[#This Row],[Ulga]]="D",SUM(E4172:I4172)*100%,0)</f>
        <v>0</v>
      </c>
      <c r="N4172">
        <f t="shared" si="66"/>
        <v>403.78376000000003</v>
      </c>
    </row>
    <row r="4173" spans="1:14" x14ac:dyDescent="0.25">
      <c r="A4173" t="s">
        <v>4183</v>
      </c>
      <c r="B4173">
        <v>987.03</v>
      </c>
      <c r="C4173" t="s">
        <v>31</v>
      </c>
      <c r="D4173" t="s">
        <v>5</v>
      </c>
      <c r="E4173">
        <f>IF(Tabela1[[#This Row],[Rodzaj]]="R",Tabela1[[#This Row],[Powierzchnia]]*0.65,0)</f>
        <v>0</v>
      </c>
      <c r="F4173">
        <f>IF(Tabela1[[#This Row],[Rodzaj]]="B",Tabela1[[#This Row],[Powierzchnia]]*0.77,0)</f>
        <v>0</v>
      </c>
      <c r="G4173">
        <f>IF(Tabela1[[#This Row],[Rodzaj]]="S",Tabela1[[#This Row],[Powierzchnia]]*0.21,0)</f>
        <v>0</v>
      </c>
      <c r="H4173">
        <f>IF(Tabela1[[#This Row],[Rodzaj]]="L",Tabela1[[#This Row],[Powierzchnia]]*0.04,0)</f>
        <v>0</v>
      </c>
      <c r="I4173">
        <f>IF(Tabela1[[#This Row],[Rodzaj]]="X",Tabela1[[#This Row],[Powierzchnia]]*0.43,0)</f>
        <v>424.42289999999997</v>
      </c>
      <c r="J4173">
        <f>IF(Tabela1[[#This Row],[Ulga]]="A",SUM(E4173:I4173)*80%,0)</f>
        <v>0</v>
      </c>
      <c r="K4173">
        <f>IF(Tabela1[[#This Row],[Ulga]]="B",SUM(E4173:I4173)*50%,0)</f>
        <v>212.21144999999999</v>
      </c>
      <c r="L4173">
        <f>IF(Tabela1[[#This Row],[Ulga]]="C",SUM(E4173:I4173)*10%,0)</f>
        <v>0</v>
      </c>
      <c r="M4173">
        <f>IF(Tabela1[[#This Row],[Ulga]]="D",SUM(E4173:I4173)*100%,0)</f>
        <v>0</v>
      </c>
      <c r="N4173">
        <f t="shared" si="66"/>
        <v>212.21144999999999</v>
      </c>
    </row>
    <row r="4174" spans="1:14" x14ac:dyDescent="0.25">
      <c r="A4174" t="s">
        <v>4184</v>
      </c>
      <c r="B4174">
        <v>813.67</v>
      </c>
      <c r="C4174" t="s">
        <v>9</v>
      </c>
      <c r="D4174" t="s">
        <v>21</v>
      </c>
      <c r="E4174">
        <f>IF(Tabela1[[#This Row],[Rodzaj]]="R",Tabela1[[#This Row],[Powierzchnia]]*0.65,0)</f>
        <v>528.88549999999998</v>
      </c>
      <c r="F4174">
        <f>IF(Tabela1[[#This Row],[Rodzaj]]="B",Tabela1[[#This Row],[Powierzchnia]]*0.77,0)</f>
        <v>0</v>
      </c>
      <c r="G4174">
        <f>IF(Tabela1[[#This Row],[Rodzaj]]="S",Tabela1[[#This Row],[Powierzchnia]]*0.21,0)</f>
        <v>0</v>
      </c>
      <c r="H4174">
        <f>IF(Tabela1[[#This Row],[Rodzaj]]="L",Tabela1[[#This Row],[Powierzchnia]]*0.04,0)</f>
        <v>0</v>
      </c>
      <c r="I4174">
        <f>IF(Tabela1[[#This Row],[Rodzaj]]="X",Tabela1[[#This Row],[Powierzchnia]]*0.43,0)</f>
        <v>0</v>
      </c>
      <c r="J4174">
        <f>IF(Tabela1[[#This Row],[Ulga]]="A",SUM(E4174:I4174)*80%,0)</f>
        <v>0</v>
      </c>
      <c r="K4174">
        <f>IF(Tabela1[[#This Row],[Ulga]]="B",SUM(E4174:I4174)*50%,0)</f>
        <v>0</v>
      </c>
      <c r="L4174">
        <f>IF(Tabela1[[#This Row],[Ulga]]="C",SUM(E4174:I4174)*10%,0)</f>
        <v>0</v>
      </c>
      <c r="M4174">
        <f>IF(Tabela1[[#This Row],[Ulga]]="D",SUM(E4174:I4174)*100%,0)</f>
        <v>528.88549999999998</v>
      </c>
      <c r="N4174">
        <f t="shared" si="66"/>
        <v>528.88549999999998</v>
      </c>
    </row>
    <row r="4175" spans="1:14" x14ac:dyDescent="0.25">
      <c r="A4175" t="s">
        <v>4185</v>
      </c>
      <c r="B4175">
        <v>1273.3399999999999</v>
      </c>
      <c r="C4175" t="s">
        <v>5</v>
      </c>
      <c r="D4175" t="s">
        <v>11</v>
      </c>
      <c r="E4175">
        <f>IF(Tabela1[[#This Row],[Rodzaj]]="R",Tabela1[[#This Row],[Powierzchnia]]*0.65,0)</f>
        <v>0</v>
      </c>
      <c r="F4175">
        <f>IF(Tabela1[[#This Row],[Rodzaj]]="B",Tabela1[[#This Row],[Powierzchnia]]*0.77,0)</f>
        <v>980.47179999999992</v>
      </c>
      <c r="G4175">
        <f>IF(Tabela1[[#This Row],[Rodzaj]]="S",Tabela1[[#This Row],[Powierzchnia]]*0.21,0)</f>
        <v>0</v>
      </c>
      <c r="H4175">
        <f>IF(Tabela1[[#This Row],[Rodzaj]]="L",Tabela1[[#This Row],[Powierzchnia]]*0.04,0)</f>
        <v>0</v>
      </c>
      <c r="I4175">
        <f>IF(Tabela1[[#This Row],[Rodzaj]]="X",Tabela1[[#This Row],[Powierzchnia]]*0.43,0)</f>
        <v>0</v>
      </c>
      <c r="J4175">
        <f>IF(Tabela1[[#This Row],[Ulga]]="A",SUM(E4175:I4175)*80%,0)</f>
        <v>0</v>
      </c>
      <c r="K4175">
        <f>IF(Tabela1[[#This Row],[Ulga]]="B",SUM(E4175:I4175)*50%,0)</f>
        <v>0</v>
      </c>
      <c r="L4175">
        <f>IF(Tabela1[[#This Row],[Ulga]]="C",SUM(E4175:I4175)*10%,0)</f>
        <v>98.047179999999997</v>
      </c>
      <c r="M4175">
        <f>IF(Tabela1[[#This Row],[Ulga]]="D",SUM(E4175:I4175)*100%,0)</f>
        <v>0</v>
      </c>
      <c r="N4175">
        <f t="shared" si="66"/>
        <v>98.047179999999997</v>
      </c>
    </row>
    <row r="4176" spans="1:14" x14ac:dyDescent="0.25">
      <c r="A4176" t="s">
        <v>4186</v>
      </c>
      <c r="B4176">
        <v>716.83</v>
      </c>
      <c r="C4176" t="s">
        <v>31</v>
      </c>
      <c r="D4176" t="s">
        <v>5</v>
      </c>
      <c r="E4176">
        <f>IF(Tabela1[[#This Row],[Rodzaj]]="R",Tabela1[[#This Row],[Powierzchnia]]*0.65,0)</f>
        <v>0</v>
      </c>
      <c r="F4176">
        <f>IF(Tabela1[[#This Row],[Rodzaj]]="B",Tabela1[[#This Row],[Powierzchnia]]*0.77,0)</f>
        <v>0</v>
      </c>
      <c r="G4176">
        <f>IF(Tabela1[[#This Row],[Rodzaj]]="S",Tabela1[[#This Row],[Powierzchnia]]*0.21,0)</f>
        <v>0</v>
      </c>
      <c r="H4176">
        <f>IF(Tabela1[[#This Row],[Rodzaj]]="L",Tabela1[[#This Row],[Powierzchnia]]*0.04,0)</f>
        <v>0</v>
      </c>
      <c r="I4176">
        <f>IF(Tabela1[[#This Row],[Rodzaj]]="X",Tabela1[[#This Row],[Powierzchnia]]*0.43,0)</f>
        <v>308.23689999999999</v>
      </c>
      <c r="J4176">
        <f>IF(Tabela1[[#This Row],[Ulga]]="A",SUM(E4176:I4176)*80%,0)</f>
        <v>0</v>
      </c>
      <c r="K4176">
        <f>IF(Tabela1[[#This Row],[Ulga]]="B",SUM(E4176:I4176)*50%,0)</f>
        <v>154.11845</v>
      </c>
      <c r="L4176">
        <f>IF(Tabela1[[#This Row],[Ulga]]="C",SUM(E4176:I4176)*10%,0)</f>
        <v>0</v>
      </c>
      <c r="M4176">
        <f>IF(Tabela1[[#This Row],[Ulga]]="D",SUM(E4176:I4176)*100%,0)</f>
        <v>0</v>
      </c>
      <c r="N4176">
        <f t="shared" si="66"/>
        <v>154.11845</v>
      </c>
    </row>
    <row r="4177" spans="1:14" x14ac:dyDescent="0.25">
      <c r="A4177" t="s">
        <v>4187</v>
      </c>
      <c r="B4177">
        <v>1170.54</v>
      </c>
      <c r="C4177" t="s">
        <v>52</v>
      </c>
      <c r="D4177" t="s">
        <v>11</v>
      </c>
      <c r="E4177">
        <f>IF(Tabela1[[#This Row],[Rodzaj]]="R",Tabela1[[#This Row],[Powierzchnia]]*0.65,0)</f>
        <v>0</v>
      </c>
      <c r="F4177">
        <f>IF(Tabela1[[#This Row],[Rodzaj]]="B",Tabela1[[#This Row],[Powierzchnia]]*0.77,0)</f>
        <v>0</v>
      </c>
      <c r="G4177">
        <f>IF(Tabela1[[#This Row],[Rodzaj]]="S",Tabela1[[#This Row],[Powierzchnia]]*0.21,0)</f>
        <v>245.81339999999997</v>
      </c>
      <c r="H4177">
        <f>IF(Tabela1[[#This Row],[Rodzaj]]="L",Tabela1[[#This Row],[Powierzchnia]]*0.04,0)</f>
        <v>0</v>
      </c>
      <c r="I4177">
        <f>IF(Tabela1[[#This Row],[Rodzaj]]="X",Tabela1[[#This Row],[Powierzchnia]]*0.43,0)</f>
        <v>0</v>
      </c>
      <c r="J4177">
        <f>IF(Tabela1[[#This Row],[Ulga]]="A",SUM(E4177:I4177)*80%,0)</f>
        <v>0</v>
      </c>
      <c r="K4177">
        <f>IF(Tabela1[[#This Row],[Ulga]]="B",SUM(E4177:I4177)*50%,0)</f>
        <v>0</v>
      </c>
      <c r="L4177">
        <f>IF(Tabela1[[#This Row],[Ulga]]="C",SUM(E4177:I4177)*10%,0)</f>
        <v>24.581339999999997</v>
      </c>
      <c r="M4177">
        <f>IF(Tabela1[[#This Row],[Ulga]]="D",SUM(E4177:I4177)*100%,0)</f>
        <v>0</v>
      </c>
      <c r="N4177">
        <f t="shared" si="66"/>
        <v>24.581339999999997</v>
      </c>
    </row>
    <row r="4178" spans="1:14" x14ac:dyDescent="0.25">
      <c r="A4178" t="s">
        <v>4188</v>
      </c>
      <c r="B4178">
        <v>1076.95</v>
      </c>
      <c r="C4178" t="s">
        <v>31</v>
      </c>
      <c r="D4178" t="s">
        <v>21</v>
      </c>
      <c r="E4178">
        <f>IF(Tabela1[[#This Row],[Rodzaj]]="R",Tabela1[[#This Row],[Powierzchnia]]*0.65,0)</f>
        <v>0</v>
      </c>
      <c r="F4178">
        <f>IF(Tabela1[[#This Row],[Rodzaj]]="B",Tabela1[[#This Row],[Powierzchnia]]*0.77,0)</f>
        <v>0</v>
      </c>
      <c r="G4178">
        <f>IF(Tabela1[[#This Row],[Rodzaj]]="S",Tabela1[[#This Row],[Powierzchnia]]*0.21,0)</f>
        <v>0</v>
      </c>
      <c r="H4178">
        <f>IF(Tabela1[[#This Row],[Rodzaj]]="L",Tabela1[[#This Row],[Powierzchnia]]*0.04,0)</f>
        <v>0</v>
      </c>
      <c r="I4178">
        <f>IF(Tabela1[[#This Row],[Rodzaj]]="X",Tabela1[[#This Row],[Powierzchnia]]*0.43,0)</f>
        <v>463.08850000000001</v>
      </c>
      <c r="J4178">
        <f>IF(Tabela1[[#This Row],[Ulga]]="A",SUM(E4178:I4178)*80%,0)</f>
        <v>0</v>
      </c>
      <c r="K4178">
        <f>IF(Tabela1[[#This Row],[Ulga]]="B",SUM(E4178:I4178)*50%,0)</f>
        <v>0</v>
      </c>
      <c r="L4178">
        <f>IF(Tabela1[[#This Row],[Ulga]]="C",SUM(E4178:I4178)*10%,0)</f>
        <v>0</v>
      </c>
      <c r="M4178">
        <f>IF(Tabela1[[#This Row],[Ulga]]="D",SUM(E4178:I4178)*100%,0)</f>
        <v>463.08850000000001</v>
      </c>
      <c r="N4178">
        <f t="shared" si="66"/>
        <v>463.08850000000001</v>
      </c>
    </row>
    <row r="4179" spans="1:14" x14ac:dyDescent="0.25">
      <c r="A4179" t="s">
        <v>4189</v>
      </c>
      <c r="B4179">
        <v>901.5</v>
      </c>
      <c r="C4179" t="s">
        <v>94</v>
      </c>
      <c r="D4179" t="s">
        <v>5</v>
      </c>
      <c r="E4179">
        <f>IF(Tabela1[[#This Row],[Rodzaj]]="R",Tabela1[[#This Row],[Powierzchnia]]*0.65,0)</f>
        <v>0</v>
      </c>
      <c r="F4179">
        <f>IF(Tabela1[[#This Row],[Rodzaj]]="B",Tabela1[[#This Row],[Powierzchnia]]*0.77,0)</f>
        <v>0</v>
      </c>
      <c r="G4179">
        <f>IF(Tabela1[[#This Row],[Rodzaj]]="S",Tabela1[[#This Row],[Powierzchnia]]*0.21,0)</f>
        <v>0</v>
      </c>
      <c r="H4179">
        <f>IF(Tabela1[[#This Row],[Rodzaj]]="L",Tabela1[[#This Row],[Powierzchnia]]*0.04,0)</f>
        <v>36.06</v>
      </c>
      <c r="I4179">
        <f>IF(Tabela1[[#This Row],[Rodzaj]]="X",Tabela1[[#This Row],[Powierzchnia]]*0.43,0)</f>
        <v>0</v>
      </c>
      <c r="J4179">
        <f>IF(Tabela1[[#This Row],[Ulga]]="A",SUM(E4179:I4179)*80%,0)</f>
        <v>0</v>
      </c>
      <c r="K4179">
        <f>IF(Tabela1[[#This Row],[Ulga]]="B",SUM(E4179:I4179)*50%,0)</f>
        <v>18.03</v>
      </c>
      <c r="L4179">
        <f>IF(Tabela1[[#This Row],[Ulga]]="C",SUM(E4179:I4179)*10%,0)</f>
        <v>0</v>
      </c>
      <c r="M4179">
        <f>IF(Tabela1[[#This Row],[Ulga]]="D",SUM(E4179:I4179)*100%,0)</f>
        <v>0</v>
      </c>
      <c r="N4179">
        <f t="shared" si="66"/>
        <v>18.03</v>
      </c>
    </row>
    <row r="4180" spans="1:14" x14ac:dyDescent="0.25">
      <c r="A4180" t="s">
        <v>4190</v>
      </c>
      <c r="B4180">
        <v>853.64</v>
      </c>
      <c r="C4180" t="s">
        <v>9</v>
      </c>
      <c r="D4180" t="s">
        <v>7</v>
      </c>
      <c r="E4180">
        <f>IF(Tabela1[[#This Row],[Rodzaj]]="R",Tabela1[[#This Row],[Powierzchnia]]*0.65,0)</f>
        <v>554.86599999999999</v>
      </c>
      <c r="F4180">
        <f>IF(Tabela1[[#This Row],[Rodzaj]]="B",Tabela1[[#This Row],[Powierzchnia]]*0.77,0)</f>
        <v>0</v>
      </c>
      <c r="G4180">
        <f>IF(Tabela1[[#This Row],[Rodzaj]]="S",Tabela1[[#This Row],[Powierzchnia]]*0.21,0)</f>
        <v>0</v>
      </c>
      <c r="H4180">
        <f>IF(Tabela1[[#This Row],[Rodzaj]]="L",Tabela1[[#This Row],[Powierzchnia]]*0.04,0)</f>
        <v>0</v>
      </c>
      <c r="I4180">
        <f>IF(Tabela1[[#This Row],[Rodzaj]]="X",Tabela1[[#This Row],[Powierzchnia]]*0.43,0)</f>
        <v>0</v>
      </c>
      <c r="J4180">
        <f>IF(Tabela1[[#This Row],[Ulga]]="A",SUM(E4180:I4180)*80%,0)</f>
        <v>443.89280000000002</v>
      </c>
      <c r="K4180">
        <f>IF(Tabela1[[#This Row],[Ulga]]="B",SUM(E4180:I4180)*50%,0)</f>
        <v>0</v>
      </c>
      <c r="L4180">
        <f>IF(Tabela1[[#This Row],[Ulga]]="C",SUM(E4180:I4180)*10%,0)</f>
        <v>0</v>
      </c>
      <c r="M4180">
        <f>IF(Tabela1[[#This Row],[Ulga]]="D",SUM(E4180:I4180)*100%,0)</f>
        <v>0</v>
      </c>
      <c r="N4180">
        <f t="shared" si="66"/>
        <v>443.89280000000002</v>
      </c>
    </row>
    <row r="4181" spans="1:14" x14ac:dyDescent="0.25">
      <c r="A4181" t="s">
        <v>4191</v>
      </c>
      <c r="B4181">
        <v>846.83</v>
      </c>
      <c r="C4181" t="s">
        <v>52</v>
      </c>
      <c r="D4181" t="s">
        <v>11</v>
      </c>
      <c r="E4181">
        <f>IF(Tabela1[[#This Row],[Rodzaj]]="R",Tabela1[[#This Row],[Powierzchnia]]*0.65,0)</f>
        <v>0</v>
      </c>
      <c r="F4181">
        <f>IF(Tabela1[[#This Row],[Rodzaj]]="B",Tabela1[[#This Row],[Powierzchnia]]*0.77,0)</f>
        <v>0</v>
      </c>
      <c r="G4181">
        <f>IF(Tabela1[[#This Row],[Rodzaj]]="S",Tabela1[[#This Row],[Powierzchnia]]*0.21,0)</f>
        <v>177.83430000000001</v>
      </c>
      <c r="H4181">
        <f>IF(Tabela1[[#This Row],[Rodzaj]]="L",Tabela1[[#This Row],[Powierzchnia]]*0.04,0)</f>
        <v>0</v>
      </c>
      <c r="I4181">
        <f>IF(Tabela1[[#This Row],[Rodzaj]]="X",Tabela1[[#This Row],[Powierzchnia]]*0.43,0)</f>
        <v>0</v>
      </c>
      <c r="J4181">
        <f>IF(Tabela1[[#This Row],[Ulga]]="A",SUM(E4181:I4181)*80%,0)</f>
        <v>0</v>
      </c>
      <c r="K4181">
        <f>IF(Tabela1[[#This Row],[Ulga]]="B",SUM(E4181:I4181)*50%,0)</f>
        <v>0</v>
      </c>
      <c r="L4181">
        <f>IF(Tabela1[[#This Row],[Ulga]]="C",SUM(E4181:I4181)*10%,0)</f>
        <v>17.783430000000003</v>
      </c>
      <c r="M4181">
        <f>IF(Tabela1[[#This Row],[Ulga]]="D",SUM(E4181:I4181)*100%,0)</f>
        <v>0</v>
      </c>
      <c r="N4181">
        <f t="shared" si="66"/>
        <v>17.783430000000003</v>
      </c>
    </row>
    <row r="4182" spans="1:14" x14ac:dyDescent="0.25">
      <c r="A4182" t="s">
        <v>4192</v>
      </c>
      <c r="B4182">
        <v>925.44</v>
      </c>
      <c r="C4182" t="s">
        <v>31</v>
      </c>
      <c r="D4182" t="s">
        <v>5</v>
      </c>
      <c r="E4182">
        <f>IF(Tabela1[[#This Row],[Rodzaj]]="R",Tabela1[[#This Row],[Powierzchnia]]*0.65,0)</f>
        <v>0</v>
      </c>
      <c r="F4182">
        <f>IF(Tabela1[[#This Row],[Rodzaj]]="B",Tabela1[[#This Row],[Powierzchnia]]*0.77,0)</f>
        <v>0</v>
      </c>
      <c r="G4182">
        <f>IF(Tabela1[[#This Row],[Rodzaj]]="S",Tabela1[[#This Row],[Powierzchnia]]*0.21,0)</f>
        <v>0</v>
      </c>
      <c r="H4182">
        <f>IF(Tabela1[[#This Row],[Rodzaj]]="L",Tabela1[[#This Row],[Powierzchnia]]*0.04,0)</f>
        <v>0</v>
      </c>
      <c r="I4182">
        <f>IF(Tabela1[[#This Row],[Rodzaj]]="X",Tabela1[[#This Row],[Powierzchnia]]*0.43,0)</f>
        <v>397.93920000000003</v>
      </c>
      <c r="J4182">
        <f>IF(Tabela1[[#This Row],[Ulga]]="A",SUM(E4182:I4182)*80%,0)</f>
        <v>0</v>
      </c>
      <c r="K4182">
        <f>IF(Tabela1[[#This Row],[Ulga]]="B",SUM(E4182:I4182)*50%,0)</f>
        <v>198.96960000000001</v>
      </c>
      <c r="L4182">
        <f>IF(Tabela1[[#This Row],[Ulga]]="C",SUM(E4182:I4182)*10%,0)</f>
        <v>0</v>
      </c>
      <c r="M4182">
        <f>IF(Tabela1[[#This Row],[Ulga]]="D",SUM(E4182:I4182)*100%,0)</f>
        <v>0</v>
      </c>
      <c r="N4182">
        <f t="shared" si="66"/>
        <v>198.96960000000001</v>
      </c>
    </row>
    <row r="4183" spans="1:14" x14ac:dyDescent="0.25">
      <c r="A4183" t="s">
        <v>4193</v>
      </c>
      <c r="B4183">
        <v>924.53</v>
      </c>
      <c r="C4183" t="s">
        <v>31</v>
      </c>
      <c r="D4183" t="s">
        <v>11</v>
      </c>
      <c r="E4183">
        <f>IF(Tabela1[[#This Row],[Rodzaj]]="R",Tabela1[[#This Row],[Powierzchnia]]*0.65,0)</f>
        <v>0</v>
      </c>
      <c r="F4183">
        <f>IF(Tabela1[[#This Row],[Rodzaj]]="B",Tabela1[[#This Row],[Powierzchnia]]*0.77,0)</f>
        <v>0</v>
      </c>
      <c r="G4183">
        <f>IF(Tabela1[[#This Row],[Rodzaj]]="S",Tabela1[[#This Row],[Powierzchnia]]*0.21,0)</f>
        <v>0</v>
      </c>
      <c r="H4183">
        <f>IF(Tabela1[[#This Row],[Rodzaj]]="L",Tabela1[[#This Row],[Powierzchnia]]*0.04,0)</f>
        <v>0</v>
      </c>
      <c r="I4183">
        <f>IF(Tabela1[[#This Row],[Rodzaj]]="X",Tabela1[[#This Row],[Powierzchnia]]*0.43,0)</f>
        <v>397.54789999999997</v>
      </c>
      <c r="J4183">
        <f>IF(Tabela1[[#This Row],[Ulga]]="A",SUM(E4183:I4183)*80%,0)</f>
        <v>0</v>
      </c>
      <c r="K4183">
        <f>IF(Tabela1[[#This Row],[Ulga]]="B",SUM(E4183:I4183)*50%,0)</f>
        <v>0</v>
      </c>
      <c r="L4183">
        <f>IF(Tabela1[[#This Row],[Ulga]]="C",SUM(E4183:I4183)*10%,0)</f>
        <v>39.75479</v>
      </c>
      <c r="M4183">
        <f>IF(Tabela1[[#This Row],[Ulga]]="D",SUM(E4183:I4183)*100%,0)</f>
        <v>0</v>
      </c>
      <c r="N4183">
        <f t="shared" si="66"/>
        <v>39.75479</v>
      </c>
    </row>
    <row r="4184" spans="1:14" x14ac:dyDescent="0.25">
      <c r="A4184" t="s">
        <v>4194</v>
      </c>
      <c r="B4184">
        <v>995.99</v>
      </c>
      <c r="C4184" t="s">
        <v>9</v>
      </c>
      <c r="D4184" t="s">
        <v>11</v>
      </c>
      <c r="E4184">
        <f>IF(Tabela1[[#This Row],[Rodzaj]]="R",Tabela1[[#This Row],[Powierzchnia]]*0.65,0)</f>
        <v>647.39350000000002</v>
      </c>
      <c r="F4184">
        <f>IF(Tabela1[[#This Row],[Rodzaj]]="B",Tabela1[[#This Row],[Powierzchnia]]*0.77,0)</f>
        <v>0</v>
      </c>
      <c r="G4184">
        <f>IF(Tabela1[[#This Row],[Rodzaj]]="S",Tabela1[[#This Row],[Powierzchnia]]*0.21,0)</f>
        <v>0</v>
      </c>
      <c r="H4184">
        <f>IF(Tabela1[[#This Row],[Rodzaj]]="L",Tabela1[[#This Row],[Powierzchnia]]*0.04,0)</f>
        <v>0</v>
      </c>
      <c r="I4184">
        <f>IF(Tabela1[[#This Row],[Rodzaj]]="X",Tabela1[[#This Row],[Powierzchnia]]*0.43,0)</f>
        <v>0</v>
      </c>
      <c r="J4184">
        <f>IF(Tabela1[[#This Row],[Ulga]]="A",SUM(E4184:I4184)*80%,0)</f>
        <v>0</v>
      </c>
      <c r="K4184">
        <f>IF(Tabela1[[#This Row],[Ulga]]="B",SUM(E4184:I4184)*50%,0)</f>
        <v>0</v>
      </c>
      <c r="L4184">
        <f>IF(Tabela1[[#This Row],[Ulga]]="C",SUM(E4184:I4184)*10%,0)</f>
        <v>64.739350000000002</v>
      </c>
      <c r="M4184">
        <f>IF(Tabela1[[#This Row],[Ulga]]="D",SUM(E4184:I4184)*100%,0)</f>
        <v>0</v>
      </c>
      <c r="N4184">
        <f t="shared" si="66"/>
        <v>64.739350000000002</v>
      </c>
    </row>
    <row r="4185" spans="1:14" x14ac:dyDescent="0.25">
      <c r="A4185" t="s">
        <v>4195</v>
      </c>
      <c r="B4185">
        <v>868.37</v>
      </c>
      <c r="C4185" t="s">
        <v>52</v>
      </c>
      <c r="D4185" t="s">
        <v>21</v>
      </c>
      <c r="E4185">
        <f>IF(Tabela1[[#This Row],[Rodzaj]]="R",Tabela1[[#This Row],[Powierzchnia]]*0.65,0)</f>
        <v>0</v>
      </c>
      <c r="F4185">
        <f>IF(Tabela1[[#This Row],[Rodzaj]]="B",Tabela1[[#This Row],[Powierzchnia]]*0.77,0)</f>
        <v>0</v>
      </c>
      <c r="G4185">
        <f>IF(Tabela1[[#This Row],[Rodzaj]]="S",Tabela1[[#This Row],[Powierzchnia]]*0.21,0)</f>
        <v>182.35769999999999</v>
      </c>
      <c r="H4185">
        <f>IF(Tabela1[[#This Row],[Rodzaj]]="L",Tabela1[[#This Row],[Powierzchnia]]*0.04,0)</f>
        <v>0</v>
      </c>
      <c r="I4185">
        <f>IF(Tabela1[[#This Row],[Rodzaj]]="X",Tabela1[[#This Row],[Powierzchnia]]*0.43,0)</f>
        <v>0</v>
      </c>
      <c r="J4185">
        <f>IF(Tabela1[[#This Row],[Ulga]]="A",SUM(E4185:I4185)*80%,0)</f>
        <v>0</v>
      </c>
      <c r="K4185">
        <f>IF(Tabela1[[#This Row],[Ulga]]="B",SUM(E4185:I4185)*50%,0)</f>
        <v>0</v>
      </c>
      <c r="L4185">
        <f>IF(Tabela1[[#This Row],[Ulga]]="C",SUM(E4185:I4185)*10%,0)</f>
        <v>0</v>
      </c>
      <c r="M4185">
        <f>IF(Tabela1[[#This Row],[Ulga]]="D",SUM(E4185:I4185)*100%,0)</f>
        <v>182.35769999999999</v>
      </c>
      <c r="N4185">
        <f t="shared" si="66"/>
        <v>182.35769999999999</v>
      </c>
    </row>
    <row r="4186" spans="1:14" x14ac:dyDescent="0.25">
      <c r="A4186" t="s">
        <v>4196</v>
      </c>
      <c r="B4186">
        <v>1426.23</v>
      </c>
      <c r="C4186" t="s">
        <v>94</v>
      </c>
      <c r="D4186" t="s">
        <v>11</v>
      </c>
      <c r="E4186">
        <f>IF(Tabela1[[#This Row],[Rodzaj]]="R",Tabela1[[#This Row],[Powierzchnia]]*0.65,0)</f>
        <v>0</v>
      </c>
      <c r="F4186">
        <f>IF(Tabela1[[#This Row],[Rodzaj]]="B",Tabela1[[#This Row],[Powierzchnia]]*0.77,0)</f>
        <v>0</v>
      </c>
      <c r="G4186">
        <f>IF(Tabela1[[#This Row],[Rodzaj]]="S",Tabela1[[#This Row],[Powierzchnia]]*0.21,0)</f>
        <v>0</v>
      </c>
      <c r="H4186">
        <f>IF(Tabela1[[#This Row],[Rodzaj]]="L",Tabela1[[#This Row],[Powierzchnia]]*0.04,0)</f>
        <v>57.049199999999999</v>
      </c>
      <c r="I4186">
        <f>IF(Tabela1[[#This Row],[Rodzaj]]="X",Tabela1[[#This Row],[Powierzchnia]]*0.43,0)</f>
        <v>0</v>
      </c>
      <c r="J4186">
        <f>IF(Tabela1[[#This Row],[Ulga]]="A",SUM(E4186:I4186)*80%,0)</f>
        <v>0</v>
      </c>
      <c r="K4186">
        <f>IF(Tabela1[[#This Row],[Ulga]]="B",SUM(E4186:I4186)*50%,0)</f>
        <v>0</v>
      </c>
      <c r="L4186">
        <f>IF(Tabela1[[#This Row],[Ulga]]="C",SUM(E4186:I4186)*10%,0)</f>
        <v>5.7049200000000004</v>
      </c>
      <c r="M4186">
        <f>IF(Tabela1[[#This Row],[Ulga]]="D",SUM(E4186:I4186)*100%,0)</f>
        <v>0</v>
      </c>
      <c r="N4186">
        <f t="shared" si="66"/>
        <v>5.7049200000000004</v>
      </c>
    </row>
    <row r="4187" spans="1:14" x14ac:dyDescent="0.25">
      <c r="A4187" t="s">
        <v>4197</v>
      </c>
      <c r="B4187">
        <v>1187.5899999999999</v>
      </c>
      <c r="C4187" t="s">
        <v>94</v>
      </c>
      <c r="D4187" t="s">
        <v>11</v>
      </c>
      <c r="E4187">
        <f>IF(Tabela1[[#This Row],[Rodzaj]]="R",Tabela1[[#This Row],[Powierzchnia]]*0.65,0)</f>
        <v>0</v>
      </c>
      <c r="F4187">
        <f>IF(Tabela1[[#This Row],[Rodzaj]]="B",Tabela1[[#This Row],[Powierzchnia]]*0.77,0)</f>
        <v>0</v>
      </c>
      <c r="G4187">
        <f>IF(Tabela1[[#This Row],[Rodzaj]]="S",Tabela1[[#This Row],[Powierzchnia]]*0.21,0)</f>
        <v>0</v>
      </c>
      <c r="H4187">
        <f>IF(Tabela1[[#This Row],[Rodzaj]]="L",Tabela1[[#This Row],[Powierzchnia]]*0.04,0)</f>
        <v>47.503599999999999</v>
      </c>
      <c r="I4187">
        <f>IF(Tabela1[[#This Row],[Rodzaj]]="X",Tabela1[[#This Row],[Powierzchnia]]*0.43,0)</f>
        <v>0</v>
      </c>
      <c r="J4187">
        <f>IF(Tabela1[[#This Row],[Ulga]]="A",SUM(E4187:I4187)*80%,0)</f>
        <v>0</v>
      </c>
      <c r="K4187">
        <f>IF(Tabela1[[#This Row],[Ulga]]="B",SUM(E4187:I4187)*50%,0)</f>
        <v>0</v>
      </c>
      <c r="L4187">
        <f>IF(Tabela1[[#This Row],[Ulga]]="C",SUM(E4187:I4187)*10%,0)</f>
        <v>4.7503599999999997</v>
      </c>
      <c r="M4187">
        <f>IF(Tabela1[[#This Row],[Ulga]]="D",SUM(E4187:I4187)*100%,0)</f>
        <v>0</v>
      </c>
      <c r="N4187">
        <f t="shared" si="66"/>
        <v>4.7503599999999997</v>
      </c>
    </row>
    <row r="4188" spans="1:14" x14ac:dyDescent="0.25">
      <c r="A4188" t="s">
        <v>4198</v>
      </c>
      <c r="B4188">
        <v>552.02</v>
      </c>
      <c r="C4188" t="s">
        <v>52</v>
      </c>
      <c r="D4188" t="s">
        <v>7</v>
      </c>
      <c r="E4188">
        <f>IF(Tabela1[[#This Row],[Rodzaj]]="R",Tabela1[[#This Row],[Powierzchnia]]*0.65,0)</f>
        <v>0</v>
      </c>
      <c r="F4188">
        <f>IF(Tabela1[[#This Row],[Rodzaj]]="B",Tabela1[[#This Row],[Powierzchnia]]*0.77,0)</f>
        <v>0</v>
      </c>
      <c r="G4188">
        <f>IF(Tabela1[[#This Row],[Rodzaj]]="S",Tabela1[[#This Row],[Powierzchnia]]*0.21,0)</f>
        <v>115.92419999999998</v>
      </c>
      <c r="H4188">
        <f>IF(Tabela1[[#This Row],[Rodzaj]]="L",Tabela1[[#This Row],[Powierzchnia]]*0.04,0)</f>
        <v>0</v>
      </c>
      <c r="I4188">
        <f>IF(Tabela1[[#This Row],[Rodzaj]]="X",Tabela1[[#This Row],[Powierzchnia]]*0.43,0)</f>
        <v>0</v>
      </c>
      <c r="J4188">
        <f>IF(Tabela1[[#This Row],[Ulga]]="A",SUM(E4188:I4188)*80%,0)</f>
        <v>92.739359999999991</v>
      </c>
      <c r="K4188">
        <f>IF(Tabela1[[#This Row],[Ulga]]="B",SUM(E4188:I4188)*50%,0)</f>
        <v>0</v>
      </c>
      <c r="L4188">
        <f>IF(Tabela1[[#This Row],[Ulga]]="C",SUM(E4188:I4188)*10%,0)</f>
        <v>0</v>
      </c>
      <c r="M4188">
        <f>IF(Tabela1[[#This Row],[Ulga]]="D",SUM(E4188:I4188)*100%,0)</f>
        <v>0</v>
      </c>
      <c r="N4188">
        <f t="shared" si="66"/>
        <v>92.739359999999991</v>
      </c>
    </row>
    <row r="4189" spans="1:14" x14ac:dyDescent="0.25">
      <c r="A4189" t="s">
        <v>4199</v>
      </c>
      <c r="B4189">
        <v>640.91</v>
      </c>
      <c r="C4189" t="s">
        <v>52</v>
      </c>
      <c r="D4189" t="s">
        <v>11</v>
      </c>
      <c r="E4189">
        <f>IF(Tabela1[[#This Row],[Rodzaj]]="R",Tabela1[[#This Row],[Powierzchnia]]*0.65,0)</f>
        <v>0</v>
      </c>
      <c r="F4189">
        <f>IF(Tabela1[[#This Row],[Rodzaj]]="B",Tabela1[[#This Row],[Powierzchnia]]*0.77,0)</f>
        <v>0</v>
      </c>
      <c r="G4189">
        <f>IF(Tabela1[[#This Row],[Rodzaj]]="S",Tabela1[[#This Row],[Powierzchnia]]*0.21,0)</f>
        <v>134.59109999999998</v>
      </c>
      <c r="H4189">
        <f>IF(Tabela1[[#This Row],[Rodzaj]]="L",Tabela1[[#This Row],[Powierzchnia]]*0.04,0)</f>
        <v>0</v>
      </c>
      <c r="I4189">
        <f>IF(Tabela1[[#This Row],[Rodzaj]]="X",Tabela1[[#This Row],[Powierzchnia]]*0.43,0)</f>
        <v>0</v>
      </c>
      <c r="J4189">
        <f>IF(Tabela1[[#This Row],[Ulga]]="A",SUM(E4189:I4189)*80%,0)</f>
        <v>0</v>
      </c>
      <c r="K4189">
        <f>IF(Tabela1[[#This Row],[Ulga]]="B",SUM(E4189:I4189)*50%,0)</f>
        <v>0</v>
      </c>
      <c r="L4189">
        <f>IF(Tabela1[[#This Row],[Ulga]]="C",SUM(E4189:I4189)*10%,0)</f>
        <v>13.459109999999999</v>
      </c>
      <c r="M4189">
        <f>IF(Tabela1[[#This Row],[Ulga]]="D",SUM(E4189:I4189)*100%,0)</f>
        <v>0</v>
      </c>
      <c r="N4189">
        <f t="shared" si="66"/>
        <v>13.459109999999999</v>
      </c>
    </row>
    <row r="4190" spans="1:14" x14ac:dyDescent="0.25">
      <c r="A4190" t="s">
        <v>4200</v>
      </c>
      <c r="B4190">
        <v>621.04</v>
      </c>
      <c r="C4190" t="s">
        <v>94</v>
      </c>
      <c r="D4190" t="s">
        <v>5</v>
      </c>
      <c r="E4190">
        <f>IF(Tabela1[[#This Row],[Rodzaj]]="R",Tabela1[[#This Row],[Powierzchnia]]*0.65,0)</f>
        <v>0</v>
      </c>
      <c r="F4190">
        <f>IF(Tabela1[[#This Row],[Rodzaj]]="B",Tabela1[[#This Row],[Powierzchnia]]*0.77,0)</f>
        <v>0</v>
      </c>
      <c r="G4190">
        <f>IF(Tabela1[[#This Row],[Rodzaj]]="S",Tabela1[[#This Row],[Powierzchnia]]*0.21,0)</f>
        <v>0</v>
      </c>
      <c r="H4190">
        <f>IF(Tabela1[[#This Row],[Rodzaj]]="L",Tabela1[[#This Row],[Powierzchnia]]*0.04,0)</f>
        <v>24.8416</v>
      </c>
      <c r="I4190">
        <f>IF(Tabela1[[#This Row],[Rodzaj]]="X",Tabela1[[#This Row],[Powierzchnia]]*0.43,0)</f>
        <v>0</v>
      </c>
      <c r="J4190">
        <f>IF(Tabela1[[#This Row],[Ulga]]="A",SUM(E4190:I4190)*80%,0)</f>
        <v>0</v>
      </c>
      <c r="K4190">
        <f>IF(Tabela1[[#This Row],[Ulga]]="B",SUM(E4190:I4190)*50%,0)</f>
        <v>12.4208</v>
      </c>
      <c r="L4190">
        <f>IF(Tabela1[[#This Row],[Ulga]]="C",SUM(E4190:I4190)*10%,0)</f>
        <v>0</v>
      </c>
      <c r="M4190">
        <f>IF(Tabela1[[#This Row],[Ulga]]="D",SUM(E4190:I4190)*100%,0)</f>
        <v>0</v>
      </c>
      <c r="N4190">
        <f t="shared" si="66"/>
        <v>12.4208</v>
      </c>
    </row>
    <row r="4191" spans="1:14" x14ac:dyDescent="0.25">
      <c r="A4191" t="s">
        <v>4201</v>
      </c>
      <c r="B4191">
        <v>1437.22</v>
      </c>
      <c r="C4191" t="s">
        <v>31</v>
      </c>
      <c r="D4191" t="s">
        <v>11</v>
      </c>
      <c r="E4191">
        <f>IF(Tabela1[[#This Row],[Rodzaj]]="R",Tabela1[[#This Row],[Powierzchnia]]*0.65,0)</f>
        <v>0</v>
      </c>
      <c r="F4191">
        <f>IF(Tabela1[[#This Row],[Rodzaj]]="B",Tabela1[[#This Row],[Powierzchnia]]*0.77,0)</f>
        <v>0</v>
      </c>
      <c r="G4191">
        <f>IF(Tabela1[[#This Row],[Rodzaj]]="S",Tabela1[[#This Row],[Powierzchnia]]*0.21,0)</f>
        <v>0</v>
      </c>
      <c r="H4191">
        <f>IF(Tabela1[[#This Row],[Rodzaj]]="L",Tabela1[[#This Row],[Powierzchnia]]*0.04,0)</f>
        <v>0</v>
      </c>
      <c r="I4191">
        <f>IF(Tabela1[[#This Row],[Rodzaj]]="X",Tabela1[[#This Row],[Powierzchnia]]*0.43,0)</f>
        <v>618.00459999999998</v>
      </c>
      <c r="J4191">
        <f>IF(Tabela1[[#This Row],[Ulga]]="A",SUM(E4191:I4191)*80%,0)</f>
        <v>0</v>
      </c>
      <c r="K4191">
        <f>IF(Tabela1[[#This Row],[Ulga]]="B",SUM(E4191:I4191)*50%,0)</f>
        <v>0</v>
      </c>
      <c r="L4191">
        <f>IF(Tabela1[[#This Row],[Ulga]]="C",SUM(E4191:I4191)*10%,0)</f>
        <v>61.800460000000001</v>
      </c>
      <c r="M4191">
        <f>IF(Tabela1[[#This Row],[Ulga]]="D",SUM(E4191:I4191)*100%,0)</f>
        <v>0</v>
      </c>
      <c r="N4191">
        <f t="shared" si="66"/>
        <v>61.800460000000001</v>
      </c>
    </row>
    <row r="4192" spans="1:14" x14ac:dyDescent="0.25">
      <c r="A4192" t="s">
        <v>4202</v>
      </c>
      <c r="B4192">
        <v>1100.47</v>
      </c>
      <c r="C4192" t="s">
        <v>5</v>
      </c>
      <c r="D4192" t="s">
        <v>5</v>
      </c>
      <c r="E4192">
        <f>IF(Tabela1[[#This Row],[Rodzaj]]="R",Tabela1[[#This Row],[Powierzchnia]]*0.65,0)</f>
        <v>0</v>
      </c>
      <c r="F4192">
        <f>IF(Tabela1[[#This Row],[Rodzaj]]="B",Tabela1[[#This Row],[Powierzchnia]]*0.77,0)</f>
        <v>847.36189999999999</v>
      </c>
      <c r="G4192">
        <f>IF(Tabela1[[#This Row],[Rodzaj]]="S",Tabela1[[#This Row],[Powierzchnia]]*0.21,0)</f>
        <v>0</v>
      </c>
      <c r="H4192">
        <f>IF(Tabela1[[#This Row],[Rodzaj]]="L",Tabela1[[#This Row],[Powierzchnia]]*0.04,0)</f>
        <v>0</v>
      </c>
      <c r="I4192">
        <f>IF(Tabela1[[#This Row],[Rodzaj]]="X",Tabela1[[#This Row],[Powierzchnia]]*0.43,0)</f>
        <v>0</v>
      </c>
      <c r="J4192">
        <f>IF(Tabela1[[#This Row],[Ulga]]="A",SUM(E4192:I4192)*80%,0)</f>
        <v>0</v>
      </c>
      <c r="K4192">
        <f>IF(Tabela1[[#This Row],[Ulga]]="B",SUM(E4192:I4192)*50%,0)</f>
        <v>423.68095</v>
      </c>
      <c r="L4192">
        <f>IF(Tabela1[[#This Row],[Ulga]]="C",SUM(E4192:I4192)*10%,0)</f>
        <v>0</v>
      </c>
      <c r="M4192">
        <f>IF(Tabela1[[#This Row],[Ulga]]="D",SUM(E4192:I4192)*100%,0)</f>
        <v>0</v>
      </c>
      <c r="N4192">
        <f t="shared" si="66"/>
        <v>423.68095</v>
      </c>
    </row>
    <row r="4193" spans="1:14" x14ac:dyDescent="0.25">
      <c r="A4193" t="s">
        <v>4203</v>
      </c>
      <c r="B4193">
        <v>894.11</v>
      </c>
      <c r="C4193" t="s">
        <v>52</v>
      </c>
      <c r="D4193" t="s">
        <v>11</v>
      </c>
      <c r="E4193">
        <f>IF(Tabela1[[#This Row],[Rodzaj]]="R",Tabela1[[#This Row],[Powierzchnia]]*0.65,0)</f>
        <v>0</v>
      </c>
      <c r="F4193">
        <f>IF(Tabela1[[#This Row],[Rodzaj]]="B",Tabela1[[#This Row],[Powierzchnia]]*0.77,0)</f>
        <v>0</v>
      </c>
      <c r="G4193">
        <f>IF(Tabela1[[#This Row],[Rodzaj]]="S",Tabela1[[#This Row],[Powierzchnia]]*0.21,0)</f>
        <v>187.76310000000001</v>
      </c>
      <c r="H4193">
        <f>IF(Tabela1[[#This Row],[Rodzaj]]="L",Tabela1[[#This Row],[Powierzchnia]]*0.04,0)</f>
        <v>0</v>
      </c>
      <c r="I4193">
        <f>IF(Tabela1[[#This Row],[Rodzaj]]="X",Tabela1[[#This Row],[Powierzchnia]]*0.43,0)</f>
        <v>0</v>
      </c>
      <c r="J4193">
        <f>IF(Tabela1[[#This Row],[Ulga]]="A",SUM(E4193:I4193)*80%,0)</f>
        <v>0</v>
      </c>
      <c r="K4193">
        <f>IF(Tabela1[[#This Row],[Ulga]]="B",SUM(E4193:I4193)*50%,0)</f>
        <v>0</v>
      </c>
      <c r="L4193">
        <f>IF(Tabela1[[#This Row],[Ulga]]="C",SUM(E4193:I4193)*10%,0)</f>
        <v>18.776310000000002</v>
      </c>
      <c r="M4193">
        <f>IF(Tabela1[[#This Row],[Ulga]]="D",SUM(E4193:I4193)*100%,0)</f>
        <v>0</v>
      </c>
      <c r="N4193">
        <f t="shared" si="66"/>
        <v>18.776310000000002</v>
      </c>
    </row>
    <row r="4194" spans="1:14" x14ac:dyDescent="0.25">
      <c r="A4194" t="s">
        <v>4204</v>
      </c>
      <c r="B4194">
        <v>1220.3599999999999</v>
      </c>
      <c r="C4194" t="s">
        <v>5</v>
      </c>
      <c r="D4194" t="s">
        <v>5</v>
      </c>
      <c r="E4194">
        <f>IF(Tabela1[[#This Row],[Rodzaj]]="R",Tabela1[[#This Row],[Powierzchnia]]*0.65,0)</f>
        <v>0</v>
      </c>
      <c r="F4194">
        <f>IF(Tabela1[[#This Row],[Rodzaj]]="B",Tabela1[[#This Row],[Powierzchnia]]*0.77,0)</f>
        <v>939.67719999999997</v>
      </c>
      <c r="G4194">
        <f>IF(Tabela1[[#This Row],[Rodzaj]]="S",Tabela1[[#This Row],[Powierzchnia]]*0.21,0)</f>
        <v>0</v>
      </c>
      <c r="H4194">
        <f>IF(Tabela1[[#This Row],[Rodzaj]]="L",Tabela1[[#This Row],[Powierzchnia]]*0.04,0)</f>
        <v>0</v>
      </c>
      <c r="I4194">
        <f>IF(Tabela1[[#This Row],[Rodzaj]]="X",Tabela1[[#This Row],[Powierzchnia]]*0.43,0)</f>
        <v>0</v>
      </c>
      <c r="J4194">
        <f>IF(Tabela1[[#This Row],[Ulga]]="A",SUM(E4194:I4194)*80%,0)</f>
        <v>0</v>
      </c>
      <c r="K4194">
        <f>IF(Tabela1[[#This Row],[Ulga]]="B",SUM(E4194:I4194)*50%,0)</f>
        <v>469.83859999999999</v>
      </c>
      <c r="L4194">
        <f>IF(Tabela1[[#This Row],[Ulga]]="C",SUM(E4194:I4194)*10%,0)</f>
        <v>0</v>
      </c>
      <c r="M4194">
        <f>IF(Tabela1[[#This Row],[Ulga]]="D",SUM(E4194:I4194)*100%,0)</f>
        <v>0</v>
      </c>
      <c r="N4194">
        <f t="shared" si="66"/>
        <v>469.83859999999999</v>
      </c>
    </row>
    <row r="4195" spans="1:14" x14ac:dyDescent="0.25">
      <c r="A4195" t="s">
        <v>4205</v>
      </c>
      <c r="B4195">
        <v>1331.58</v>
      </c>
      <c r="C4195" t="s">
        <v>94</v>
      </c>
      <c r="D4195" t="s">
        <v>11</v>
      </c>
      <c r="E4195">
        <f>IF(Tabela1[[#This Row],[Rodzaj]]="R",Tabela1[[#This Row],[Powierzchnia]]*0.65,0)</f>
        <v>0</v>
      </c>
      <c r="F4195">
        <f>IF(Tabela1[[#This Row],[Rodzaj]]="B",Tabela1[[#This Row],[Powierzchnia]]*0.77,0)</f>
        <v>0</v>
      </c>
      <c r="G4195">
        <f>IF(Tabela1[[#This Row],[Rodzaj]]="S",Tabela1[[#This Row],[Powierzchnia]]*0.21,0)</f>
        <v>0</v>
      </c>
      <c r="H4195">
        <f>IF(Tabela1[[#This Row],[Rodzaj]]="L",Tabela1[[#This Row],[Powierzchnia]]*0.04,0)</f>
        <v>53.263199999999998</v>
      </c>
      <c r="I4195">
        <f>IF(Tabela1[[#This Row],[Rodzaj]]="X",Tabela1[[#This Row],[Powierzchnia]]*0.43,0)</f>
        <v>0</v>
      </c>
      <c r="J4195">
        <f>IF(Tabela1[[#This Row],[Ulga]]="A",SUM(E4195:I4195)*80%,0)</f>
        <v>0</v>
      </c>
      <c r="K4195">
        <f>IF(Tabela1[[#This Row],[Ulga]]="B",SUM(E4195:I4195)*50%,0)</f>
        <v>0</v>
      </c>
      <c r="L4195">
        <f>IF(Tabela1[[#This Row],[Ulga]]="C",SUM(E4195:I4195)*10%,0)</f>
        <v>5.3263199999999999</v>
      </c>
      <c r="M4195">
        <f>IF(Tabela1[[#This Row],[Ulga]]="D",SUM(E4195:I4195)*100%,0)</f>
        <v>0</v>
      </c>
      <c r="N4195">
        <f t="shared" si="66"/>
        <v>5.3263199999999999</v>
      </c>
    </row>
    <row r="4196" spans="1:14" x14ac:dyDescent="0.25">
      <c r="A4196" t="s">
        <v>4206</v>
      </c>
      <c r="B4196">
        <v>681.52</v>
      </c>
      <c r="C4196" t="s">
        <v>5</v>
      </c>
      <c r="D4196" t="s">
        <v>5</v>
      </c>
      <c r="E4196">
        <f>IF(Tabela1[[#This Row],[Rodzaj]]="R",Tabela1[[#This Row],[Powierzchnia]]*0.65,0)</f>
        <v>0</v>
      </c>
      <c r="F4196">
        <f>IF(Tabela1[[#This Row],[Rodzaj]]="B",Tabela1[[#This Row],[Powierzchnia]]*0.77,0)</f>
        <v>524.7704</v>
      </c>
      <c r="G4196">
        <f>IF(Tabela1[[#This Row],[Rodzaj]]="S",Tabela1[[#This Row],[Powierzchnia]]*0.21,0)</f>
        <v>0</v>
      </c>
      <c r="H4196">
        <f>IF(Tabela1[[#This Row],[Rodzaj]]="L",Tabela1[[#This Row],[Powierzchnia]]*0.04,0)</f>
        <v>0</v>
      </c>
      <c r="I4196">
        <f>IF(Tabela1[[#This Row],[Rodzaj]]="X",Tabela1[[#This Row],[Powierzchnia]]*0.43,0)</f>
        <v>0</v>
      </c>
      <c r="J4196">
        <f>IF(Tabela1[[#This Row],[Ulga]]="A",SUM(E4196:I4196)*80%,0)</f>
        <v>0</v>
      </c>
      <c r="K4196">
        <f>IF(Tabela1[[#This Row],[Ulga]]="B",SUM(E4196:I4196)*50%,0)</f>
        <v>262.3852</v>
      </c>
      <c r="L4196">
        <f>IF(Tabela1[[#This Row],[Ulga]]="C",SUM(E4196:I4196)*10%,0)</f>
        <v>0</v>
      </c>
      <c r="M4196">
        <f>IF(Tabela1[[#This Row],[Ulga]]="D",SUM(E4196:I4196)*100%,0)</f>
        <v>0</v>
      </c>
      <c r="N4196">
        <f t="shared" si="66"/>
        <v>262.3852</v>
      </c>
    </row>
    <row r="4197" spans="1:14" x14ac:dyDescent="0.25">
      <c r="A4197" t="s">
        <v>4207</v>
      </c>
      <c r="B4197">
        <v>1399.55</v>
      </c>
      <c r="C4197" t="s">
        <v>52</v>
      </c>
      <c r="D4197" t="s">
        <v>5</v>
      </c>
      <c r="E4197">
        <f>IF(Tabela1[[#This Row],[Rodzaj]]="R",Tabela1[[#This Row],[Powierzchnia]]*0.65,0)</f>
        <v>0</v>
      </c>
      <c r="F4197">
        <f>IF(Tabela1[[#This Row],[Rodzaj]]="B",Tabela1[[#This Row],[Powierzchnia]]*0.77,0)</f>
        <v>0</v>
      </c>
      <c r="G4197">
        <f>IF(Tabela1[[#This Row],[Rodzaj]]="S",Tabela1[[#This Row],[Powierzchnia]]*0.21,0)</f>
        <v>293.90549999999996</v>
      </c>
      <c r="H4197">
        <f>IF(Tabela1[[#This Row],[Rodzaj]]="L",Tabela1[[#This Row],[Powierzchnia]]*0.04,0)</f>
        <v>0</v>
      </c>
      <c r="I4197">
        <f>IF(Tabela1[[#This Row],[Rodzaj]]="X",Tabela1[[#This Row],[Powierzchnia]]*0.43,0)</f>
        <v>0</v>
      </c>
      <c r="J4197">
        <f>IF(Tabela1[[#This Row],[Ulga]]="A",SUM(E4197:I4197)*80%,0)</f>
        <v>0</v>
      </c>
      <c r="K4197">
        <f>IF(Tabela1[[#This Row],[Ulga]]="B",SUM(E4197:I4197)*50%,0)</f>
        <v>146.95274999999998</v>
      </c>
      <c r="L4197">
        <f>IF(Tabela1[[#This Row],[Ulga]]="C",SUM(E4197:I4197)*10%,0)</f>
        <v>0</v>
      </c>
      <c r="M4197">
        <f>IF(Tabela1[[#This Row],[Ulga]]="D",SUM(E4197:I4197)*100%,0)</f>
        <v>0</v>
      </c>
      <c r="N4197">
        <f t="shared" si="66"/>
        <v>146.95274999999998</v>
      </c>
    </row>
    <row r="4198" spans="1:14" x14ac:dyDescent="0.25">
      <c r="A4198" t="s">
        <v>4208</v>
      </c>
      <c r="B4198">
        <v>1235.73</v>
      </c>
      <c r="C4198" t="s">
        <v>52</v>
      </c>
      <c r="D4198" t="s">
        <v>11</v>
      </c>
      <c r="E4198">
        <f>IF(Tabela1[[#This Row],[Rodzaj]]="R",Tabela1[[#This Row],[Powierzchnia]]*0.65,0)</f>
        <v>0</v>
      </c>
      <c r="F4198">
        <f>IF(Tabela1[[#This Row],[Rodzaj]]="B",Tabela1[[#This Row],[Powierzchnia]]*0.77,0)</f>
        <v>0</v>
      </c>
      <c r="G4198">
        <f>IF(Tabela1[[#This Row],[Rodzaj]]="S",Tabela1[[#This Row],[Powierzchnia]]*0.21,0)</f>
        <v>259.50329999999997</v>
      </c>
      <c r="H4198">
        <f>IF(Tabela1[[#This Row],[Rodzaj]]="L",Tabela1[[#This Row],[Powierzchnia]]*0.04,0)</f>
        <v>0</v>
      </c>
      <c r="I4198">
        <f>IF(Tabela1[[#This Row],[Rodzaj]]="X",Tabela1[[#This Row],[Powierzchnia]]*0.43,0)</f>
        <v>0</v>
      </c>
      <c r="J4198">
        <f>IF(Tabela1[[#This Row],[Ulga]]="A",SUM(E4198:I4198)*80%,0)</f>
        <v>0</v>
      </c>
      <c r="K4198">
        <f>IF(Tabela1[[#This Row],[Ulga]]="B",SUM(E4198:I4198)*50%,0)</f>
        <v>0</v>
      </c>
      <c r="L4198">
        <f>IF(Tabela1[[#This Row],[Ulga]]="C",SUM(E4198:I4198)*10%,0)</f>
        <v>25.950329999999997</v>
      </c>
      <c r="M4198">
        <f>IF(Tabela1[[#This Row],[Ulga]]="D",SUM(E4198:I4198)*100%,0)</f>
        <v>0</v>
      </c>
      <c r="N4198">
        <f t="shared" si="66"/>
        <v>25.950329999999997</v>
      </c>
    </row>
    <row r="4199" spans="1:14" x14ac:dyDescent="0.25">
      <c r="A4199" t="s">
        <v>4209</v>
      </c>
      <c r="B4199">
        <v>1272.92</v>
      </c>
      <c r="C4199" t="s">
        <v>94</v>
      </c>
      <c r="D4199" t="s">
        <v>21</v>
      </c>
      <c r="E4199">
        <f>IF(Tabela1[[#This Row],[Rodzaj]]="R",Tabela1[[#This Row],[Powierzchnia]]*0.65,0)</f>
        <v>0</v>
      </c>
      <c r="F4199">
        <f>IF(Tabela1[[#This Row],[Rodzaj]]="B",Tabela1[[#This Row],[Powierzchnia]]*0.77,0)</f>
        <v>0</v>
      </c>
      <c r="G4199">
        <f>IF(Tabela1[[#This Row],[Rodzaj]]="S",Tabela1[[#This Row],[Powierzchnia]]*0.21,0)</f>
        <v>0</v>
      </c>
      <c r="H4199">
        <f>IF(Tabela1[[#This Row],[Rodzaj]]="L",Tabela1[[#This Row],[Powierzchnia]]*0.04,0)</f>
        <v>50.916800000000002</v>
      </c>
      <c r="I4199">
        <f>IF(Tabela1[[#This Row],[Rodzaj]]="X",Tabela1[[#This Row],[Powierzchnia]]*0.43,0)</f>
        <v>0</v>
      </c>
      <c r="J4199">
        <f>IF(Tabela1[[#This Row],[Ulga]]="A",SUM(E4199:I4199)*80%,0)</f>
        <v>0</v>
      </c>
      <c r="K4199">
        <f>IF(Tabela1[[#This Row],[Ulga]]="B",SUM(E4199:I4199)*50%,0)</f>
        <v>0</v>
      </c>
      <c r="L4199">
        <f>IF(Tabela1[[#This Row],[Ulga]]="C",SUM(E4199:I4199)*10%,0)</f>
        <v>0</v>
      </c>
      <c r="M4199">
        <f>IF(Tabela1[[#This Row],[Ulga]]="D",SUM(E4199:I4199)*100%,0)</f>
        <v>50.916800000000002</v>
      </c>
      <c r="N4199">
        <f t="shared" si="66"/>
        <v>50.916800000000002</v>
      </c>
    </row>
    <row r="4200" spans="1:14" x14ac:dyDescent="0.25">
      <c r="A4200" t="s">
        <v>4210</v>
      </c>
      <c r="B4200">
        <v>545.58000000000004</v>
      </c>
      <c r="C4200" t="s">
        <v>94</v>
      </c>
      <c r="D4200" t="s">
        <v>11</v>
      </c>
      <c r="E4200">
        <f>IF(Tabela1[[#This Row],[Rodzaj]]="R",Tabela1[[#This Row],[Powierzchnia]]*0.65,0)</f>
        <v>0</v>
      </c>
      <c r="F4200">
        <f>IF(Tabela1[[#This Row],[Rodzaj]]="B",Tabela1[[#This Row],[Powierzchnia]]*0.77,0)</f>
        <v>0</v>
      </c>
      <c r="G4200">
        <f>IF(Tabela1[[#This Row],[Rodzaj]]="S",Tabela1[[#This Row],[Powierzchnia]]*0.21,0)</f>
        <v>0</v>
      </c>
      <c r="H4200">
        <f>IF(Tabela1[[#This Row],[Rodzaj]]="L",Tabela1[[#This Row],[Powierzchnia]]*0.04,0)</f>
        <v>21.823200000000003</v>
      </c>
      <c r="I4200">
        <f>IF(Tabela1[[#This Row],[Rodzaj]]="X",Tabela1[[#This Row],[Powierzchnia]]*0.43,0)</f>
        <v>0</v>
      </c>
      <c r="J4200">
        <f>IF(Tabela1[[#This Row],[Ulga]]="A",SUM(E4200:I4200)*80%,0)</f>
        <v>0</v>
      </c>
      <c r="K4200">
        <f>IF(Tabela1[[#This Row],[Ulga]]="B",SUM(E4200:I4200)*50%,0)</f>
        <v>0</v>
      </c>
      <c r="L4200">
        <f>IF(Tabela1[[#This Row],[Ulga]]="C",SUM(E4200:I4200)*10%,0)</f>
        <v>2.1823200000000003</v>
      </c>
      <c r="M4200">
        <f>IF(Tabela1[[#This Row],[Ulga]]="D",SUM(E4200:I4200)*100%,0)</f>
        <v>0</v>
      </c>
      <c r="N4200">
        <f t="shared" si="66"/>
        <v>2.1823200000000003</v>
      </c>
    </row>
    <row r="4201" spans="1:14" x14ac:dyDescent="0.25">
      <c r="A4201" t="s">
        <v>4211</v>
      </c>
      <c r="B4201">
        <v>1371.67</v>
      </c>
      <c r="C4201" t="s">
        <v>31</v>
      </c>
      <c r="D4201" t="s">
        <v>7</v>
      </c>
      <c r="E4201">
        <f>IF(Tabela1[[#This Row],[Rodzaj]]="R",Tabela1[[#This Row],[Powierzchnia]]*0.65,0)</f>
        <v>0</v>
      </c>
      <c r="F4201">
        <f>IF(Tabela1[[#This Row],[Rodzaj]]="B",Tabela1[[#This Row],[Powierzchnia]]*0.77,0)</f>
        <v>0</v>
      </c>
      <c r="G4201">
        <f>IF(Tabela1[[#This Row],[Rodzaj]]="S",Tabela1[[#This Row],[Powierzchnia]]*0.21,0)</f>
        <v>0</v>
      </c>
      <c r="H4201">
        <f>IF(Tabela1[[#This Row],[Rodzaj]]="L",Tabela1[[#This Row],[Powierzchnia]]*0.04,0)</f>
        <v>0</v>
      </c>
      <c r="I4201">
        <f>IF(Tabela1[[#This Row],[Rodzaj]]="X",Tabela1[[#This Row],[Powierzchnia]]*0.43,0)</f>
        <v>589.81810000000007</v>
      </c>
      <c r="J4201">
        <f>IF(Tabela1[[#This Row],[Ulga]]="A",SUM(E4201:I4201)*80%,0)</f>
        <v>471.85448000000008</v>
      </c>
      <c r="K4201">
        <f>IF(Tabela1[[#This Row],[Ulga]]="B",SUM(E4201:I4201)*50%,0)</f>
        <v>0</v>
      </c>
      <c r="L4201">
        <f>IF(Tabela1[[#This Row],[Ulga]]="C",SUM(E4201:I4201)*10%,0)</f>
        <v>0</v>
      </c>
      <c r="M4201">
        <f>IF(Tabela1[[#This Row],[Ulga]]="D",SUM(E4201:I4201)*100%,0)</f>
        <v>0</v>
      </c>
      <c r="N4201">
        <f t="shared" si="66"/>
        <v>471.85448000000008</v>
      </c>
    </row>
    <row r="4202" spans="1:14" x14ac:dyDescent="0.25">
      <c r="A4202" t="s">
        <v>4212</v>
      </c>
      <c r="B4202">
        <v>1398.21</v>
      </c>
      <c r="C4202" t="s">
        <v>5</v>
      </c>
      <c r="D4202" t="s">
        <v>7</v>
      </c>
      <c r="E4202">
        <f>IF(Tabela1[[#This Row],[Rodzaj]]="R",Tabela1[[#This Row],[Powierzchnia]]*0.65,0)</f>
        <v>0</v>
      </c>
      <c r="F4202">
        <f>IF(Tabela1[[#This Row],[Rodzaj]]="B",Tabela1[[#This Row],[Powierzchnia]]*0.77,0)</f>
        <v>1076.6217000000001</v>
      </c>
      <c r="G4202">
        <f>IF(Tabela1[[#This Row],[Rodzaj]]="S",Tabela1[[#This Row],[Powierzchnia]]*0.21,0)</f>
        <v>0</v>
      </c>
      <c r="H4202">
        <f>IF(Tabela1[[#This Row],[Rodzaj]]="L",Tabela1[[#This Row],[Powierzchnia]]*0.04,0)</f>
        <v>0</v>
      </c>
      <c r="I4202">
        <f>IF(Tabela1[[#This Row],[Rodzaj]]="X",Tabela1[[#This Row],[Powierzchnia]]*0.43,0)</f>
        <v>0</v>
      </c>
      <c r="J4202">
        <f>IF(Tabela1[[#This Row],[Ulga]]="A",SUM(E4202:I4202)*80%,0)</f>
        <v>861.29736000000014</v>
      </c>
      <c r="K4202">
        <f>IF(Tabela1[[#This Row],[Ulga]]="B",SUM(E4202:I4202)*50%,0)</f>
        <v>0</v>
      </c>
      <c r="L4202">
        <f>IF(Tabela1[[#This Row],[Ulga]]="C",SUM(E4202:I4202)*10%,0)</f>
        <v>0</v>
      </c>
      <c r="M4202">
        <f>IF(Tabela1[[#This Row],[Ulga]]="D",SUM(E4202:I4202)*100%,0)</f>
        <v>0</v>
      </c>
      <c r="N4202">
        <f t="shared" si="66"/>
        <v>861.29736000000014</v>
      </c>
    </row>
    <row r="4203" spans="1:14" x14ac:dyDescent="0.25">
      <c r="A4203" t="s">
        <v>4213</v>
      </c>
      <c r="B4203">
        <v>1063.79</v>
      </c>
      <c r="C4203" t="s">
        <v>52</v>
      </c>
      <c r="D4203" t="s">
        <v>7</v>
      </c>
      <c r="E4203">
        <f>IF(Tabela1[[#This Row],[Rodzaj]]="R",Tabela1[[#This Row],[Powierzchnia]]*0.65,0)</f>
        <v>0</v>
      </c>
      <c r="F4203">
        <f>IF(Tabela1[[#This Row],[Rodzaj]]="B",Tabela1[[#This Row],[Powierzchnia]]*0.77,0)</f>
        <v>0</v>
      </c>
      <c r="G4203">
        <f>IF(Tabela1[[#This Row],[Rodzaj]]="S",Tabela1[[#This Row],[Powierzchnia]]*0.21,0)</f>
        <v>223.39589999999998</v>
      </c>
      <c r="H4203">
        <f>IF(Tabela1[[#This Row],[Rodzaj]]="L",Tabela1[[#This Row],[Powierzchnia]]*0.04,0)</f>
        <v>0</v>
      </c>
      <c r="I4203">
        <f>IF(Tabela1[[#This Row],[Rodzaj]]="X",Tabela1[[#This Row],[Powierzchnia]]*0.43,0)</f>
        <v>0</v>
      </c>
      <c r="J4203">
        <f>IF(Tabela1[[#This Row],[Ulga]]="A",SUM(E4203:I4203)*80%,0)</f>
        <v>178.71672000000001</v>
      </c>
      <c r="K4203">
        <f>IF(Tabela1[[#This Row],[Ulga]]="B",SUM(E4203:I4203)*50%,0)</f>
        <v>0</v>
      </c>
      <c r="L4203">
        <f>IF(Tabela1[[#This Row],[Ulga]]="C",SUM(E4203:I4203)*10%,0)</f>
        <v>0</v>
      </c>
      <c r="M4203">
        <f>IF(Tabela1[[#This Row],[Ulga]]="D",SUM(E4203:I4203)*100%,0)</f>
        <v>0</v>
      </c>
      <c r="N4203">
        <f t="shared" si="66"/>
        <v>178.71672000000001</v>
      </c>
    </row>
    <row r="4204" spans="1:14" x14ac:dyDescent="0.25">
      <c r="A4204" t="s">
        <v>4214</v>
      </c>
      <c r="B4204">
        <v>682.28</v>
      </c>
      <c r="C4204" t="s">
        <v>5</v>
      </c>
      <c r="D4204" t="s">
        <v>5</v>
      </c>
      <c r="E4204">
        <f>IF(Tabela1[[#This Row],[Rodzaj]]="R",Tabela1[[#This Row],[Powierzchnia]]*0.65,0)</f>
        <v>0</v>
      </c>
      <c r="F4204">
        <f>IF(Tabela1[[#This Row],[Rodzaj]]="B",Tabela1[[#This Row],[Powierzchnia]]*0.77,0)</f>
        <v>525.35559999999998</v>
      </c>
      <c r="G4204">
        <f>IF(Tabela1[[#This Row],[Rodzaj]]="S",Tabela1[[#This Row],[Powierzchnia]]*0.21,0)</f>
        <v>0</v>
      </c>
      <c r="H4204">
        <f>IF(Tabela1[[#This Row],[Rodzaj]]="L",Tabela1[[#This Row],[Powierzchnia]]*0.04,0)</f>
        <v>0</v>
      </c>
      <c r="I4204">
        <f>IF(Tabela1[[#This Row],[Rodzaj]]="X",Tabela1[[#This Row],[Powierzchnia]]*0.43,0)</f>
        <v>0</v>
      </c>
      <c r="J4204">
        <f>IF(Tabela1[[#This Row],[Ulga]]="A",SUM(E4204:I4204)*80%,0)</f>
        <v>0</v>
      </c>
      <c r="K4204">
        <f>IF(Tabela1[[#This Row],[Ulga]]="B",SUM(E4204:I4204)*50%,0)</f>
        <v>262.67779999999999</v>
      </c>
      <c r="L4204">
        <f>IF(Tabela1[[#This Row],[Ulga]]="C",SUM(E4204:I4204)*10%,0)</f>
        <v>0</v>
      </c>
      <c r="M4204">
        <f>IF(Tabela1[[#This Row],[Ulga]]="D",SUM(E4204:I4204)*100%,0)</f>
        <v>0</v>
      </c>
      <c r="N4204">
        <f t="shared" si="66"/>
        <v>262.67779999999999</v>
      </c>
    </row>
    <row r="4205" spans="1:14" x14ac:dyDescent="0.25">
      <c r="A4205" t="s">
        <v>4215</v>
      </c>
      <c r="B4205">
        <v>910.99</v>
      </c>
      <c r="C4205" t="s">
        <v>52</v>
      </c>
      <c r="D4205" t="s">
        <v>5</v>
      </c>
      <c r="E4205">
        <f>IF(Tabela1[[#This Row],[Rodzaj]]="R",Tabela1[[#This Row],[Powierzchnia]]*0.65,0)</f>
        <v>0</v>
      </c>
      <c r="F4205">
        <f>IF(Tabela1[[#This Row],[Rodzaj]]="B",Tabela1[[#This Row],[Powierzchnia]]*0.77,0)</f>
        <v>0</v>
      </c>
      <c r="G4205">
        <f>IF(Tabela1[[#This Row],[Rodzaj]]="S",Tabela1[[#This Row],[Powierzchnia]]*0.21,0)</f>
        <v>191.30789999999999</v>
      </c>
      <c r="H4205">
        <f>IF(Tabela1[[#This Row],[Rodzaj]]="L",Tabela1[[#This Row],[Powierzchnia]]*0.04,0)</f>
        <v>0</v>
      </c>
      <c r="I4205">
        <f>IF(Tabela1[[#This Row],[Rodzaj]]="X",Tabela1[[#This Row],[Powierzchnia]]*0.43,0)</f>
        <v>0</v>
      </c>
      <c r="J4205">
        <f>IF(Tabela1[[#This Row],[Ulga]]="A",SUM(E4205:I4205)*80%,0)</f>
        <v>0</v>
      </c>
      <c r="K4205">
        <f>IF(Tabela1[[#This Row],[Ulga]]="B",SUM(E4205:I4205)*50%,0)</f>
        <v>95.653949999999995</v>
      </c>
      <c r="L4205">
        <f>IF(Tabela1[[#This Row],[Ulga]]="C",SUM(E4205:I4205)*10%,0)</f>
        <v>0</v>
      </c>
      <c r="M4205">
        <f>IF(Tabela1[[#This Row],[Ulga]]="D",SUM(E4205:I4205)*100%,0)</f>
        <v>0</v>
      </c>
      <c r="N4205">
        <f t="shared" si="66"/>
        <v>95.653949999999995</v>
      </c>
    </row>
    <row r="4206" spans="1:14" x14ac:dyDescent="0.25">
      <c r="A4206" t="s">
        <v>4216</v>
      </c>
      <c r="B4206">
        <v>1038.27</v>
      </c>
      <c r="C4206" t="s">
        <v>5</v>
      </c>
      <c r="D4206" t="s">
        <v>21</v>
      </c>
      <c r="E4206">
        <f>IF(Tabela1[[#This Row],[Rodzaj]]="R",Tabela1[[#This Row],[Powierzchnia]]*0.65,0)</f>
        <v>0</v>
      </c>
      <c r="F4206">
        <f>IF(Tabela1[[#This Row],[Rodzaj]]="B",Tabela1[[#This Row],[Powierzchnia]]*0.77,0)</f>
        <v>799.46789999999999</v>
      </c>
      <c r="G4206">
        <f>IF(Tabela1[[#This Row],[Rodzaj]]="S",Tabela1[[#This Row],[Powierzchnia]]*0.21,0)</f>
        <v>0</v>
      </c>
      <c r="H4206">
        <f>IF(Tabela1[[#This Row],[Rodzaj]]="L",Tabela1[[#This Row],[Powierzchnia]]*0.04,0)</f>
        <v>0</v>
      </c>
      <c r="I4206">
        <f>IF(Tabela1[[#This Row],[Rodzaj]]="X",Tabela1[[#This Row],[Powierzchnia]]*0.43,0)</f>
        <v>0</v>
      </c>
      <c r="J4206">
        <f>IF(Tabela1[[#This Row],[Ulga]]="A",SUM(E4206:I4206)*80%,0)</f>
        <v>0</v>
      </c>
      <c r="K4206">
        <f>IF(Tabela1[[#This Row],[Ulga]]="B",SUM(E4206:I4206)*50%,0)</f>
        <v>0</v>
      </c>
      <c r="L4206">
        <f>IF(Tabela1[[#This Row],[Ulga]]="C",SUM(E4206:I4206)*10%,0)</f>
        <v>0</v>
      </c>
      <c r="M4206">
        <f>IF(Tabela1[[#This Row],[Ulga]]="D",SUM(E4206:I4206)*100%,0)</f>
        <v>799.46789999999999</v>
      </c>
      <c r="N4206">
        <f t="shared" si="66"/>
        <v>799.46789999999999</v>
      </c>
    </row>
    <row r="4207" spans="1:14" x14ac:dyDescent="0.25">
      <c r="A4207" t="s">
        <v>4217</v>
      </c>
      <c r="B4207">
        <v>1016.43</v>
      </c>
      <c r="C4207" t="s">
        <v>52</v>
      </c>
      <c r="D4207" t="s">
        <v>7</v>
      </c>
      <c r="E4207">
        <f>IF(Tabela1[[#This Row],[Rodzaj]]="R",Tabela1[[#This Row],[Powierzchnia]]*0.65,0)</f>
        <v>0</v>
      </c>
      <c r="F4207">
        <f>IF(Tabela1[[#This Row],[Rodzaj]]="B",Tabela1[[#This Row],[Powierzchnia]]*0.77,0)</f>
        <v>0</v>
      </c>
      <c r="G4207">
        <f>IF(Tabela1[[#This Row],[Rodzaj]]="S",Tabela1[[#This Row],[Powierzchnia]]*0.21,0)</f>
        <v>213.45029999999997</v>
      </c>
      <c r="H4207">
        <f>IF(Tabela1[[#This Row],[Rodzaj]]="L",Tabela1[[#This Row],[Powierzchnia]]*0.04,0)</f>
        <v>0</v>
      </c>
      <c r="I4207">
        <f>IF(Tabela1[[#This Row],[Rodzaj]]="X",Tabela1[[#This Row],[Powierzchnia]]*0.43,0)</f>
        <v>0</v>
      </c>
      <c r="J4207">
        <f>IF(Tabela1[[#This Row],[Ulga]]="A",SUM(E4207:I4207)*80%,0)</f>
        <v>170.76023999999998</v>
      </c>
      <c r="K4207">
        <f>IF(Tabela1[[#This Row],[Ulga]]="B",SUM(E4207:I4207)*50%,0)</f>
        <v>0</v>
      </c>
      <c r="L4207">
        <f>IF(Tabela1[[#This Row],[Ulga]]="C",SUM(E4207:I4207)*10%,0)</f>
        <v>0</v>
      </c>
      <c r="M4207">
        <f>IF(Tabela1[[#This Row],[Ulga]]="D",SUM(E4207:I4207)*100%,0)</f>
        <v>0</v>
      </c>
      <c r="N4207">
        <f t="shared" si="66"/>
        <v>170.76023999999998</v>
      </c>
    </row>
    <row r="4208" spans="1:14" x14ac:dyDescent="0.25">
      <c r="A4208" t="s">
        <v>4218</v>
      </c>
      <c r="B4208">
        <v>529.05999999999995</v>
      </c>
      <c r="C4208" t="s">
        <v>52</v>
      </c>
      <c r="D4208" t="s">
        <v>7</v>
      </c>
      <c r="E4208">
        <f>IF(Tabela1[[#This Row],[Rodzaj]]="R",Tabela1[[#This Row],[Powierzchnia]]*0.65,0)</f>
        <v>0</v>
      </c>
      <c r="F4208">
        <f>IF(Tabela1[[#This Row],[Rodzaj]]="B",Tabela1[[#This Row],[Powierzchnia]]*0.77,0)</f>
        <v>0</v>
      </c>
      <c r="G4208">
        <f>IF(Tabela1[[#This Row],[Rodzaj]]="S",Tabela1[[#This Row],[Powierzchnia]]*0.21,0)</f>
        <v>111.10259999999998</v>
      </c>
      <c r="H4208">
        <f>IF(Tabela1[[#This Row],[Rodzaj]]="L",Tabela1[[#This Row],[Powierzchnia]]*0.04,0)</f>
        <v>0</v>
      </c>
      <c r="I4208">
        <f>IF(Tabela1[[#This Row],[Rodzaj]]="X",Tabela1[[#This Row],[Powierzchnia]]*0.43,0)</f>
        <v>0</v>
      </c>
      <c r="J4208">
        <f>IF(Tabela1[[#This Row],[Ulga]]="A",SUM(E4208:I4208)*80%,0)</f>
        <v>88.882079999999988</v>
      </c>
      <c r="K4208">
        <f>IF(Tabela1[[#This Row],[Ulga]]="B",SUM(E4208:I4208)*50%,0)</f>
        <v>0</v>
      </c>
      <c r="L4208">
        <f>IF(Tabela1[[#This Row],[Ulga]]="C",SUM(E4208:I4208)*10%,0)</f>
        <v>0</v>
      </c>
      <c r="M4208">
        <f>IF(Tabela1[[#This Row],[Ulga]]="D",SUM(E4208:I4208)*100%,0)</f>
        <v>0</v>
      </c>
      <c r="N4208">
        <f t="shared" si="66"/>
        <v>88.882079999999988</v>
      </c>
    </row>
    <row r="4209" spans="1:14" x14ac:dyDescent="0.25">
      <c r="A4209" t="s">
        <v>4219</v>
      </c>
      <c r="B4209">
        <v>1130.42</v>
      </c>
      <c r="C4209" t="s">
        <v>94</v>
      </c>
      <c r="D4209" t="s">
        <v>5</v>
      </c>
      <c r="E4209">
        <f>IF(Tabela1[[#This Row],[Rodzaj]]="R",Tabela1[[#This Row],[Powierzchnia]]*0.65,0)</f>
        <v>0</v>
      </c>
      <c r="F4209">
        <f>IF(Tabela1[[#This Row],[Rodzaj]]="B",Tabela1[[#This Row],[Powierzchnia]]*0.77,0)</f>
        <v>0</v>
      </c>
      <c r="G4209">
        <f>IF(Tabela1[[#This Row],[Rodzaj]]="S",Tabela1[[#This Row],[Powierzchnia]]*0.21,0)</f>
        <v>0</v>
      </c>
      <c r="H4209">
        <f>IF(Tabela1[[#This Row],[Rodzaj]]="L",Tabela1[[#This Row],[Powierzchnia]]*0.04,0)</f>
        <v>45.216800000000006</v>
      </c>
      <c r="I4209">
        <f>IF(Tabela1[[#This Row],[Rodzaj]]="X",Tabela1[[#This Row],[Powierzchnia]]*0.43,0)</f>
        <v>0</v>
      </c>
      <c r="J4209">
        <f>IF(Tabela1[[#This Row],[Ulga]]="A",SUM(E4209:I4209)*80%,0)</f>
        <v>0</v>
      </c>
      <c r="K4209">
        <f>IF(Tabela1[[#This Row],[Ulga]]="B",SUM(E4209:I4209)*50%,0)</f>
        <v>22.608400000000003</v>
      </c>
      <c r="L4209">
        <f>IF(Tabela1[[#This Row],[Ulga]]="C",SUM(E4209:I4209)*10%,0)</f>
        <v>0</v>
      </c>
      <c r="M4209">
        <f>IF(Tabela1[[#This Row],[Ulga]]="D",SUM(E4209:I4209)*100%,0)</f>
        <v>0</v>
      </c>
      <c r="N4209">
        <f t="shared" si="66"/>
        <v>22.608400000000003</v>
      </c>
    </row>
    <row r="4210" spans="1:14" x14ac:dyDescent="0.25">
      <c r="A4210" t="s">
        <v>4220</v>
      </c>
      <c r="B4210">
        <v>1046.57</v>
      </c>
      <c r="C4210" t="s">
        <v>31</v>
      </c>
      <c r="D4210" t="s">
        <v>5</v>
      </c>
      <c r="E4210">
        <f>IF(Tabela1[[#This Row],[Rodzaj]]="R",Tabela1[[#This Row],[Powierzchnia]]*0.65,0)</f>
        <v>0</v>
      </c>
      <c r="F4210">
        <f>IF(Tabela1[[#This Row],[Rodzaj]]="B",Tabela1[[#This Row],[Powierzchnia]]*0.77,0)</f>
        <v>0</v>
      </c>
      <c r="G4210">
        <f>IF(Tabela1[[#This Row],[Rodzaj]]="S",Tabela1[[#This Row],[Powierzchnia]]*0.21,0)</f>
        <v>0</v>
      </c>
      <c r="H4210">
        <f>IF(Tabela1[[#This Row],[Rodzaj]]="L",Tabela1[[#This Row],[Powierzchnia]]*0.04,0)</f>
        <v>0</v>
      </c>
      <c r="I4210">
        <f>IF(Tabela1[[#This Row],[Rodzaj]]="X",Tabela1[[#This Row],[Powierzchnia]]*0.43,0)</f>
        <v>450.02509999999995</v>
      </c>
      <c r="J4210">
        <f>IF(Tabela1[[#This Row],[Ulga]]="A",SUM(E4210:I4210)*80%,0)</f>
        <v>0</v>
      </c>
      <c r="K4210">
        <f>IF(Tabela1[[#This Row],[Ulga]]="B",SUM(E4210:I4210)*50%,0)</f>
        <v>225.01254999999998</v>
      </c>
      <c r="L4210">
        <f>IF(Tabela1[[#This Row],[Ulga]]="C",SUM(E4210:I4210)*10%,0)</f>
        <v>0</v>
      </c>
      <c r="M4210">
        <f>IF(Tabela1[[#This Row],[Ulga]]="D",SUM(E4210:I4210)*100%,0)</f>
        <v>0</v>
      </c>
      <c r="N4210">
        <f t="shared" si="66"/>
        <v>225.01254999999998</v>
      </c>
    </row>
    <row r="4211" spans="1:14" x14ac:dyDescent="0.25">
      <c r="A4211" t="s">
        <v>4221</v>
      </c>
      <c r="B4211">
        <v>536.21</v>
      </c>
      <c r="C4211" t="s">
        <v>31</v>
      </c>
      <c r="D4211" t="s">
        <v>5</v>
      </c>
      <c r="E4211">
        <f>IF(Tabela1[[#This Row],[Rodzaj]]="R",Tabela1[[#This Row],[Powierzchnia]]*0.65,0)</f>
        <v>0</v>
      </c>
      <c r="F4211">
        <f>IF(Tabela1[[#This Row],[Rodzaj]]="B",Tabela1[[#This Row],[Powierzchnia]]*0.77,0)</f>
        <v>0</v>
      </c>
      <c r="G4211">
        <f>IF(Tabela1[[#This Row],[Rodzaj]]="S",Tabela1[[#This Row],[Powierzchnia]]*0.21,0)</f>
        <v>0</v>
      </c>
      <c r="H4211">
        <f>IF(Tabela1[[#This Row],[Rodzaj]]="L",Tabela1[[#This Row],[Powierzchnia]]*0.04,0)</f>
        <v>0</v>
      </c>
      <c r="I4211">
        <f>IF(Tabela1[[#This Row],[Rodzaj]]="X",Tabela1[[#This Row],[Powierzchnia]]*0.43,0)</f>
        <v>230.5703</v>
      </c>
      <c r="J4211">
        <f>IF(Tabela1[[#This Row],[Ulga]]="A",SUM(E4211:I4211)*80%,0)</f>
        <v>0</v>
      </c>
      <c r="K4211">
        <f>IF(Tabela1[[#This Row],[Ulga]]="B",SUM(E4211:I4211)*50%,0)</f>
        <v>115.28515</v>
      </c>
      <c r="L4211">
        <f>IF(Tabela1[[#This Row],[Ulga]]="C",SUM(E4211:I4211)*10%,0)</f>
        <v>0</v>
      </c>
      <c r="M4211">
        <f>IF(Tabela1[[#This Row],[Ulga]]="D",SUM(E4211:I4211)*100%,0)</f>
        <v>0</v>
      </c>
      <c r="N4211">
        <f t="shared" si="66"/>
        <v>115.28515</v>
      </c>
    </row>
    <row r="4212" spans="1:14" x14ac:dyDescent="0.25">
      <c r="A4212" t="s">
        <v>4222</v>
      </c>
      <c r="B4212">
        <v>1356.39</v>
      </c>
      <c r="C4212" t="s">
        <v>94</v>
      </c>
      <c r="D4212" t="s">
        <v>11</v>
      </c>
      <c r="E4212">
        <f>IF(Tabela1[[#This Row],[Rodzaj]]="R",Tabela1[[#This Row],[Powierzchnia]]*0.65,0)</f>
        <v>0</v>
      </c>
      <c r="F4212">
        <f>IF(Tabela1[[#This Row],[Rodzaj]]="B",Tabela1[[#This Row],[Powierzchnia]]*0.77,0)</f>
        <v>0</v>
      </c>
      <c r="G4212">
        <f>IF(Tabela1[[#This Row],[Rodzaj]]="S",Tabela1[[#This Row],[Powierzchnia]]*0.21,0)</f>
        <v>0</v>
      </c>
      <c r="H4212">
        <f>IF(Tabela1[[#This Row],[Rodzaj]]="L",Tabela1[[#This Row],[Powierzchnia]]*0.04,0)</f>
        <v>54.255600000000008</v>
      </c>
      <c r="I4212">
        <f>IF(Tabela1[[#This Row],[Rodzaj]]="X",Tabela1[[#This Row],[Powierzchnia]]*0.43,0)</f>
        <v>0</v>
      </c>
      <c r="J4212">
        <f>IF(Tabela1[[#This Row],[Ulga]]="A",SUM(E4212:I4212)*80%,0)</f>
        <v>0</v>
      </c>
      <c r="K4212">
        <f>IF(Tabela1[[#This Row],[Ulga]]="B",SUM(E4212:I4212)*50%,0)</f>
        <v>0</v>
      </c>
      <c r="L4212">
        <f>IF(Tabela1[[#This Row],[Ulga]]="C",SUM(E4212:I4212)*10%,0)</f>
        <v>5.4255600000000008</v>
      </c>
      <c r="M4212">
        <f>IF(Tabela1[[#This Row],[Ulga]]="D",SUM(E4212:I4212)*100%,0)</f>
        <v>0</v>
      </c>
      <c r="N4212">
        <f t="shared" si="66"/>
        <v>5.4255600000000008</v>
      </c>
    </row>
    <row r="4213" spans="1:14" x14ac:dyDescent="0.25">
      <c r="A4213" t="s">
        <v>4223</v>
      </c>
      <c r="B4213">
        <v>1303.3399999999999</v>
      </c>
      <c r="C4213" t="s">
        <v>94</v>
      </c>
      <c r="D4213" t="s">
        <v>7</v>
      </c>
      <c r="E4213">
        <f>IF(Tabela1[[#This Row],[Rodzaj]]="R",Tabela1[[#This Row],[Powierzchnia]]*0.65,0)</f>
        <v>0</v>
      </c>
      <c r="F4213">
        <f>IF(Tabela1[[#This Row],[Rodzaj]]="B",Tabela1[[#This Row],[Powierzchnia]]*0.77,0)</f>
        <v>0</v>
      </c>
      <c r="G4213">
        <f>IF(Tabela1[[#This Row],[Rodzaj]]="S",Tabela1[[#This Row],[Powierzchnia]]*0.21,0)</f>
        <v>0</v>
      </c>
      <c r="H4213">
        <f>IF(Tabela1[[#This Row],[Rodzaj]]="L",Tabela1[[#This Row],[Powierzchnia]]*0.04,0)</f>
        <v>52.133600000000001</v>
      </c>
      <c r="I4213">
        <f>IF(Tabela1[[#This Row],[Rodzaj]]="X",Tabela1[[#This Row],[Powierzchnia]]*0.43,0)</f>
        <v>0</v>
      </c>
      <c r="J4213">
        <f>IF(Tabela1[[#This Row],[Ulga]]="A",SUM(E4213:I4213)*80%,0)</f>
        <v>41.706880000000005</v>
      </c>
      <c r="K4213">
        <f>IF(Tabela1[[#This Row],[Ulga]]="B",SUM(E4213:I4213)*50%,0)</f>
        <v>0</v>
      </c>
      <c r="L4213">
        <f>IF(Tabela1[[#This Row],[Ulga]]="C",SUM(E4213:I4213)*10%,0)</f>
        <v>0</v>
      </c>
      <c r="M4213">
        <f>IF(Tabela1[[#This Row],[Ulga]]="D",SUM(E4213:I4213)*100%,0)</f>
        <v>0</v>
      </c>
      <c r="N4213">
        <f t="shared" si="66"/>
        <v>41.706880000000005</v>
      </c>
    </row>
    <row r="4214" spans="1:14" x14ac:dyDescent="0.25">
      <c r="A4214" t="s">
        <v>4224</v>
      </c>
      <c r="B4214">
        <v>1294.47</v>
      </c>
      <c r="C4214" t="s">
        <v>52</v>
      </c>
      <c r="D4214" t="s">
        <v>21</v>
      </c>
      <c r="E4214">
        <f>IF(Tabela1[[#This Row],[Rodzaj]]="R",Tabela1[[#This Row],[Powierzchnia]]*0.65,0)</f>
        <v>0</v>
      </c>
      <c r="F4214">
        <f>IF(Tabela1[[#This Row],[Rodzaj]]="B",Tabela1[[#This Row],[Powierzchnia]]*0.77,0)</f>
        <v>0</v>
      </c>
      <c r="G4214">
        <f>IF(Tabela1[[#This Row],[Rodzaj]]="S",Tabela1[[#This Row],[Powierzchnia]]*0.21,0)</f>
        <v>271.83870000000002</v>
      </c>
      <c r="H4214">
        <f>IF(Tabela1[[#This Row],[Rodzaj]]="L",Tabela1[[#This Row],[Powierzchnia]]*0.04,0)</f>
        <v>0</v>
      </c>
      <c r="I4214">
        <f>IF(Tabela1[[#This Row],[Rodzaj]]="X",Tabela1[[#This Row],[Powierzchnia]]*0.43,0)</f>
        <v>0</v>
      </c>
      <c r="J4214">
        <f>IF(Tabela1[[#This Row],[Ulga]]="A",SUM(E4214:I4214)*80%,0)</f>
        <v>0</v>
      </c>
      <c r="K4214">
        <f>IF(Tabela1[[#This Row],[Ulga]]="B",SUM(E4214:I4214)*50%,0)</f>
        <v>0</v>
      </c>
      <c r="L4214">
        <f>IF(Tabela1[[#This Row],[Ulga]]="C",SUM(E4214:I4214)*10%,0)</f>
        <v>0</v>
      </c>
      <c r="M4214">
        <f>IF(Tabela1[[#This Row],[Ulga]]="D",SUM(E4214:I4214)*100%,0)</f>
        <v>271.83870000000002</v>
      </c>
      <c r="N4214">
        <f t="shared" si="66"/>
        <v>271.83870000000002</v>
      </c>
    </row>
    <row r="4215" spans="1:14" x14ac:dyDescent="0.25">
      <c r="A4215" t="s">
        <v>4225</v>
      </c>
      <c r="B4215">
        <v>1217.31</v>
      </c>
      <c r="C4215" t="s">
        <v>94</v>
      </c>
      <c r="D4215" t="s">
        <v>11</v>
      </c>
      <c r="E4215">
        <f>IF(Tabela1[[#This Row],[Rodzaj]]="R",Tabela1[[#This Row],[Powierzchnia]]*0.65,0)</f>
        <v>0</v>
      </c>
      <c r="F4215">
        <f>IF(Tabela1[[#This Row],[Rodzaj]]="B",Tabela1[[#This Row],[Powierzchnia]]*0.77,0)</f>
        <v>0</v>
      </c>
      <c r="G4215">
        <f>IF(Tabela1[[#This Row],[Rodzaj]]="S",Tabela1[[#This Row],[Powierzchnia]]*0.21,0)</f>
        <v>0</v>
      </c>
      <c r="H4215">
        <f>IF(Tabela1[[#This Row],[Rodzaj]]="L",Tabela1[[#This Row],[Powierzchnia]]*0.04,0)</f>
        <v>48.692399999999999</v>
      </c>
      <c r="I4215">
        <f>IF(Tabela1[[#This Row],[Rodzaj]]="X",Tabela1[[#This Row],[Powierzchnia]]*0.43,0)</f>
        <v>0</v>
      </c>
      <c r="J4215">
        <f>IF(Tabela1[[#This Row],[Ulga]]="A",SUM(E4215:I4215)*80%,0)</f>
        <v>0</v>
      </c>
      <c r="K4215">
        <f>IF(Tabela1[[#This Row],[Ulga]]="B",SUM(E4215:I4215)*50%,0)</f>
        <v>0</v>
      </c>
      <c r="L4215">
        <f>IF(Tabela1[[#This Row],[Ulga]]="C",SUM(E4215:I4215)*10%,0)</f>
        <v>4.8692400000000005</v>
      </c>
      <c r="M4215">
        <f>IF(Tabela1[[#This Row],[Ulga]]="D",SUM(E4215:I4215)*100%,0)</f>
        <v>0</v>
      </c>
      <c r="N4215">
        <f t="shared" si="66"/>
        <v>4.8692400000000005</v>
      </c>
    </row>
    <row r="4216" spans="1:14" x14ac:dyDescent="0.25">
      <c r="A4216" t="s">
        <v>4226</v>
      </c>
      <c r="B4216">
        <v>1451.84</v>
      </c>
      <c r="C4216" t="s">
        <v>94</v>
      </c>
      <c r="D4216" t="s">
        <v>5</v>
      </c>
      <c r="E4216">
        <f>IF(Tabela1[[#This Row],[Rodzaj]]="R",Tabela1[[#This Row],[Powierzchnia]]*0.65,0)</f>
        <v>0</v>
      </c>
      <c r="F4216">
        <f>IF(Tabela1[[#This Row],[Rodzaj]]="B",Tabela1[[#This Row],[Powierzchnia]]*0.77,0)</f>
        <v>0</v>
      </c>
      <c r="G4216">
        <f>IF(Tabela1[[#This Row],[Rodzaj]]="S",Tabela1[[#This Row],[Powierzchnia]]*0.21,0)</f>
        <v>0</v>
      </c>
      <c r="H4216">
        <f>IF(Tabela1[[#This Row],[Rodzaj]]="L",Tabela1[[#This Row],[Powierzchnia]]*0.04,0)</f>
        <v>58.073599999999999</v>
      </c>
      <c r="I4216">
        <f>IF(Tabela1[[#This Row],[Rodzaj]]="X",Tabela1[[#This Row],[Powierzchnia]]*0.43,0)</f>
        <v>0</v>
      </c>
      <c r="J4216">
        <f>IF(Tabela1[[#This Row],[Ulga]]="A",SUM(E4216:I4216)*80%,0)</f>
        <v>0</v>
      </c>
      <c r="K4216">
        <f>IF(Tabela1[[#This Row],[Ulga]]="B",SUM(E4216:I4216)*50%,0)</f>
        <v>29.036799999999999</v>
      </c>
      <c r="L4216">
        <f>IF(Tabela1[[#This Row],[Ulga]]="C",SUM(E4216:I4216)*10%,0)</f>
        <v>0</v>
      </c>
      <c r="M4216">
        <f>IF(Tabela1[[#This Row],[Ulga]]="D",SUM(E4216:I4216)*100%,0)</f>
        <v>0</v>
      </c>
      <c r="N4216">
        <f t="shared" si="66"/>
        <v>29.036799999999999</v>
      </c>
    </row>
    <row r="4217" spans="1:14" x14ac:dyDescent="0.25">
      <c r="A4217" t="s">
        <v>4227</v>
      </c>
      <c r="B4217">
        <v>705.08</v>
      </c>
      <c r="C4217" t="s">
        <v>5</v>
      </c>
      <c r="D4217" t="s">
        <v>5</v>
      </c>
      <c r="E4217">
        <f>IF(Tabela1[[#This Row],[Rodzaj]]="R",Tabela1[[#This Row],[Powierzchnia]]*0.65,0)</f>
        <v>0</v>
      </c>
      <c r="F4217">
        <f>IF(Tabela1[[#This Row],[Rodzaj]]="B",Tabela1[[#This Row],[Powierzchnia]]*0.77,0)</f>
        <v>542.91160000000002</v>
      </c>
      <c r="G4217">
        <f>IF(Tabela1[[#This Row],[Rodzaj]]="S",Tabela1[[#This Row],[Powierzchnia]]*0.21,0)</f>
        <v>0</v>
      </c>
      <c r="H4217">
        <f>IF(Tabela1[[#This Row],[Rodzaj]]="L",Tabela1[[#This Row],[Powierzchnia]]*0.04,0)</f>
        <v>0</v>
      </c>
      <c r="I4217">
        <f>IF(Tabela1[[#This Row],[Rodzaj]]="X",Tabela1[[#This Row],[Powierzchnia]]*0.43,0)</f>
        <v>0</v>
      </c>
      <c r="J4217">
        <f>IF(Tabela1[[#This Row],[Ulga]]="A",SUM(E4217:I4217)*80%,0)</f>
        <v>0</v>
      </c>
      <c r="K4217">
        <f>IF(Tabela1[[#This Row],[Ulga]]="B",SUM(E4217:I4217)*50%,0)</f>
        <v>271.45580000000001</v>
      </c>
      <c r="L4217">
        <f>IF(Tabela1[[#This Row],[Ulga]]="C",SUM(E4217:I4217)*10%,0)</f>
        <v>0</v>
      </c>
      <c r="M4217">
        <f>IF(Tabela1[[#This Row],[Ulga]]="D",SUM(E4217:I4217)*100%,0)</f>
        <v>0</v>
      </c>
      <c r="N4217">
        <f t="shared" si="66"/>
        <v>271.45580000000001</v>
      </c>
    </row>
    <row r="4218" spans="1:14" x14ac:dyDescent="0.25">
      <c r="A4218" t="s">
        <v>4228</v>
      </c>
      <c r="B4218">
        <v>776.6</v>
      </c>
      <c r="C4218" t="s">
        <v>31</v>
      </c>
      <c r="D4218" t="s">
        <v>5</v>
      </c>
      <c r="E4218">
        <f>IF(Tabela1[[#This Row],[Rodzaj]]="R",Tabela1[[#This Row],[Powierzchnia]]*0.65,0)</f>
        <v>0</v>
      </c>
      <c r="F4218">
        <f>IF(Tabela1[[#This Row],[Rodzaj]]="B",Tabela1[[#This Row],[Powierzchnia]]*0.77,0)</f>
        <v>0</v>
      </c>
      <c r="G4218">
        <f>IF(Tabela1[[#This Row],[Rodzaj]]="S",Tabela1[[#This Row],[Powierzchnia]]*0.21,0)</f>
        <v>0</v>
      </c>
      <c r="H4218">
        <f>IF(Tabela1[[#This Row],[Rodzaj]]="L",Tabela1[[#This Row],[Powierzchnia]]*0.04,0)</f>
        <v>0</v>
      </c>
      <c r="I4218">
        <f>IF(Tabela1[[#This Row],[Rodzaj]]="X",Tabela1[[#This Row],[Powierzchnia]]*0.43,0)</f>
        <v>333.93799999999999</v>
      </c>
      <c r="J4218">
        <f>IF(Tabela1[[#This Row],[Ulga]]="A",SUM(E4218:I4218)*80%,0)</f>
        <v>0</v>
      </c>
      <c r="K4218">
        <f>IF(Tabela1[[#This Row],[Ulga]]="B",SUM(E4218:I4218)*50%,0)</f>
        <v>166.96899999999999</v>
      </c>
      <c r="L4218">
        <f>IF(Tabela1[[#This Row],[Ulga]]="C",SUM(E4218:I4218)*10%,0)</f>
        <v>0</v>
      </c>
      <c r="M4218">
        <f>IF(Tabela1[[#This Row],[Ulga]]="D",SUM(E4218:I4218)*100%,0)</f>
        <v>0</v>
      </c>
      <c r="N4218">
        <f t="shared" si="66"/>
        <v>166.96899999999999</v>
      </c>
    </row>
    <row r="4219" spans="1:14" x14ac:dyDescent="0.25">
      <c r="A4219" t="s">
        <v>4229</v>
      </c>
      <c r="B4219">
        <v>1235.1500000000001</v>
      </c>
      <c r="C4219" t="s">
        <v>5</v>
      </c>
      <c r="D4219" t="s">
        <v>11</v>
      </c>
      <c r="E4219">
        <f>IF(Tabela1[[#This Row],[Rodzaj]]="R",Tabela1[[#This Row],[Powierzchnia]]*0.65,0)</f>
        <v>0</v>
      </c>
      <c r="F4219">
        <f>IF(Tabela1[[#This Row],[Rodzaj]]="B",Tabela1[[#This Row],[Powierzchnia]]*0.77,0)</f>
        <v>951.06550000000004</v>
      </c>
      <c r="G4219">
        <f>IF(Tabela1[[#This Row],[Rodzaj]]="S",Tabela1[[#This Row],[Powierzchnia]]*0.21,0)</f>
        <v>0</v>
      </c>
      <c r="H4219">
        <f>IF(Tabela1[[#This Row],[Rodzaj]]="L",Tabela1[[#This Row],[Powierzchnia]]*0.04,0)</f>
        <v>0</v>
      </c>
      <c r="I4219">
        <f>IF(Tabela1[[#This Row],[Rodzaj]]="X",Tabela1[[#This Row],[Powierzchnia]]*0.43,0)</f>
        <v>0</v>
      </c>
      <c r="J4219">
        <f>IF(Tabela1[[#This Row],[Ulga]]="A",SUM(E4219:I4219)*80%,0)</f>
        <v>0</v>
      </c>
      <c r="K4219">
        <f>IF(Tabela1[[#This Row],[Ulga]]="B",SUM(E4219:I4219)*50%,0)</f>
        <v>0</v>
      </c>
      <c r="L4219">
        <f>IF(Tabela1[[#This Row],[Ulga]]="C",SUM(E4219:I4219)*10%,0)</f>
        <v>95.106550000000013</v>
      </c>
      <c r="M4219">
        <f>IF(Tabela1[[#This Row],[Ulga]]="D",SUM(E4219:I4219)*100%,0)</f>
        <v>0</v>
      </c>
      <c r="N4219">
        <f t="shared" si="66"/>
        <v>95.106550000000013</v>
      </c>
    </row>
    <row r="4220" spans="1:14" x14ac:dyDescent="0.25">
      <c r="A4220" t="s">
        <v>4230</v>
      </c>
      <c r="B4220">
        <v>662.3</v>
      </c>
      <c r="C4220" t="s">
        <v>31</v>
      </c>
      <c r="D4220" t="s">
        <v>5</v>
      </c>
      <c r="E4220">
        <f>IF(Tabela1[[#This Row],[Rodzaj]]="R",Tabela1[[#This Row],[Powierzchnia]]*0.65,0)</f>
        <v>0</v>
      </c>
      <c r="F4220">
        <f>IF(Tabela1[[#This Row],[Rodzaj]]="B",Tabela1[[#This Row],[Powierzchnia]]*0.77,0)</f>
        <v>0</v>
      </c>
      <c r="G4220">
        <f>IF(Tabela1[[#This Row],[Rodzaj]]="S",Tabela1[[#This Row],[Powierzchnia]]*0.21,0)</f>
        <v>0</v>
      </c>
      <c r="H4220">
        <f>IF(Tabela1[[#This Row],[Rodzaj]]="L",Tabela1[[#This Row],[Powierzchnia]]*0.04,0)</f>
        <v>0</v>
      </c>
      <c r="I4220">
        <f>IF(Tabela1[[#This Row],[Rodzaj]]="X",Tabela1[[#This Row],[Powierzchnia]]*0.43,0)</f>
        <v>284.78899999999999</v>
      </c>
      <c r="J4220">
        <f>IF(Tabela1[[#This Row],[Ulga]]="A",SUM(E4220:I4220)*80%,0)</f>
        <v>0</v>
      </c>
      <c r="K4220">
        <f>IF(Tabela1[[#This Row],[Ulga]]="B",SUM(E4220:I4220)*50%,0)</f>
        <v>142.39449999999999</v>
      </c>
      <c r="L4220">
        <f>IF(Tabela1[[#This Row],[Ulga]]="C",SUM(E4220:I4220)*10%,0)</f>
        <v>0</v>
      </c>
      <c r="M4220">
        <f>IF(Tabela1[[#This Row],[Ulga]]="D",SUM(E4220:I4220)*100%,0)</f>
        <v>0</v>
      </c>
      <c r="N4220">
        <f t="shared" si="66"/>
        <v>142.39449999999999</v>
      </c>
    </row>
    <row r="4221" spans="1:14" x14ac:dyDescent="0.25">
      <c r="A4221" t="s">
        <v>4231</v>
      </c>
      <c r="B4221">
        <v>687.82</v>
      </c>
      <c r="C4221" t="s">
        <v>94</v>
      </c>
      <c r="D4221" t="s">
        <v>5</v>
      </c>
      <c r="E4221">
        <f>IF(Tabela1[[#This Row],[Rodzaj]]="R",Tabela1[[#This Row],[Powierzchnia]]*0.65,0)</f>
        <v>0</v>
      </c>
      <c r="F4221">
        <f>IF(Tabela1[[#This Row],[Rodzaj]]="B",Tabela1[[#This Row],[Powierzchnia]]*0.77,0)</f>
        <v>0</v>
      </c>
      <c r="G4221">
        <f>IF(Tabela1[[#This Row],[Rodzaj]]="S",Tabela1[[#This Row],[Powierzchnia]]*0.21,0)</f>
        <v>0</v>
      </c>
      <c r="H4221">
        <f>IF(Tabela1[[#This Row],[Rodzaj]]="L",Tabela1[[#This Row],[Powierzchnia]]*0.04,0)</f>
        <v>27.512800000000002</v>
      </c>
      <c r="I4221">
        <f>IF(Tabela1[[#This Row],[Rodzaj]]="X",Tabela1[[#This Row],[Powierzchnia]]*0.43,0)</f>
        <v>0</v>
      </c>
      <c r="J4221">
        <f>IF(Tabela1[[#This Row],[Ulga]]="A",SUM(E4221:I4221)*80%,0)</f>
        <v>0</v>
      </c>
      <c r="K4221">
        <f>IF(Tabela1[[#This Row],[Ulga]]="B",SUM(E4221:I4221)*50%,0)</f>
        <v>13.756400000000001</v>
      </c>
      <c r="L4221">
        <f>IF(Tabela1[[#This Row],[Ulga]]="C",SUM(E4221:I4221)*10%,0)</f>
        <v>0</v>
      </c>
      <c r="M4221">
        <f>IF(Tabela1[[#This Row],[Ulga]]="D",SUM(E4221:I4221)*100%,0)</f>
        <v>0</v>
      </c>
      <c r="N4221">
        <f t="shared" si="66"/>
        <v>13.756400000000001</v>
      </c>
    </row>
    <row r="4222" spans="1:14" x14ac:dyDescent="0.25">
      <c r="A4222" t="s">
        <v>4232</v>
      </c>
      <c r="B4222">
        <v>1317.23</v>
      </c>
      <c r="C4222" t="s">
        <v>5</v>
      </c>
      <c r="D4222" t="s">
        <v>21</v>
      </c>
      <c r="E4222">
        <f>IF(Tabela1[[#This Row],[Rodzaj]]="R",Tabela1[[#This Row],[Powierzchnia]]*0.65,0)</f>
        <v>0</v>
      </c>
      <c r="F4222">
        <f>IF(Tabela1[[#This Row],[Rodzaj]]="B",Tabela1[[#This Row],[Powierzchnia]]*0.77,0)</f>
        <v>1014.2671</v>
      </c>
      <c r="G4222">
        <f>IF(Tabela1[[#This Row],[Rodzaj]]="S",Tabela1[[#This Row],[Powierzchnia]]*0.21,0)</f>
        <v>0</v>
      </c>
      <c r="H4222">
        <f>IF(Tabela1[[#This Row],[Rodzaj]]="L",Tabela1[[#This Row],[Powierzchnia]]*0.04,0)</f>
        <v>0</v>
      </c>
      <c r="I4222">
        <f>IF(Tabela1[[#This Row],[Rodzaj]]="X",Tabela1[[#This Row],[Powierzchnia]]*0.43,0)</f>
        <v>0</v>
      </c>
      <c r="J4222">
        <f>IF(Tabela1[[#This Row],[Ulga]]="A",SUM(E4222:I4222)*80%,0)</f>
        <v>0</v>
      </c>
      <c r="K4222">
        <f>IF(Tabela1[[#This Row],[Ulga]]="B",SUM(E4222:I4222)*50%,0)</f>
        <v>0</v>
      </c>
      <c r="L4222">
        <f>IF(Tabela1[[#This Row],[Ulga]]="C",SUM(E4222:I4222)*10%,0)</f>
        <v>0</v>
      </c>
      <c r="M4222">
        <f>IF(Tabela1[[#This Row],[Ulga]]="D",SUM(E4222:I4222)*100%,0)</f>
        <v>1014.2671</v>
      </c>
      <c r="N4222">
        <f t="shared" si="66"/>
        <v>1014.2671</v>
      </c>
    </row>
    <row r="4223" spans="1:14" x14ac:dyDescent="0.25">
      <c r="A4223" t="s">
        <v>4233</v>
      </c>
      <c r="B4223">
        <v>691.02</v>
      </c>
      <c r="C4223" t="s">
        <v>9</v>
      </c>
      <c r="D4223" t="s">
        <v>11</v>
      </c>
      <c r="E4223">
        <f>IF(Tabela1[[#This Row],[Rodzaj]]="R",Tabela1[[#This Row],[Powierzchnia]]*0.65,0)</f>
        <v>449.16300000000001</v>
      </c>
      <c r="F4223">
        <f>IF(Tabela1[[#This Row],[Rodzaj]]="B",Tabela1[[#This Row],[Powierzchnia]]*0.77,0)</f>
        <v>0</v>
      </c>
      <c r="G4223">
        <f>IF(Tabela1[[#This Row],[Rodzaj]]="S",Tabela1[[#This Row],[Powierzchnia]]*0.21,0)</f>
        <v>0</v>
      </c>
      <c r="H4223">
        <f>IF(Tabela1[[#This Row],[Rodzaj]]="L",Tabela1[[#This Row],[Powierzchnia]]*0.04,0)</f>
        <v>0</v>
      </c>
      <c r="I4223">
        <f>IF(Tabela1[[#This Row],[Rodzaj]]="X",Tabela1[[#This Row],[Powierzchnia]]*0.43,0)</f>
        <v>0</v>
      </c>
      <c r="J4223">
        <f>IF(Tabela1[[#This Row],[Ulga]]="A",SUM(E4223:I4223)*80%,0)</f>
        <v>0</v>
      </c>
      <c r="K4223">
        <f>IF(Tabela1[[#This Row],[Ulga]]="B",SUM(E4223:I4223)*50%,0)</f>
        <v>0</v>
      </c>
      <c r="L4223">
        <f>IF(Tabela1[[#This Row],[Ulga]]="C",SUM(E4223:I4223)*10%,0)</f>
        <v>44.916300000000007</v>
      </c>
      <c r="M4223">
        <f>IF(Tabela1[[#This Row],[Ulga]]="D",SUM(E4223:I4223)*100%,0)</f>
        <v>0</v>
      </c>
      <c r="N4223">
        <f t="shared" si="66"/>
        <v>44.916300000000007</v>
      </c>
    </row>
    <row r="4224" spans="1:14" x14ac:dyDescent="0.25">
      <c r="A4224" t="s">
        <v>4234</v>
      </c>
      <c r="B4224">
        <v>705.26</v>
      </c>
      <c r="C4224" t="s">
        <v>5</v>
      </c>
      <c r="D4224" t="s">
        <v>11</v>
      </c>
      <c r="E4224">
        <f>IF(Tabela1[[#This Row],[Rodzaj]]="R",Tabela1[[#This Row],[Powierzchnia]]*0.65,0)</f>
        <v>0</v>
      </c>
      <c r="F4224">
        <f>IF(Tabela1[[#This Row],[Rodzaj]]="B",Tabela1[[#This Row],[Powierzchnia]]*0.77,0)</f>
        <v>543.05020000000002</v>
      </c>
      <c r="G4224">
        <f>IF(Tabela1[[#This Row],[Rodzaj]]="S",Tabela1[[#This Row],[Powierzchnia]]*0.21,0)</f>
        <v>0</v>
      </c>
      <c r="H4224">
        <f>IF(Tabela1[[#This Row],[Rodzaj]]="L",Tabela1[[#This Row],[Powierzchnia]]*0.04,0)</f>
        <v>0</v>
      </c>
      <c r="I4224">
        <f>IF(Tabela1[[#This Row],[Rodzaj]]="X",Tabela1[[#This Row],[Powierzchnia]]*0.43,0)</f>
        <v>0</v>
      </c>
      <c r="J4224">
        <f>IF(Tabela1[[#This Row],[Ulga]]="A",SUM(E4224:I4224)*80%,0)</f>
        <v>0</v>
      </c>
      <c r="K4224">
        <f>IF(Tabela1[[#This Row],[Ulga]]="B",SUM(E4224:I4224)*50%,0)</f>
        <v>0</v>
      </c>
      <c r="L4224">
        <f>IF(Tabela1[[#This Row],[Ulga]]="C",SUM(E4224:I4224)*10%,0)</f>
        <v>54.305020000000006</v>
      </c>
      <c r="M4224">
        <f>IF(Tabela1[[#This Row],[Ulga]]="D",SUM(E4224:I4224)*100%,0)</f>
        <v>0</v>
      </c>
      <c r="N4224">
        <f t="shared" si="66"/>
        <v>54.305020000000006</v>
      </c>
    </row>
    <row r="4225" spans="1:14" x14ac:dyDescent="0.25">
      <c r="A4225" t="s">
        <v>4235</v>
      </c>
      <c r="B4225">
        <v>522.11</v>
      </c>
      <c r="C4225" t="s">
        <v>31</v>
      </c>
      <c r="D4225" t="s">
        <v>7</v>
      </c>
      <c r="E4225">
        <f>IF(Tabela1[[#This Row],[Rodzaj]]="R",Tabela1[[#This Row],[Powierzchnia]]*0.65,0)</f>
        <v>0</v>
      </c>
      <c r="F4225">
        <f>IF(Tabela1[[#This Row],[Rodzaj]]="B",Tabela1[[#This Row],[Powierzchnia]]*0.77,0)</f>
        <v>0</v>
      </c>
      <c r="G4225">
        <f>IF(Tabela1[[#This Row],[Rodzaj]]="S",Tabela1[[#This Row],[Powierzchnia]]*0.21,0)</f>
        <v>0</v>
      </c>
      <c r="H4225">
        <f>IF(Tabela1[[#This Row],[Rodzaj]]="L",Tabela1[[#This Row],[Powierzchnia]]*0.04,0)</f>
        <v>0</v>
      </c>
      <c r="I4225">
        <f>IF(Tabela1[[#This Row],[Rodzaj]]="X",Tabela1[[#This Row],[Powierzchnia]]*0.43,0)</f>
        <v>224.50730000000001</v>
      </c>
      <c r="J4225">
        <f>IF(Tabela1[[#This Row],[Ulga]]="A",SUM(E4225:I4225)*80%,0)</f>
        <v>179.60584000000003</v>
      </c>
      <c r="K4225">
        <f>IF(Tabela1[[#This Row],[Ulga]]="B",SUM(E4225:I4225)*50%,0)</f>
        <v>0</v>
      </c>
      <c r="L4225">
        <f>IF(Tabela1[[#This Row],[Ulga]]="C",SUM(E4225:I4225)*10%,0)</f>
        <v>0</v>
      </c>
      <c r="M4225">
        <f>IF(Tabela1[[#This Row],[Ulga]]="D",SUM(E4225:I4225)*100%,0)</f>
        <v>0</v>
      </c>
      <c r="N4225">
        <f t="shared" si="66"/>
        <v>179.60584000000003</v>
      </c>
    </row>
    <row r="4226" spans="1:14" x14ac:dyDescent="0.25">
      <c r="A4226" t="s">
        <v>4236</v>
      </c>
      <c r="B4226">
        <v>847.63</v>
      </c>
      <c r="C4226" t="s">
        <v>9</v>
      </c>
      <c r="D4226" t="s">
        <v>7</v>
      </c>
      <c r="E4226">
        <f>IF(Tabela1[[#This Row],[Rodzaj]]="R",Tabela1[[#This Row],[Powierzchnia]]*0.65,0)</f>
        <v>550.95950000000005</v>
      </c>
      <c r="F4226">
        <f>IF(Tabela1[[#This Row],[Rodzaj]]="B",Tabela1[[#This Row],[Powierzchnia]]*0.77,0)</f>
        <v>0</v>
      </c>
      <c r="G4226">
        <f>IF(Tabela1[[#This Row],[Rodzaj]]="S",Tabela1[[#This Row],[Powierzchnia]]*0.21,0)</f>
        <v>0</v>
      </c>
      <c r="H4226">
        <f>IF(Tabela1[[#This Row],[Rodzaj]]="L",Tabela1[[#This Row],[Powierzchnia]]*0.04,0)</f>
        <v>0</v>
      </c>
      <c r="I4226">
        <f>IF(Tabela1[[#This Row],[Rodzaj]]="X",Tabela1[[#This Row],[Powierzchnia]]*0.43,0)</f>
        <v>0</v>
      </c>
      <c r="J4226">
        <f>IF(Tabela1[[#This Row],[Ulga]]="A",SUM(E4226:I4226)*80%,0)</f>
        <v>440.76760000000007</v>
      </c>
      <c r="K4226">
        <f>IF(Tabela1[[#This Row],[Ulga]]="B",SUM(E4226:I4226)*50%,0)</f>
        <v>0</v>
      </c>
      <c r="L4226">
        <f>IF(Tabela1[[#This Row],[Ulga]]="C",SUM(E4226:I4226)*10%,0)</f>
        <v>0</v>
      </c>
      <c r="M4226">
        <f>IF(Tabela1[[#This Row],[Ulga]]="D",SUM(E4226:I4226)*100%,0)</f>
        <v>0</v>
      </c>
      <c r="N4226">
        <f t="shared" si="66"/>
        <v>440.76760000000007</v>
      </c>
    </row>
    <row r="4227" spans="1:14" x14ac:dyDescent="0.25">
      <c r="A4227" t="s">
        <v>4237</v>
      </c>
      <c r="B4227">
        <v>745.33</v>
      </c>
      <c r="C4227" t="s">
        <v>5</v>
      </c>
      <c r="D4227" t="s">
        <v>11</v>
      </c>
      <c r="E4227">
        <f>IF(Tabela1[[#This Row],[Rodzaj]]="R",Tabela1[[#This Row],[Powierzchnia]]*0.65,0)</f>
        <v>0</v>
      </c>
      <c r="F4227">
        <f>IF(Tabela1[[#This Row],[Rodzaj]]="B",Tabela1[[#This Row],[Powierzchnia]]*0.77,0)</f>
        <v>573.90410000000008</v>
      </c>
      <c r="G4227">
        <f>IF(Tabela1[[#This Row],[Rodzaj]]="S",Tabela1[[#This Row],[Powierzchnia]]*0.21,0)</f>
        <v>0</v>
      </c>
      <c r="H4227">
        <f>IF(Tabela1[[#This Row],[Rodzaj]]="L",Tabela1[[#This Row],[Powierzchnia]]*0.04,0)</f>
        <v>0</v>
      </c>
      <c r="I4227">
        <f>IF(Tabela1[[#This Row],[Rodzaj]]="X",Tabela1[[#This Row],[Powierzchnia]]*0.43,0)</f>
        <v>0</v>
      </c>
      <c r="J4227">
        <f>IF(Tabela1[[#This Row],[Ulga]]="A",SUM(E4227:I4227)*80%,0)</f>
        <v>0</v>
      </c>
      <c r="K4227">
        <f>IF(Tabela1[[#This Row],[Ulga]]="B",SUM(E4227:I4227)*50%,0)</f>
        <v>0</v>
      </c>
      <c r="L4227">
        <f>IF(Tabela1[[#This Row],[Ulga]]="C",SUM(E4227:I4227)*10%,0)</f>
        <v>57.39041000000001</v>
      </c>
      <c r="M4227">
        <f>IF(Tabela1[[#This Row],[Ulga]]="D",SUM(E4227:I4227)*100%,0)</f>
        <v>0</v>
      </c>
      <c r="N4227">
        <f t="shared" ref="N4227:N4290" si="67">SUM(J4227:M4227)</f>
        <v>57.39041000000001</v>
      </c>
    </row>
    <row r="4228" spans="1:14" x14ac:dyDescent="0.25">
      <c r="A4228" t="s">
        <v>4238</v>
      </c>
      <c r="B4228">
        <v>1094.5</v>
      </c>
      <c r="C4228" t="s">
        <v>52</v>
      </c>
      <c r="D4228" t="s">
        <v>7</v>
      </c>
      <c r="E4228">
        <f>IF(Tabela1[[#This Row],[Rodzaj]]="R",Tabela1[[#This Row],[Powierzchnia]]*0.65,0)</f>
        <v>0</v>
      </c>
      <c r="F4228">
        <f>IF(Tabela1[[#This Row],[Rodzaj]]="B",Tabela1[[#This Row],[Powierzchnia]]*0.77,0)</f>
        <v>0</v>
      </c>
      <c r="G4228">
        <f>IF(Tabela1[[#This Row],[Rodzaj]]="S",Tabela1[[#This Row],[Powierzchnia]]*0.21,0)</f>
        <v>229.845</v>
      </c>
      <c r="H4228">
        <f>IF(Tabela1[[#This Row],[Rodzaj]]="L",Tabela1[[#This Row],[Powierzchnia]]*0.04,0)</f>
        <v>0</v>
      </c>
      <c r="I4228">
        <f>IF(Tabela1[[#This Row],[Rodzaj]]="X",Tabela1[[#This Row],[Powierzchnia]]*0.43,0)</f>
        <v>0</v>
      </c>
      <c r="J4228">
        <f>IF(Tabela1[[#This Row],[Ulga]]="A",SUM(E4228:I4228)*80%,0)</f>
        <v>183.876</v>
      </c>
      <c r="K4228">
        <f>IF(Tabela1[[#This Row],[Ulga]]="B",SUM(E4228:I4228)*50%,0)</f>
        <v>0</v>
      </c>
      <c r="L4228">
        <f>IF(Tabela1[[#This Row],[Ulga]]="C",SUM(E4228:I4228)*10%,0)</f>
        <v>0</v>
      </c>
      <c r="M4228">
        <f>IF(Tabela1[[#This Row],[Ulga]]="D",SUM(E4228:I4228)*100%,0)</f>
        <v>0</v>
      </c>
      <c r="N4228">
        <f t="shared" si="67"/>
        <v>183.876</v>
      </c>
    </row>
    <row r="4229" spans="1:14" x14ac:dyDescent="0.25">
      <c r="A4229" t="s">
        <v>4239</v>
      </c>
      <c r="B4229">
        <v>1278.81</v>
      </c>
      <c r="C4229" t="s">
        <v>9</v>
      </c>
      <c r="D4229" t="s">
        <v>7</v>
      </c>
      <c r="E4229">
        <f>IF(Tabela1[[#This Row],[Rodzaj]]="R",Tabela1[[#This Row],[Powierzchnia]]*0.65,0)</f>
        <v>831.22649999999999</v>
      </c>
      <c r="F4229">
        <f>IF(Tabela1[[#This Row],[Rodzaj]]="B",Tabela1[[#This Row],[Powierzchnia]]*0.77,0)</f>
        <v>0</v>
      </c>
      <c r="G4229">
        <f>IF(Tabela1[[#This Row],[Rodzaj]]="S",Tabela1[[#This Row],[Powierzchnia]]*0.21,0)</f>
        <v>0</v>
      </c>
      <c r="H4229">
        <f>IF(Tabela1[[#This Row],[Rodzaj]]="L",Tabela1[[#This Row],[Powierzchnia]]*0.04,0)</f>
        <v>0</v>
      </c>
      <c r="I4229">
        <f>IF(Tabela1[[#This Row],[Rodzaj]]="X",Tabela1[[#This Row],[Powierzchnia]]*0.43,0)</f>
        <v>0</v>
      </c>
      <c r="J4229">
        <f>IF(Tabela1[[#This Row],[Ulga]]="A",SUM(E4229:I4229)*80%,0)</f>
        <v>664.98120000000006</v>
      </c>
      <c r="K4229">
        <f>IF(Tabela1[[#This Row],[Ulga]]="B",SUM(E4229:I4229)*50%,0)</f>
        <v>0</v>
      </c>
      <c r="L4229">
        <f>IF(Tabela1[[#This Row],[Ulga]]="C",SUM(E4229:I4229)*10%,0)</f>
        <v>0</v>
      </c>
      <c r="M4229">
        <f>IF(Tabela1[[#This Row],[Ulga]]="D",SUM(E4229:I4229)*100%,0)</f>
        <v>0</v>
      </c>
      <c r="N4229">
        <f t="shared" si="67"/>
        <v>664.98120000000006</v>
      </c>
    </row>
    <row r="4230" spans="1:14" x14ac:dyDescent="0.25">
      <c r="A4230" t="s">
        <v>4240</v>
      </c>
      <c r="B4230">
        <v>1403.48</v>
      </c>
      <c r="C4230" t="s">
        <v>5</v>
      </c>
      <c r="D4230" t="s">
        <v>5</v>
      </c>
      <c r="E4230">
        <f>IF(Tabela1[[#This Row],[Rodzaj]]="R",Tabela1[[#This Row],[Powierzchnia]]*0.65,0)</f>
        <v>0</v>
      </c>
      <c r="F4230">
        <f>IF(Tabela1[[#This Row],[Rodzaj]]="B",Tabela1[[#This Row],[Powierzchnia]]*0.77,0)</f>
        <v>1080.6795999999999</v>
      </c>
      <c r="G4230">
        <f>IF(Tabela1[[#This Row],[Rodzaj]]="S",Tabela1[[#This Row],[Powierzchnia]]*0.21,0)</f>
        <v>0</v>
      </c>
      <c r="H4230">
        <f>IF(Tabela1[[#This Row],[Rodzaj]]="L",Tabela1[[#This Row],[Powierzchnia]]*0.04,0)</f>
        <v>0</v>
      </c>
      <c r="I4230">
        <f>IF(Tabela1[[#This Row],[Rodzaj]]="X",Tabela1[[#This Row],[Powierzchnia]]*0.43,0)</f>
        <v>0</v>
      </c>
      <c r="J4230">
        <f>IF(Tabela1[[#This Row],[Ulga]]="A",SUM(E4230:I4230)*80%,0)</f>
        <v>0</v>
      </c>
      <c r="K4230">
        <f>IF(Tabela1[[#This Row],[Ulga]]="B",SUM(E4230:I4230)*50%,0)</f>
        <v>540.33979999999997</v>
      </c>
      <c r="L4230">
        <f>IF(Tabela1[[#This Row],[Ulga]]="C",SUM(E4230:I4230)*10%,0)</f>
        <v>0</v>
      </c>
      <c r="M4230">
        <f>IF(Tabela1[[#This Row],[Ulga]]="D",SUM(E4230:I4230)*100%,0)</f>
        <v>0</v>
      </c>
      <c r="N4230">
        <f t="shared" si="67"/>
        <v>540.33979999999997</v>
      </c>
    </row>
    <row r="4231" spans="1:14" x14ac:dyDescent="0.25">
      <c r="A4231" t="s">
        <v>4241</v>
      </c>
      <c r="B4231">
        <v>830.18</v>
      </c>
      <c r="C4231" t="s">
        <v>5</v>
      </c>
      <c r="D4231" t="s">
        <v>11</v>
      </c>
      <c r="E4231">
        <f>IF(Tabela1[[#This Row],[Rodzaj]]="R",Tabela1[[#This Row],[Powierzchnia]]*0.65,0)</f>
        <v>0</v>
      </c>
      <c r="F4231">
        <f>IF(Tabela1[[#This Row],[Rodzaj]]="B",Tabela1[[#This Row],[Powierzchnia]]*0.77,0)</f>
        <v>639.23860000000002</v>
      </c>
      <c r="G4231">
        <f>IF(Tabela1[[#This Row],[Rodzaj]]="S",Tabela1[[#This Row],[Powierzchnia]]*0.21,0)</f>
        <v>0</v>
      </c>
      <c r="H4231">
        <f>IF(Tabela1[[#This Row],[Rodzaj]]="L",Tabela1[[#This Row],[Powierzchnia]]*0.04,0)</f>
        <v>0</v>
      </c>
      <c r="I4231">
        <f>IF(Tabela1[[#This Row],[Rodzaj]]="X",Tabela1[[#This Row],[Powierzchnia]]*0.43,0)</f>
        <v>0</v>
      </c>
      <c r="J4231">
        <f>IF(Tabela1[[#This Row],[Ulga]]="A",SUM(E4231:I4231)*80%,0)</f>
        <v>0</v>
      </c>
      <c r="K4231">
        <f>IF(Tabela1[[#This Row],[Ulga]]="B",SUM(E4231:I4231)*50%,0)</f>
        <v>0</v>
      </c>
      <c r="L4231">
        <f>IF(Tabela1[[#This Row],[Ulga]]="C",SUM(E4231:I4231)*10%,0)</f>
        <v>63.923860000000005</v>
      </c>
      <c r="M4231">
        <f>IF(Tabela1[[#This Row],[Ulga]]="D",SUM(E4231:I4231)*100%,0)</f>
        <v>0</v>
      </c>
      <c r="N4231">
        <f t="shared" si="67"/>
        <v>63.923860000000005</v>
      </c>
    </row>
    <row r="4232" spans="1:14" x14ac:dyDescent="0.25">
      <c r="A4232" t="s">
        <v>4242</v>
      </c>
      <c r="B4232">
        <v>1367.59</v>
      </c>
      <c r="C4232" t="s">
        <v>5</v>
      </c>
      <c r="D4232" t="s">
        <v>11</v>
      </c>
      <c r="E4232">
        <f>IF(Tabela1[[#This Row],[Rodzaj]]="R",Tabela1[[#This Row],[Powierzchnia]]*0.65,0)</f>
        <v>0</v>
      </c>
      <c r="F4232">
        <f>IF(Tabela1[[#This Row],[Rodzaj]]="B",Tabela1[[#This Row],[Powierzchnia]]*0.77,0)</f>
        <v>1053.0443</v>
      </c>
      <c r="G4232">
        <f>IF(Tabela1[[#This Row],[Rodzaj]]="S",Tabela1[[#This Row],[Powierzchnia]]*0.21,0)</f>
        <v>0</v>
      </c>
      <c r="H4232">
        <f>IF(Tabela1[[#This Row],[Rodzaj]]="L",Tabela1[[#This Row],[Powierzchnia]]*0.04,0)</f>
        <v>0</v>
      </c>
      <c r="I4232">
        <f>IF(Tabela1[[#This Row],[Rodzaj]]="X",Tabela1[[#This Row],[Powierzchnia]]*0.43,0)</f>
        <v>0</v>
      </c>
      <c r="J4232">
        <f>IF(Tabela1[[#This Row],[Ulga]]="A",SUM(E4232:I4232)*80%,0)</f>
        <v>0</v>
      </c>
      <c r="K4232">
        <f>IF(Tabela1[[#This Row],[Ulga]]="B",SUM(E4232:I4232)*50%,0)</f>
        <v>0</v>
      </c>
      <c r="L4232">
        <f>IF(Tabela1[[#This Row],[Ulga]]="C",SUM(E4232:I4232)*10%,0)</f>
        <v>105.30443000000001</v>
      </c>
      <c r="M4232">
        <f>IF(Tabela1[[#This Row],[Ulga]]="D",SUM(E4232:I4232)*100%,0)</f>
        <v>0</v>
      </c>
      <c r="N4232">
        <f t="shared" si="67"/>
        <v>105.30443000000001</v>
      </c>
    </row>
    <row r="4233" spans="1:14" x14ac:dyDescent="0.25">
      <c r="A4233" t="s">
        <v>4243</v>
      </c>
      <c r="B4233">
        <v>1318.31</v>
      </c>
      <c r="C4233" t="s">
        <v>9</v>
      </c>
      <c r="D4233" t="s">
        <v>5</v>
      </c>
      <c r="E4233">
        <f>IF(Tabela1[[#This Row],[Rodzaj]]="R",Tabela1[[#This Row],[Powierzchnia]]*0.65,0)</f>
        <v>856.90149999999994</v>
      </c>
      <c r="F4233">
        <f>IF(Tabela1[[#This Row],[Rodzaj]]="B",Tabela1[[#This Row],[Powierzchnia]]*0.77,0)</f>
        <v>0</v>
      </c>
      <c r="G4233">
        <f>IF(Tabela1[[#This Row],[Rodzaj]]="S",Tabela1[[#This Row],[Powierzchnia]]*0.21,0)</f>
        <v>0</v>
      </c>
      <c r="H4233">
        <f>IF(Tabela1[[#This Row],[Rodzaj]]="L",Tabela1[[#This Row],[Powierzchnia]]*0.04,0)</f>
        <v>0</v>
      </c>
      <c r="I4233">
        <f>IF(Tabela1[[#This Row],[Rodzaj]]="X",Tabela1[[#This Row],[Powierzchnia]]*0.43,0)</f>
        <v>0</v>
      </c>
      <c r="J4233">
        <f>IF(Tabela1[[#This Row],[Ulga]]="A",SUM(E4233:I4233)*80%,0)</f>
        <v>0</v>
      </c>
      <c r="K4233">
        <f>IF(Tabela1[[#This Row],[Ulga]]="B",SUM(E4233:I4233)*50%,0)</f>
        <v>428.45074999999997</v>
      </c>
      <c r="L4233">
        <f>IF(Tabela1[[#This Row],[Ulga]]="C",SUM(E4233:I4233)*10%,0)</f>
        <v>0</v>
      </c>
      <c r="M4233">
        <f>IF(Tabela1[[#This Row],[Ulga]]="D",SUM(E4233:I4233)*100%,0)</f>
        <v>0</v>
      </c>
      <c r="N4233">
        <f t="shared" si="67"/>
        <v>428.45074999999997</v>
      </c>
    </row>
    <row r="4234" spans="1:14" x14ac:dyDescent="0.25">
      <c r="A4234" t="s">
        <v>4244</v>
      </c>
      <c r="B4234">
        <v>1354.32</v>
      </c>
      <c r="C4234" t="s">
        <v>5</v>
      </c>
      <c r="D4234" t="s">
        <v>5</v>
      </c>
      <c r="E4234">
        <f>IF(Tabela1[[#This Row],[Rodzaj]]="R",Tabela1[[#This Row],[Powierzchnia]]*0.65,0)</f>
        <v>0</v>
      </c>
      <c r="F4234">
        <f>IF(Tabela1[[#This Row],[Rodzaj]]="B",Tabela1[[#This Row],[Powierzchnia]]*0.77,0)</f>
        <v>1042.8263999999999</v>
      </c>
      <c r="G4234">
        <f>IF(Tabela1[[#This Row],[Rodzaj]]="S",Tabela1[[#This Row],[Powierzchnia]]*0.21,0)</f>
        <v>0</v>
      </c>
      <c r="H4234">
        <f>IF(Tabela1[[#This Row],[Rodzaj]]="L",Tabela1[[#This Row],[Powierzchnia]]*0.04,0)</f>
        <v>0</v>
      </c>
      <c r="I4234">
        <f>IF(Tabela1[[#This Row],[Rodzaj]]="X",Tabela1[[#This Row],[Powierzchnia]]*0.43,0)</f>
        <v>0</v>
      </c>
      <c r="J4234">
        <f>IF(Tabela1[[#This Row],[Ulga]]="A",SUM(E4234:I4234)*80%,0)</f>
        <v>0</v>
      </c>
      <c r="K4234">
        <f>IF(Tabela1[[#This Row],[Ulga]]="B",SUM(E4234:I4234)*50%,0)</f>
        <v>521.41319999999996</v>
      </c>
      <c r="L4234">
        <f>IF(Tabela1[[#This Row],[Ulga]]="C",SUM(E4234:I4234)*10%,0)</f>
        <v>0</v>
      </c>
      <c r="M4234">
        <f>IF(Tabela1[[#This Row],[Ulga]]="D",SUM(E4234:I4234)*100%,0)</f>
        <v>0</v>
      </c>
      <c r="N4234">
        <f t="shared" si="67"/>
        <v>521.41319999999996</v>
      </c>
    </row>
    <row r="4235" spans="1:14" x14ac:dyDescent="0.25">
      <c r="A4235" t="s">
        <v>4245</v>
      </c>
      <c r="B4235">
        <v>1024.27</v>
      </c>
      <c r="C4235" t="s">
        <v>5</v>
      </c>
      <c r="D4235" t="s">
        <v>21</v>
      </c>
      <c r="E4235">
        <f>IF(Tabela1[[#This Row],[Rodzaj]]="R",Tabela1[[#This Row],[Powierzchnia]]*0.65,0)</f>
        <v>0</v>
      </c>
      <c r="F4235">
        <f>IF(Tabela1[[#This Row],[Rodzaj]]="B",Tabela1[[#This Row],[Powierzchnia]]*0.77,0)</f>
        <v>788.68790000000001</v>
      </c>
      <c r="G4235">
        <f>IF(Tabela1[[#This Row],[Rodzaj]]="S",Tabela1[[#This Row],[Powierzchnia]]*0.21,0)</f>
        <v>0</v>
      </c>
      <c r="H4235">
        <f>IF(Tabela1[[#This Row],[Rodzaj]]="L",Tabela1[[#This Row],[Powierzchnia]]*0.04,0)</f>
        <v>0</v>
      </c>
      <c r="I4235">
        <f>IF(Tabela1[[#This Row],[Rodzaj]]="X",Tabela1[[#This Row],[Powierzchnia]]*0.43,0)</f>
        <v>0</v>
      </c>
      <c r="J4235">
        <f>IF(Tabela1[[#This Row],[Ulga]]="A",SUM(E4235:I4235)*80%,0)</f>
        <v>0</v>
      </c>
      <c r="K4235">
        <f>IF(Tabela1[[#This Row],[Ulga]]="B",SUM(E4235:I4235)*50%,0)</f>
        <v>0</v>
      </c>
      <c r="L4235">
        <f>IF(Tabela1[[#This Row],[Ulga]]="C",SUM(E4235:I4235)*10%,0)</f>
        <v>0</v>
      </c>
      <c r="M4235">
        <f>IF(Tabela1[[#This Row],[Ulga]]="D",SUM(E4235:I4235)*100%,0)</f>
        <v>788.68790000000001</v>
      </c>
      <c r="N4235">
        <f t="shared" si="67"/>
        <v>788.68790000000001</v>
      </c>
    </row>
    <row r="4236" spans="1:14" x14ac:dyDescent="0.25">
      <c r="A4236" t="s">
        <v>4246</v>
      </c>
      <c r="B4236">
        <v>589.91</v>
      </c>
      <c r="C4236" t="s">
        <v>5</v>
      </c>
      <c r="D4236" t="s">
        <v>5</v>
      </c>
      <c r="E4236">
        <f>IF(Tabela1[[#This Row],[Rodzaj]]="R",Tabela1[[#This Row],[Powierzchnia]]*0.65,0)</f>
        <v>0</v>
      </c>
      <c r="F4236">
        <f>IF(Tabela1[[#This Row],[Rodzaj]]="B",Tabela1[[#This Row],[Powierzchnia]]*0.77,0)</f>
        <v>454.23070000000001</v>
      </c>
      <c r="G4236">
        <f>IF(Tabela1[[#This Row],[Rodzaj]]="S",Tabela1[[#This Row],[Powierzchnia]]*0.21,0)</f>
        <v>0</v>
      </c>
      <c r="H4236">
        <f>IF(Tabela1[[#This Row],[Rodzaj]]="L",Tabela1[[#This Row],[Powierzchnia]]*0.04,0)</f>
        <v>0</v>
      </c>
      <c r="I4236">
        <f>IF(Tabela1[[#This Row],[Rodzaj]]="X",Tabela1[[#This Row],[Powierzchnia]]*0.43,0)</f>
        <v>0</v>
      </c>
      <c r="J4236">
        <f>IF(Tabela1[[#This Row],[Ulga]]="A",SUM(E4236:I4236)*80%,0)</f>
        <v>0</v>
      </c>
      <c r="K4236">
        <f>IF(Tabela1[[#This Row],[Ulga]]="B",SUM(E4236:I4236)*50%,0)</f>
        <v>227.11535000000001</v>
      </c>
      <c r="L4236">
        <f>IF(Tabela1[[#This Row],[Ulga]]="C",SUM(E4236:I4236)*10%,0)</f>
        <v>0</v>
      </c>
      <c r="M4236">
        <f>IF(Tabela1[[#This Row],[Ulga]]="D",SUM(E4236:I4236)*100%,0)</f>
        <v>0</v>
      </c>
      <c r="N4236">
        <f t="shared" si="67"/>
        <v>227.11535000000001</v>
      </c>
    </row>
    <row r="4237" spans="1:14" x14ac:dyDescent="0.25">
      <c r="A4237" t="s">
        <v>4247</v>
      </c>
      <c r="B4237">
        <v>733.52</v>
      </c>
      <c r="C4237" t="s">
        <v>52</v>
      </c>
      <c r="D4237" t="s">
        <v>7</v>
      </c>
      <c r="E4237">
        <f>IF(Tabela1[[#This Row],[Rodzaj]]="R",Tabela1[[#This Row],[Powierzchnia]]*0.65,0)</f>
        <v>0</v>
      </c>
      <c r="F4237">
        <f>IF(Tabela1[[#This Row],[Rodzaj]]="B",Tabela1[[#This Row],[Powierzchnia]]*0.77,0)</f>
        <v>0</v>
      </c>
      <c r="G4237">
        <f>IF(Tabela1[[#This Row],[Rodzaj]]="S",Tabela1[[#This Row],[Powierzchnia]]*0.21,0)</f>
        <v>154.03919999999999</v>
      </c>
      <c r="H4237">
        <f>IF(Tabela1[[#This Row],[Rodzaj]]="L",Tabela1[[#This Row],[Powierzchnia]]*0.04,0)</f>
        <v>0</v>
      </c>
      <c r="I4237">
        <f>IF(Tabela1[[#This Row],[Rodzaj]]="X",Tabela1[[#This Row],[Powierzchnia]]*0.43,0)</f>
        <v>0</v>
      </c>
      <c r="J4237">
        <f>IF(Tabela1[[#This Row],[Ulga]]="A",SUM(E4237:I4237)*80%,0)</f>
        <v>123.23136</v>
      </c>
      <c r="K4237">
        <f>IF(Tabela1[[#This Row],[Ulga]]="B",SUM(E4237:I4237)*50%,0)</f>
        <v>0</v>
      </c>
      <c r="L4237">
        <f>IF(Tabela1[[#This Row],[Ulga]]="C",SUM(E4237:I4237)*10%,0)</f>
        <v>0</v>
      </c>
      <c r="M4237">
        <f>IF(Tabela1[[#This Row],[Ulga]]="D",SUM(E4237:I4237)*100%,0)</f>
        <v>0</v>
      </c>
      <c r="N4237">
        <f t="shared" si="67"/>
        <v>123.23136</v>
      </c>
    </row>
    <row r="4238" spans="1:14" x14ac:dyDescent="0.25">
      <c r="A4238" t="s">
        <v>4248</v>
      </c>
      <c r="B4238">
        <v>1080.71</v>
      </c>
      <c r="C4238" t="s">
        <v>9</v>
      </c>
      <c r="D4238" t="s">
        <v>11</v>
      </c>
      <c r="E4238">
        <f>IF(Tabela1[[#This Row],[Rodzaj]]="R",Tabela1[[#This Row],[Powierzchnia]]*0.65,0)</f>
        <v>702.4615</v>
      </c>
      <c r="F4238">
        <f>IF(Tabela1[[#This Row],[Rodzaj]]="B",Tabela1[[#This Row],[Powierzchnia]]*0.77,0)</f>
        <v>0</v>
      </c>
      <c r="G4238">
        <f>IF(Tabela1[[#This Row],[Rodzaj]]="S",Tabela1[[#This Row],[Powierzchnia]]*0.21,0)</f>
        <v>0</v>
      </c>
      <c r="H4238">
        <f>IF(Tabela1[[#This Row],[Rodzaj]]="L",Tabela1[[#This Row],[Powierzchnia]]*0.04,0)</f>
        <v>0</v>
      </c>
      <c r="I4238">
        <f>IF(Tabela1[[#This Row],[Rodzaj]]="X",Tabela1[[#This Row],[Powierzchnia]]*0.43,0)</f>
        <v>0</v>
      </c>
      <c r="J4238">
        <f>IF(Tabela1[[#This Row],[Ulga]]="A",SUM(E4238:I4238)*80%,0)</f>
        <v>0</v>
      </c>
      <c r="K4238">
        <f>IF(Tabela1[[#This Row],[Ulga]]="B",SUM(E4238:I4238)*50%,0)</f>
        <v>0</v>
      </c>
      <c r="L4238">
        <f>IF(Tabela1[[#This Row],[Ulga]]="C",SUM(E4238:I4238)*10%,0)</f>
        <v>70.24615</v>
      </c>
      <c r="M4238">
        <f>IF(Tabela1[[#This Row],[Ulga]]="D",SUM(E4238:I4238)*100%,0)</f>
        <v>0</v>
      </c>
      <c r="N4238">
        <f t="shared" si="67"/>
        <v>70.24615</v>
      </c>
    </row>
    <row r="4239" spans="1:14" x14ac:dyDescent="0.25">
      <c r="A4239" t="s">
        <v>4249</v>
      </c>
      <c r="B4239">
        <v>895.47</v>
      </c>
      <c r="C4239" t="s">
        <v>9</v>
      </c>
      <c r="D4239" t="s">
        <v>5</v>
      </c>
      <c r="E4239">
        <f>IF(Tabela1[[#This Row],[Rodzaj]]="R",Tabela1[[#This Row],[Powierzchnia]]*0.65,0)</f>
        <v>582.05550000000005</v>
      </c>
      <c r="F4239">
        <f>IF(Tabela1[[#This Row],[Rodzaj]]="B",Tabela1[[#This Row],[Powierzchnia]]*0.77,0)</f>
        <v>0</v>
      </c>
      <c r="G4239">
        <f>IF(Tabela1[[#This Row],[Rodzaj]]="S",Tabela1[[#This Row],[Powierzchnia]]*0.21,0)</f>
        <v>0</v>
      </c>
      <c r="H4239">
        <f>IF(Tabela1[[#This Row],[Rodzaj]]="L",Tabela1[[#This Row],[Powierzchnia]]*0.04,0)</f>
        <v>0</v>
      </c>
      <c r="I4239">
        <f>IF(Tabela1[[#This Row],[Rodzaj]]="X",Tabela1[[#This Row],[Powierzchnia]]*0.43,0)</f>
        <v>0</v>
      </c>
      <c r="J4239">
        <f>IF(Tabela1[[#This Row],[Ulga]]="A",SUM(E4239:I4239)*80%,0)</f>
        <v>0</v>
      </c>
      <c r="K4239">
        <f>IF(Tabela1[[#This Row],[Ulga]]="B",SUM(E4239:I4239)*50%,0)</f>
        <v>291.02775000000003</v>
      </c>
      <c r="L4239">
        <f>IF(Tabela1[[#This Row],[Ulga]]="C",SUM(E4239:I4239)*10%,0)</f>
        <v>0</v>
      </c>
      <c r="M4239">
        <f>IF(Tabela1[[#This Row],[Ulga]]="D",SUM(E4239:I4239)*100%,0)</f>
        <v>0</v>
      </c>
      <c r="N4239">
        <f t="shared" si="67"/>
        <v>291.02775000000003</v>
      </c>
    </row>
    <row r="4240" spans="1:14" x14ac:dyDescent="0.25">
      <c r="A4240" t="s">
        <v>4250</v>
      </c>
      <c r="B4240">
        <v>648.79999999999995</v>
      </c>
      <c r="C4240" t="s">
        <v>31</v>
      </c>
      <c r="D4240" t="s">
        <v>11</v>
      </c>
      <c r="E4240">
        <f>IF(Tabela1[[#This Row],[Rodzaj]]="R",Tabela1[[#This Row],[Powierzchnia]]*0.65,0)</f>
        <v>0</v>
      </c>
      <c r="F4240">
        <f>IF(Tabela1[[#This Row],[Rodzaj]]="B",Tabela1[[#This Row],[Powierzchnia]]*0.77,0)</f>
        <v>0</v>
      </c>
      <c r="G4240">
        <f>IF(Tabela1[[#This Row],[Rodzaj]]="S",Tabela1[[#This Row],[Powierzchnia]]*0.21,0)</f>
        <v>0</v>
      </c>
      <c r="H4240">
        <f>IF(Tabela1[[#This Row],[Rodzaj]]="L",Tabela1[[#This Row],[Powierzchnia]]*0.04,0)</f>
        <v>0</v>
      </c>
      <c r="I4240">
        <f>IF(Tabela1[[#This Row],[Rodzaj]]="X",Tabela1[[#This Row],[Powierzchnia]]*0.43,0)</f>
        <v>278.98399999999998</v>
      </c>
      <c r="J4240">
        <f>IF(Tabela1[[#This Row],[Ulga]]="A",SUM(E4240:I4240)*80%,0)</f>
        <v>0</v>
      </c>
      <c r="K4240">
        <f>IF(Tabela1[[#This Row],[Ulga]]="B",SUM(E4240:I4240)*50%,0)</f>
        <v>0</v>
      </c>
      <c r="L4240">
        <f>IF(Tabela1[[#This Row],[Ulga]]="C",SUM(E4240:I4240)*10%,0)</f>
        <v>27.898399999999999</v>
      </c>
      <c r="M4240">
        <f>IF(Tabela1[[#This Row],[Ulga]]="D",SUM(E4240:I4240)*100%,0)</f>
        <v>0</v>
      </c>
      <c r="N4240">
        <f t="shared" si="67"/>
        <v>27.898399999999999</v>
      </c>
    </row>
    <row r="4241" spans="1:14" x14ac:dyDescent="0.25">
      <c r="A4241" t="s">
        <v>4251</v>
      </c>
      <c r="B4241">
        <v>1076.43</v>
      </c>
      <c r="C4241" t="s">
        <v>9</v>
      </c>
      <c r="D4241" t="s">
        <v>7</v>
      </c>
      <c r="E4241">
        <f>IF(Tabela1[[#This Row],[Rodzaj]]="R",Tabela1[[#This Row],[Powierzchnia]]*0.65,0)</f>
        <v>699.67950000000008</v>
      </c>
      <c r="F4241">
        <f>IF(Tabela1[[#This Row],[Rodzaj]]="B",Tabela1[[#This Row],[Powierzchnia]]*0.77,0)</f>
        <v>0</v>
      </c>
      <c r="G4241">
        <f>IF(Tabela1[[#This Row],[Rodzaj]]="S",Tabela1[[#This Row],[Powierzchnia]]*0.21,0)</f>
        <v>0</v>
      </c>
      <c r="H4241">
        <f>IF(Tabela1[[#This Row],[Rodzaj]]="L",Tabela1[[#This Row],[Powierzchnia]]*0.04,0)</f>
        <v>0</v>
      </c>
      <c r="I4241">
        <f>IF(Tabela1[[#This Row],[Rodzaj]]="X",Tabela1[[#This Row],[Powierzchnia]]*0.43,0)</f>
        <v>0</v>
      </c>
      <c r="J4241">
        <f>IF(Tabela1[[#This Row],[Ulga]]="A",SUM(E4241:I4241)*80%,0)</f>
        <v>559.74360000000013</v>
      </c>
      <c r="K4241">
        <f>IF(Tabela1[[#This Row],[Ulga]]="B",SUM(E4241:I4241)*50%,0)</f>
        <v>0</v>
      </c>
      <c r="L4241">
        <f>IF(Tabela1[[#This Row],[Ulga]]="C",SUM(E4241:I4241)*10%,0)</f>
        <v>0</v>
      </c>
      <c r="M4241">
        <f>IF(Tabela1[[#This Row],[Ulga]]="D",SUM(E4241:I4241)*100%,0)</f>
        <v>0</v>
      </c>
      <c r="N4241">
        <f t="shared" si="67"/>
        <v>559.74360000000013</v>
      </c>
    </row>
    <row r="4242" spans="1:14" x14ac:dyDescent="0.25">
      <c r="A4242" t="s">
        <v>4252</v>
      </c>
      <c r="B4242">
        <v>834.73</v>
      </c>
      <c r="C4242" t="s">
        <v>31</v>
      </c>
      <c r="D4242" t="s">
        <v>11</v>
      </c>
      <c r="E4242">
        <f>IF(Tabela1[[#This Row],[Rodzaj]]="R",Tabela1[[#This Row],[Powierzchnia]]*0.65,0)</f>
        <v>0</v>
      </c>
      <c r="F4242">
        <f>IF(Tabela1[[#This Row],[Rodzaj]]="B",Tabela1[[#This Row],[Powierzchnia]]*0.77,0)</f>
        <v>0</v>
      </c>
      <c r="G4242">
        <f>IF(Tabela1[[#This Row],[Rodzaj]]="S",Tabela1[[#This Row],[Powierzchnia]]*0.21,0)</f>
        <v>0</v>
      </c>
      <c r="H4242">
        <f>IF(Tabela1[[#This Row],[Rodzaj]]="L",Tabela1[[#This Row],[Powierzchnia]]*0.04,0)</f>
        <v>0</v>
      </c>
      <c r="I4242">
        <f>IF(Tabela1[[#This Row],[Rodzaj]]="X",Tabela1[[#This Row],[Powierzchnia]]*0.43,0)</f>
        <v>358.93389999999999</v>
      </c>
      <c r="J4242">
        <f>IF(Tabela1[[#This Row],[Ulga]]="A",SUM(E4242:I4242)*80%,0)</f>
        <v>0</v>
      </c>
      <c r="K4242">
        <f>IF(Tabela1[[#This Row],[Ulga]]="B",SUM(E4242:I4242)*50%,0)</f>
        <v>0</v>
      </c>
      <c r="L4242">
        <f>IF(Tabela1[[#This Row],[Ulga]]="C",SUM(E4242:I4242)*10%,0)</f>
        <v>35.893390000000004</v>
      </c>
      <c r="M4242">
        <f>IF(Tabela1[[#This Row],[Ulga]]="D",SUM(E4242:I4242)*100%,0)</f>
        <v>0</v>
      </c>
      <c r="N4242">
        <f t="shared" si="67"/>
        <v>35.893390000000004</v>
      </c>
    </row>
    <row r="4243" spans="1:14" x14ac:dyDescent="0.25">
      <c r="A4243" t="s">
        <v>4253</v>
      </c>
      <c r="B4243">
        <v>1085.93</v>
      </c>
      <c r="C4243" t="s">
        <v>31</v>
      </c>
      <c r="D4243" t="s">
        <v>5</v>
      </c>
      <c r="E4243">
        <f>IF(Tabela1[[#This Row],[Rodzaj]]="R",Tabela1[[#This Row],[Powierzchnia]]*0.65,0)</f>
        <v>0</v>
      </c>
      <c r="F4243">
        <f>IF(Tabela1[[#This Row],[Rodzaj]]="B",Tabela1[[#This Row],[Powierzchnia]]*0.77,0)</f>
        <v>0</v>
      </c>
      <c r="G4243">
        <f>IF(Tabela1[[#This Row],[Rodzaj]]="S",Tabela1[[#This Row],[Powierzchnia]]*0.21,0)</f>
        <v>0</v>
      </c>
      <c r="H4243">
        <f>IF(Tabela1[[#This Row],[Rodzaj]]="L",Tabela1[[#This Row],[Powierzchnia]]*0.04,0)</f>
        <v>0</v>
      </c>
      <c r="I4243">
        <f>IF(Tabela1[[#This Row],[Rodzaj]]="X",Tabela1[[#This Row],[Powierzchnia]]*0.43,0)</f>
        <v>466.94990000000001</v>
      </c>
      <c r="J4243">
        <f>IF(Tabela1[[#This Row],[Ulga]]="A",SUM(E4243:I4243)*80%,0)</f>
        <v>0</v>
      </c>
      <c r="K4243">
        <f>IF(Tabela1[[#This Row],[Ulga]]="B",SUM(E4243:I4243)*50%,0)</f>
        <v>233.47495000000001</v>
      </c>
      <c r="L4243">
        <f>IF(Tabela1[[#This Row],[Ulga]]="C",SUM(E4243:I4243)*10%,0)</f>
        <v>0</v>
      </c>
      <c r="M4243">
        <f>IF(Tabela1[[#This Row],[Ulga]]="D",SUM(E4243:I4243)*100%,0)</f>
        <v>0</v>
      </c>
      <c r="N4243">
        <f t="shared" si="67"/>
        <v>233.47495000000001</v>
      </c>
    </row>
    <row r="4244" spans="1:14" x14ac:dyDescent="0.25">
      <c r="A4244" t="s">
        <v>4254</v>
      </c>
      <c r="B4244">
        <v>1161.0899999999999</v>
      </c>
      <c r="C4244" t="s">
        <v>9</v>
      </c>
      <c r="D4244" t="s">
        <v>5</v>
      </c>
      <c r="E4244">
        <f>IF(Tabela1[[#This Row],[Rodzaj]]="R",Tabela1[[#This Row],[Powierzchnia]]*0.65,0)</f>
        <v>754.70849999999996</v>
      </c>
      <c r="F4244">
        <f>IF(Tabela1[[#This Row],[Rodzaj]]="B",Tabela1[[#This Row],[Powierzchnia]]*0.77,0)</f>
        <v>0</v>
      </c>
      <c r="G4244">
        <f>IF(Tabela1[[#This Row],[Rodzaj]]="S",Tabela1[[#This Row],[Powierzchnia]]*0.21,0)</f>
        <v>0</v>
      </c>
      <c r="H4244">
        <f>IF(Tabela1[[#This Row],[Rodzaj]]="L",Tabela1[[#This Row],[Powierzchnia]]*0.04,0)</f>
        <v>0</v>
      </c>
      <c r="I4244">
        <f>IF(Tabela1[[#This Row],[Rodzaj]]="X",Tabela1[[#This Row],[Powierzchnia]]*0.43,0)</f>
        <v>0</v>
      </c>
      <c r="J4244">
        <f>IF(Tabela1[[#This Row],[Ulga]]="A",SUM(E4244:I4244)*80%,0)</f>
        <v>0</v>
      </c>
      <c r="K4244">
        <f>IF(Tabela1[[#This Row],[Ulga]]="B",SUM(E4244:I4244)*50%,0)</f>
        <v>377.35424999999998</v>
      </c>
      <c r="L4244">
        <f>IF(Tabela1[[#This Row],[Ulga]]="C",SUM(E4244:I4244)*10%,0)</f>
        <v>0</v>
      </c>
      <c r="M4244">
        <f>IF(Tabela1[[#This Row],[Ulga]]="D",SUM(E4244:I4244)*100%,0)</f>
        <v>0</v>
      </c>
      <c r="N4244">
        <f t="shared" si="67"/>
        <v>377.35424999999998</v>
      </c>
    </row>
    <row r="4245" spans="1:14" x14ac:dyDescent="0.25">
      <c r="A4245" t="s">
        <v>4255</v>
      </c>
      <c r="B4245">
        <v>1240.2</v>
      </c>
      <c r="C4245" t="s">
        <v>5</v>
      </c>
      <c r="D4245" t="s">
        <v>11</v>
      </c>
      <c r="E4245">
        <f>IF(Tabela1[[#This Row],[Rodzaj]]="R",Tabela1[[#This Row],[Powierzchnia]]*0.65,0)</f>
        <v>0</v>
      </c>
      <c r="F4245">
        <f>IF(Tabela1[[#This Row],[Rodzaj]]="B",Tabela1[[#This Row],[Powierzchnia]]*0.77,0)</f>
        <v>954.95400000000006</v>
      </c>
      <c r="G4245">
        <f>IF(Tabela1[[#This Row],[Rodzaj]]="S",Tabela1[[#This Row],[Powierzchnia]]*0.21,0)</f>
        <v>0</v>
      </c>
      <c r="H4245">
        <f>IF(Tabela1[[#This Row],[Rodzaj]]="L",Tabela1[[#This Row],[Powierzchnia]]*0.04,0)</f>
        <v>0</v>
      </c>
      <c r="I4245">
        <f>IF(Tabela1[[#This Row],[Rodzaj]]="X",Tabela1[[#This Row],[Powierzchnia]]*0.43,0)</f>
        <v>0</v>
      </c>
      <c r="J4245">
        <f>IF(Tabela1[[#This Row],[Ulga]]="A",SUM(E4245:I4245)*80%,0)</f>
        <v>0</v>
      </c>
      <c r="K4245">
        <f>IF(Tabela1[[#This Row],[Ulga]]="B",SUM(E4245:I4245)*50%,0)</f>
        <v>0</v>
      </c>
      <c r="L4245">
        <f>IF(Tabela1[[#This Row],[Ulga]]="C",SUM(E4245:I4245)*10%,0)</f>
        <v>95.495400000000018</v>
      </c>
      <c r="M4245">
        <f>IF(Tabela1[[#This Row],[Ulga]]="D",SUM(E4245:I4245)*100%,0)</f>
        <v>0</v>
      </c>
      <c r="N4245">
        <f t="shared" si="67"/>
        <v>95.495400000000018</v>
      </c>
    </row>
    <row r="4246" spans="1:14" x14ac:dyDescent="0.25">
      <c r="A4246" t="s">
        <v>4256</v>
      </c>
      <c r="B4246">
        <v>1187.77</v>
      </c>
      <c r="C4246" t="s">
        <v>31</v>
      </c>
      <c r="D4246" t="s">
        <v>5</v>
      </c>
      <c r="E4246">
        <f>IF(Tabela1[[#This Row],[Rodzaj]]="R",Tabela1[[#This Row],[Powierzchnia]]*0.65,0)</f>
        <v>0</v>
      </c>
      <c r="F4246">
        <f>IF(Tabela1[[#This Row],[Rodzaj]]="B",Tabela1[[#This Row],[Powierzchnia]]*0.77,0)</f>
        <v>0</v>
      </c>
      <c r="G4246">
        <f>IF(Tabela1[[#This Row],[Rodzaj]]="S",Tabela1[[#This Row],[Powierzchnia]]*0.21,0)</f>
        <v>0</v>
      </c>
      <c r="H4246">
        <f>IF(Tabela1[[#This Row],[Rodzaj]]="L",Tabela1[[#This Row],[Powierzchnia]]*0.04,0)</f>
        <v>0</v>
      </c>
      <c r="I4246">
        <f>IF(Tabela1[[#This Row],[Rodzaj]]="X",Tabela1[[#This Row],[Powierzchnia]]*0.43,0)</f>
        <v>510.74109999999996</v>
      </c>
      <c r="J4246">
        <f>IF(Tabela1[[#This Row],[Ulga]]="A",SUM(E4246:I4246)*80%,0)</f>
        <v>0</v>
      </c>
      <c r="K4246">
        <f>IF(Tabela1[[#This Row],[Ulga]]="B",SUM(E4246:I4246)*50%,0)</f>
        <v>255.37054999999998</v>
      </c>
      <c r="L4246">
        <f>IF(Tabela1[[#This Row],[Ulga]]="C",SUM(E4246:I4246)*10%,0)</f>
        <v>0</v>
      </c>
      <c r="M4246">
        <f>IF(Tabela1[[#This Row],[Ulga]]="D",SUM(E4246:I4246)*100%,0)</f>
        <v>0</v>
      </c>
      <c r="N4246">
        <f t="shared" si="67"/>
        <v>255.37054999999998</v>
      </c>
    </row>
    <row r="4247" spans="1:14" x14ac:dyDescent="0.25">
      <c r="A4247" t="s">
        <v>4257</v>
      </c>
      <c r="B4247">
        <v>1337.12</v>
      </c>
      <c r="C4247" t="s">
        <v>52</v>
      </c>
      <c r="D4247" t="s">
        <v>7</v>
      </c>
      <c r="E4247">
        <f>IF(Tabela1[[#This Row],[Rodzaj]]="R",Tabela1[[#This Row],[Powierzchnia]]*0.65,0)</f>
        <v>0</v>
      </c>
      <c r="F4247">
        <f>IF(Tabela1[[#This Row],[Rodzaj]]="B",Tabela1[[#This Row],[Powierzchnia]]*0.77,0)</f>
        <v>0</v>
      </c>
      <c r="G4247">
        <f>IF(Tabela1[[#This Row],[Rodzaj]]="S",Tabela1[[#This Row],[Powierzchnia]]*0.21,0)</f>
        <v>280.79519999999997</v>
      </c>
      <c r="H4247">
        <f>IF(Tabela1[[#This Row],[Rodzaj]]="L",Tabela1[[#This Row],[Powierzchnia]]*0.04,0)</f>
        <v>0</v>
      </c>
      <c r="I4247">
        <f>IF(Tabela1[[#This Row],[Rodzaj]]="X",Tabela1[[#This Row],[Powierzchnia]]*0.43,0)</f>
        <v>0</v>
      </c>
      <c r="J4247">
        <f>IF(Tabela1[[#This Row],[Ulga]]="A",SUM(E4247:I4247)*80%,0)</f>
        <v>224.63615999999999</v>
      </c>
      <c r="K4247">
        <f>IF(Tabela1[[#This Row],[Ulga]]="B",SUM(E4247:I4247)*50%,0)</f>
        <v>0</v>
      </c>
      <c r="L4247">
        <f>IF(Tabela1[[#This Row],[Ulga]]="C",SUM(E4247:I4247)*10%,0)</f>
        <v>0</v>
      </c>
      <c r="M4247">
        <f>IF(Tabela1[[#This Row],[Ulga]]="D",SUM(E4247:I4247)*100%,0)</f>
        <v>0</v>
      </c>
      <c r="N4247">
        <f t="shared" si="67"/>
        <v>224.63615999999999</v>
      </c>
    </row>
    <row r="4248" spans="1:14" x14ac:dyDescent="0.25">
      <c r="A4248" t="s">
        <v>4258</v>
      </c>
      <c r="B4248">
        <v>1045.73</v>
      </c>
      <c r="C4248" t="s">
        <v>5</v>
      </c>
      <c r="D4248" t="s">
        <v>11</v>
      </c>
      <c r="E4248">
        <f>IF(Tabela1[[#This Row],[Rodzaj]]="R",Tabela1[[#This Row],[Powierzchnia]]*0.65,0)</f>
        <v>0</v>
      </c>
      <c r="F4248">
        <f>IF(Tabela1[[#This Row],[Rodzaj]]="B",Tabela1[[#This Row],[Powierzchnia]]*0.77,0)</f>
        <v>805.21210000000008</v>
      </c>
      <c r="G4248">
        <f>IF(Tabela1[[#This Row],[Rodzaj]]="S",Tabela1[[#This Row],[Powierzchnia]]*0.21,0)</f>
        <v>0</v>
      </c>
      <c r="H4248">
        <f>IF(Tabela1[[#This Row],[Rodzaj]]="L",Tabela1[[#This Row],[Powierzchnia]]*0.04,0)</f>
        <v>0</v>
      </c>
      <c r="I4248">
        <f>IF(Tabela1[[#This Row],[Rodzaj]]="X",Tabela1[[#This Row],[Powierzchnia]]*0.43,0)</f>
        <v>0</v>
      </c>
      <c r="J4248">
        <f>IF(Tabela1[[#This Row],[Ulga]]="A",SUM(E4248:I4248)*80%,0)</f>
        <v>0</v>
      </c>
      <c r="K4248">
        <f>IF(Tabela1[[#This Row],[Ulga]]="B",SUM(E4248:I4248)*50%,0)</f>
        <v>0</v>
      </c>
      <c r="L4248">
        <f>IF(Tabela1[[#This Row],[Ulga]]="C",SUM(E4248:I4248)*10%,0)</f>
        <v>80.521210000000011</v>
      </c>
      <c r="M4248">
        <f>IF(Tabela1[[#This Row],[Ulga]]="D",SUM(E4248:I4248)*100%,0)</f>
        <v>0</v>
      </c>
      <c r="N4248">
        <f t="shared" si="67"/>
        <v>80.521210000000011</v>
      </c>
    </row>
    <row r="4249" spans="1:14" x14ac:dyDescent="0.25">
      <c r="A4249" t="s">
        <v>4259</v>
      </c>
      <c r="B4249">
        <v>1300.1500000000001</v>
      </c>
      <c r="C4249" t="s">
        <v>9</v>
      </c>
      <c r="D4249" t="s">
        <v>5</v>
      </c>
      <c r="E4249">
        <f>IF(Tabela1[[#This Row],[Rodzaj]]="R",Tabela1[[#This Row],[Powierzchnia]]*0.65,0)</f>
        <v>845.09750000000008</v>
      </c>
      <c r="F4249">
        <f>IF(Tabela1[[#This Row],[Rodzaj]]="B",Tabela1[[#This Row],[Powierzchnia]]*0.77,0)</f>
        <v>0</v>
      </c>
      <c r="G4249">
        <f>IF(Tabela1[[#This Row],[Rodzaj]]="S",Tabela1[[#This Row],[Powierzchnia]]*0.21,0)</f>
        <v>0</v>
      </c>
      <c r="H4249">
        <f>IF(Tabela1[[#This Row],[Rodzaj]]="L",Tabela1[[#This Row],[Powierzchnia]]*0.04,0)</f>
        <v>0</v>
      </c>
      <c r="I4249">
        <f>IF(Tabela1[[#This Row],[Rodzaj]]="X",Tabela1[[#This Row],[Powierzchnia]]*0.43,0)</f>
        <v>0</v>
      </c>
      <c r="J4249">
        <f>IF(Tabela1[[#This Row],[Ulga]]="A",SUM(E4249:I4249)*80%,0)</f>
        <v>0</v>
      </c>
      <c r="K4249">
        <f>IF(Tabela1[[#This Row],[Ulga]]="B",SUM(E4249:I4249)*50%,0)</f>
        <v>422.54875000000004</v>
      </c>
      <c r="L4249">
        <f>IF(Tabela1[[#This Row],[Ulga]]="C",SUM(E4249:I4249)*10%,0)</f>
        <v>0</v>
      </c>
      <c r="M4249">
        <f>IF(Tabela1[[#This Row],[Ulga]]="D",SUM(E4249:I4249)*100%,0)</f>
        <v>0</v>
      </c>
      <c r="N4249">
        <f t="shared" si="67"/>
        <v>422.54875000000004</v>
      </c>
    </row>
    <row r="4250" spans="1:14" x14ac:dyDescent="0.25">
      <c r="A4250" t="s">
        <v>4260</v>
      </c>
      <c r="B4250">
        <v>1029.4100000000001</v>
      </c>
      <c r="C4250" t="s">
        <v>9</v>
      </c>
      <c r="D4250" t="s">
        <v>11</v>
      </c>
      <c r="E4250">
        <f>IF(Tabela1[[#This Row],[Rodzaj]]="R",Tabela1[[#This Row],[Powierzchnia]]*0.65,0)</f>
        <v>669.11650000000009</v>
      </c>
      <c r="F4250">
        <f>IF(Tabela1[[#This Row],[Rodzaj]]="B",Tabela1[[#This Row],[Powierzchnia]]*0.77,0)</f>
        <v>0</v>
      </c>
      <c r="G4250">
        <f>IF(Tabela1[[#This Row],[Rodzaj]]="S",Tabela1[[#This Row],[Powierzchnia]]*0.21,0)</f>
        <v>0</v>
      </c>
      <c r="H4250">
        <f>IF(Tabela1[[#This Row],[Rodzaj]]="L",Tabela1[[#This Row],[Powierzchnia]]*0.04,0)</f>
        <v>0</v>
      </c>
      <c r="I4250">
        <f>IF(Tabela1[[#This Row],[Rodzaj]]="X",Tabela1[[#This Row],[Powierzchnia]]*0.43,0)</f>
        <v>0</v>
      </c>
      <c r="J4250">
        <f>IF(Tabela1[[#This Row],[Ulga]]="A",SUM(E4250:I4250)*80%,0)</f>
        <v>0</v>
      </c>
      <c r="K4250">
        <f>IF(Tabela1[[#This Row],[Ulga]]="B",SUM(E4250:I4250)*50%,0)</f>
        <v>0</v>
      </c>
      <c r="L4250">
        <f>IF(Tabela1[[#This Row],[Ulga]]="C",SUM(E4250:I4250)*10%,0)</f>
        <v>66.911650000000009</v>
      </c>
      <c r="M4250">
        <f>IF(Tabela1[[#This Row],[Ulga]]="D",SUM(E4250:I4250)*100%,0)</f>
        <v>0</v>
      </c>
      <c r="N4250">
        <f t="shared" si="67"/>
        <v>66.911650000000009</v>
      </c>
    </row>
    <row r="4251" spans="1:14" x14ac:dyDescent="0.25">
      <c r="A4251" t="s">
        <v>4261</v>
      </c>
      <c r="B4251">
        <v>1016.71</v>
      </c>
      <c r="C4251" t="s">
        <v>5</v>
      </c>
      <c r="D4251" t="s">
        <v>21</v>
      </c>
      <c r="E4251">
        <f>IF(Tabela1[[#This Row],[Rodzaj]]="R",Tabela1[[#This Row],[Powierzchnia]]*0.65,0)</f>
        <v>0</v>
      </c>
      <c r="F4251">
        <f>IF(Tabela1[[#This Row],[Rodzaj]]="B",Tabela1[[#This Row],[Powierzchnia]]*0.77,0)</f>
        <v>782.86670000000004</v>
      </c>
      <c r="G4251">
        <f>IF(Tabela1[[#This Row],[Rodzaj]]="S",Tabela1[[#This Row],[Powierzchnia]]*0.21,0)</f>
        <v>0</v>
      </c>
      <c r="H4251">
        <f>IF(Tabela1[[#This Row],[Rodzaj]]="L",Tabela1[[#This Row],[Powierzchnia]]*0.04,0)</f>
        <v>0</v>
      </c>
      <c r="I4251">
        <f>IF(Tabela1[[#This Row],[Rodzaj]]="X",Tabela1[[#This Row],[Powierzchnia]]*0.43,0)</f>
        <v>0</v>
      </c>
      <c r="J4251">
        <f>IF(Tabela1[[#This Row],[Ulga]]="A",SUM(E4251:I4251)*80%,0)</f>
        <v>0</v>
      </c>
      <c r="K4251">
        <f>IF(Tabela1[[#This Row],[Ulga]]="B",SUM(E4251:I4251)*50%,0)</f>
        <v>0</v>
      </c>
      <c r="L4251">
        <f>IF(Tabela1[[#This Row],[Ulga]]="C",SUM(E4251:I4251)*10%,0)</f>
        <v>0</v>
      </c>
      <c r="M4251">
        <f>IF(Tabela1[[#This Row],[Ulga]]="D",SUM(E4251:I4251)*100%,0)</f>
        <v>782.86670000000004</v>
      </c>
      <c r="N4251">
        <f t="shared" si="67"/>
        <v>782.86670000000004</v>
      </c>
    </row>
    <row r="4252" spans="1:14" x14ac:dyDescent="0.25">
      <c r="A4252" t="s">
        <v>4262</v>
      </c>
      <c r="B4252">
        <v>1317.83</v>
      </c>
      <c r="C4252" t="s">
        <v>52</v>
      </c>
      <c r="D4252" t="s">
        <v>11</v>
      </c>
      <c r="E4252">
        <f>IF(Tabela1[[#This Row],[Rodzaj]]="R",Tabela1[[#This Row],[Powierzchnia]]*0.65,0)</f>
        <v>0</v>
      </c>
      <c r="F4252">
        <f>IF(Tabela1[[#This Row],[Rodzaj]]="B",Tabela1[[#This Row],[Powierzchnia]]*0.77,0)</f>
        <v>0</v>
      </c>
      <c r="G4252">
        <f>IF(Tabela1[[#This Row],[Rodzaj]]="S",Tabela1[[#This Row],[Powierzchnia]]*0.21,0)</f>
        <v>276.74429999999995</v>
      </c>
      <c r="H4252">
        <f>IF(Tabela1[[#This Row],[Rodzaj]]="L",Tabela1[[#This Row],[Powierzchnia]]*0.04,0)</f>
        <v>0</v>
      </c>
      <c r="I4252">
        <f>IF(Tabela1[[#This Row],[Rodzaj]]="X",Tabela1[[#This Row],[Powierzchnia]]*0.43,0)</f>
        <v>0</v>
      </c>
      <c r="J4252">
        <f>IF(Tabela1[[#This Row],[Ulga]]="A",SUM(E4252:I4252)*80%,0)</f>
        <v>0</v>
      </c>
      <c r="K4252">
        <f>IF(Tabela1[[#This Row],[Ulga]]="B",SUM(E4252:I4252)*50%,0)</f>
        <v>0</v>
      </c>
      <c r="L4252">
        <f>IF(Tabela1[[#This Row],[Ulga]]="C",SUM(E4252:I4252)*10%,0)</f>
        <v>27.674429999999997</v>
      </c>
      <c r="M4252">
        <f>IF(Tabela1[[#This Row],[Ulga]]="D",SUM(E4252:I4252)*100%,0)</f>
        <v>0</v>
      </c>
      <c r="N4252">
        <f t="shared" si="67"/>
        <v>27.674429999999997</v>
      </c>
    </row>
    <row r="4253" spans="1:14" x14ac:dyDescent="0.25">
      <c r="A4253" t="s">
        <v>4263</v>
      </c>
      <c r="B4253">
        <v>580.55999999999995</v>
      </c>
      <c r="C4253" t="s">
        <v>9</v>
      </c>
      <c r="D4253" t="s">
        <v>11</v>
      </c>
      <c r="E4253">
        <f>IF(Tabela1[[#This Row],[Rodzaj]]="R",Tabela1[[#This Row],[Powierzchnia]]*0.65,0)</f>
        <v>377.36399999999998</v>
      </c>
      <c r="F4253">
        <f>IF(Tabela1[[#This Row],[Rodzaj]]="B",Tabela1[[#This Row],[Powierzchnia]]*0.77,0)</f>
        <v>0</v>
      </c>
      <c r="G4253">
        <f>IF(Tabela1[[#This Row],[Rodzaj]]="S",Tabela1[[#This Row],[Powierzchnia]]*0.21,0)</f>
        <v>0</v>
      </c>
      <c r="H4253">
        <f>IF(Tabela1[[#This Row],[Rodzaj]]="L",Tabela1[[#This Row],[Powierzchnia]]*0.04,0)</f>
        <v>0</v>
      </c>
      <c r="I4253">
        <f>IF(Tabela1[[#This Row],[Rodzaj]]="X",Tabela1[[#This Row],[Powierzchnia]]*0.43,0)</f>
        <v>0</v>
      </c>
      <c r="J4253">
        <f>IF(Tabela1[[#This Row],[Ulga]]="A",SUM(E4253:I4253)*80%,0)</f>
        <v>0</v>
      </c>
      <c r="K4253">
        <f>IF(Tabela1[[#This Row],[Ulga]]="B",SUM(E4253:I4253)*50%,0)</f>
        <v>0</v>
      </c>
      <c r="L4253">
        <f>IF(Tabela1[[#This Row],[Ulga]]="C",SUM(E4253:I4253)*10%,0)</f>
        <v>37.736399999999996</v>
      </c>
      <c r="M4253">
        <f>IF(Tabela1[[#This Row],[Ulga]]="D",SUM(E4253:I4253)*100%,0)</f>
        <v>0</v>
      </c>
      <c r="N4253">
        <f t="shared" si="67"/>
        <v>37.736399999999996</v>
      </c>
    </row>
    <row r="4254" spans="1:14" x14ac:dyDescent="0.25">
      <c r="A4254" t="s">
        <v>4264</v>
      </c>
      <c r="B4254">
        <v>915.22</v>
      </c>
      <c r="C4254" t="s">
        <v>5</v>
      </c>
      <c r="D4254" t="s">
        <v>21</v>
      </c>
      <c r="E4254">
        <f>IF(Tabela1[[#This Row],[Rodzaj]]="R",Tabela1[[#This Row],[Powierzchnia]]*0.65,0)</f>
        <v>0</v>
      </c>
      <c r="F4254">
        <f>IF(Tabela1[[#This Row],[Rodzaj]]="B",Tabela1[[#This Row],[Powierzchnia]]*0.77,0)</f>
        <v>704.71940000000006</v>
      </c>
      <c r="G4254">
        <f>IF(Tabela1[[#This Row],[Rodzaj]]="S",Tabela1[[#This Row],[Powierzchnia]]*0.21,0)</f>
        <v>0</v>
      </c>
      <c r="H4254">
        <f>IF(Tabela1[[#This Row],[Rodzaj]]="L",Tabela1[[#This Row],[Powierzchnia]]*0.04,0)</f>
        <v>0</v>
      </c>
      <c r="I4254">
        <f>IF(Tabela1[[#This Row],[Rodzaj]]="X",Tabela1[[#This Row],[Powierzchnia]]*0.43,0)</f>
        <v>0</v>
      </c>
      <c r="J4254">
        <f>IF(Tabela1[[#This Row],[Ulga]]="A",SUM(E4254:I4254)*80%,0)</f>
        <v>0</v>
      </c>
      <c r="K4254">
        <f>IF(Tabela1[[#This Row],[Ulga]]="B",SUM(E4254:I4254)*50%,0)</f>
        <v>0</v>
      </c>
      <c r="L4254">
        <f>IF(Tabela1[[#This Row],[Ulga]]="C",SUM(E4254:I4254)*10%,0)</f>
        <v>0</v>
      </c>
      <c r="M4254">
        <f>IF(Tabela1[[#This Row],[Ulga]]="D",SUM(E4254:I4254)*100%,0)</f>
        <v>704.71940000000006</v>
      </c>
      <c r="N4254">
        <f t="shared" si="67"/>
        <v>704.71940000000006</v>
      </c>
    </row>
    <row r="4255" spans="1:14" x14ac:dyDescent="0.25">
      <c r="A4255" t="s">
        <v>4265</v>
      </c>
      <c r="B4255">
        <v>571.42999999999995</v>
      </c>
      <c r="C4255" t="s">
        <v>9</v>
      </c>
      <c r="D4255" t="s">
        <v>21</v>
      </c>
      <c r="E4255">
        <f>IF(Tabela1[[#This Row],[Rodzaj]]="R",Tabela1[[#This Row],[Powierzchnia]]*0.65,0)</f>
        <v>371.42949999999996</v>
      </c>
      <c r="F4255">
        <f>IF(Tabela1[[#This Row],[Rodzaj]]="B",Tabela1[[#This Row],[Powierzchnia]]*0.77,0)</f>
        <v>0</v>
      </c>
      <c r="G4255">
        <f>IF(Tabela1[[#This Row],[Rodzaj]]="S",Tabela1[[#This Row],[Powierzchnia]]*0.21,0)</f>
        <v>0</v>
      </c>
      <c r="H4255">
        <f>IF(Tabela1[[#This Row],[Rodzaj]]="L",Tabela1[[#This Row],[Powierzchnia]]*0.04,0)</f>
        <v>0</v>
      </c>
      <c r="I4255">
        <f>IF(Tabela1[[#This Row],[Rodzaj]]="X",Tabela1[[#This Row],[Powierzchnia]]*0.43,0)</f>
        <v>0</v>
      </c>
      <c r="J4255">
        <f>IF(Tabela1[[#This Row],[Ulga]]="A",SUM(E4255:I4255)*80%,0)</f>
        <v>0</v>
      </c>
      <c r="K4255">
        <f>IF(Tabela1[[#This Row],[Ulga]]="B",SUM(E4255:I4255)*50%,0)</f>
        <v>0</v>
      </c>
      <c r="L4255">
        <f>IF(Tabela1[[#This Row],[Ulga]]="C",SUM(E4255:I4255)*10%,0)</f>
        <v>0</v>
      </c>
      <c r="M4255">
        <f>IF(Tabela1[[#This Row],[Ulga]]="D",SUM(E4255:I4255)*100%,0)</f>
        <v>371.42949999999996</v>
      </c>
      <c r="N4255">
        <f t="shared" si="67"/>
        <v>371.42949999999996</v>
      </c>
    </row>
    <row r="4256" spans="1:14" x14ac:dyDescent="0.25">
      <c r="A4256" t="s">
        <v>4266</v>
      </c>
      <c r="B4256">
        <v>1231.8599999999999</v>
      </c>
      <c r="C4256" t="s">
        <v>31</v>
      </c>
      <c r="D4256" t="s">
        <v>21</v>
      </c>
      <c r="E4256">
        <f>IF(Tabela1[[#This Row],[Rodzaj]]="R",Tabela1[[#This Row],[Powierzchnia]]*0.65,0)</f>
        <v>0</v>
      </c>
      <c r="F4256">
        <f>IF(Tabela1[[#This Row],[Rodzaj]]="B",Tabela1[[#This Row],[Powierzchnia]]*0.77,0)</f>
        <v>0</v>
      </c>
      <c r="G4256">
        <f>IF(Tabela1[[#This Row],[Rodzaj]]="S",Tabela1[[#This Row],[Powierzchnia]]*0.21,0)</f>
        <v>0</v>
      </c>
      <c r="H4256">
        <f>IF(Tabela1[[#This Row],[Rodzaj]]="L",Tabela1[[#This Row],[Powierzchnia]]*0.04,0)</f>
        <v>0</v>
      </c>
      <c r="I4256">
        <f>IF(Tabela1[[#This Row],[Rodzaj]]="X",Tabela1[[#This Row],[Powierzchnia]]*0.43,0)</f>
        <v>529.69979999999998</v>
      </c>
      <c r="J4256">
        <f>IF(Tabela1[[#This Row],[Ulga]]="A",SUM(E4256:I4256)*80%,0)</f>
        <v>0</v>
      </c>
      <c r="K4256">
        <f>IF(Tabela1[[#This Row],[Ulga]]="B",SUM(E4256:I4256)*50%,0)</f>
        <v>0</v>
      </c>
      <c r="L4256">
        <f>IF(Tabela1[[#This Row],[Ulga]]="C",SUM(E4256:I4256)*10%,0)</f>
        <v>0</v>
      </c>
      <c r="M4256">
        <f>IF(Tabela1[[#This Row],[Ulga]]="D",SUM(E4256:I4256)*100%,0)</f>
        <v>529.69979999999998</v>
      </c>
      <c r="N4256">
        <f t="shared" si="67"/>
        <v>529.69979999999998</v>
      </c>
    </row>
    <row r="4257" spans="1:14" x14ac:dyDescent="0.25">
      <c r="A4257" t="s">
        <v>4267</v>
      </c>
      <c r="B4257">
        <v>1299.5899999999999</v>
      </c>
      <c r="C4257" t="s">
        <v>31</v>
      </c>
      <c r="D4257" t="s">
        <v>11</v>
      </c>
      <c r="E4257">
        <f>IF(Tabela1[[#This Row],[Rodzaj]]="R",Tabela1[[#This Row],[Powierzchnia]]*0.65,0)</f>
        <v>0</v>
      </c>
      <c r="F4257">
        <f>IF(Tabela1[[#This Row],[Rodzaj]]="B",Tabela1[[#This Row],[Powierzchnia]]*0.77,0)</f>
        <v>0</v>
      </c>
      <c r="G4257">
        <f>IF(Tabela1[[#This Row],[Rodzaj]]="S",Tabela1[[#This Row],[Powierzchnia]]*0.21,0)</f>
        <v>0</v>
      </c>
      <c r="H4257">
        <f>IF(Tabela1[[#This Row],[Rodzaj]]="L",Tabela1[[#This Row],[Powierzchnia]]*0.04,0)</f>
        <v>0</v>
      </c>
      <c r="I4257">
        <f>IF(Tabela1[[#This Row],[Rodzaj]]="X",Tabela1[[#This Row],[Powierzchnia]]*0.43,0)</f>
        <v>558.82369999999992</v>
      </c>
      <c r="J4257">
        <f>IF(Tabela1[[#This Row],[Ulga]]="A",SUM(E4257:I4257)*80%,0)</f>
        <v>0</v>
      </c>
      <c r="K4257">
        <f>IF(Tabela1[[#This Row],[Ulga]]="B",SUM(E4257:I4257)*50%,0)</f>
        <v>0</v>
      </c>
      <c r="L4257">
        <f>IF(Tabela1[[#This Row],[Ulga]]="C",SUM(E4257:I4257)*10%,0)</f>
        <v>55.882369999999995</v>
      </c>
      <c r="M4257">
        <f>IF(Tabela1[[#This Row],[Ulga]]="D",SUM(E4257:I4257)*100%,0)</f>
        <v>0</v>
      </c>
      <c r="N4257">
        <f t="shared" si="67"/>
        <v>55.882369999999995</v>
      </c>
    </row>
    <row r="4258" spans="1:14" x14ac:dyDescent="0.25">
      <c r="A4258" t="s">
        <v>4268</v>
      </c>
      <c r="B4258">
        <v>1455.87</v>
      </c>
      <c r="C4258" t="s">
        <v>31</v>
      </c>
      <c r="D4258" t="s">
        <v>7</v>
      </c>
      <c r="E4258">
        <f>IF(Tabela1[[#This Row],[Rodzaj]]="R",Tabela1[[#This Row],[Powierzchnia]]*0.65,0)</f>
        <v>0</v>
      </c>
      <c r="F4258">
        <f>IF(Tabela1[[#This Row],[Rodzaj]]="B",Tabela1[[#This Row],[Powierzchnia]]*0.77,0)</f>
        <v>0</v>
      </c>
      <c r="G4258">
        <f>IF(Tabela1[[#This Row],[Rodzaj]]="S",Tabela1[[#This Row],[Powierzchnia]]*0.21,0)</f>
        <v>0</v>
      </c>
      <c r="H4258">
        <f>IF(Tabela1[[#This Row],[Rodzaj]]="L",Tabela1[[#This Row],[Powierzchnia]]*0.04,0)</f>
        <v>0</v>
      </c>
      <c r="I4258">
        <f>IF(Tabela1[[#This Row],[Rodzaj]]="X",Tabela1[[#This Row],[Powierzchnia]]*0.43,0)</f>
        <v>626.02409999999998</v>
      </c>
      <c r="J4258">
        <f>IF(Tabela1[[#This Row],[Ulga]]="A",SUM(E4258:I4258)*80%,0)</f>
        <v>500.81927999999999</v>
      </c>
      <c r="K4258">
        <f>IF(Tabela1[[#This Row],[Ulga]]="B",SUM(E4258:I4258)*50%,0)</f>
        <v>0</v>
      </c>
      <c r="L4258">
        <f>IF(Tabela1[[#This Row],[Ulga]]="C",SUM(E4258:I4258)*10%,0)</f>
        <v>0</v>
      </c>
      <c r="M4258">
        <f>IF(Tabela1[[#This Row],[Ulga]]="D",SUM(E4258:I4258)*100%,0)</f>
        <v>0</v>
      </c>
      <c r="N4258">
        <f t="shared" si="67"/>
        <v>500.81927999999999</v>
      </c>
    </row>
    <row r="4259" spans="1:14" x14ac:dyDescent="0.25">
      <c r="A4259" t="s">
        <v>4269</v>
      </c>
      <c r="B4259">
        <v>1340.57</v>
      </c>
      <c r="C4259" t="s">
        <v>5</v>
      </c>
      <c r="D4259" t="s">
        <v>5</v>
      </c>
      <c r="E4259">
        <f>IF(Tabela1[[#This Row],[Rodzaj]]="R",Tabela1[[#This Row],[Powierzchnia]]*0.65,0)</f>
        <v>0</v>
      </c>
      <c r="F4259">
        <f>IF(Tabela1[[#This Row],[Rodzaj]]="B",Tabela1[[#This Row],[Powierzchnia]]*0.77,0)</f>
        <v>1032.2389000000001</v>
      </c>
      <c r="G4259">
        <f>IF(Tabela1[[#This Row],[Rodzaj]]="S",Tabela1[[#This Row],[Powierzchnia]]*0.21,0)</f>
        <v>0</v>
      </c>
      <c r="H4259">
        <f>IF(Tabela1[[#This Row],[Rodzaj]]="L",Tabela1[[#This Row],[Powierzchnia]]*0.04,0)</f>
        <v>0</v>
      </c>
      <c r="I4259">
        <f>IF(Tabela1[[#This Row],[Rodzaj]]="X",Tabela1[[#This Row],[Powierzchnia]]*0.43,0)</f>
        <v>0</v>
      </c>
      <c r="J4259">
        <f>IF(Tabela1[[#This Row],[Ulga]]="A",SUM(E4259:I4259)*80%,0)</f>
        <v>0</v>
      </c>
      <c r="K4259">
        <f>IF(Tabela1[[#This Row],[Ulga]]="B",SUM(E4259:I4259)*50%,0)</f>
        <v>516.11945000000003</v>
      </c>
      <c r="L4259">
        <f>IF(Tabela1[[#This Row],[Ulga]]="C",SUM(E4259:I4259)*10%,0)</f>
        <v>0</v>
      </c>
      <c r="M4259">
        <f>IF(Tabela1[[#This Row],[Ulga]]="D",SUM(E4259:I4259)*100%,0)</f>
        <v>0</v>
      </c>
      <c r="N4259">
        <f t="shared" si="67"/>
        <v>516.11945000000003</v>
      </c>
    </row>
    <row r="4260" spans="1:14" x14ac:dyDescent="0.25">
      <c r="A4260" t="s">
        <v>4270</v>
      </c>
      <c r="B4260">
        <v>946.36</v>
      </c>
      <c r="C4260" t="s">
        <v>52</v>
      </c>
      <c r="D4260" t="s">
        <v>5</v>
      </c>
      <c r="E4260">
        <f>IF(Tabela1[[#This Row],[Rodzaj]]="R",Tabela1[[#This Row],[Powierzchnia]]*0.65,0)</f>
        <v>0</v>
      </c>
      <c r="F4260">
        <f>IF(Tabela1[[#This Row],[Rodzaj]]="B",Tabela1[[#This Row],[Powierzchnia]]*0.77,0)</f>
        <v>0</v>
      </c>
      <c r="G4260">
        <f>IF(Tabela1[[#This Row],[Rodzaj]]="S",Tabela1[[#This Row],[Powierzchnia]]*0.21,0)</f>
        <v>198.73560000000001</v>
      </c>
      <c r="H4260">
        <f>IF(Tabela1[[#This Row],[Rodzaj]]="L",Tabela1[[#This Row],[Powierzchnia]]*0.04,0)</f>
        <v>0</v>
      </c>
      <c r="I4260">
        <f>IF(Tabela1[[#This Row],[Rodzaj]]="X",Tabela1[[#This Row],[Powierzchnia]]*0.43,0)</f>
        <v>0</v>
      </c>
      <c r="J4260">
        <f>IF(Tabela1[[#This Row],[Ulga]]="A",SUM(E4260:I4260)*80%,0)</f>
        <v>0</v>
      </c>
      <c r="K4260">
        <f>IF(Tabela1[[#This Row],[Ulga]]="B",SUM(E4260:I4260)*50%,0)</f>
        <v>99.367800000000003</v>
      </c>
      <c r="L4260">
        <f>IF(Tabela1[[#This Row],[Ulga]]="C",SUM(E4260:I4260)*10%,0)</f>
        <v>0</v>
      </c>
      <c r="M4260">
        <f>IF(Tabela1[[#This Row],[Ulga]]="D",SUM(E4260:I4260)*100%,0)</f>
        <v>0</v>
      </c>
      <c r="N4260">
        <f t="shared" si="67"/>
        <v>99.367800000000003</v>
      </c>
    </row>
    <row r="4261" spans="1:14" x14ac:dyDescent="0.25">
      <c r="A4261" t="s">
        <v>4271</v>
      </c>
      <c r="B4261">
        <v>1377.3</v>
      </c>
      <c r="C4261" t="s">
        <v>5</v>
      </c>
      <c r="D4261" t="s">
        <v>5</v>
      </c>
      <c r="E4261">
        <f>IF(Tabela1[[#This Row],[Rodzaj]]="R",Tabela1[[#This Row],[Powierzchnia]]*0.65,0)</f>
        <v>0</v>
      </c>
      <c r="F4261">
        <f>IF(Tabela1[[#This Row],[Rodzaj]]="B",Tabela1[[#This Row],[Powierzchnia]]*0.77,0)</f>
        <v>1060.521</v>
      </c>
      <c r="G4261">
        <f>IF(Tabela1[[#This Row],[Rodzaj]]="S",Tabela1[[#This Row],[Powierzchnia]]*0.21,0)</f>
        <v>0</v>
      </c>
      <c r="H4261">
        <f>IF(Tabela1[[#This Row],[Rodzaj]]="L",Tabela1[[#This Row],[Powierzchnia]]*0.04,0)</f>
        <v>0</v>
      </c>
      <c r="I4261">
        <f>IF(Tabela1[[#This Row],[Rodzaj]]="X",Tabela1[[#This Row],[Powierzchnia]]*0.43,0)</f>
        <v>0</v>
      </c>
      <c r="J4261">
        <f>IF(Tabela1[[#This Row],[Ulga]]="A",SUM(E4261:I4261)*80%,0)</f>
        <v>0</v>
      </c>
      <c r="K4261">
        <f>IF(Tabela1[[#This Row],[Ulga]]="B",SUM(E4261:I4261)*50%,0)</f>
        <v>530.26049999999998</v>
      </c>
      <c r="L4261">
        <f>IF(Tabela1[[#This Row],[Ulga]]="C",SUM(E4261:I4261)*10%,0)</f>
        <v>0</v>
      </c>
      <c r="M4261">
        <f>IF(Tabela1[[#This Row],[Ulga]]="D",SUM(E4261:I4261)*100%,0)</f>
        <v>0</v>
      </c>
      <c r="N4261">
        <f t="shared" si="67"/>
        <v>530.26049999999998</v>
      </c>
    </row>
    <row r="4262" spans="1:14" x14ac:dyDescent="0.25">
      <c r="A4262" t="s">
        <v>4272</v>
      </c>
      <c r="B4262">
        <v>664.44</v>
      </c>
      <c r="C4262" t="s">
        <v>52</v>
      </c>
      <c r="D4262" t="s">
        <v>11</v>
      </c>
      <c r="E4262">
        <f>IF(Tabela1[[#This Row],[Rodzaj]]="R",Tabela1[[#This Row],[Powierzchnia]]*0.65,0)</f>
        <v>0</v>
      </c>
      <c r="F4262">
        <f>IF(Tabela1[[#This Row],[Rodzaj]]="B",Tabela1[[#This Row],[Powierzchnia]]*0.77,0)</f>
        <v>0</v>
      </c>
      <c r="G4262">
        <f>IF(Tabela1[[#This Row],[Rodzaj]]="S",Tabela1[[#This Row],[Powierzchnia]]*0.21,0)</f>
        <v>139.5324</v>
      </c>
      <c r="H4262">
        <f>IF(Tabela1[[#This Row],[Rodzaj]]="L",Tabela1[[#This Row],[Powierzchnia]]*0.04,0)</f>
        <v>0</v>
      </c>
      <c r="I4262">
        <f>IF(Tabela1[[#This Row],[Rodzaj]]="X",Tabela1[[#This Row],[Powierzchnia]]*0.43,0)</f>
        <v>0</v>
      </c>
      <c r="J4262">
        <f>IF(Tabela1[[#This Row],[Ulga]]="A",SUM(E4262:I4262)*80%,0)</f>
        <v>0</v>
      </c>
      <c r="K4262">
        <f>IF(Tabela1[[#This Row],[Ulga]]="B",SUM(E4262:I4262)*50%,0)</f>
        <v>0</v>
      </c>
      <c r="L4262">
        <f>IF(Tabela1[[#This Row],[Ulga]]="C",SUM(E4262:I4262)*10%,0)</f>
        <v>13.953240000000001</v>
      </c>
      <c r="M4262">
        <f>IF(Tabela1[[#This Row],[Ulga]]="D",SUM(E4262:I4262)*100%,0)</f>
        <v>0</v>
      </c>
      <c r="N4262">
        <f t="shared" si="67"/>
        <v>13.953240000000001</v>
      </c>
    </row>
    <row r="4263" spans="1:14" x14ac:dyDescent="0.25">
      <c r="A4263" t="s">
        <v>4273</v>
      </c>
      <c r="B4263">
        <v>637.6</v>
      </c>
      <c r="C4263" t="s">
        <v>9</v>
      </c>
      <c r="D4263" t="s">
        <v>11</v>
      </c>
      <c r="E4263">
        <f>IF(Tabela1[[#This Row],[Rodzaj]]="R",Tabela1[[#This Row],[Powierzchnia]]*0.65,0)</f>
        <v>414.44000000000005</v>
      </c>
      <c r="F4263">
        <f>IF(Tabela1[[#This Row],[Rodzaj]]="B",Tabela1[[#This Row],[Powierzchnia]]*0.77,0)</f>
        <v>0</v>
      </c>
      <c r="G4263">
        <f>IF(Tabela1[[#This Row],[Rodzaj]]="S",Tabela1[[#This Row],[Powierzchnia]]*0.21,0)</f>
        <v>0</v>
      </c>
      <c r="H4263">
        <f>IF(Tabela1[[#This Row],[Rodzaj]]="L",Tabela1[[#This Row],[Powierzchnia]]*0.04,0)</f>
        <v>0</v>
      </c>
      <c r="I4263">
        <f>IF(Tabela1[[#This Row],[Rodzaj]]="X",Tabela1[[#This Row],[Powierzchnia]]*0.43,0)</f>
        <v>0</v>
      </c>
      <c r="J4263">
        <f>IF(Tabela1[[#This Row],[Ulga]]="A",SUM(E4263:I4263)*80%,0)</f>
        <v>0</v>
      </c>
      <c r="K4263">
        <f>IF(Tabela1[[#This Row],[Ulga]]="B",SUM(E4263:I4263)*50%,0)</f>
        <v>0</v>
      </c>
      <c r="L4263">
        <f>IF(Tabela1[[#This Row],[Ulga]]="C",SUM(E4263:I4263)*10%,0)</f>
        <v>41.44400000000001</v>
      </c>
      <c r="M4263">
        <f>IF(Tabela1[[#This Row],[Ulga]]="D",SUM(E4263:I4263)*100%,0)</f>
        <v>0</v>
      </c>
      <c r="N4263">
        <f t="shared" si="67"/>
        <v>41.44400000000001</v>
      </c>
    </row>
    <row r="4264" spans="1:14" x14ac:dyDescent="0.25">
      <c r="A4264" t="s">
        <v>4274</v>
      </c>
      <c r="B4264">
        <v>1040.96</v>
      </c>
      <c r="C4264" t="s">
        <v>5</v>
      </c>
      <c r="D4264" t="s">
        <v>11</v>
      </c>
      <c r="E4264">
        <f>IF(Tabela1[[#This Row],[Rodzaj]]="R",Tabela1[[#This Row],[Powierzchnia]]*0.65,0)</f>
        <v>0</v>
      </c>
      <c r="F4264">
        <f>IF(Tabela1[[#This Row],[Rodzaj]]="B",Tabela1[[#This Row],[Powierzchnia]]*0.77,0)</f>
        <v>801.53920000000005</v>
      </c>
      <c r="G4264">
        <f>IF(Tabela1[[#This Row],[Rodzaj]]="S",Tabela1[[#This Row],[Powierzchnia]]*0.21,0)</f>
        <v>0</v>
      </c>
      <c r="H4264">
        <f>IF(Tabela1[[#This Row],[Rodzaj]]="L",Tabela1[[#This Row],[Powierzchnia]]*0.04,0)</f>
        <v>0</v>
      </c>
      <c r="I4264">
        <f>IF(Tabela1[[#This Row],[Rodzaj]]="X",Tabela1[[#This Row],[Powierzchnia]]*0.43,0)</f>
        <v>0</v>
      </c>
      <c r="J4264">
        <f>IF(Tabela1[[#This Row],[Ulga]]="A",SUM(E4264:I4264)*80%,0)</f>
        <v>0</v>
      </c>
      <c r="K4264">
        <f>IF(Tabela1[[#This Row],[Ulga]]="B",SUM(E4264:I4264)*50%,0)</f>
        <v>0</v>
      </c>
      <c r="L4264">
        <f>IF(Tabela1[[#This Row],[Ulga]]="C",SUM(E4264:I4264)*10%,0)</f>
        <v>80.153920000000014</v>
      </c>
      <c r="M4264">
        <f>IF(Tabela1[[#This Row],[Ulga]]="D",SUM(E4264:I4264)*100%,0)</f>
        <v>0</v>
      </c>
      <c r="N4264">
        <f t="shared" si="67"/>
        <v>80.153920000000014</v>
      </c>
    </row>
    <row r="4265" spans="1:14" x14ac:dyDescent="0.25">
      <c r="A4265" t="s">
        <v>4275</v>
      </c>
      <c r="B4265">
        <v>1448.15</v>
      </c>
      <c r="C4265" t="s">
        <v>9</v>
      </c>
      <c r="D4265" t="s">
        <v>21</v>
      </c>
      <c r="E4265">
        <f>IF(Tabela1[[#This Row],[Rodzaj]]="R",Tabela1[[#This Row],[Powierzchnia]]*0.65,0)</f>
        <v>941.29750000000013</v>
      </c>
      <c r="F4265">
        <f>IF(Tabela1[[#This Row],[Rodzaj]]="B",Tabela1[[#This Row],[Powierzchnia]]*0.77,0)</f>
        <v>0</v>
      </c>
      <c r="G4265">
        <f>IF(Tabela1[[#This Row],[Rodzaj]]="S",Tabela1[[#This Row],[Powierzchnia]]*0.21,0)</f>
        <v>0</v>
      </c>
      <c r="H4265">
        <f>IF(Tabela1[[#This Row],[Rodzaj]]="L",Tabela1[[#This Row],[Powierzchnia]]*0.04,0)</f>
        <v>0</v>
      </c>
      <c r="I4265">
        <f>IF(Tabela1[[#This Row],[Rodzaj]]="X",Tabela1[[#This Row],[Powierzchnia]]*0.43,0)</f>
        <v>0</v>
      </c>
      <c r="J4265">
        <f>IF(Tabela1[[#This Row],[Ulga]]="A",SUM(E4265:I4265)*80%,0)</f>
        <v>0</v>
      </c>
      <c r="K4265">
        <f>IF(Tabela1[[#This Row],[Ulga]]="B",SUM(E4265:I4265)*50%,0)</f>
        <v>0</v>
      </c>
      <c r="L4265">
        <f>IF(Tabela1[[#This Row],[Ulga]]="C",SUM(E4265:I4265)*10%,0)</f>
        <v>0</v>
      </c>
      <c r="M4265">
        <f>IF(Tabela1[[#This Row],[Ulga]]="D",SUM(E4265:I4265)*100%,0)</f>
        <v>941.29750000000013</v>
      </c>
      <c r="N4265">
        <f t="shared" si="67"/>
        <v>941.29750000000013</v>
      </c>
    </row>
    <row r="4266" spans="1:14" x14ac:dyDescent="0.25">
      <c r="A4266" t="s">
        <v>4276</v>
      </c>
      <c r="B4266">
        <v>538.47</v>
      </c>
      <c r="C4266" t="s">
        <v>9</v>
      </c>
      <c r="D4266" t="s">
        <v>11</v>
      </c>
      <c r="E4266">
        <f>IF(Tabela1[[#This Row],[Rodzaj]]="R",Tabela1[[#This Row],[Powierzchnia]]*0.65,0)</f>
        <v>350.00550000000004</v>
      </c>
      <c r="F4266">
        <f>IF(Tabela1[[#This Row],[Rodzaj]]="B",Tabela1[[#This Row],[Powierzchnia]]*0.77,0)</f>
        <v>0</v>
      </c>
      <c r="G4266">
        <f>IF(Tabela1[[#This Row],[Rodzaj]]="S",Tabela1[[#This Row],[Powierzchnia]]*0.21,0)</f>
        <v>0</v>
      </c>
      <c r="H4266">
        <f>IF(Tabela1[[#This Row],[Rodzaj]]="L",Tabela1[[#This Row],[Powierzchnia]]*0.04,0)</f>
        <v>0</v>
      </c>
      <c r="I4266">
        <f>IF(Tabela1[[#This Row],[Rodzaj]]="X",Tabela1[[#This Row],[Powierzchnia]]*0.43,0)</f>
        <v>0</v>
      </c>
      <c r="J4266">
        <f>IF(Tabela1[[#This Row],[Ulga]]="A",SUM(E4266:I4266)*80%,0)</f>
        <v>0</v>
      </c>
      <c r="K4266">
        <f>IF(Tabela1[[#This Row],[Ulga]]="B",SUM(E4266:I4266)*50%,0)</f>
        <v>0</v>
      </c>
      <c r="L4266">
        <f>IF(Tabela1[[#This Row],[Ulga]]="C",SUM(E4266:I4266)*10%,0)</f>
        <v>35.000550000000004</v>
      </c>
      <c r="M4266">
        <f>IF(Tabela1[[#This Row],[Ulga]]="D",SUM(E4266:I4266)*100%,0)</f>
        <v>0</v>
      </c>
      <c r="N4266">
        <f t="shared" si="67"/>
        <v>35.000550000000004</v>
      </c>
    </row>
    <row r="4267" spans="1:14" x14ac:dyDescent="0.25">
      <c r="A4267" t="s">
        <v>4277</v>
      </c>
      <c r="B4267">
        <v>563.89</v>
      </c>
      <c r="C4267" t="s">
        <v>5</v>
      </c>
      <c r="D4267" t="s">
        <v>21</v>
      </c>
      <c r="E4267">
        <f>IF(Tabela1[[#This Row],[Rodzaj]]="R",Tabela1[[#This Row],[Powierzchnia]]*0.65,0)</f>
        <v>0</v>
      </c>
      <c r="F4267">
        <f>IF(Tabela1[[#This Row],[Rodzaj]]="B",Tabela1[[#This Row],[Powierzchnia]]*0.77,0)</f>
        <v>434.19529999999997</v>
      </c>
      <c r="G4267">
        <f>IF(Tabela1[[#This Row],[Rodzaj]]="S",Tabela1[[#This Row],[Powierzchnia]]*0.21,0)</f>
        <v>0</v>
      </c>
      <c r="H4267">
        <f>IF(Tabela1[[#This Row],[Rodzaj]]="L",Tabela1[[#This Row],[Powierzchnia]]*0.04,0)</f>
        <v>0</v>
      </c>
      <c r="I4267">
        <f>IF(Tabela1[[#This Row],[Rodzaj]]="X",Tabela1[[#This Row],[Powierzchnia]]*0.43,0)</f>
        <v>0</v>
      </c>
      <c r="J4267">
        <f>IF(Tabela1[[#This Row],[Ulga]]="A",SUM(E4267:I4267)*80%,0)</f>
        <v>0</v>
      </c>
      <c r="K4267">
        <f>IF(Tabela1[[#This Row],[Ulga]]="B",SUM(E4267:I4267)*50%,0)</f>
        <v>0</v>
      </c>
      <c r="L4267">
        <f>IF(Tabela1[[#This Row],[Ulga]]="C",SUM(E4267:I4267)*10%,0)</f>
        <v>0</v>
      </c>
      <c r="M4267">
        <f>IF(Tabela1[[#This Row],[Ulga]]="D",SUM(E4267:I4267)*100%,0)</f>
        <v>434.19529999999997</v>
      </c>
      <c r="N4267">
        <f t="shared" si="67"/>
        <v>434.19529999999997</v>
      </c>
    </row>
    <row r="4268" spans="1:14" x14ac:dyDescent="0.25">
      <c r="A4268" t="s">
        <v>4278</v>
      </c>
      <c r="B4268">
        <v>1166.78</v>
      </c>
      <c r="C4268" t="s">
        <v>5</v>
      </c>
      <c r="D4268" t="s">
        <v>11</v>
      </c>
      <c r="E4268">
        <f>IF(Tabela1[[#This Row],[Rodzaj]]="R",Tabela1[[#This Row],[Powierzchnia]]*0.65,0)</f>
        <v>0</v>
      </c>
      <c r="F4268">
        <f>IF(Tabela1[[#This Row],[Rodzaj]]="B",Tabela1[[#This Row],[Powierzchnia]]*0.77,0)</f>
        <v>898.42060000000004</v>
      </c>
      <c r="G4268">
        <f>IF(Tabela1[[#This Row],[Rodzaj]]="S",Tabela1[[#This Row],[Powierzchnia]]*0.21,0)</f>
        <v>0</v>
      </c>
      <c r="H4268">
        <f>IF(Tabela1[[#This Row],[Rodzaj]]="L",Tabela1[[#This Row],[Powierzchnia]]*0.04,0)</f>
        <v>0</v>
      </c>
      <c r="I4268">
        <f>IF(Tabela1[[#This Row],[Rodzaj]]="X",Tabela1[[#This Row],[Powierzchnia]]*0.43,0)</f>
        <v>0</v>
      </c>
      <c r="J4268">
        <f>IF(Tabela1[[#This Row],[Ulga]]="A",SUM(E4268:I4268)*80%,0)</f>
        <v>0</v>
      </c>
      <c r="K4268">
        <f>IF(Tabela1[[#This Row],[Ulga]]="B",SUM(E4268:I4268)*50%,0)</f>
        <v>0</v>
      </c>
      <c r="L4268">
        <f>IF(Tabela1[[#This Row],[Ulga]]="C",SUM(E4268:I4268)*10%,0)</f>
        <v>89.842060000000004</v>
      </c>
      <c r="M4268">
        <f>IF(Tabela1[[#This Row],[Ulga]]="D",SUM(E4268:I4268)*100%,0)</f>
        <v>0</v>
      </c>
      <c r="N4268">
        <f t="shared" si="67"/>
        <v>89.842060000000004</v>
      </c>
    </row>
    <row r="4269" spans="1:14" x14ac:dyDescent="0.25">
      <c r="A4269" t="s">
        <v>4279</v>
      </c>
      <c r="B4269">
        <v>1170.5999999999999</v>
      </c>
      <c r="C4269" t="s">
        <v>52</v>
      </c>
      <c r="D4269" t="s">
        <v>7</v>
      </c>
      <c r="E4269">
        <f>IF(Tabela1[[#This Row],[Rodzaj]]="R",Tabela1[[#This Row],[Powierzchnia]]*0.65,0)</f>
        <v>0</v>
      </c>
      <c r="F4269">
        <f>IF(Tabela1[[#This Row],[Rodzaj]]="B",Tabela1[[#This Row],[Powierzchnia]]*0.77,0)</f>
        <v>0</v>
      </c>
      <c r="G4269">
        <f>IF(Tabela1[[#This Row],[Rodzaj]]="S",Tabela1[[#This Row],[Powierzchnia]]*0.21,0)</f>
        <v>245.82599999999996</v>
      </c>
      <c r="H4269">
        <f>IF(Tabela1[[#This Row],[Rodzaj]]="L",Tabela1[[#This Row],[Powierzchnia]]*0.04,0)</f>
        <v>0</v>
      </c>
      <c r="I4269">
        <f>IF(Tabela1[[#This Row],[Rodzaj]]="X",Tabela1[[#This Row],[Powierzchnia]]*0.43,0)</f>
        <v>0</v>
      </c>
      <c r="J4269">
        <f>IF(Tabela1[[#This Row],[Ulga]]="A",SUM(E4269:I4269)*80%,0)</f>
        <v>196.66079999999999</v>
      </c>
      <c r="K4269">
        <f>IF(Tabela1[[#This Row],[Ulga]]="B",SUM(E4269:I4269)*50%,0)</f>
        <v>0</v>
      </c>
      <c r="L4269">
        <f>IF(Tabela1[[#This Row],[Ulga]]="C",SUM(E4269:I4269)*10%,0)</f>
        <v>0</v>
      </c>
      <c r="M4269">
        <f>IF(Tabela1[[#This Row],[Ulga]]="D",SUM(E4269:I4269)*100%,0)</f>
        <v>0</v>
      </c>
      <c r="N4269">
        <f t="shared" si="67"/>
        <v>196.66079999999999</v>
      </c>
    </row>
    <row r="4270" spans="1:14" x14ac:dyDescent="0.25">
      <c r="A4270" t="s">
        <v>4280</v>
      </c>
      <c r="B4270">
        <v>659.39</v>
      </c>
      <c r="C4270" t="s">
        <v>9</v>
      </c>
      <c r="D4270" t="s">
        <v>5</v>
      </c>
      <c r="E4270">
        <f>IF(Tabela1[[#This Row],[Rodzaj]]="R",Tabela1[[#This Row],[Powierzchnia]]*0.65,0)</f>
        <v>428.6035</v>
      </c>
      <c r="F4270">
        <f>IF(Tabela1[[#This Row],[Rodzaj]]="B",Tabela1[[#This Row],[Powierzchnia]]*0.77,0)</f>
        <v>0</v>
      </c>
      <c r="G4270">
        <f>IF(Tabela1[[#This Row],[Rodzaj]]="S",Tabela1[[#This Row],[Powierzchnia]]*0.21,0)</f>
        <v>0</v>
      </c>
      <c r="H4270">
        <f>IF(Tabela1[[#This Row],[Rodzaj]]="L",Tabela1[[#This Row],[Powierzchnia]]*0.04,0)</f>
        <v>0</v>
      </c>
      <c r="I4270">
        <f>IF(Tabela1[[#This Row],[Rodzaj]]="X",Tabela1[[#This Row],[Powierzchnia]]*0.43,0)</f>
        <v>0</v>
      </c>
      <c r="J4270">
        <f>IF(Tabela1[[#This Row],[Ulga]]="A",SUM(E4270:I4270)*80%,0)</f>
        <v>0</v>
      </c>
      <c r="K4270">
        <f>IF(Tabela1[[#This Row],[Ulga]]="B",SUM(E4270:I4270)*50%,0)</f>
        <v>214.30175</v>
      </c>
      <c r="L4270">
        <f>IF(Tabela1[[#This Row],[Ulga]]="C",SUM(E4270:I4270)*10%,0)</f>
        <v>0</v>
      </c>
      <c r="M4270">
        <f>IF(Tabela1[[#This Row],[Ulga]]="D",SUM(E4270:I4270)*100%,0)</f>
        <v>0</v>
      </c>
      <c r="N4270">
        <f t="shared" si="67"/>
        <v>214.30175</v>
      </c>
    </row>
    <row r="4271" spans="1:14" x14ac:dyDescent="0.25">
      <c r="A4271" t="s">
        <v>4281</v>
      </c>
      <c r="B4271">
        <v>1078.53</v>
      </c>
      <c r="C4271" t="s">
        <v>52</v>
      </c>
      <c r="D4271" t="s">
        <v>11</v>
      </c>
      <c r="E4271">
        <f>IF(Tabela1[[#This Row],[Rodzaj]]="R",Tabela1[[#This Row],[Powierzchnia]]*0.65,0)</f>
        <v>0</v>
      </c>
      <c r="F4271">
        <f>IF(Tabela1[[#This Row],[Rodzaj]]="B",Tabela1[[#This Row],[Powierzchnia]]*0.77,0)</f>
        <v>0</v>
      </c>
      <c r="G4271">
        <f>IF(Tabela1[[#This Row],[Rodzaj]]="S",Tabela1[[#This Row],[Powierzchnia]]*0.21,0)</f>
        <v>226.4913</v>
      </c>
      <c r="H4271">
        <f>IF(Tabela1[[#This Row],[Rodzaj]]="L",Tabela1[[#This Row],[Powierzchnia]]*0.04,0)</f>
        <v>0</v>
      </c>
      <c r="I4271">
        <f>IF(Tabela1[[#This Row],[Rodzaj]]="X",Tabela1[[#This Row],[Powierzchnia]]*0.43,0)</f>
        <v>0</v>
      </c>
      <c r="J4271">
        <f>IF(Tabela1[[#This Row],[Ulga]]="A",SUM(E4271:I4271)*80%,0)</f>
        <v>0</v>
      </c>
      <c r="K4271">
        <f>IF(Tabela1[[#This Row],[Ulga]]="B",SUM(E4271:I4271)*50%,0)</f>
        <v>0</v>
      </c>
      <c r="L4271">
        <f>IF(Tabela1[[#This Row],[Ulga]]="C",SUM(E4271:I4271)*10%,0)</f>
        <v>22.64913</v>
      </c>
      <c r="M4271">
        <f>IF(Tabela1[[#This Row],[Ulga]]="D",SUM(E4271:I4271)*100%,0)</f>
        <v>0</v>
      </c>
      <c r="N4271">
        <f t="shared" si="67"/>
        <v>22.64913</v>
      </c>
    </row>
    <row r="4272" spans="1:14" x14ac:dyDescent="0.25">
      <c r="A4272" t="s">
        <v>4282</v>
      </c>
      <c r="B4272">
        <v>1455.16</v>
      </c>
      <c r="C4272" t="s">
        <v>9</v>
      </c>
      <c r="D4272" t="s">
        <v>7</v>
      </c>
      <c r="E4272">
        <f>IF(Tabela1[[#This Row],[Rodzaj]]="R",Tabela1[[#This Row],[Powierzchnia]]*0.65,0)</f>
        <v>945.85400000000004</v>
      </c>
      <c r="F4272">
        <f>IF(Tabela1[[#This Row],[Rodzaj]]="B",Tabela1[[#This Row],[Powierzchnia]]*0.77,0)</f>
        <v>0</v>
      </c>
      <c r="G4272">
        <f>IF(Tabela1[[#This Row],[Rodzaj]]="S",Tabela1[[#This Row],[Powierzchnia]]*0.21,0)</f>
        <v>0</v>
      </c>
      <c r="H4272">
        <f>IF(Tabela1[[#This Row],[Rodzaj]]="L",Tabela1[[#This Row],[Powierzchnia]]*0.04,0)</f>
        <v>0</v>
      </c>
      <c r="I4272">
        <f>IF(Tabela1[[#This Row],[Rodzaj]]="X",Tabela1[[#This Row],[Powierzchnia]]*0.43,0)</f>
        <v>0</v>
      </c>
      <c r="J4272">
        <f>IF(Tabela1[[#This Row],[Ulga]]="A",SUM(E4272:I4272)*80%,0)</f>
        <v>756.68320000000006</v>
      </c>
      <c r="K4272">
        <f>IF(Tabela1[[#This Row],[Ulga]]="B",SUM(E4272:I4272)*50%,0)</f>
        <v>0</v>
      </c>
      <c r="L4272">
        <f>IF(Tabela1[[#This Row],[Ulga]]="C",SUM(E4272:I4272)*10%,0)</f>
        <v>0</v>
      </c>
      <c r="M4272">
        <f>IF(Tabela1[[#This Row],[Ulga]]="D",SUM(E4272:I4272)*100%,0)</f>
        <v>0</v>
      </c>
      <c r="N4272">
        <f t="shared" si="67"/>
        <v>756.68320000000006</v>
      </c>
    </row>
    <row r="4273" spans="1:14" x14ac:dyDescent="0.25">
      <c r="A4273" t="s">
        <v>4283</v>
      </c>
      <c r="B4273">
        <v>1363.61</v>
      </c>
      <c r="C4273" t="s">
        <v>5</v>
      </c>
      <c r="D4273" t="s">
        <v>21</v>
      </c>
      <c r="E4273">
        <f>IF(Tabela1[[#This Row],[Rodzaj]]="R",Tabela1[[#This Row],[Powierzchnia]]*0.65,0)</f>
        <v>0</v>
      </c>
      <c r="F4273">
        <f>IF(Tabela1[[#This Row],[Rodzaj]]="B",Tabela1[[#This Row],[Powierzchnia]]*0.77,0)</f>
        <v>1049.9796999999999</v>
      </c>
      <c r="G4273">
        <f>IF(Tabela1[[#This Row],[Rodzaj]]="S",Tabela1[[#This Row],[Powierzchnia]]*0.21,0)</f>
        <v>0</v>
      </c>
      <c r="H4273">
        <f>IF(Tabela1[[#This Row],[Rodzaj]]="L",Tabela1[[#This Row],[Powierzchnia]]*0.04,0)</f>
        <v>0</v>
      </c>
      <c r="I4273">
        <f>IF(Tabela1[[#This Row],[Rodzaj]]="X",Tabela1[[#This Row],[Powierzchnia]]*0.43,0)</f>
        <v>0</v>
      </c>
      <c r="J4273">
        <f>IF(Tabela1[[#This Row],[Ulga]]="A",SUM(E4273:I4273)*80%,0)</f>
        <v>0</v>
      </c>
      <c r="K4273">
        <f>IF(Tabela1[[#This Row],[Ulga]]="B",SUM(E4273:I4273)*50%,0)</f>
        <v>0</v>
      </c>
      <c r="L4273">
        <f>IF(Tabela1[[#This Row],[Ulga]]="C",SUM(E4273:I4273)*10%,0)</f>
        <v>0</v>
      </c>
      <c r="M4273">
        <f>IF(Tabela1[[#This Row],[Ulga]]="D",SUM(E4273:I4273)*100%,0)</f>
        <v>1049.9796999999999</v>
      </c>
      <c r="N4273">
        <f t="shared" si="67"/>
        <v>1049.9796999999999</v>
      </c>
    </row>
    <row r="4274" spans="1:14" x14ac:dyDescent="0.25">
      <c r="A4274" t="s">
        <v>4284</v>
      </c>
      <c r="B4274">
        <v>1243.3699999999999</v>
      </c>
      <c r="C4274" t="s">
        <v>31</v>
      </c>
      <c r="D4274" t="s">
        <v>7</v>
      </c>
      <c r="E4274">
        <f>IF(Tabela1[[#This Row],[Rodzaj]]="R",Tabela1[[#This Row],[Powierzchnia]]*0.65,0)</f>
        <v>0</v>
      </c>
      <c r="F4274">
        <f>IF(Tabela1[[#This Row],[Rodzaj]]="B",Tabela1[[#This Row],[Powierzchnia]]*0.77,0)</f>
        <v>0</v>
      </c>
      <c r="G4274">
        <f>IF(Tabela1[[#This Row],[Rodzaj]]="S",Tabela1[[#This Row],[Powierzchnia]]*0.21,0)</f>
        <v>0</v>
      </c>
      <c r="H4274">
        <f>IF(Tabela1[[#This Row],[Rodzaj]]="L",Tabela1[[#This Row],[Powierzchnia]]*0.04,0)</f>
        <v>0</v>
      </c>
      <c r="I4274">
        <f>IF(Tabela1[[#This Row],[Rodzaj]]="X",Tabela1[[#This Row],[Powierzchnia]]*0.43,0)</f>
        <v>534.64909999999998</v>
      </c>
      <c r="J4274">
        <f>IF(Tabela1[[#This Row],[Ulga]]="A",SUM(E4274:I4274)*80%,0)</f>
        <v>427.71928000000003</v>
      </c>
      <c r="K4274">
        <f>IF(Tabela1[[#This Row],[Ulga]]="B",SUM(E4274:I4274)*50%,0)</f>
        <v>0</v>
      </c>
      <c r="L4274">
        <f>IF(Tabela1[[#This Row],[Ulga]]="C",SUM(E4274:I4274)*10%,0)</f>
        <v>0</v>
      </c>
      <c r="M4274">
        <f>IF(Tabela1[[#This Row],[Ulga]]="D",SUM(E4274:I4274)*100%,0)</f>
        <v>0</v>
      </c>
      <c r="N4274">
        <f t="shared" si="67"/>
        <v>427.71928000000003</v>
      </c>
    </row>
    <row r="4275" spans="1:14" x14ac:dyDescent="0.25">
      <c r="A4275" t="s">
        <v>4285</v>
      </c>
      <c r="B4275">
        <v>1343.35</v>
      </c>
      <c r="C4275" t="s">
        <v>94</v>
      </c>
      <c r="D4275" t="s">
        <v>5</v>
      </c>
      <c r="E4275">
        <f>IF(Tabela1[[#This Row],[Rodzaj]]="R",Tabela1[[#This Row],[Powierzchnia]]*0.65,0)</f>
        <v>0</v>
      </c>
      <c r="F4275">
        <f>IF(Tabela1[[#This Row],[Rodzaj]]="B",Tabela1[[#This Row],[Powierzchnia]]*0.77,0)</f>
        <v>0</v>
      </c>
      <c r="G4275">
        <f>IF(Tabela1[[#This Row],[Rodzaj]]="S",Tabela1[[#This Row],[Powierzchnia]]*0.21,0)</f>
        <v>0</v>
      </c>
      <c r="H4275">
        <f>IF(Tabela1[[#This Row],[Rodzaj]]="L",Tabela1[[#This Row],[Powierzchnia]]*0.04,0)</f>
        <v>53.733999999999995</v>
      </c>
      <c r="I4275">
        <f>IF(Tabela1[[#This Row],[Rodzaj]]="X",Tabela1[[#This Row],[Powierzchnia]]*0.43,0)</f>
        <v>0</v>
      </c>
      <c r="J4275">
        <f>IF(Tabela1[[#This Row],[Ulga]]="A",SUM(E4275:I4275)*80%,0)</f>
        <v>0</v>
      </c>
      <c r="K4275">
        <f>IF(Tabela1[[#This Row],[Ulga]]="B",SUM(E4275:I4275)*50%,0)</f>
        <v>26.866999999999997</v>
      </c>
      <c r="L4275">
        <f>IF(Tabela1[[#This Row],[Ulga]]="C",SUM(E4275:I4275)*10%,0)</f>
        <v>0</v>
      </c>
      <c r="M4275">
        <f>IF(Tabela1[[#This Row],[Ulga]]="D",SUM(E4275:I4275)*100%,0)</f>
        <v>0</v>
      </c>
      <c r="N4275">
        <f t="shared" si="67"/>
        <v>26.866999999999997</v>
      </c>
    </row>
    <row r="4276" spans="1:14" x14ac:dyDescent="0.25">
      <c r="A4276" t="s">
        <v>4286</v>
      </c>
      <c r="B4276">
        <v>1270.71</v>
      </c>
      <c r="C4276" t="s">
        <v>9</v>
      </c>
      <c r="D4276" t="s">
        <v>5</v>
      </c>
      <c r="E4276">
        <f>IF(Tabela1[[#This Row],[Rodzaj]]="R",Tabela1[[#This Row],[Powierzchnia]]*0.65,0)</f>
        <v>825.9615</v>
      </c>
      <c r="F4276">
        <f>IF(Tabela1[[#This Row],[Rodzaj]]="B",Tabela1[[#This Row],[Powierzchnia]]*0.77,0)</f>
        <v>0</v>
      </c>
      <c r="G4276">
        <f>IF(Tabela1[[#This Row],[Rodzaj]]="S",Tabela1[[#This Row],[Powierzchnia]]*0.21,0)</f>
        <v>0</v>
      </c>
      <c r="H4276">
        <f>IF(Tabela1[[#This Row],[Rodzaj]]="L",Tabela1[[#This Row],[Powierzchnia]]*0.04,0)</f>
        <v>0</v>
      </c>
      <c r="I4276">
        <f>IF(Tabela1[[#This Row],[Rodzaj]]="X",Tabela1[[#This Row],[Powierzchnia]]*0.43,0)</f>
        <v>0</v>
      </c>
      <c r="J4276">
        <f>IF(Tabela1[[#This Row],[Ulga]]="A",SUM(E4276:I4276)*80%,0)</f>
        <v>0</v>
      </c>
      <c r="K4276">
        <f>IF(Tabela1[[#This Row],[Ulga]]="B",SUM(E4276:I4276)*50%,0)</f>
        <v>412.98075</v>
      </c>
      <c r="L4276">
        <f>IF(Tabela1[[#This Row],[Ulga]]="C",SUM(E4276:I4276)*10%,0)</f>
        <v>0</v>
      </c>
      <c r="M4276">
        <f>IF(Tabela1[[#This Row],[Ulga]]="D",SUM(E4276:I4276)*100%,0)</f>
        <v>0</v>
      </c>
      <c r="N4276">
        <f t="shared" si="67"/>
        <v>412.98075</v>
      </c>
    </row>
    <row r="4277" spans="1:14" x14ac:dyDescent="0.25">
      <c r="A4277" t="s">
        <v>4287</v>
      </c>
      <c r="B4277">
        <v>845.04</v>
      </c>
      <c r="C4277" t="s">
        <v>5</v>
      </c>
      <c r="D4277" t="s">
        <v>5</v>
      </c>
      <c r="E4277">
        <f>IF(Tabela1[[#This Row],[Rodzaj]]="R",Tabela1[[#This Row],[Powierzchnia]]*0.65,0)</f>
        <v>0</v>
      </c>
      <c r="F4277">
        <f>IF(Tabela1[[#This Row],[Rodzaj]]="B",Tabela1[[#This Row],[Powierzchnia]]*0.77,0)</f>
        <v>650.68079999999998</v>
      </c>
      <c r="G4277">
        <f>IF(Tabela1[[#This Row],[Rodzaj]]="S",Tabela1[[#This Row],[Powierzchnia]]*0.21,0)</f>
        <v>0</v>
      </c>
      <c r="H4277">
        <f>IF(Tabela1[[#This Row],[Rodzaj]]="L",Tabela1[[#This Row],[Powierzchnia]]*0.04,0)</f>
        <v>0</v>
      </c>
      <c r="I4277">
        <f>IF(Tabela1[[#This Row],[Rodzaj]]="X",Tabela1[[#This Row],[Powierzchnia]]*0.43,0)</f>
        <v>0</v>
      </c>
      <c r="J4277">
        <f>IF(Tabela1[[#This Row],[Ulga]]="A",SUM(E4277:I4277)*80%,0)</f>
        <v>0</v>
      </c>
      <c r="K4277">
        <f>IF(Tabela1[[#This Row],[Ulga]]="B",SUM(E4277:I4277)*50%,0)</f>
        <v>325.34039999999999</v>
      </c>
      <c r="L4277">
        <f>IF(Tabela1[[#This Row],[Ulga]]="C",SUM(E4277:I4277)*10%,0)</f>
        <v>0</v>
      </c>
      <c r="M4277">
        <f>IF(Tabela1[[#This Row],[Ulga]]="D",SUM(E4277:I4277)*100%,0)</f>
        <v>0</v>
      </c>
      <c r="N4277">
        <f t="shared" si="67"/>
        <v>325.34039999999999</v>
      </c>
    </row>
    <row r="4278" spans="1:14" x14ac:dyDescent="0.25">
      <c r="A4278" t="s">
        <v>4288</v>
      </c>
      <c r="B4278">
        <v>1374.87</v>
      </c>
      <c r="C4278" t="s">
        <v>9</v>
      </c>
      <c r="D4278" t="s">
        <v>11</v>
      </c>
      <c r="E4278">
        <f>IF(Tabela1[[#This Row],[Rodzaj]]="R",Tabela1[[#This Row],[Powierzchnia]]*0.65,0)</f>
        <v>893.66549999999995</v>
      </c>
      <c r="F4278">
        <f>IF(Tabela1[[#This Row],[Rodzaj]]="B",Tabela1[[#This Row],[Powierzchnia]]*0.77,0)</f>
        <v>0</v>
      </c>
      <c r="G4278">
        <f>IF(Tabela1[[#This Row],[Rodzaj]]="S",Tabela1[[#This Row],[Powierzchnia]]*0.21,0)</f>
        <v>0</v>
      </c>
      <c r="H4278">
        <f>IF(Tabela1[[#This Row],[Rodzaj]]="L",Tabela1[[#This Row],[Powierzchnia]]*0.04,0)</f>
        <v>0</v>
      </c>
      <c r="I4278">
        <f>IF(Tabela1[[#This Row],[Rodzaj]]="X",Tabela1[[#This Row],[Powierzchnia]]*0.43,0)</f>
        <v>0</v>
      </c>
      <c r="J4278">
        <f>IF(Tabela1[[#This Row],[Ulga]]="A",SUM(E4278:I4278)*80%,0)</f>
        <v>0</v>
      </c>
      <c r="K4278">
        <f>IF(Tabela1[[#This Row],[Ulga]]="B",SUM(E4278:I4278)*50%,0)</f>
        <v>0</v>
      </c>
      <c r="L4278">
        <f>IF(Tabela1[[#This Row],[Ulga]]="C",SUM(E4278:I4278)*10%,0)</f>
        <v>89.366550000000004</v>
      </c>
      <c r="M4278">
        <f>IF(Tabela1[[#This Row],[Ulga]]="D",SUM(E4278:I4278)*100%,0)</f>
        <v>0</v>
      </c>
      <c r="N4278">
        <f t="shared" si="67"/>
        <v>89.366550000000004</v>
      </c>
    </row>
    <row r="4279" spans="1:14" x14ac:dyDescent="0.25">
      <c r="A4279" t="s">
        <v>4289</v>
      </c>
      <c r="B4279">
        <v>775.53</v>
      </c>
      <c r="C4279" t="s">
        <v>52</v>
      </c>
      <c r="D4279" t="s">
        <v>11</v>
      </c>
      <c r="E4279">
        <f>IF(Tabela1[[#This Row],[Rodzaj]]="R",Tabela1[[#This Row],[Powierzchnia]]*0.65,0)</f>
        <v>0</v>
      </c>
      <c r="F4279">
        <f>IF(Tabela1[[#This Row],[Rodzaj]]="B",Tabela1[[#This Row],[Powierzchnia]]*0.77,0)</f>
        <v>0</v>
      </c>
      <c r="G4279">
        <f>IF(Tabela1[[#This Row],[Rodzaj]]="S",Tabela1[[#This Row],[Powierzchnia]]*0.21,0)</f>
        <v>162.8613</v>
      </c>
      <c r="H4279">
        <f>IF(Tabela1[[#This Row],[Rodzaj]]="L",Tabela1[[#This Row],[Powierzchnia]]*0.04,0)</f>
        <v>0</v>
      </c>
      <c r="I4279">
        <f>IF(Tabela1[[#This Row],[Rodzaj]]="X",Tabela1[[#This Row],[Powierzchnia]]*0.43,0)</f>
        <v>0</v>
      </c>
      <c r="J4279">
        <f>IF(Tabela1[[#This Row],[Ulga]]="A",SUM(E4279:I4279)*80%,0)</f>
        <v>0</v>
      </c>
      <c r="K4279">
        <f>IF(Tabela1[[#This Row],[Ulga]]="B",SUM(E4279:I4279)*50%,0)</f>
        <v>0</v>
      </c>
      <c r="L4279">
        <f>IF(Tabela1[[#This Row],[Ulga]]="C",SUM(E4279:I4279)*10%,0)</f>
        <v>16.28613</v>
      </c>
      <c r="M4279">
        <f>IF(Tabela1[[#This Row],[Ulga]]="D",SUM(E4279:I4279)*100%,0)</f>
        <v>0</v>
      </c>
      <c r="N4279">
        <f t="shared" si="67"/>
        <v>16.28613</v>
      </c>
    </row>
    <row r="4280" spans="1:14" x14ac:dyDescent="0.25">
      <c r="A4280" t="s">
        <v>4290</v>
      </c>
      <c r="B4280">
        <v>731.63</v>
      </c>
      <c r="C4280" t="s">
        <v>31</v>
      </c>
      <c r="D4280" t="s">
        <v>7</v>
      </c>
      <c r="E4280">
        <f>IF(Tabela1[[#This Row],[Rodzaj]]="R",Tabela1[[#This Row],[Powierzchnia]]*0.65,0)</f>
        <v>0</v>
      </c>
      <c r="F4280">
        <f>IF(Tabela1[[#This Row],[Rodzaj]]="B",Tabela1[[#This Row],[Powierzchnia]]*0.77,0)</f>
        <v>0</v>
      </c>
      <c r="G4280">
        <f>IF(Tabela1[[#This Row],[Rodzaj]]="S",Tabela1[[#This Row],[Powierzchnia]]*0.21,0)</f>
        <v>0</v>
      </c>
      <c r="H4280">
        <f>IF(Tabela1[[#This Row],[Rodzaj]]="L",Tabela1[[#This Row],[Powierzchnia]]*0.04,0)</f>
        <v>0</v>
      </c>
      <c r="I4280">
        <f>IF(Tabela1[[#This Row],[Rodzaj]]="X",Tabela1[[#This Row],[Powierzchnia]]*0.43,0)</f>
        <v>314.60089999999997</v>
      </c>
      <c r="J4280">
        <f>IF(Tabela1[[#This Row],[Ulga]]="A",SUM(E4280:I4280)*80%,0)</f>
        <v>251.68071999999998</v>
      </c>
      <c r="K4280">
        <f>IF(Tabela1[[#This Row],[Ulga]]="B",SUM(E4280:I4280)*50%,0)</f>
        <v>0</v>
      </c>
      <c r="L4280">
        <f>IF(Tabela1[[#This Row],[Ulga]]="C",SUM(E4280:I4280)*10%,0)</f>
        <v>0</v>
      </c>
      <c r="M4280">
        <f>IF(Tabela1[[#This Row],[Ulga]]="D",SUM(E4280:I4280)*100%,0)</f>
        <v>0</v>
      </c>
      <c r="N4280">
        <f t="shared" si="67"/>
        <v>251.68071999999998</v>
      </c>
    </row>
    <row r="4281" spans="1:14" x14ac:dyDescent="0.25">
      <c r="A4281" t="s">
        <v>4291</v>
      </c>
      <c r="B4281">
        <v>569.94000000000005</v>
      </c>
      <c r="C4281" t="s">
        <v>31</v>
      </c>
      <c r="D4281" t="s">
        <v>11</v>
      </c>
      <c r="E4281">
        <f>IF(Tabela1[[#This Row],[Rodzaj]]="R",Tabela1[[#This Row],[Powierzchnia]]*0.65,0)</f>
        <v>0</v>
      </c>
      <c r="F4281">
        <f>IF(Tabela1[[#This Row],[Rodzaj]]="B",Tabela1[[#This Row],[Powierzchnia]]*0.77,0)</f>
        <v>0</v>
      </c>
      <c r="G4281">
        <f>IF(Tabela1[[#This Row],[Rodzaj]]="S",Tabela1[[#This Row],[Powierzchnia]]*0.21,0)</f>
        <v>0</v>
      </c>
      <c r="H4281">
        <f>IF(Tabela1[[#This Row],[Rodzaj]]="L",Tabela1[[#This Row],[Powierzchnia]]*0.04,0)</f>
        <v>0</v>
      </c>
      <c r="I4281">
        <f>IF(Tabela1[[#This Row],[Rodzaj]]="X",Tabela1[[#This Row],[Powierzchnia]]*0.43,0)</f>
        <v>245.07420000000002</v>
      </c>
      <c r="J4281">
        <f>IF(Tabela1[[#This Row],[Ulga]]="A",SUM(E4281:I4281)*80%,0)</f>
        <v>0</v>
      </c>
      <c r="K4281">
        <f>IF(Tabela1[[#This Row],[Ulga]]="B",SUM(E4281:I4281)*50%,0)</f>
        <v>0</v>
      </c>
      <c r="L4281">
        <f>IF(Tabela1[[#This Row],[Ulga]]="C",SUM(E4281:I4281)*10%,0)</f>
        <v>24.507420000000003</v>
      </c>
      <c r="M4281">
        <f>IF(Tabela1[[#This Row],[Ulga]]="D",SUM(E4281:I4281)*100%,0)</f>
        <v>0</v>
      </c>
      <c r="N4281">
        <f t="shared" si="67"/>
        <v>24.507420000000003</v>
      </c>
    </row>
    <row r="4282" spans="1:14" x14ac:dyDescent="0.25">
      <c r="A4282" t="s">
        <v>4292</v>
      </c>
      <c r="B4282">
        <v>572.54</v>
      </c>
      <c r="C4282" t="s">
        <v>5</v>
      </c>
      <c r="D4282" t="s">
        <v>11</v>
      </c>
      <c r="E4282">
        <f>IF(Tabela1[[#This Row],[Rodzaj]]="R",Tabela1[[#This Row],[Powierzchnia]]*0.65,0)</f>
        <v>0</v>
      </c>
      <c r="F4282">
        <f>IF(Tabela1[[#This Row],[Rodzaj]]="B",Tabela1[[#This Row],[Powierzchnia]]*0.77,0)</f>
        <v>440.85579999999999</v>
      </c>
      <c r="G4282">
        <f>IF(Tabela1[[#This Row],[Rodzaj]]="S",Tabela1[[#This Row],[Powierzchnia]]*0.21,0)</f>
        <v>0</v>
      </c>
      <c r="H4282">
        <f>IF(Tabela1[[#This Row],[Rodzaj]]="L",Tabela1[[#This Row],[Powierzchnia]]*0.04,0)</f>
        <v>0</v>
      </c>
      <c r="I4282">
        <f>IF(Tabela1[[#This Row],[Rodzaj]]="X",Tabela1[[#This Row],[Powierzchnia]]*0.43,0)</f>
        <v>0</v>
      </c>
      <c r="J4282">
        <f>IF(Tabela1[[#This Row],[Ulga]]="A",SUM(E4282:I4282)*80%,0)</f>
        <v>0</v>
      </c>
      <c r="K4282">
        <f>IF(Tabela1[[#This Row],[Ulga]]="B",SUM(E4282:I4282)*50%,0)</f>
        <v>0</v>
      </c>
      <c r="L4282">
        <f>IF(Tabela1[[#This Row],[Ulga]]="C",SUM(E4282:I4282)*10%,0)</f>
        <v>44.08558</v>
      </c>
      <c r="M4282">
        <f>IF(Tabela1[[#This Row],[Ulga]]="D",SUM(E4282:I4282)*100%,0)</f>
        <v>0</v>
      </c>
      <c r="N4282">
        <f t="shared" si="67"/>
        <v>44.08558</v>
      </c>
    </row>
    <row r="4283" spans="1:14" x14ac:dyDescent="0.25">
      <c r="A4283" t="s">
        <v>4293</v>
      </c>
      <c r="B4283">
        <v>1171.33</v>
      </c>
      <c r="C4283" t="s">
        <v>94</v>
      </c>
      <c r="D4283" t="s">
        <v>5</v>
      </c>
      <c r="E4283">
        <f>IF(Tabela1[[#This Row],[Rodzaj]]="R",Tabela1[[#This Row],[Powierzchnia]]*0.65,0)</f>
        <v>0</v>
      </c>
      <c r="F4283">
        <f>IF(Tabela1[[#This Row],[Rodzaj]]="B",Tabela1[[#This Row],[Powierzchnia]]*0.77,0)</f>
        <v>0</v>
      </c>
      <c r="G4283">
        <f>IF(Tabela1[[#This Row],[Rodzaj]]="S",Tabela1[[#This Row],[Powierzchnia]]*0.21,0)</f>
        <v>0</v>
      </c>
      <c r="H4283">
        <f>IF(Tabela1[[#This Row],[Rodzaj]]="L",Tabela1[[#This Row],[Powierzchnia]]*0.04,0)</f>
        <v>46.853200000000001</v>
      </c>
      <c r="I4283">
        <f>IF(Tabela1[[#This Row],[Rodzaj]]="X",Tabela1[[#This Row],[Powierzchnia]]*0.43,0)</f>
        <v>0</v>
      </c>
      <c r="J4283">
        <f>IF(Tabela1[[#This Row],[Ulga]]="A",SUM(E4283:I4283)*80%,0)</f>
        <v>0</v>
      </c>
      <c r="K4283">
        <f>IF(Tabela1[[#This Row],[Ulga]]="B",SUM(E4283:I4283)*50%,0)</f>
        <v>23.426600000000001</v>
      </c>
      <c r="L4283">
        <f>IF(Tabela1[[#This Row],[Ulga]]="C",SUM(E4283:I4283)*10%,0)</f>
        <v>0</v>
      </c>
      <c r="M4283">
        <f>IF(Tabela1[[#This Row],[Ulga]]="D",SUM(E4283:I4283)*100%,0)</f>
        <v>0</v>
      </c>
      <c r="N4283">
        <f t="shared" si="67"/>
        <v>23.426600000000001</v>
      </c>
    </row>
    <row r="4284" spans="1:14" x14ac:dyDescent="0.25">
      <c r="A4284" t="s">
        <v>4294</v>
      </c>
      <c r="B4284">
        <v>856</v>
      </c>
      <c r="C4284" t="s">
        <v>94</v>
      </c>
      <c r="D4284" t="s">
        <v>5</v>
      </c>
      <c r="E4284">
        <f>IF(Tabela1[[#This Row],[Rodzaj]]="R",Tabela1[[#This Row],[Powierzchnia]]*0.65,0)</f>
        <v>0</v>
      </c>
      <c r="F4284">
        <f>IF(Tabela1[[#This Row],[Rodzaj]]="B",Tabela1[[#This Row],[Powierzchnia]]*0.77,0)</f>
        <v>0</v>
      </c>
      <c r="G4284">
        <f>IF(Tabela1[[#This Row],[Rodzaj]]="S",Tabela1[[#This Row],[Powierzchnia]]*0.21,0)</f>
        <v>0</v>
      </c>
      <c r="H4284">
        <f>IF(Tabela1[[#This Row],[Rodzaj]]="L",Tabela1[[#This Row],[Powierzchnia]]*0.04,0)</f>
        <v>34.24</v>
      </c>
      <c r="I4284">
        <f>IF(Tabela1[[#This Row],[Rodzaj]]="X",Tabela1[[#This Row],[Powierzchnia]]*0.43,0)</f>
        <v>0</v>
      </c>
      <c r="J4284">
        <f>IF(Tabela1[[#This Row],[Ulga]]="A",SUM(E4284:I4284)*80%,0)</f>
        <v>0</v>
      </c>
      <c r="K4284">
        <f>IF(Tabela1[[#This Row],[Ulga]]="B",SUM(E4284:I4284)*50%,0)</f>
        <v>17.12</v>
      </c>
      <c r="L4284">
        <f>IF(Tabela1[[#This Row],[Ulga]]="C",SUM(E4284:I4284)*10%,0)</f>
        <v>0</v>
      </c>
      <c r="M4284">
        <f>IF(Tabela1[[#This Row],[Ulga]]="D",SUM(E4284:I4284)*100%,0)</f>
        <v>0</v>
      </c>
      <c r="N4284">
        <f t="shared" si="67"/>
        <v>17.12</v>
      </c>
    </row>
    <row r="4285" spans="1:14" x14ac:dyDescent="0.25">
      <c r="A4285" t="s">
        <v>4295</v>
      </c>
      <c r="B4285">
        <v>1032.3800000000001</v>
      </c>
      <c r="C4285" t="s">
        <v>94</v>
      </c>
      <c r="D4285" t="s">
        <v>7</v>
      </c>
      <c r="E4285">
        <f>IF(Tabela1[[#This Row],[Rodzaj]]="R",Tabela1[[#This Row],[Powierzchnia]]*0.65,0)</f>
        <v>0</v>
      </c>
      <c r="F4285">
        <f>IF(Tabela1[[#This Row],[Rodzaj]]="B",Tabela1[[#This Row],[Powierzchnia]]*0.77,0)</f>
        <v>0</v>
      </c>
      <c r="G4285">
        <f>IF(Tabela1[[#This Row],[Rodzaj]]="S",Tabela1[[#This Row],[Powierzchnia]]*0.21,0)</f>
        <v>0</v>
      </c>
      <c r="H4285">
        <f>IF(Tabela1[[#This Row],[Rodzaj]]="L",Tabela1[[#This Row],[Powierzchnia]]*0.04,0)</f>
        <v>41.295200000000008</v>
      </c>
      <c r="I4285">
        <f>IF(Tabela1[[#This Row],[Rodzaj]]="X",Tabela1[[#This Row],[Powierzchnia]]*0.43,0)</f>
        <v>0</v>
      </c>
      <c r="J4285">
        <f>IF(Tabela1[[#This Row],[Ulga]]="A",SUM(E4285:I4285)*80%,0)</f>
        <v>33.03616000000001</v>
      </c>
      <c r="K4285">
        <f>IF(Tabela1[[#This Row],[Ulga]]="B",SUM(E4285:I4285)*50%,0)</f>
        <v>0</v>
      </c>
      <c r="L4285">
        <f>IF(Tabela1[[#This Row],[Ulga]]="C",SUM(E4285:I4285)*10%,0)</f>
        <v>0</v>
      </c>
      <c r="M4285">
        <f>IF(Tabela1[[#This Row],[Ulga]]="D",SUM(E4285:I4285)*100%,0)</f>
        <v>0</v>
      </c>
      <c r="N4285">
        <f t="shared" si="67"/>
        <v>33.03616000000001</v>
      </c>
    </row>
    <row r="4286" spans="1:14" x14ac:dyDescent="0.25">
      <c r="A4286" t="s">
        <v>4296</v>
      </c>
      <c r="B4286">
        <v>1227.3499999999999</v>
      </c>
      <c r="C4286" t="s">
        <v>9</v>
      </c>
      <c r="D4286" t="s">
        <v>21</v>
      </c>
      <c r="E4286">
        <f>IF(Tabela1[[#This Row],[Rodzaj]]="R",Tabela1[[#This Row],[Powierzchnia]]*0.65,0)</f>
        <v>797.77749999999992</v>
      </c>
      <c r="F4286">
        <f>IF(Tabela1[[#This Row],[Rodzaj]]="B",Tabela1[[#This Row],[Powierzchnia]]*0.77,0)</f>
        <v>0</v>
      </c>
      <c r="G4286">
        <f>IF(Tabela1[[#This Row],[Rodzaj]]="S",Tabela1[[#This Row],[Powierzchnia]]*0.21,0)</f>
        <v>0</v>
      </c>
      <c r="H4286">
        <f>IF(Tabela1[[#This Row],[Rodzaj]]="L",Tabela1[[#This Row],[Powierzchnia]]*0.04,0)</f>
        <v>0</v>
      </c>
      <c r="I4286">
        <f>IF(Tabela1[[#This Row],[Rodzaj]]="X",Tabela1[[#This Row],[Powierzchnia]]*0.43,0)</f>
        <v>0</v>
      </c>
      <c r="J4286">
        <f>IF(Tabela1[[#This Row],[Ulga]]="A",SUM(E4286:I4286)*80%,0)</f>
        <v>0</v>
      </c>
      <c r="K4286">
        <f>IF(Tabela1[[#This Row],[Ulga]]="B",SUM(E4286:I4286)*50%,0)</f>
        <v>0</v>
      </c>
      <c r="L4286">
        <f>IF(Tabela1[[#This Row],[Ulga]]="C",SUM(E4286:I4286)*10%,0)</f>
        <v>0</v>
      </c>
      <c r="M4286">
        <f>IF(Tabela1[[#This Row],[Ulga]]="D",SUM(E4286:I4286)*100%,0)</f>
        <v>797.77749999999992</v>
      </c>
      <c r="N4286">
        <f t="shared" si="67"/>
        <v>797.77749999999992</v>
      </c>
    </row>
    <row r="4287" spans="1:14" x14ac:dyDescent="0.25">
      <c r="A4287" t="s">
        <v>4297</v>
      </c>
      <c r="B4287">
        <v>1034.71</v>
      </c>
      <c r="C4287" t="s">
        <v>5</v>
      </c>
      <c r="D4287" t="s">
        <v>5</v>
      </c>
      <c r="E4287">
        <f>IF(Tabela1[[#This Row],[Rodzaj]]="R",Tabela1[[#This Row],[Powierzchnia]]*0.65,0)</f>
        <v>0</v>
      </c>
      <c r="F4287">
        <f>IF(Tabela1[[#This Row],[Rodzaj]]="B",Tabela1[[#This Row],[Powierzchnia]]*0.77,0)</f>
        <v>796.72670000000005</v>
      </c>
      <c r="G4287">
        <f>IF(Tabela1[[#This Row],[Rodzaj]]="S",Tabela1[[#This Row],[Powierzchnia]]*0.21,0)</f>
        <v>0</v>
      </c>
      <c r="H4287">
        <f>IF(Tabela1[[#This Row],[Rodzaj]]="L",Tabela1[[#This Row],[Powierzchnia]]*0.04,0)</f>
        <v>0</v>
      </c>
      <c r="I4287">
        <f>IF(Tabela1[[#This Row],[Rodzaj]]="X",Tabela1[[#This Row],[Powierzchnia]]*0.43,0)</f>
        <v>0</v>
      </c>
      <c r="J4287">
        <f>IF(Tabela1[[#This Row],[Ulga]]="A",SUM(E4287:I4287)*80%,0)</f>
        <v>0</v>
      </c>
      <c r="K4287">
        <f>IF(Tabela1[[#This Row],[Ulga]]="B",SUM(E4287:I4287)*50%,0)</f>
        <v>398.36335000000003</v>
      </c>
      <c r="L4287">
        <f>IF(Tabela1[[#This Row],[Ulga]]="C",SUM(E4287:I4287)*10%,0)</f>
        <v>0</v>
      </c>
      <c r="M4287">
        <f>IF(Tabela1[[#This Row],[Ulga]]="D",SUM(E4287:I4287)*100%,0)</f>
        <v>0</v>
      </c>
      <c r="N4287">
        <f t="shared" si="67"/>
        <v>398.36335000000003</v>
      </c>
    </row>
    <row r="4288" spans="1:14" x14ac:dyDescent="0.25">
      <c r="A4288" t="s">
        <v>4298</v>
      </c>
      <c r="B4288">
        <v>1077.1300000000001</v>
      </c>
      <c r="C4288" t="s">
        <v>5</v>
      </c>
      <c r="D4288" t="s">
        <v>7</v>
      </c>
      <c r="E4288">
        <f>IF(Tabela1[[#This Row],[Rodzaj]]="R",Tabela1[[#This Row],[Powierzchnia]]*0.65,0)</f>
        <v>0</v>
      </c>
      <c r="F4288">
        <f>IF(Tabela1[[#This Row],[Rodzaj]]="B",Tabela1[[#This Row],[Powierzchnia]]*0.77,0)</f>
        <v>829.39010000000007</v>
      </c>
      <c r="G4288">
        <f>IF(Tabela1[[#This Row],[Rodzaj]]="S",Tabela1[[#This Row],[Powierzchnia]]*0.21,0)</f>
        <v>0</v>
      </c>
      <c r="H4288">
        <f>IF(Tabela1[[#This Row],[Rodzaj]]="L",Tabela1[[#This Row],[Powierzchnia]]*0.04,0)</f>
        <v>0</v>
      </c>
      <c r="I4288">
        <f>IF(Tabela1[[#This Row],[Rodzaj]]="X",Tabela1[[#This Row],[Powierzchnia]]*0.43,0)</f>
        <v>0</v>
      </c>
      <c r="J4288">
        <f>IF(Tabela1[[#This Row],[Ulga]]="A",SUM(E4288:I4288)*80%,0)</f>
        <v>663.51208000000008</v>
      </c>
      <c r="K4288">
        <f>IF(Tabela1[[#This Row],[Ulga]]="B",SUM(E4288:I4288)*50%,0)</f>
        <v>0</v>
      </c>
      <c r="L4288">
        <f>IF(Tabela1[[#This Row],[Ulga]]="C",SUM(E4288:I4288)*10%,0)</f>
        <v>0</v>
      </c>
      <c r="M4288">
        <f>IF(Tabela1[[#This Row],[Ulga]]="D",SUM(E4288:I4288)*100%,0)</f>
        <v>0</v>
      </c>
      <c r="N4288">
        <f t="shared" si="67"/>
        <v>663.51208000000008</v>
      </c>
    </row>
    <row r="4289" spans="1:14" x14ac:dyDescent="0.25">
      <c r="A4289" t="s">
        <v>4299</v>
      </c>
      <c r="B4289">
        <v>659.83</v>
      </c>
      <c r="C4289" t="s">
        <v>52</v>
      </c>
      <c r="D4289" t="s">
        <v>11</v>
      </c>
      <c r="E4289">
        <f>IF(Tabela1[[#This Row],[Rodzaj]]="R",Tabela1[[#This Row],[Powierzchnia]]*0.65,0)</f>
        <v>0</v>
      </c>
      <c r="F4289">
        <f>IF(Tabela1[[#This Row],[Rodzaj]]="B",Tabela1[[#This Row],[Powierzchnia]]*0.77,0)</f>
        <v>0</v>
      </c>
      <c r="G4289">
        <f>IF(Tabela1[[#This Row],[Rodzaj]]="S",Tabela1[[#This Row],[Powierzchnia]]*0.21,0)</f>
        <v>138.5643</v>
      </c>
      <c r="H4289">
        <f>IF(Tabela1[[#This Row],[Rodzaj]]="L",Tabela1[[#This Row],[Powierzchnia]]*0.04,0)</f>
        <v>0</v>
      </c>
      <c r="I4289">
        <f>IF(Tabela1[[#This Row],[Rodzaj]]="X",Tabela1[[#This Row],[Powierzchnia]]*0.43,0)</f>
        <v>0</v>
      </c>
      <c r="J4289">
        <f>IF(Tabela1[[#This Row],[Ulga]]="A",SUM(E4289:I4289)*80%,0)</f>
        <v>0</v>
      </c>
      <c r="K4289">
        <f>IF(Tabela1[[#This Row],[Ulga]]="B",SUM(E4289:I4289)*50%,0)</f>
        <v>0</v>
      </c>
      <c r="L4289">
        <f>IF(Tabela1[[#This Row],[Ulga]]="C",SUM(E4289:I4289)*10%,0)</f>
        <v>13.856430000000001</v>
      </c>
      <c r="M4289">
        <f>IF(Tabela1[[#This Row],[Ulga]]="D",SUM(E4289:I4289)*100%,0)</f>
        <v>0</v>
      </c>
      <c r="N4289">
        <f t="shared" si="67"/>
        <v>13.856430000000001</v>
      </c>
    </row>
    <row r="4290" spans="1:14" x14ac:dyDescent="0.25">
      <c r="A4290" t="s">
        <v>4300</v>
      </c>
      <c r="B4290">
        <v>1381.7</v>
      </c>
      <c r="C4290" t="s">
        <v>5</v>
      </c>
      <c r="D4290" t="s">
        <v>5</v>
      </c>
      <c r="E4290">
        <f>IF(Tabela1[[#This Row],[Rodzaj]]="R",Tabela1[[#This Row],[Powierzchnia]]*0.65,0)</f>
        <v>0</v>
      </c>
      <c r="F4290">
        <f>IF(Tabela1[[#This Row],[Rodzaj]]="B",Tabela1[[#This Row],[Powierzchnia]]*0.77,0)</f>
        <v>1063.9090000000001</v>
      </c>
      <c r="G4290">
        <f>IF(Tabela1[[#This Row],[Rodzaj]]="S",Tabela1[[#This Row],[Powierzchnia]]*0.21,0)</f>
        <v>0</v>
      </c>
      <c r="H4290">
        <f>IF(Tabela1[[#This Row],[Rodzaj]]="L",Tabela1[[#This Row],[Powierzchnia]]*0.04,0)</f>
        <v>0</v>
      </c>
      <c r="I4290">
        <f>IF(Tabela1[[#This Row],[Rodzaj]]="X",Tabela1[[#This Row],[Powierzchnia]]*0.43,0)</f>
        <v>0</v>
      </c>
      <c r="J4290">
        <f>IF(Tabela1[[#This Row],[Ulga]]="A",SUM(E4290:I4290)*80%,0)</f>
        <v>0</v>
      </c>
      <c r="K4290">
        <f>IF(Tabela1[[#This Row],[Ulga]]="B",SUM(E4290:I4290)*50%,0)</f>
        <v>531.95450000000005</v>
      </c>
      <c r="L4290">
        <f>IF(Tabela1[[#This Row],[Ulga]]="C",SUM(E4290:I4290)*10%,0)</f>
        <v>0</v>
      </c>
      <c r="M4290">
        <f>IF(Tabela1[[#This Row],[Ulga]]="D",SUM(E4290:I4290)*100%,0)</f>
        <v>0</v>
      </c>
      <c r="N4290">
        <f t="shared" si="67"/>
        <v>531.95450000000005</v>
      </c>
    </row>
    <row r="4291" spans="1:14" x14ac:dyDescent="0.25">
      <c r="A4291" t="s">
        <v>4301</v>
      </c>
      <c r="B4291">
        <v>896.66</v>
      </c>
      <c r="C4291" t="s">
        <v>5</v>
      </c>
      <c r="D4291" t="s">
        <v>11</v>
      </c>
      <c r="E4291">
        <f>IF(Tabela1[[#This Row],[Rodzaj]]="R",Tabela1[[#This Row],[Powierzchnia]]*0.65,0)</f>
        <v>0</v>
      </c>
      <c r="F4291">
        <f>IF(Tabela1[[#This Row],[Rodzaj]]="B",Tabela1[[#This Row],[Powierzchnia]]*0.77,0)</f>
        <v>690.42819999999995</v>
      </c>
      <c r="G4291">
        <f>IF(Tabela1[[#This Row],[Rodzaj]]="S",Tabela1[[#This Row],[Powierzchnia]]*0.21,0)</f>
        <v>0</v>
      </c>
      <c r="H4291">
        <f>IF(Tabela1[[#This Row],[Rodzaj]]="L",Tabela1[[#This Row],[Powierzchnia]]*0.04,0)</f>
        <v>0</v>
      </c>
      <c r="I4291">
        <f>IF(Tabela1[[#This Row],[Rodzaj]]="X",Tabela1[[#This Row],[Powierzchnia]]*0.43,0)</f>
        <v>0</v>
      </c>
      <c r="J4291">
        <f>IF(Tabela1[[#This Row],[Ulga]]="A",SUM(E4291:I4291)*80%,0)</f>
        <v>0</v>
      </c>
      <c r="K4291">
        <f>IF(Tabela1[[#This Row],[Ulga]]="B",SUM(E4291:I4291)*50%,0)</f>
        <v>0</v>
      </c>
      <c r="L4291">
        <f>IF(Tabela1[[#This Row],[Ulga]]="C",SUM(E4291:I4291)*10%,0)</f>
        <v>69.042819999999992</v>
      </c>
      <c r="M4291">
        <f>IF(Tabela1[[#This Row],[Ulga]]="D",SUM(E4291:I4291)*100%,0)</f>
        <v>0</v>
      </c>
      <c r="N4291">
        <f t="shared" ref="N4291:N4354" si="68">SUM(J4291:M4291)</f>
        <v>69.042819999999992</v>
      </c>
    </row>
    <row r="4292" spans="1:14" x14ac:dyDescent="0.25">
      <c r="A4292" t="s">
        <v>4302</v>
      </c>
      <c r="B4292">
        <v>1298.5999999999999</v>
      </c>
      <c r="C4292" t="s">
        <v>31</v>
      </c>
      <c r="D4292" t="s">
        <v>5</v>
      </c>
      <c r="E4292">
        <f>IF(Tabela1[[#This Row],[Rodzaj]]="R",Tabela1[[#This Row],[Powierzchnia]]*0.65,0)</f>
        <v>0</v>
      </c>
      <c r="F4292">
        <f>IF(Tabela1[[#This Row],[Rodzaj]]="B",Tabela1[[#This Row],[Powierzchnia]]*0.77,0)</f>
        <v>0</v>
      </c>
      <c r="G4292">
        <f>IF(Tabela1[[#This Row],[Rodzaj]]="S",Tabela1[[#This Row],[Powierzchnia]]*0.21,0)</f>
        <v>0</v>
      </c>
      <c r="H4292">
        <f>IF(Tabela1[[#This Row],[Rodzaj]]="L",Tabela1[[#This Row],[Powierzchnia]]*0.04,0)</f>
        <v>0</v>
      </c>
      <c r="I4292">
        <f>IF(Tabela1[[#This Row],[Rodzaj]]="X",Tabela1[[#This Row],[Powierzchnia]]*0.43,0)</f>
        <v>558.39799999999991</v>
      </c>
      <c r="J4292">
        <f>IF(Tabela1[[#This Row],[Ulga]]="A",SUM(E4292:I4292)*80%,0)</f>
        <v>0</v>
      </c>
      <c r="K4292">
        <f>IF(Tabela1[[#This Row],[Ulga]]="B",SUM(E4292:I4292)*50%,0)</f>
        <v>279.19899999999996</v>
      </c>
      <c r="L4292">
        <f>IF(Tabela1[[#This Row],[Ulga]]="C",SUM(E4292:I4292)*10%,0)</f>
        <v>0</v>
      </c>
      <c r="M4292">
        <f>IF(Tabela1[[#This Row],[Ulga]]="D",SUM(E4292:I4292)*100%,0)</f>
        <v>0</v>
      </c>
      <c r="N4292">
        <f t="shared" si="68"/>
        <v>279.19899999999996</v>
      </c>
    </row>
    <row r="4293" spans="1:14" x14ac:dyDescent="0.25">
      <c r="A4293" t="s">
        <v>4303</v>
      </c>
      <c r="B4293">
        <v>758.01</v>
      </c>
      <c r="C4293" t="s">
        <v>9</v>
      </c>
      <c r="D4293" t="s">
        <v>11</v>
      </c>
      <c r="E4293">
        <f>IF(Tabela1[[#This Row],[Rodzaj]]="R",Tabela1[[#This Row],[Powierzchnia]]*0.65,0)</f>
        <v>492.70650000000001</v>
      </c>
      <c r="F4293">
        <f>IF(Tabela1[[#This Row],[Rodzaj]]="B",Tabela1[[#This Row],[Powierzchnia]]*0.77,0)</f>
        <v>0</v>
      </c>
      <c r="G4293">
        <f>IF(Tabela1[[#This Row],[Rodzaj]]="S",Tabela1[[#This Row],[Powierzchnia]]*0.21,0)</f>
        <v>0</v>
      </c>
      <c r="H4293">
        <f>IF(Tabela1[[#This Row],[Rodzaj]]="L",Tabela1[[#This Row],[Powierzchnia]]*0.04,0)</f>
        <v>0</v>
      </c>
      <c r="I4293">
        <f>IF(Tabela1[[#This Row],[Rodzaj]]="X",Tabela1[[#This Row],[Powierzchnia]]*0.43,0)</f>
        <v>0</v>
      </c>
      <c r="J4293">
        <f>IF(Tabela1[[#This Row],[Ulga]]="A",SUM(E4293:I4293)*80%,0)</f>
        <v>0</v>
      </c>
      <c r="K4293">
        <f>IF(Tabela1[[#This Row],[Ulga]]="B",SUM(E4293:I4293)*50%,0)</f>
        <v>0</v>
      </c>
      <c r="L4293">
        <f>IF(Tabela1[[#This Row],[Ulga]]="C",SUM(E4293:I4293)*10%,0)</f>
        <v>49.270650000000003</v>
      </c>
      <c r="M4293">
        <f>IF(Tabela1[[#This Row],[Ulga]]="D",SUM(E4293:I4293)*100%,0)</f>
        <v>0</v>
      </c>
      <c r="N4293">
        <f t="shared" si="68"/>
        <v>49.270650000000003</v>
      </c>
    </row>
    <row r="4294" spans="1:14" x14ac:dyDescent="0.25">
      <c r="A4294" t="s">
        <v>4304</v>
      </c>
      <c r="B4294">
        <v>585.22</v>
      </c>
      <c r="C4294" t="s">
        <v>52</v>
      </c>
      <c r="D4294" t="s">
        <v>7</v>
      </c>
      <c r="E4294">
        <f>IF(Tabela1[[#This Row],[Rodzaj]]="R",Tabela1[[#This Row],[Powierzchnia]]*0.65,0)</f>
        <v>0</v>
      </c>
      <c r="F4294">
        <f>IF(Tabela1[[#This Row],[Rodzaj]]="B",Tabela1[[#This Row],[Powierzchnia]]*0.77,0)</f>
        <v>0</v>
      </c>
      <c r="G4294">
        <f>IF(Tabela1[[#This Row],[Rodzaj]]="S",Tabela1[[#This Row],[Powierzchnia]]*0.21,0)</f>
        <v>122.89620000000001</v>
      </c>
      <c r="H4294">
        <f>IF(Tabela1[[#This Row],[Rodzaj]]="L",Tabela1[[#This Row],[Powierzchnia]]*0.04,0)</f>
        <v>0</v>
      </c>
      <c r="I4294">
        <f>IF(Tabela1[[#This Row],[Rodzaj]]="X",Tabela1[[#This Row],[Powierzchnia]]*0.43,0)</f>
        <v>0</v>
      </c>
      <c r="J4294">
        <f>IF(Tabela1[[#This Row],[Ulga]]="A",SUM(E4294:I4294)*80%,0)</f>
        <v>98.316960000000009</v>
      </c>
      <c r="K4294">
        <f>IF(Tabela1[[#This Row],[Ulga]]="B",SUM(E4294:I4294)*50%,0)</f>
        <v>0</v>
      </c>
      <c r="L4294">
        <f>IF(Tabela1[[#This Row],[Ulga]]="C",SUM(E4294:I4294)*10%,0)</f>
        <v>0</v>
      </c>
      <c r="M4294">
        <f>IF(Tabela1[[#This Row],[Ulga]]="D",SUM(E4294:I4294)*100%,0)</f>
        <v>0</v>
      </c>
      <c r="N4294">
        <f t="shared" si="68"/>
        <v>98.316960000000009</v>
      </c>
    </row>
    <row r="4295" spans="1:14" x14ac:dyDescent="0.25">
      <c r="A4295" t="s">
        <v>4305</v>
      </c>
      <c r="B4295">
        <v>644.94000000000005</v>
      </c>
      <c r="C4295" t="s">
        <v>52</v>
      </c>
      <c r="D4295" t="s">
        <v>11</v>
      </c>
      <c r="E4295">
        <f>IF(Tabela1[[#This Row],[Rodzaj]]="R",Tabela1[[#This Row],[Powierzchnia]]*0.65,0)</f>
        <v>0</v>
      </c>
      <c r="F4295">
        <f>IF(Tabela1[[#This Row],[Rodzaj]]="B",Tabela1[[#This Row],[Powierzchnia]]*0.77,0)</f>
        <v>0</v>
      </c>
      <c r="G4295">
        <f>IF(Tabela1[[#This Row],[Rodzaj]]="S",Tabela1[[#This Row],[Powierzchnia]]*0.21,0)</f>
        <v>135.4374</v>
      </c>
      <c r="H4295">
        <f>IF(Tabela1[[#This Row],[Rodzaj]]="L",Tabela1[[#This Row],[Powierzchnia]]*0.04,0)</f>
        <v>0</v>
      </c>
      <c r="I4295">
        <f>IF(Tabela1[[#This Row],[Rodzaj]]="X",Tabela1[[#This Row],[Powierzchnia]]*0.43,0)</f>
        <v>0</v>
      </c>
      <c r="J4295">
        <f>IF(Tabela1[[#This Row],[Ulga]]="A",SUM(E4295:I4295)*80%,0)</f>
        <v>0</v>
      </c>
      <c r="K4295">
        <f>IF(Tabela1[[#This Row],[Ulga]]="B",SUM(E4295:I4295)*50%,0)</f>
        <v>0</v>
      </c>
      <c r="L4295">
        <f>IF(Tabela1[[#This Row],[Ulga]]="C",SUM(E4295:I4295)*10%,0)</f>
        <v>13.54374</v>
      </c>
      <c r="M4295">
        <f>IF(Tabela1[[#This Row],[Ulga]]="D",SUM(E4295:I4295)*100%,0)</f>
        <v>0</v>
      </c>
      <c r="N4295">
        <f t="shared" si="68"/>
        <v>13.54374</v>
      </c>
    </row>
    <row r="4296" spans="1:14" x14ac:dyDescent="0.25">
      <c r="A4296" t="s">
        <v>4306</v>
      </c>
      <c r="B4296">
        <v>1154.69</v>
      </c>
      <c r="C4296" t="s">
        <v>52</v>
      </c>
      <c r="D4296" t="s">
        <v>5</v>
      </c>
      <c r="E4296">
        <f>IF(Tabela1[[#This Row],[Rodzaj]]="R",Tabela1[[#This Row],[Powierzchnia]]*0.65,0)</f>
        <v>0</v>
      </c>
      <c r="F4296">
        <f>IF(Tabela1[[#This Row],[Rodzaj]]="B",Tabela1[[#This Row],[Powierzchnia]]*0.77,0)</f>
        <v>0</v>
      </c>
      <c r="G4296">
        <f>IF(Tabela1[[#This Row],[Rodzaj]]="S",Tabela1[[#This Row],[Powierzchnia]]*0.21,0)</f>
        <v>242.48490000000001</v>
      </c>
      <c r="H4296">
        <f>IF(Tabela1[[#This Row],[Rodzaj]]="L",Tabela1[[#This Row],[Powierzchnia]]*0.04,0)</f>
        <v>0</v>
      </c>
      <c r="I4296">
        <f>IF(Tabela1[[#This Row],[Rodzaj]]="X",Tabela1[[#This Row],[Powierzchnia]]*0.43,0)</f>
        <v>0</v>
      </c>
      <c r="J4296">
        <f>IF(Tabela1[[#This Row],[Ulga]]="A",SUM(E4296:I4296)*80%,0)</f>
        <v>0</v>
      </c>
      <c r="K4296">
        <f>IF(Tabela1[[#This Row],[Ulga]]="B",SUM(E4296:I4296)*50%,0)</f>
        <v>121.24245000000001</v>
      </c>
      <c r="L4296">
        <f>IF(Tabela1[[#This Row],[Ulga]]="C",SUM(E4296:I4296)*10%,0)</f>
        <v>0</v>
      </c>
      <c r="M4296">
        <f>IF(Tabela1[[#This Row],[Ulga]]="D",SUM(E4296:I4296)*100%,0)</f>
        <v>0</v>
      </c>
      <c r="N4296">
        <f t="shared" si="68"/>
        <v>121.24245000000001</v>
      </c>
    </row>
    <row r="4297" spans="1:14" x14ac:dyDescent="0.25">
      <c r="A4297" t="s">
        <v>4307</v>
      </c>
      <c r="B4297">
        <v>1464.68</v>
      </c>
      <c r="C4297" t="s">
        <v>5</v>
      </c>
      <c r="D4297" t="s">
        <v>11</v>
      </c>
      <c r="E4297">
        <f>IF(Tabela1[[#This Row],[Rodzaj]]="R",Tabela1[[#This Row],[Powierzchnia]]*0.65,0)</f>
        <v>0</v>
      </c>
      <c r="F4297">
        <f>IF(Tabela1[[#This Row],[Rodzaj]]="B",Tabela1[[#This Row],[Powierzchnia]]*0.77,0)</f>
        <v>1127.8036000000002</v>
      </c>
      <c r="G4297">
        <f>IF(Tabela1[[#This Row],[Rodzaj]]="S",Tabela1[[#This Row],[Powierzchnia]]*0.21,0)</f>
        <v>0</v>
      </c>
      <c r="H4297">
        <f>IF(Tabela1[[#This Row],[Rodzaj]]="L",Tabela1[[#This Row],[Powierzchnia]]*0.04,0)</f>
        <v>0</v>
      </c>
      <c r="I4297">
        <f>IF(Tabela1[[#This Row],[Rodzaj]]="X",Tabela1[[#This Row],[Powierzchnia]]*0.43,0)</f>
        <v>0</v>
      </c>
      <c r="J4297">
        <f>IF(Tabela1[[#This Row],[Ulga]]="A",SUM(E4297:I4297)*80%,0)</f>
        <v>0</v>
      </c>
      <c r="K4297">
        <f>IF(Tabela1[[#This Row],[Ulga]]="B",SUM(E4297:I4297)*50%,0)</f>
        <v>0</v>
      </c>
      <c r="L4297">
        <f>IF(Tabela1[[#This Row],[Ulga]]="C",SUM(E4297:I4297)*10%,0)</f>
        <v>112.78036000000003</v>
      </c>
      <c r="M4297">
        <f>IF(Tabela1[[#This Row],[Ulga]]="D",SUM(E4297:I4297)*100%,0)</f>
        <v>0</v>
      </c>
      <c r="N4297">
        <f t="shared" si="68"/>
        <v>112.78036000000003</v>
      </c>
    </row>
    <row r="4298" spans="1:14" x14ac:dyDescent="0.25">
      <c r="A4298" t="s">
        <v>4308</v>
      </c>
      <c r="B4298">
        <v>844.93</v>
      </c>
      <c r="C4298" t="s">
        <v>9</v>
      </c>
      <c r="D4298" t="s">
        <v>5</v>
      </c>
      <c r="E4298">
        <f>IF(Tabela1[[#This Row],[Rodzaj]]="R",Tabela1[[#This Row],[Powierzchnia]]*0.65,0)</f>
        <v>549.20449999999994</v>
      </c>
      <c r="F4298">
        <f>IF(Tabela1[[#This Row],[Rodzaj]]="B",Tabela1[[#This Row],[Powierzchnia]]*0.77,0)</f>
        <v>0</v>
      </c>
      <c r="G4298">
        <f>IF(Tabela1[[#This Row],[Rodzaj]]="S",Tabela1[[#This Row],[Powierzchnia]]*0.21,0)</f>
        <v>0</v>
      </c>
      <c r="H4298">
        <f>IF(Tabela1[[#This Row],[Rodzaj]]="L",Tabela1[[#This Row],[Powierzchnia]]*0.04,0)</f>
        <v>0</v>
      </c>
      <c r="I4298">
        <f>IF(Tabela1[[#This Row],[Rodzaj]]="X",Tabela1[[#This Row],[Powierzchnia]]*0.43,0)</f>
        <v>0</v>
      </c>
      <c r="J4298">
        <f>IF(Tabela1[[#This Row],[Ulga]]="A",SUM(E4298:I4298)*80%,0)</f>
        <v>0</v>
      </c>
      <c r="K4298">
        <f>IF(Tabela1[[#This Row],[Ulga]]="B",SUM(E4298:I4298)*50%,0)</f>
        <v>274.60224999999997</v>
      </c>
      <c r="L4298">
        <f>IF(Tabela1[[#This Row],[Ulga]]="C",SUM(E4298:I4298)*10%,0)</f>
        <v>0</v>
      </c>
      <c r="M4298">
        <f>IF(Tabela1[[#This Row],[Ulga]]="D",SUM(E4298:I4298)*100%,0)</f>
        <v>0</v>
      </c>
      <c r="N4298">
        <f t="shared" si="68"/>
        <v>274.60224999999997</v>
      </c>
    </row>
    <row r="4299" spans="1:14" x14ac:dyDescent="0.25">
      <c r="A4299" t="s">
        <v>4309</v>
      </c>
      <c r="B4299">
        <v>1296.93</v>
      </c>
      <c r="C4299" t="s">
        <v>5</v>
      </c>
      <c r="D4299" t="s">
        <v>21</v>
      </c>
      <c r="E4299">
        <f>IF(Tabela1[[#This Row],[Rodzaj]]="R",Tabela1[[#This Row],[Powierzchnia]]*0.65,0)</f>
        <v>0</v>
      </c>
      <c r="F4299">
        <f>IF(Tabela1[[#This Row],[Rodzaj]]="B",Tabela1[[#This Row],[Powierzchnia]]*0.77,0)</f>
        <v>998.63610000000006</v>
      </c>
      <c r="G4299">
        <f>IF(Tabela1[[#This Row],[Rodzaj]]="S",Tabela1[[#This Row],[Powierzchnia]]*0.21,0)</f>
        <v>0</v>
      </c>
      <c r="H4299">
        <f>IF(Tabela1[[#This Row],[Rodzaj]]="L",Tabela1[[#This Row],[Powierzchnia]]*0.04,0)</f>
        <v>0</v>
      </c>
      <c r="I4299">
        <f>IF(Tabela1[[#This Row],[Rodzaj]]="X",Tabela1[[#This Row],[Powierzchnia]]*0.43,0)</f>
        <v>0</v>
      </c>
      <c r="J4299">
        <f>IF(Tabela1[[#This Row],[Ulga]]="A",SUM(E4299:I4299)*80%,0)</f>
        <v>0</v>
      </c>
      <c r="K4299">
        <f>IF(Tabela1[[#This Row],[Ulga]]="B",SUM(E4299:I4299)*50%,0)</f>
        <v>0</v>
      </c>
      <c r="L4299">
        <f>IF(Tabela1[[#This Row],[Ulga]]="C",SUM(E4299:I4299)*10%,0)</f>
        <v>0</v>
      </c>
      <c r="M4299">
        <f>IF(Tabela1[[#This Row],[Ulga]]="D",SUM(E4299:I4299)*100%,0)</f>
        <v>998.63610000000006</v>
      </c>
      <c r="N4299">
        <f t="shared" si="68"/>
        <v>998.63610000000006</v>
      </c>
    </row>
    <row r="4300" spans="1:14" x14ac:dyDescent="0.25">
      <c r="A4300" t="s">
        <v>4310</v>
      </c>
      <c r="B4300">
        <v>1333.03</v>
      </c>
      <c r="C4300" t="s">
        <v>31</v>
      </c>
      <c r="D4300" t="s">
        <v>21</v>
      </c>
      <c r="E4300">
        <f>IF(Tabela1[[#This Row],[Rodzaj]]="R",Tabela1[[#This Row],[Powierzchnia]]*0.65,0)</f>
        <v>0</v>
      </c>
      <c r="F4300">
        <f>IF(Tabela1[[#This Row],[Rodzaj]]="B",Tabela1[[#This Row],[Powierzchnia]]*0.77,0)</f>
        <v>0</v>
      </c>
      <c r="G4300">
        <f>IF(Tabela1[[#This Row],[Rodzaj]]="S",Tabela1[[#This Row],[Powierzchnia]]*0.21,0)</f>
        <v>0</v>
      </c>
      <c r="H4300">
        <f>IF(Tabela1[[#This Row],[Rodzaj]]="L",Tabela1[[#This Row],[Powierzchnia]]*0.04,0)</f>
        <v>0</v>
      </c>
      <c r="I4300">
        <f>IF(Tabela1[[#This Row],[Rodzaj]]="X",Tabela1[[#This Row],[Powierzchnia]]*0.43,0)</f>
        <v>573.2029</v>
      </c>
      <c r="J4300">
        <f>IF(Tabela1[[#This Row],[Ulga]]="A",SUM(E4300:I4300)*80%,0)</f>
        <v>0</v>
      </c>
      <c r="K4300">
        <f>IF(Tabela1[[#This Row],[Ulga]]="B",SUM(E4300:I4300)*50%,0)</f>
        <v>0</v>
      </c>
      <c r="L4300">
        <f>IF(Tabela1[[#This Row],[Ulga]]="C",SUM(E4300:I4300)*10%,0)</f>
        <v>0</v>
      </c>
      <c r="M4300">
        <f>IF(Tabela1[[#This Row],[Ulga]]="D",SUM(E4300:I4300)*100%,0)</f>
        <v>573.2029</v>
      </c>
      <c r="N4300">
        <f t="shared" si="68"/>
        <v>573.2029</v>
      </c>
    </row>
    <row r="4301" spans="1:14" x14ac:dyDescent="0.25">
      <c r="A4301" t="s">
        <v>4311</v>
      </c>
      <c r="B4301">
        <v>899.7</v>
      </c>
      <c r="C4301" t="s">
        <v>5</v>
      </c>
      <c r="D4301" t="s">
        <v>5</v>
      </c>
      <c r="E4301">
        <f>IF(Tabela1[[#This Row],[Rodzaj]]="R",Tabela1[[#This Row],[Powierzchnia]]*0.65,0)</f>
        <v>0</v>
      </c>
      <c r="F4301">
        <f>IF(Tabela1[[#This Row],[Rodzaj]]="B",Tabela1[[#This Row],[Powierzchnia]]*0.77,0)</f>
        <v>692.76900000000001</v>
      </c>
      <c r="G4301">
        <f>IF(Tabela1[[#This Row],[Rodzaj]]="S",Tabela1[[#This Row],[Powierzchnia]]*0.21,0)</f>
        <v>0</v>
      </c>
      <c r="H4301">
        <f>IF(Tabela1[[#This Row],[Rodzaj]]="L",Tabela1[[#This Row],[Powierzchnia]]*0.04,0)</f>
        <v>0</v>
      </c>
      <c r="I4301">
        <f>IF(Tabela1[[#This Row],[Rodzaj]]="X",Tabela1[[#This Row],[Powierzchnia]]*0.43,0)</f>
        <v>0</v>
      </c>
      <c r="J4301">
        <f>IF(Tabela1[[#This Row],[Ulga]]="A",SUM(E4301:I4301)*80%,0)</f>
        <v>0</v>
      </c>
      <c r="K4301">
        <f>IF(Tabela1[[#This Row],[Ulga]]="B",SUM(E4301:I4301)*50%,0)</f>
        <v>346.3845</v>
      </c>
      <c r="L4301">
        <f>IF(Tabela1[[#This Row],[Ulga]]="C",SUM(E4301:I4301)*10%,0)</f>
        <v>0</v>
      </c>
      <c r="M4301">
        <f>IF(Tabela1[[#This Row],[Ulga]]="D",SUM(E4301:I4301)*100%,0)</f>
        <v>0</v>
      </c>
      <c r="N4301">
        <f t="shared" si="68"/>
        <v>346.3845</v>
      </c>
    </row>
    <row r="4302" spans="1:14" x14ac:dyDescent="0.25">
      <c r="A4302" t="s">
        <v>4312</v>
      </c>
      <c r="B4302">
        <v>1174.18</v>
      </c>
      <c r="C4302" t="s">
        <v>5</v>
      </c>
      <c r="D4302" t="s">
        <v>21</v>
      </c>
      <c r="E4302">
        <f>IF(Tabela1[[#This Row],[Rodzaj]]="R",Tabela1[[#This Row],[Powierzchnia]]*0.65,0)</f>
        <v>0</v>
      </c>
      <c r="F4302">
        <f>IF(Tabela1[[#This Row],[Rodzaj]]="B",Tabela1[[#This Row],[Powierzchnia]]*0.77,0)</f>
        <v>904.11860000000001</v>
      </c>
      <c r="G4302">
        <f>IF(Tabela1[[#This Row],[Rodzaj]]="S",Tabela1[[#This Row],[Powierzchnia]]*0.21,0)</f>
        <v>0</v>
      </c>
      <c r="H4302">
        <f>IF(Tabela1[[#This Row],[Rodzaj]]="L",Tabela1[[#This Row],[Powierzchnia]]*0.04,0)</f>
        <v>0</v>
      </c>
      <c r="I4302">
        <f>IF(Tabela1[[#This Row],[Rodzaj]]="X",Tabela1[[#This Row],[Powierzchnia]]*0.43,0)</f>
        <v>0</v>
      </c>
      <c r="J4302">
        <f>IF(Tabela1[[#This Row],[Ulga]]="A",SUM(E4302:I4302)*80%,0)</f>
        <v>0</v>
      </c>
      <c r="K4302">
        <f>IF(Tabela1[[#This Row],[Ulga]]="B",SUM(E4302:I4302)*50%,0)</f>
        <v>0</v>
      </c>
      <c r="L4302">
        <f>IF(Tabela1[[#This Row],[Ulga]]="C",SUM(E4302:I4302)*10%,0)</f>
        <v>0</v>
      </c>
      <c r="M4302">
        <f>IF(Tabela1[[#This Row],[Ulga]]="D",SUM(E4302:I4302)*100%,0)</f>
        <v>904.11860000000001</v>
      </c>
      <c r="N4302">
        <f t="shared" si="68"/>
        <v>904.11860000000001</v>
      </c>
    </row>
    <row r="4303" spans="1:14" x14ac:dyDescent="0.25">
      <c r="A4303" t="s">
        <v>4313</v>
      </c>
      <c r="B4303">
        <v>785.25</v>
      </c>
      <c r="C4303" t="s">
        <v>31</v>
      </c>
      <c r="D4303" t="s">
        <v>11</v>
      </c>
      <c r="E4303">
        <f>IF(Tabela1[[#This Row],[Rodzaj]]="R",Tabela1[[#This Row],[Powierzchnia]]*0.65,0)</f>
        <v>0</v>
      </c>
      <c r="F4303">
        <f>IF(Tabela1[[#This Row],[Rodzaj]]="B",Tabela1[[#This Row],[Powierzchnia]]*0.77,0)</f>
        <v>0</v>
      </c>
      <c r="G4303">
        <f>IF(Tabela1[[#This Row],[Rodzaj]]="S",Tabela1[[#This Row],[Powierzchnia]]*0.21,0)</f>
        <v>0</v>
      </c>
      <c r="H4303">
        <f>IF(Tabela1[[#This Row],[Rodzaj]]="L",Tabela1[[#This Row],[Powierzchnia]]*0.04,0)</f>
        <v>0</v>
      </c>
      <c r="I4303">
        <f>IF(Tabela1[[#This Row],[Rodzaj]]="X",Tabela1[[#This Row],[Powierzchnia]]*0.43,0)</f>
        <v>337.65749999999997</v>
      </c>
      <c r="J4303">
        <f>IF(Tabela1[[#This Row],[Ulga]]="A",SUM(E4303:I4303)*80%,0)</f>
        <v>0</v>
      </c>
      <c r="K4303">
        <f>IF(Tabela1[[#This Row],[Ulga]]="B",SUM(E4303:I4303)*50%,0)</f>
        <v>0</v>
      </c>
      <c r="L4303">
        <f>IF(Tabela1[[#This Row],[Ulga]]="C",SUM(E4303:I4303)*10%,0)</f>
        <v>33.765749999999997</v>
      </c>
      <c r="M4303">
        <f>IF(Tabela1[[#This Row],[Ulga]]="D",SUM(E4303:I4303)*100%,0)</f>
        <v>0</v>
      </c>
      <c r="N4303">
        <f t="shared" si="68"/>
        <v>33.765749999999997</v>
      </c>
    </row>
    <row r="4304" spans="1:14" x14ac:dyDescent="0.25">
      <c r="A4304" t="s">
        <v>4314</v>
      </c>
      <c r="B4304">
        <v>1105.1099999999999</v>
      </c>
      <c r="C4304" t="s">
        <v>31</v>
      </c>
      <c r="D4304" t="s">
        <v>7</v>
      </c>
      <c r="E4304">
        <f>IF(Tabela1[[#This Row],[Rodzaj]]="R",Tabela1[[#This Row],[Powierzchnia]]*0.65,0)</f>
        <v>0</v>
      </c>
      <c r="F4304">
        <f>IF(Tabela1[[#This Row],[Rodzaj]]="B",Tabela1[[#This Row],[Powierzchnia]]*0.77,0)</f>
        <v>0</v>
      </c>
      <c r="G4304">
        <f>IF(Tabela1[[#This Row],[Rodzaj]]="S",Tabela1[[#This Row],[Powierzchnia]]*0.21,0)</f>
        <v>0</v>
      </c>
      <c r="H4304">
        <f>IF(Tabela1[[#This Row],[Rodzaj]]="L",Tabela1[[#This Row],[Powierzchnia]]*0.04,0)</f>
        <v>0</v>
      </c>
      <c r="I4304">
        <f>IF(Tabela1[[#This Row],[Rodzaj]]="X",Tabela1[[#This Row],[Powierzchnia]]*0.43,0)</f>
        <v>475.19729999999993</v>
      </c>
      <c r="J4304">
        <f>IF(Tabela1[[#This Row],[Ulga]]="A",SUM(E4304:I4304)*80%,0)</f>
        <v>380.15783999999996</v>
      </c>
      <c r="K4304">
        <f>IF(Tabela1[[#This Row],[Ulga]]="B",SUM(E4304:I4304)*50%,0)</f>
        <v>0</v>
      </c>
      <c r="L4304">
        <f>IF(Tabela1[[#This Row],[Ulga]]="C",SUM(E4304:I4304)*10%,0)</f>
        <v>0</v>
      </c>
      <c r="M4304">
        <f>IF(Tabela1[[#This Row],[Ulga]]="D",SUM(E4304:I4304)*100%,0)</f>
        <v>0</v>
      </c>
      <c r="N4304">
        <f t="shared" si="68"/>
        <v>380.15783999999996</v>
      </c>
    </row>
    <row r="4305" spans="1:14" x14ac:dyDescent="0.25">
      <c r="A4305" t="s">
        <v>4315</v>
      </c>
      <c r="B4305">
        <v>1475.63</v>
      </c>
      <c r="C4305" t="s">
        <v>94</v>
      </c>
      <c r="D4305" t="s">
        <v>11</v>
      </c>
      <c r="E4305">
        <f>IF(Tabela1[[#This Row],[Rodzaj]]="R",Tabela1[[#This Row],[Powierzchnia]]*0.65,0)</f>
        <v>0</v>
      </c>
      <c r="F4305">
        <f>IF(Tabela1[[#This Row],[Rodzaj]]="B",Tabela1[[#This Row],[Powierzchnia]]*0.77,0)</f>
        <v>0</v>
      </c>
      <c r="G4305">
        <f>IF(Tabela1[[#This Row],[Rodzaj]]="S",Tabela1[[#This Row],[Powierzchnia]]*0.21,0)</f>
        <v>0</v>
      </c>
      <c r="H4305">
        <f>IF(Tabela1[[#This Row],[Rodzaj]]="L",Tabela1[[#This Row],[Powierzchnia]]*0.04,0)</f>
        <v>59.025200000000005</v>
      </c>
      <c r="I4305">
        <f>IF(Tabela1[[#This Row],[Rodzaj]]="X",Tabela1[[#This Row],[Powierzchnia]]*0.43,0)</f>
        <v>0</v>
      </c>
      <c r="J4305">
        <f>IF(Tabela1[[#This Row],[Ulga]]="A",SUM(E4305:I4305)*80%,0)</f>
        <v>0</v>
      </c>
      <c r="K4305">
        <f>IF(Tabela1[[#This Row],[Ulga]]="B",SUM(E4305:I4305)*50%,0)</f>
        <v>0</v>
      </c>
      <c r="L4305">
        <f>IF(Tabela1[[#This Row],[Ulga]]="C",SUM(E4305:I4305)*10%,0)</f>
        <v>5.9025200000000009</v>
      </c>
      <c r="M4305">
        <f>IF(Tabela1[[#This Row],[Ulga]]="D",SUM(E4305:I4305)*100%,0)</f>
        <v>0</v>
      </c>
      <c r="N4305">
        <f t="shared" si="68"/>
        <v>5.9025200000000009</v>
      </c>
    </row>
    <row r="4306" spans="1:14" x14ac:dyDescent="0.25">
      <c r="A4306" t="s">
        <v>4316</v>
      </c>
      <c r="B4306">
        <v>1342.58</v>
      </c>
      <c r="C4306" t="s">
        <v>52</v>
      </c>
      <c r="D4306" t="s">
        <v>7</v>
      </c>
      <c r="E4306">
        <f>IF(Tabela1[[#This Row],[Rodzaj]]="R",Tabela1[[#This Row],[Powierzchnia]]*0.65,0)</f>
        <v>0</v>
      </c>
      <c r="F4306">
        <f>IF(Tabela1[[#This Row],[Rodzaj]]="B",Tabela1[[#This Row],[Powierzchnia]]*0.77,0)</f>
        <v>0</v>
      </c>
      <c r="G4306">
        <f>IF(Tabela1[[#This Row],[Rodzaj]]="S",Tabela1[[#This Row],[Powierzchnia]]*0.21,0)</f>
        <v>281.9418</v>
      </c>
      <c r="H4306">
        <f>IF(Tabela1[[#This Row],[Rodzaj]]="L",Tabela1[[#This Row],[Powierzchnia]]*0.04,0)</f>
        <v>0</v>
      </c>
      <c r="I4306">
        <f>IF(Tabela1[[#This Row],[Rodzaj]]="X",Tabela1[[#This Row],[Powierzchnia]]*0.43,0)</f>
        <v>0</v>
      </c>
      <c r="J4306">
        <f>IF(Tabela1[[#This Row],[Ulga]]="A",SUM(E4306:I4306)*80%,0)</f>
        <v>225.55344000000002</v>
      </c>
      <c r="K4306">
        <f>IF(Tabela1[[#This Row],[Ulga]]="B",SUM(E4306:I4306)*50%,0)</f>
        <v>0</v>
      </c>
      <c r="L4306">
        <f>IF(Tabela1[[#This Row],[Ulga]]="C",SUM(E4306:I4306)*10%,0)</f>
        <v>0</v>
      </c>
      <c r="M4306">
        <f>IF(Tabela1[[#This Row],[Ulga]]="D",SUM(E4306:I4306)*100%,0)</f>
        <v>0</v>
      </c>
      <c r="N4306">
        <f t="shared" si="68"/>
        <v>225.55344000000002</v>
      </c>
    </row>
    <row r="4307" spans="1:14" x14ac:dyDescent="0.25">
      <c r="A4307" t="s">
        <v>4317</v>
      </c>
      <c r="B4307">
        <v>733.07</v>
      </c>
      <c r="C4307" t="s">
        <v>31</v>
      </c>
      <c r="D4307" t="s">
        <v>21</v>
      </c>
      <c r="E4307">
        <f>IF(Tabela1[[#This Row],[Rodzaj]]="R",Tabela1[[#This Row],[Powierzchnia]]*0.65,0)</f>
        <v>0</v>
      </c>
      <c r="F4307">
        <f>IF(Tabela1[[#This Row],[Rodzaj]]="B",Tabela1[[#This Row],[Powierzchnia]]*0.77,0)</f>
        <v>0</v>
      </c>
      <c r="G4307">
        <f>IF(Tabela1[[#This Row],[Rodzaj]]="S",Tabela1[[#This Row],[Powierzchnia]]*0.21,0)</f>
        <v>0</v>
      </c>
      <c r="H4307">
        <f>IF(Tabela1[[#This Row],[Rodzaj]]="L",Tabela1[[#This Row],[Powierzchnia]]*0.04,0)</f>
        <v>0</v>
      </c>
      <c r="I4307">
        <f>IF(Tabela1[[#This Row],[Rodzaj]]="X",Tabela1[[#This Row],[Powierzchnia]]*0.43,0)</f>
        <v>315.2201</v>
      </c>
      <c r="J4307">
        <f>IF(Tabela1[[#This Row],[Ulga]]="A",SUM(E4307:I4307)*80%,0)</f>
        <v>0</v>
      </c>
      <c r="K4307">
        <f>IF(Tabela1[[#This Row],[Ulga]]="B",SUM(E4307:I4307)*50%,0)</f>
        <v>0</v>
      </c>
      <c r="L4307">
        <f>IF(Tabela1[[#This Row],[Ulga]]="C",SUM(E4307:I4307)*10%,0)</f>
        <v>0</v>
      </c>
      <c r="M4307">
        <f>IF(Tabela1[[#This Row],[Ulga]]="D",SUM(E4307:I4307)*100%,0)</f>
        <v>315.2201</v>
      </c>
      <c r="N4307">
        <f t="shared" si="68"/>
        <v>315.2201</v>
      </c>
    </row>
    <row r="4308" spans="1:14" x14ac:dyDescent="0.25">
      <c r="A4308" t="s">
        <v>4318</v>
      </c>
      <c r="B4308">
        <v>726</v>
      </c>
      <c r="C4308" t="s">
        <v>94</v>
      </c>
      <c r="D4308" t="s">
        <v>11</v>
      </c>
      <c r="E4308">
        <f>IF(Tabela1[[#This Row],[Rodzaj]]="R",Tabela1[[#This Row],[Powierzchnia]]*0.65,0)</f>
        <v>0</v>
      </c>
      <c r="F4308">
        <f>IF(Tabela1[[#This Row],[Rodzaj]]="B",Tabela1[[#This Row],[Powierzchnia]]*0.77,0)</f>
        <v>0</v>
      </c>
      <c r="G4308">
        <f>IF(Tabela1[[#This Row],[Rodzaj]]="S",Tabela1[[#This Row],[Powierzchnia]]*0.21,0)</f>
        <v>0</v>
      </c>
      <c r="H4308">
        <f>IF(Tabela1[[#This Row],[Rodzaj]]="L",Tabela1[[#This Row],[Powierzchnia]]*0.04,0)</f>
        <v>29.04</v>
      </c>
      <c r="I4308">
        <f>IF(Tabela1[[#This Row],[Rodzaj]]="X",Tabela1[[#This Row],[Powierzchnia]]*0.43,0)</f>
        <v>0</v>
      </c>
      <c r="J4308">
        <f>IF(Tabela1[[#This Row],[Ulga]]="A",SUM(E4308:I4308)*80%,0)</f>
        <v>0</v>
      </c>
      <c r="K4308">
        <f>IF(Tabela1[[#This Row],[Ulga]]="B",SUM(E4308:I4308)*50%,0)</f>
        <v>0</v>
      </c>
      <c r="L4308">
        <f>IF(Tabela1[[#This Row],[Ulga]]="C",SUM(E4308:I4308)*10%,0)</f>
        <v>2.9039999999999999</v>
      </c>
      <c r="M4308">
        <f>IF(Tabela1[[#This Row],[Ulga]]="D",SUM(E4308:I4308)*100%,0)</f>
        <v>0</v>
      </c>
      <c r="N4308">
        <f t="shared" si="68"/>
        <v>2.9039999999999999</v>
      </c>
    </row>
    <row r="4309" spans="1:14" x14ac:dyDescent="0.25">
      <c r="A4309" t="s">
        <v>4319</v>
      </c>
      <c r="B4309">
        <v>1256.57</v>
      </c>
      <c r="C4309" t="s">
        <v>5</v>
      </c>
      <c r="D4309" t="s">
        <v>5</v>
      </c>
      <c r="E4309">
        <f>IF(Tabela1[[#This Row],[Rodzaj]]="R",Tabela1[[#This Row],[Powierzchnia]]*0.65,0)</f>
        <v>0</v>
      </c>
      <c r="F4309">
        <f>IF(Tabela1[[#This Row],[Rodzaj]]="B",Tabela1[[#This Row],[Powierzchnia]]*0.77,0)</f>
        <v>967.55889999999999</v>
      </c>
      <c r="G4309">
        <f>IF(Tabela1[[#This Row],[Rodzaj]]="S",Tabela1[[#This Row],[Powierzchnia]]*0.21,0)</f>
        <v>0</v>
      </c>
      <c r="H4309">
        <f>IF(Tabela1[[#This Row],[Rodzaj]]="L",Tabela1[[#This Row],[Powierzchnia]]*0.04,0)</f>
        <v>0</v>
      </c>
      <c r="I4309">
        <f>IF(Tabela1[[#This Row],[Rodzaj]]="X",Tabela1[[#This Row],[Powierzchnia]]*0.43,0)</f>
        <v>0</v>
      </c>
      <c r="J4309">
        <f>IF(Tabela1[[#This Row],[Ulga]]="A",SUM(E4309:I4309)*80%,0)</f>
        <v>0</v>
      </c>
      <c r="K4309">
        <f>IF(Tabela1[[#This Row],[Ulga]]="B",SUM(E4309:I4309)*50%,0)</f>
        <v>483.77945</v>
      </c>
      <c r="L4309">
        <f>IF(Tabela1[[#This Row],[Ulga]]="C",SUM(E4309:I4309)*10%,0)</f>
        <v>0</v>
      </c>
      <c r="M4309">
        <f>IF(Tabela1[[#This Row],[Ulga]]="D",SUM(E4309:I4309)*100%,0)</f>
        <v>0</v>
      </c>
      <c r="N4309">
        <f t="shared" si="68"/>
        <v>483.77945</v>
      </c>
    </row>
    <row r="4310" spans="1:14" x14ac:dyDescent="0.25">
      <c r="A4310" t="s">
        <v>4320</v>
      </c>
      <c r="B4310">
        <v>949.6</v>
      </c>
      <c r="C4310" t="s">
        <v>9</v>
      </c>
      <c r="D4310" t="s">
        <v>11</v>
      </c>
      <c r="E4310">
        <f>IF(Tabela1[[#This Row],[Rodzaj]]="R",Tabela1[[#This Row],[Powierzchnia]]*0.65,0)</f>
        <v>617.24</v>
      </c>
      <c r="F4310">
        <f>IF(Tabela1[[#This Row],[Rodzaj]]="B",Tabela1[[#This Row],[Powierzchnia]]*0.77,0)</f>
        <v>0</v>
      </c>
      <c r="G4310">
        <f>IF(Tabela1[[#This Row],[Rodzaj]]="S",Tabela1[[#This Row],[Powierzchnia]]*0.21,0)</f>
        <v>0</v>
      </c>
      <c r="H4310">
        <f>IF(Tabela1[[#This Row],[Rodzaj]]="L",Tabela1[[#This Row],[Powierzchnia]]*0.04,0)</f>
        <v>0</v>
      </c>
      <c r="I4310">
        <f>IF(Tabela1[[#This Row],[Rodzaj]]="X",Tabela1[[#This Row],[Powierzchnia]]*0.43,0)</f>
        <v>0</v>
      </c>
      <c r="J4310">
        <f>IF(Tabela1[[#This Row],[Ulga]]="A",SUM(E4310:I4310)*80%,0)</f>
        <v>0</v>
      </c>
      <c r="K4310">
        <f>IF(Tabela1[[#This Row],[Ulga]]="B",SUM(E4310:I4310)*50%,0)</f>
        <v>0</v>
      </c>
      <c r="L4310">
        <f>IF(Tabela1[[#This Row],[Ulga]]="C",SUM(E4310:I4310)*10%,0)</f>
        <v>61.724000000000004</v>
      </c>
      <c r="M4310">
        <f>IF(Tabela1[[#This Row],[Ulga]]="D",SUM(E4310:I4310)*100%,0)</f>
        <v>0</v>
      </c>
      <c r="N4310">
        <f t="shared" si="68"/>
        <v>61.724000000000004</v>
      </c>
    </row>
    <row r="4311" spans="1:14" x14ac:dyDescent="0.25">
      <c r="A4311" t="s">
        <v>4321</v>
      </c>
      <c r="B4311">
        <v>1272.07</v>
      </c>
      <c r="C4311" t="s">
        <v>52</v>
      </c>
      <c r="D4311" t="s">
        <v>5</v>
      </c>
      <c r="E4311">
        <f>IF(Tabela1[[#This Row],[Rodzaj]]="R",Tabela1[[#This Row],[Powierzchnia]]*0.65,0)</f>
        <v>0</v>
      </c>
      <c r="F4311">
        <f>IF(Tabela1[[#This Row],[Rodzaj]]="B",Tabela1[[#This Row],[Powierzchnia]]*0.77,0)</f>
        <v>0</v>
      </c>
      <c r="G4311">
        <f>IF(Tabela1[[#This Row],[Rodzaj]]="S",Tabela1[[#This Row],[Powierzchnia]]*0.21,0)</f>
        <v>267.13469999999995</v>
      </c>
      <c r="H4311">
        <f>IF(Tabela1[[#This Row],[Rodzaj]]="L",Tabela1[[#This Row],[Powierzchnia]]*0.04,0)</f>
        <v>0</v>
      </c>
      <c r="I4311">
        <f>IF(Tabela1[[#This Row],[Rodzaj]]="X",Tabela1[[#This Row],[Powierzchnia]]*0.43,0)</f>
        <v>0</v>
      </c>
      <c r="J4311">
        <f>IF(Tabela1[[#This Row],[Ulga]]="A",SUM(E4311:I4311)*80%,0)</f>
        <v>0</v>
      </c>
      <c r="K4311">
        <f>IF(Tabela1[[#This Row],[Ulga]]="B",SUM(E4311:I4311)*50%,0)</f>
        <v>133.56734999999998</v>
      </c>
      <c r="L4311">
        <f>IF(Tabela1[[#This Row],[Ulga]]="C",SUM(E4311:I4311)*10%,0)</f>
        <v>0</v>
      </c>
      <c r="M4311">
        <f>IF(Tabela1[[#This Row],[Ulga]]="D",SUM(E4311:I4311)*100%,0)</f>
        <v>0</v>
      </c>
      <c r="N4311">
        <f t="shared" si="68"/>
        <v>133.56734999999998</v>
      </c>
    </row>
    <row r="4312" spans="1:14" x14ac:dyDescent="0.25">
      <c r="A4312" t="s">
        <v>4322</v>
      </c>
      <c r="B4312">
        <v>1194.93</v>
      </c>
      <c r="C4312" t="s">
        <v>5</v>
      </c>
      <c r="D4312" t="s">
        <v>5</v>
      </c>
      <c r="E4312">
        <f>IF(Tabela1[[#This Row],[Rodzaj]]="R",Tabela1[[#This Row],[Powierzchnia]]*0.65,0)</f>
        <v>0</v>
      </c>
      <c r="F4312">
        <f>IF(Tabela1[[#This Row],[Rodzaj]]="B",Tabela1[[#This Row],[Powierzchnia]]*0.77,0)</f>
        <v>920.09610000000009</v>
      </c>
      <c r="G4312">
        <f>IF(Tabela1[[#This Row],[Rodzaj]]="S",Tabela1[[#This Row],[Powierzchnia]]*0.21,0)</f>
        <v>0</v>
      </c>
      <c r="H4312">
        <f>IF(Tabela1[[#This Row],[Rodzaj]]="L",Tabela1[[#This Row],[Powierzchnia]]*0.04,0)</f>
        <v>0</v>
      </c>
      <c r="I4312">
        <f>IF(Tabela1[[#This Row],[Rodzaj]]="X",Tabela1[[#This Row],[Powierzchnia]]*0.43,0)</f>
        <v>0</v>
      </c>
      <c r="J4312">
        <f>IF(Tabela1[[#This Row],[Ulga]]="A",SUM(E4312:I4312)*80%,0)</f>
        <v>0</v>
      </c>
      <c r="K4312">
        <f>IF(Tabela1[[#This Row],[Ulga]]="B",SUM(E4312:I4312)*50%,0)</f>
        <v>460.04805000000005</v>
      </c>
      <c r="L4312">
        <f>IF(Tabela1[[#This Row],[Ulga]]="C",SUM(E4312:I4312)*10%,0)</f>
        <v>0</v>
      </c>
      <c r="M4312">
        <f>IF(Tabela1[[#This Row],[Ulga]]="D",SUM(E4312:I4312)*100%,0)</f>
        <v>0</v>
      </c>
      <c r="N4312">
        <f t="shared" si="68"/>
        <v>460.04805000000005</v>
      </c>
    </row>
    <row r="4313" spans="1:14" x14ac:dyDescent="0.25">
      <c r="A4313" t="s">
        <v>4323</v>
      </c>
      <c r="B4313">
        <v>667</v>
      </c>
      <c r="C4313" t="s">
        <v>9</v>
      </c>
      <c r="D4313" t="s">
        <v>7</v>
      </c>
      <c r="E4313">
        <f>IF(Tabela1[[#This Row],[Rodzaj]]="R",Tabela1[[#This Row],[Powierzchnia]]*0.65,0)</f>
        <v>433.55</v>
      </c>
      <c r="F4313">
        <f>IF(Tabela1[[#This Row],[Rodzaj]]="B",Tabela1[[#This Row],[Powierzchnia]]*0.77,0)</f>
        <v>0</v>
      </c>
      <c r="G4313">
        <f>IF(Tabela1[[#This Row],[Rodzaj]]="S",Tabela1[[#This Row],[Powierzchnia]]*0.21,0)</f>
        <v>0</v>
      </c>
      <c r="H4313">
        <f>IF(Tabela1[[#This Row],[Rodzaj]]="L",Tabela1[[#This Row],[Powierzchnia]]*0.04,0)</f>
        <v>0</v>
      </c>
      <c r="I4313">
        <f>IF(Tabela1[[#This Row],[Rodzaj]]="X",Tabela1[[#This Row],[Powierzchnia]]*0.43,0)</f>
        <v>0</v>
      </c>
      <c r="J4313">
        <f>IF(Tabela1[[#This Row],[Ulga]]="A",SUM(E4313:I4313)*80%,0)</f>
        <v>346.84000000000003</v>
      </c>
      <c r="K4313">
        <f>IF(Tabela1[[#This Row],[Ulga]]="B",SUM(E4313:I4313)*50%,0)</f>
        <v>0</v>
      </c>
      <c r="L4313">
        <f>IF(Tabela1[[#This Row],[Ulga]]="C",SUM(E4313:I4313)*10%,0)</f>
        <v>0</v>
      </c>
      <c r="M4313">
        <f>IF(Tabela1[[#This Row],[Ulga]]="D",SUM(E4313:I4313)*100%,0)</f>
        <v>0</v>
      </c>
      <c r="N4313">
        <f t="shared" si="68"/>
        <v>346.84000000000003</v>
      </c>
    </row>
    <row r="4314" spans="1:14" x14ac:dyDescent="0.25">
      <c r="A4314" t="s">
        <v>4324</v>
      </c>
      <c r="B4314">
        <v>783.48</v>
      </c>
      <c r="C4314" t="s">
        <v>5</v>
      </c>
      <c r="D4314" t="s">
        <v>11</v>
      </c>
      <c r="E4314">
        <f>IF(Tabela1[[#This Row],[Rodzaj]]="R",Tabela1[[#This Row],[Powierzchnia]]*0.65,0)</f>
        <v>0</v>
      </c>
      <c r="F4314">
        <f>IF(Tabela1[[#This Row],[Rodzaj]]="B",Tabela1[[#This Row],[Powierzchnia]]*0.77,0)</f>
        <v>603.27960000000007</v>
      </c>
      <c r="G4314">
        <f>IF(Tabela1[[#This Row],[Rodzaj]]="S",Tabela1[[#This Row],[Powierzchnia]]*0.21,0)</f>
        <v>0</v>
      </c>
      <c r="H4314">
        <f>IF(Tabela1[[#This Row],[Rodzaj]]="L",Tabela1[[#This Row],[Powierzchnia]]*0.04,0)</f>
        <v>0</v>
      </c>
      <c r="I4314">
        <f>IF(Tabela1[[#This Row],[Rodzaj]]="X",Tabela1[[#This Row],[Powierzchnia]]*0.43,0)</f>
        <v>0</v>
      </c>
      <c r="J4314">
        <f>IF(Tabela1[[#This Row],[Ulga]]="A",SUM(E4314:I4314)*80%,0)</f>
        <v>0</v>
      </c>
      <c r="K4314">
        <f>IF(Tabela1[[#This Row],[Ulga]]="B",SUM(E4314:I4314)*50%,0)</f>
        <v>0</v>
      </c>
      <c r="L4314">
        <f>IF(Tabela1[[#This Row],[Ulga]]="C",SUM(E4314:I4314)*10%,0)</f>
        <v>60.327960000000012</v>
      </c>
      <c r="M4314">
        <f>IF(Tabela1[[#This Row],[Ulga]]="D",SUM(E4314:I4314)*100%,0)</f>
        <v>0</v>
      </c>
      <c r="N4314">
        <f t="shared" si="68"/>
        <v>60.327960000000012</v>
      </c>
    </row>
    <row r="4315" spans="1:14" x14ac:dyDescent="0.25">
      <c r="A4315" t="s">
        <v>4325</v>
      </c>
      <c r="B4315">
        <v>743.94</v>
      </c>
      <c r="C4315" t="s">
        <v>31</v>
      </c>
      <c r="D4315" t="s">
        <v>11</v>
      </c>
      <c r="E4315">
        <f>IF(Tabela1[[#This Row],[Rodzaj]]="R",Tabela1[[#This Row],[Powierzchnia]]*0.65,0)</f>
        <v>0</v>
      </c>
      <c r="F4315">
        <f>IF(Tabela1[[#This Row],[Rodzaj]]="B",Tabela1[[#This Row],[Powierzchnia]]*0.77,0)</f>
        <v>0</v>
      </c>
      <c r="G4315">
        <f>IF(Tabela1[[#This Row],[Rodzaj]]="S",Tabela1[[#This Row],[Powierzchnia]]*0.21,0)</f>
        <v>0</v>
      </c>
      <c r="H4315">
        <f>IF(Tabela1[[#This Row],[Rodzaj]]="L",Tabela1[[#This Row],[Powierzchnia]]*0.04,0)</f>
        <v>0</v>
      </c>
      <c r="I4315">
        <f>IF(Tabela1[[#This Row],[Rodzaj]]="X",Tabela1[[#This Row],[Powierzchnia]]*0.43,0)</f>
        <v>319.89420000000001</v>
      </c>
      <c r="J4315">
        <f>IF(Tabela1[[#This Row],[Ulga]]="A",SUM(E4315:I4315)*80%,0)</f>
        <v>0</v>
      </c>
      <c r="K4315">
        <f>IF(Tabela1[[#This Row],[Ulga]]="B",SUM(E4315:I4315)*50%,0)</f>
        <v>0</v>
      </c>
      <c r="L4315">
        <f>IF(Tabela1[[#This Row],[Ulga]]="C",SUM(E4315:I4315)*10%,0)</f>
        <v>31.989420000000003</v>
      </c>
      <c r="M4315">
        <f>IF(Tabela1[[#This Row],[Ulga]]="D",SUM(E4315:I4315)*100%,0)</f>
        <v>0</v>
      </c>
      <c r="N4315">
        <f t="shared" si="68"/>
        <v>31.989420000000003</v>
      </c>
    </row>
    <row r="4316" spans="1:14" x14ac:dyDescent="0.25">
      <c r="A4316" t="s">
        <v>4326</v>
      </c>
      <c r="B4316">
        <v>1463.87</v>
      </c>
      <c r="C4316" t="s">
        <v>52</v>
      </c>
      <c r="D4316" t="s">
        <v>11</v>
      </c>
      <c r="E4316">
        <f>IF(Tabela1[[#This Row],[Rodzaj]]="R",Tabela1[[#This Row],[Powierzchnia]]*0.65,0)</f>
        <v>0</v>
      </c>
      <c r="F4316">
        <f>IF(Tabela1[[#This Row],[Rodzaj]]="B",Tabela1[[#This Row],[Powierzchnia]]*0.77,0)</f>
        <v>0</v>
      </c>
      <c r="G4316">
        <f>IF(Tabela1[[#This Row],[Rodzaj]]="S",Tabela1[[#This Row],[Powierzchnia]]*0.21,0)</f>
        <v>307.41269999999997</v>
      </c>
      <c r="H4316">
        <f>IF(Tabela1[[#This Row],[Rodzaj]]="L",Tabela1[[#This Row],[Powierzchnia]]*0.04,0)</f>
        <v>0</v>
      </c>
      <c r="I4316">
        <f>IF(Tabela1[[#This Row],[Rodzaj]]="X",Tabela1[[#This Row],[Powierzchnia]]*0.43,0)</f>
        <v>0</v>
      </c>
      <c r="J4316">
        <f>IF(Tabela1[[#This Row],[Ulga]]="A",SUM(E4316:I4316)*80%,0)</f>
        <v>0</v>
      </c>
      <c r="K4316">
        <f>IF(Tabela1[[#This Row],[Ulga]]="B",SUM(E4316:I4316)*50%,0)</f>
        <v>0</v>
      </c>
      <c r="L4316">
        <f>IF(Tabela1[[#This Row],[Ulga]]="C",SUM(E4316:I4316)*10%,0)</f>
        <v>30.74127</v>
      </c>
      <c r="M4316">
        <f>IF(Tabela1[[#This Row],[Ulga]]="D",SUM(E4316:I4316)*100%,0)</f>
        <v>0</v>
      </c>
      <c r="N4316">
        <f t="shared" si="68"/>
        <v>30.74127</v>
      </c>
    </row>
    <row r="4317" spans="1:14" x14ac:dyDescent="0.25">
      <c r="A4317" t="s">
        <v>4327</v>
      </c>
      <c r="B4317">
        <v>910.06</v>
      </c>
      <c r="C4317" t="s">
        <v>5</v>
      </c>
      <c r="D4317" t="s">
        <v>11</v>
      </c>
      <c r="E4317">
        <f>IF(Tabela1[[#This Row],[Rodzaj]]="R",Tabela1[[#This Row],[Powierzchnia]]*0.65,0)</f>
        <v>0</v>
      </c>
      <c r="F4317">
        <f>IF(Tabela1[[#This Row],[Rodzaj]]="B",Tabela1[[#This Row],[Powierzchnia]]*0.77,0)</f>
        <v>700.74619999999993</v>
      </c>
      <c r="G4317">
        <f>IF(Tabela1[[#This Row],[Rodzaj]]="S",Tabela1[[#This Row],[Powierzchnia]]*0.21,0)</f>
        <v>0</v>
      </c>
      <c r="H4317">
        <f>IF(Tabela1[[#This Row],[Rodzaj]]="L",Tabela1[[#This Row],[Powierzchnia]]*0.04,0)</f>
        <v>0</v>
      </c>
      <c r="I4317">
        <f>IF(Tabela1[[#This Row],[Rodzaj]]="X",Tabela1[[#This Row],[Powierzchnia]]*0.43,0)</f>
        <v>0</v>
      </c>
      <c r="J4317">
        <f>IF(Tabela1[[#This Row],[Ulga]]="A",SUM(E4317:I4317)*80%,0)</f>
        <v>0</v>
      </c>
      <c r="K4317">
        <f>IF(Tabela1[[#This Row],[Ulga]]="B",SUM(E4317:I4317)*50%,0)</f>
        <v>0</v>
      </c>
      <c r="L4317">
        <f>IF(Tabela1[[#This Row],[Ulga]]="C",SUM(E4317:I4317)*10%,0)</f>
        <v>70.074619999999996</v>
      </c>
      <c r="M4317">
        <f>IF(Tabela1[[#This Row],[Ulga]]="D",SUM(E4317:I4317)*100%,0)</f>
        <v>0</v>
      </c>
      <c r="N4317">
        <f t="shared" si="68"/>
        <v>70.074619999999996</v>
      </c>
    </row>
    <row r="4318" spans="1:14" x14ac:dyDescent="0.25">
      <c r="A4318" t="s">
        <v>4328</v>
      </c>
      <c r="B4318">
        <v>884.93</v>
      </c>
      <c r="C4318" t="s">
        <v>9</v>
      </c>
      <c r="D4318" t="s">
        <v>7</v>
      </c>
      <c r="E4318">
        <f>IF(Tabela1[[#This Row],[Rodzaj]]="R",Tabela1[[#This Row],[Powierzchnia]]*0.65,0)</f>
        <v>575.20449999999994</v>
      </c>
      <c r="F4318">
        <f>IF(Tabela1[[#This Row],[Rodzaj]]="B",Tabela1[[#This Row],[Powierzchnia]]*0.77,0)</f>
        <v>0</v>
      </c>
      <c r="G4318">
        <f>IF(Tabela1[[#This Row],[Rodzaj]]="S",Tabela1[[#This Row],[Powierzchnia]]*0.21,0)</f>
        <v>0</v>
      </c>
      <c r="H4318">
        <f>IF(Tabela1[[#This Row],[Rodzaj]]="L",Tabela1[[#This Row],[Powierzchnia]]*0.04,0)</f>
        <v>0</v>
      </c>
      <c r="I4318">
        <f>IF(Tabela1[[#This Row],[Rodzaj]]="X",Tabela1[[#This Row],[Powierzchnia]]*0.43,0)</f>
        <v>0</v>
      </c>
      <c r="J4318">
        <f>IF(Tabela1[[#This Row],[Ulga]]="A",SUM(E4318:I4318)*80%,0)</f>
        <v>460.16359999999997</v>
      </c>
      <c r="K4318">
        <f>IF(Tabela1[[#This Row],[Ulga]]="B",SUM(E4318:I4318)*50%,0)</f>
        <v>0</v>
      </c>
      <c r="L4318">
        <f>IF(Tabela1[[#This Row],[Ulga]]="C",SUM(E4318:I4318)*10%,0)</f>
        <v>0</v>
      </c>
      <c r="M4318">
        <f>IF(Tabela1[[#This Row],[Ulga]]="D",SUM(E4318:I4318)*100%,0)</f>
        <v>0</v>
      </c>
      <c r="N4318">
        <f t="shared" si="68"/>
        <v>460.16359999999997</v>
      </c>
    </row>
    <row r="4319" spans="1:14" x14ac:dyDescent="0.25">
      <c r="A4319" t="s">
        <v>4329</v>
      </c>
      <c r="B4319">
        <v>1086.95</v>
      </c>
      <c r="C4319" t="s">
        <v>31</v>
      </c>
      <c r="D4319" t="s">
        <v>5</v>
      </c>
      <c r="E4319">
        <f>IF(Tabela1[[#This Row],[Rodzaj]]="R",Tabela1[[#This Row],[Powierzchnia]]*0.65,0)</f>
        <v>0</v>
      </c>
      <c r="F4319">
        <f>IF(Tabela1[[#This Row],[Rodzaj]]="B",Tabela1[[#This Row],[Powierzchnia]]*0.77,0)</f>
        <v>0</v>
      </c>
      <c r="G4319">
        <f>IF(Tabela1[[#This Row],[Rodzaj]]="S",Tabela1[[#This Row],[Powierzchnia]]*0.21,0)</f>
        <v>0</v>
      </c>
      <c r="H4319">
        <f>IF(Tabela1[[#This Row],[Rodzaj]]="L",Tabela1[[#This Row],[Powierzchnia]]*0.04,0)</f>
        <v>0</v>
      </c>
      <c r="I4319">
        <f>IF(Tabela1[[#This Row],[Rodzaj]]="X",Tabela1[[#This Row],[Powierzchnia]]*0.43,0)</f>
        <v>467.38850000000002</v>
      </c>
      <c r="J4319">
        <f>IF(Tabela1[[#This Row],[Ulga]]="A",SUM(E4319:I4319)*80%,0)</f>
        <v>0</v>
      </c>
      <c r="K4319">
        <f>IF(Tabela1[[#This Row],[Ulga]]="B",SUM(E4319:I4319)*50%,0)</f>
        <v>233.69425000000001</v>
      </c>
      <c r="L4319">
        <f>IF(Tabela1[[#This Row],[Ulga]]="C",SUM(E4319:I4319)*10%,0)</f>
        <v>0</v>
      </c>
      <c r="M4319">
        <f>IF(Tabela1[[#This Row],[Ulga]]="D",SUM(E4319:I4319)*100%,0)</f>
        <v>0</v>
      </c>
      <c r="N4319">
        <f t="shared" si="68"/>
        <v>233.69425000000001</v>
      </c>
    </row>
    <row r="4320" spans="1:14" x14ac:dyDescent="0.25">
      <c r="A4320" t="s">
        <v>4330</v>
      </c>
      <c r="B4320">
        <v>1174.49</v>
      </c>
      <c r="C4320" t="s">
        <v>31</v>
      </c>
      <c r="D4320" t="s">
        <v>7</v>
      </c>
      <c r="E4320">
        <f>IF(Tabela1[[#This Row],[Rodzaj]]="R",Tabela1[[#This Row],[Powierzchnia]]*0.65,0)</f>
        <v>0</v>
      </c>
      <c r="F4320">
        <f>IF(Tabela1[[#This Row],[Rodzaj]]="B",Tabela1[[#This Row],[Powierzchnia]]*0.77,0)</f>
        <v>0</v>
      </c>
      <c r="G4320">
        <f>IF(Tabela1[[#This Row],[Rodzaj]]="S",Tabela1[[#This Row],[Powierzchnia]]*0.21,0)</f>
        <v>0</v>
      </c>
      <c r="H4320">
        <f>IF(Tabela1[[#This Row],[Rodzaj]]="L",Tabela1[[#This Row],[Powierzchnia]]*0.04,0)</f>
        <v>0</v>
      </c>
      <c r="I4320">
        <f>IF(Tabela1[[#This Row],[Rodzaj]]="X",Tabela1[[#This Row],[Powierzchnia]]*0.43,0)</f>
        <v>505.03070000000002</v>
      </c>
      <c r="J4320">
        <f>IF(Tabela1[[#This Row],[Ulga]]="A",SUM(E4320:I4320)*80%,0)</f>
        <v>404.02456000000006</v>
      </c>
      <c r="K4320">
        <f>IF(Tabela1[[#This Row],[Ulga]]="B",SUM(E4320:I4320)*50%,0)</f>
        <v>0</v>
      </c>
      <c r="L4320">
        <f>IF(Tabela1[[#This Row],[Ulga]]="C",SUM(E4320:I4320)*10%,0)</f>
        <v>0</v>
      </c>
      <c r="M4320">
        <f>IF(Tabela1[[#This Row],[Ulga]]="D",SUM(E4320:I4320)*100%,0)</f>
        <v>0</v>
      </c>
      <c r="N4320">
        <f t="shared" si="68"/>
        <v>404.02456000000006</v>
      </c>
    </row>
    <row r="4321" spans="1:14" x14ac:dyDescent="0.25">
      <c r="A4321" t="s">
        <v>4331</v>
      </c>
      <c r="B4321">
        <v>869.43</v>
      </c>
      <c r="C4321" t="s">
        <v>9</v>
      </c>
      <c r="D4321" t="s">
        <v>11</v>
      </c>
      <c r="E4321">
        <f>IF(Tabela1[[#This Row],[Rodzaj]]="R",Tabela1[[#This Row],[Powierzchnia]]*0.65,0)</f>
        <v>565.12950000000001</v>
      </c>
      <c r="F4321">
        <f>IF(Tabela1[[#This Row],[Rodzaj]]="B",Tabela1[[#This Row],[Powierzchnia]]*0.77,0)</f>
        <v>0</v>
      </c>
      <c r="G4321">
        <f>IF(Tabela1[[#This Row],[Rodzaj]]="S",Tabela1[[#This Row],[Powierzchnia]]*0.21,0)</f>
        <v>0</v>
      </c>
      <c r="H4321">
        <f>IF(Tabela1[[#This Row],[Rodzaj]]="L",Tabela1[[#This Row],[Powierzchnia]]*0.04,0)</f>
        <v>0</v>
      </c>
      <c r="I4321">
        <f>IF(Tabela1[[#This Row],[Rodzaj]]="X",Tabela1[[#This Row],[Powierzchnia]]*0.43,0)</f>
        <v>0</v>
      </c>
      <c r="J4321">
        <f>IF(Tabela1[[#This Row],[Ulga]]="A",SUM(E4321:I4321)*80%,0)</f>
        <v>0</v>
      </c>
      <c r="K4321">
        <f>IF(Tabela1[[#This Row],[Ulga]]="B",SUM(E4321:I4321)*50%,0)</f>
        <v>0</v>
      </c>
      <c r="L4321">
        <f>IF(Tabela1[[#This Row],[Ulga]]="C",SUM(E4321:I4321)*10%,0)</f>
        <v>56.512950000000004</v>
      </c>
      <c r="M4321">
        <f>IF(Tabela1[[#This Row],[Ulga]]="D",SUM(E4321:I4321)*100%,0)</f>
        <v>0</v>
      </c>
      <c r="N4321">
        <f t="shared" si="68"/>
        <v>56.512950000000004</v>
      </c>
    </row>
    <row r="4322" spans="1:14" x14ac:dyDescent="0.25">
      <c r="A4322" t="s">
        <v>4332</v>
      </c>
      <c r="B4322">
        <v>844.6</v>
      </c>
      <c r="C4322" t="s">
        <v>9</v>
      </c>
      <c r="D4322" t="s">
        <v>11</v>
      </c>
      <c r="E4322">
        <f>IF(Tabela1[[#This Row],[Rodzaj]]="R",Tabela1[[#This Row],[Powierzchnia]]*0.65,0)</f>
        <v>548.99</v>
      </c>
      <c r="F4322">
        <f>IF(Tabela1[[#This Row],[Rodzaj]]="B",Tabela1[[#This Row],[Powierzchnia]]*0.77,0)</f>
        <v>0</v>
      </c>
      <c r="G4322">
        <f>IF(Tabela1[[#This Row],[Rodzaj]]="S",Tabela1[[#This Row],[Powierzchnia]]*0.21,0)</f>
        <v>0</v>
      </c>
      <c r="H4322">
        <f>IF(Tabela1[[#This Row],[Rodzaj]]="L",Tabela1[[#This Row],[Powierzchnia]]*0.04,0)</f>
        <v>0</v>
      </c>
      <c r="I4322">
        <f>IF(Tabela1[[#This Row],[Rodzaj]]="X",Tabela1[[#This Row],[Powierzchnia]]*0.43,0)</f>
        <v>0</v>
      </c>
      <c r="J4322">
        <f>IF(Tabela1[[#This Row],[Ulga]]="A",SUM(E4322:I4322)*80%,0)</f>
        <v>0</v>
      </c>
      <c r="K4322">
        <f>IF(Tabela1[[#This Row],[Ulga]]="B",SUM(E4322:I4322)*50%,0)</f>
        <v>0</v>
      </c>
      <c r="L4322">
        <f>IF(Tabela1[[#This Row],[Ulga]]="C",SUM(E4322:I4322)*10%,0)</f>
        <v>54.899000000000001</v>
      </c>
      <c r="M4322">
        <f>IF(Tabela1[[#This Row],[Ulga]]="D",SUM(E4322:I4322)*100%,0)</f>
        <v>0</v>
      </c>
      <c r="N4322">
        <f t="shared" si="68"/>
        <v>54.899000000000001</v>
      </c>
    </row>
    <row r="4323" spans="1:14" x14ac:dyDescent="0.25">
      <c r="A4323" t="s">
        <v>4333</v>
      </c>
      <c r="B4323">
        <v>1008.77</v>
      </c>
      <c r="C4323" t="s">
        <v>9</v>
      </c>
      <c r="D4323" t="s">
        <v>11</v>
      </c>
      <c r="E4323">
        <f>IF(Tabela1[[#This Row],[Rodzaj]]="R",Tabela1[[#This Row],[Powierzchnia]]*0.65,0)</f>
        <v>655.70050000000003</v>
      </c>
      <c r="F4323">
        <f>IF(Tabela1[[#This Row],[Rodzaj]]="B",Tabela1[[#This Row],[Powierzchnia]]*0.77,0)</f>
        <v>0</v>
      </c>
      <c r="G4323">
        <f>IF(Tabela1[[#This Row],[Rodzaj]]="S",Tabela1[[#This Row],[Powierzchnia]]*0.21,0)</f>
        <v>0</v>
      </c>
      <c r="H4323">
        <f>IF(Tabela1[[#This Row],[Rodzaj]]="L",Tabela1[[#This Row],[Powierzchnia]]*0.04,0)</f>
        <v>0</v>
      </c>
      <c r="I4323">
        <f>IF(Tabela1[[#This Row],[Rodzaj]]="X",Tabela1[[#This Row],[Powierzchnia]]*0.43,0)</f>
        <v>0</v>
      </c>
      <c r="J4323">
        <f>IF(Tabela1[[#This Row],[Ulga]]="A",SUM(E4323:I4323)*80%,0)</f>
        <v>0</v>
      </c>
      <c r="K4323">
        <f>IF(Tabela1[[#This Row],[Ulga]]="B",SUM(E4323:I4323)*50%,0)</f>
        <v>0</v>
      </c>
      <c r="L4323">
        <f>IF(Tabela1[[#This Row],[Ulga]]="C",SUM(E4323:I4323)*10%,0)</f>
        <v>65.570050000000009</v>
      </c>
      <c r="M4323">
        <f>IF(Tabela1[[#This Row],[Ulga]]="D",SUM(E4323:I4323)*100%,0)</f>
        <v>0</v>
      </c>
      <c r="N4323">
        <f t="shared" si="68"/>
        <v>65.570050000000009</v>
      </c>
    </row>
    <row r="4324" spans="1:14" x14ac:dyDescent="0.25">
      <c r="A4324" t="s">
        <v>4334</v>
      </c>
      <c r="B4324">
        <v>1313.49</v>
      </c>
      <c r="C4324" t="s">
        <v>94</v>
      </c>
      <c r="D4324" t="s">
        <v>21</v>
      </c>
      <c r="E4324">
        <f>IF(Tabela1[[#This Row],[Rodzaj]]="R",Tabela1[[#This Row],[Powierzchnia]]*0.65,0)</f>
        <v>0</v>
      </c>
      <c r="F4324">
        <f>IF(Tabela1[[#This Row],[Rodzaj]]="B",Tabela1[[#This Row],[Powierzchnia]]*0.77,0)</f>
        <v>0</v>
      </c>
      <c r="G4324">
        <f>IF(Tabela1[[#This Row],[Rodzaj]]="S",Tabela1[[#This Row],[Powierzchnia]]*0.21,0)</f>
        <v>0</v>
      </c>
      <c r="H4324">
        <f>IF(Tabela1[[#This Row],[Rodzaj]]="L",Tabela1[[#This Row],[Powierzchnia]]*0.04,0)</f>
        <v>52.5396</v>
      </c>
      <c r="I4324">
        <f>IF(Tabela1[[#This Row],[Rodzaj]]="X",Tabela1[[#This Row],[Powierzchnia]]*0.43,0)</f>
        <v>0</v>
      </c>
      <c r="J4324">
        <f>IF(Tabela1[[#This Row],[Ulga]]="A",SUM(E4324:I4324)*80%,0)</f>
        <v>0</v>
      </c>
      <c r="K4324">
        <f>IF(Tabela1[[#This Row],[Ulga]]="B",SUM(E4324:I4324)*50%,0)</f>
        <v>0</v>
      </c>
      <c r="L4324">
        <f>IF(Tabela1[[#This Row],[Ulga]]="C",SUM(E4324:I4324)*10%,0)</f>
        <v>0</v>
      </c>
      <c r="M4324">
        <f>IF(Tabela1[[#This Row],[Ulga]]="D",SUM(E4324:I4324)*100%,0)</f>
        <v>52.5396</v>
      </c>
      <c r="N4324">
        <f t="shared" si="68"/>
        <v>52.5396</v>
      </c>
    </row>
    <row r="4325" spans="1:14" x14ac:dyDescent="0.25">
      <c r="A4325" t="s">
        <v>4335</v>
      </c>
      <c r="B4325">
        <v>996.28</v>
      </c>
      <c r="C4325" t="s">
        <v>5</v>
      </c>
      <c r="D4325" t="s">
        <v>5</v>
      </c>
      <c r="E4325">
        <f>IF(Tabela1[[#This Row],[Rodzaj]]="R",Tabela1[[#This Row],[Powierzchnia]]*0.65,0)</f>
        <v>0</v>
      </c>
      <c r="F4325">
        <f>IF(Tabela1[[#This Row],[Rodzaj]]="B",Tabela1[[#This Row],[Powierzchnia]]*0.77,0)</f>
        <v>767.13559999999995</v>
      </c>
      <c r="G4325">
        <f>IF(Tabela1[[#This Row],[Rodzaj]]="S",Tabela1[[#This Row],[Powierzchnia]]*0.21,0)</f>
        <v>0</v>
      </c>
      <c r="H4325">
        <f>IF(Tabela1[[#This Row],[Rodzaj]]="L",Tabela1[[#This Row],[Powierzchnia]]*0.04,0)</f>
        <v>0</v>
      </c>
      <c r="I4325">
        <f>IF(Tabela1[[#This Row],[Rodzaj]]="X",Tabela1[[#This Row],[Powierzchnia]]*0.43,0)</f>
        <v>0</v>
      </c>
      <c r="J4325">
        <f>IF(Tabela1[[#This Row],[Ulga]]="A",SUM(E4325:I4325)*80%,0)</f>
        <v>0</v>
      </c>
      <c r="K4325">
        <f>IF(Tabela1[[#This Row],[Ulga]]="B",SUM(E4325:I4325)*50%,0)</f>
        <v>383.56779999999998</v>
      </c>
      <c r="L4325">
        <f>IF(Tabela1[[#This Row],[Ulga]]="C",SUM(E4325:I4325)*10%,0)</f>
        <v>0</v>
      </c>
      <c r="M4325">
        <f>IF(Tabela1[[#This Row],[Ulga]]="D",SUM(E4325:I4325)*100%,0)</f>
        <v>0</v>
      </c>
      <c r="N4325">
        <f t="shared" si="68"/>
        <v>383.56779999999998</v>
      </c>
    </row>
    <row r="4326" spans="1:14" x14ac:dyDescent="0.25">
      <c r="A4326" t="s">
        <v>4336</v>
      </c>
      <c r="B4326">
        <v>722.04</v>
      </c>
      <c r="C4326" t="s">
        <v>31</v>
      </c>
      <c r="D4326" t="s">
        <v>5</v>
      </c>
      <c r="E4326">
        <f>IF(Tabela1[[#This Row],[Rodzaj]]="R",Tabela1[[#This Row],[Powierzchnia]]*0.65,0)</f>
        <v>0</v>
      </c>
      <c r="F4326">
        <f>IF(Tabela1[[#This Row],[Rodzaj]]="B",Tabela1[[#This Row],[Powierzchnia]]*0.77,0)</f>
        <v>0</v>
      </c>
      <c r="G4326">
        <f>IF(Tabela1[[#This Row],[Rodzaj]]="S",Tabela1[[#This Row],[Powierzchnia]]*0.21,0)</f>
        <v>0</v>
      </c>
      <c r="H4326">
        <f>IF(Tabela1[[#This Row],[Rodzaj]]="L",Tabela1[[#This Row],[Powierzchnia]]*0.04,0)</f>
        <v>0</v>
      </c>
      <c r="I4326">
        <f>IF(Tabela1[[#This Row],[Rodzaj]]="X",Tabela1[[#This Row],[Powierzchnia]]*0.43,0)</f>
        <v>310.47719999999998</v>
      </c>
      <c r="J4326">
        <f>IF(Tabela1[[#This Row],[Ulga]]="A",SUM(E4326:I4326)*80%,0)</f>
        <v>0</v>
      </c>
      <c r="K4326">
        <f>IF(Tabela1[[#This Row],[Ulga]]="B",SUM(E4326:I4326)*50%,0)</f>
        <v>155.23859999999999</v>
      </c>
      <c r="L4326">
        <f>IF(Tabela1[[#This Row],[Ulga]]="C",SUM(E4326:I4326)*10%,0)</f>
        <v>0</v>
      </c>
      <c r="M4326">
        <f>IF(Tabela1[[#This Row],[Ulga]]="D",SUM(E4326:I4326)*100%,0)</f>
        <v>0</v>
      </c>
      <c r="N4326">
        <f t="shared" si="68"/>
        <v>155.23859999999999</v>
      </c>
    </row>
    <row r="4327" spans="1:14" x14ac:dyDescent="0.25">
      <c r="A4327" t="s">
        <v>4337</v>
      </c>
      <c r="B4327">
        <v>1328.66</v>
      </c>
      <c r="C4327" t="s">
        <v>52</v>
      </c>
      <c r="D4327" t="s">
        <v>5</v>
      </c>
      <c r="E4327">
        <f>IF(Tabela1[[#This Row],[Rodzaj]]="R",Tabela1[[#This Row],[Powierzchnia]]*0.65,0)</f>
        <v>0</v>
      </c>
      <c r="F4327">
        <f>IF(Tabela1[[#This Row],[Rodzaj]]="B",Tabela1[[#This Row],[Powierzchnia]]*0.77,0)</f>
        <v>0</v>
      </c>
      <c r="G4327">
        <f>IF(Tabela1[[#This Row],[Rodzaj]]="S",Tabela1[[#This Row],[Powierzchnia]]*0.21,0)</f>
        <v>279.01859999999999</v>
      </c>
      <c r="H4327">
        <f>IF(Tabela1[[#This Row],[Rodzaj]]="L",Tabela1[[#This Row],[Powierzchnia]]*0.04,0)</f>
        <v>0</v>
      </c>
      <c r="I4327">
        <f>IF(Tabela1[[#This Row],[Rodzaj]]="X",Tabela1[[#This Row],[Powierzchnia]]*0.43,0)</f>
        <v>0</v>
      </c>
      <c r="J4327">
        <f>IF(Tabela1[[#This Row],[Ulga]]="A",SUM(E4327:I4327)*80%,0)</f>
        <v>0</v>
      </c>
      <c r="K4327">
        <f>IF(Tabela1[[#This Row],[Ulga]]="B",SUM(E4327:I4327)*50%,0)</f>
        <v>139.5093</v>
      </c>
      <c r="L4327">
        <f>IF(Tabela1[[#This Row],[Ulga]]="C",SUM(E4327:I4327)*10%,0)</f>
        <v>0</v>
      </c>
      <c r="M4327">
        <f>IF(Tabela1[[#This Row],[Ulga]]="D",SUM(E4327:I4327)*100%,0)</f>
        <v>0</v>
      </c>
      <c r="N4327">
        <f t="shared" si="68"/>
        <v>139.5093</v>
      </c>
    </row>
    <row r="4328" spans="1:14" x14ac:dyDescent="0.25">
      <c r="A4328" t="s">
        <v>4338</v>
      </c>
      <c r="B4328">
        <v>958.7</v>
      </c>
      <c r="C4328" t="s">
        <v>52</v>
      </c>
      <c r="D4328" t="s">
        <v>5</v>
      </c>
      <c r="E4328">
        <f>IF(Tabela1[[#This Row],[Rodzaj]]="R",Tabela1[[#This Row],[Powierzchnia]]*0.65,0)</f>
        <v>0</v>
      </c>
      <c r="F4328">
        <f>IF(Tabela1[[#This Row],[Rodzaj]]="B",Tabela1[[#This Row],[Powierzchnia]]*0.77,0)</f>
        <v>0</v>
      </c>
      <c r="G4328">
        <f>IF(Tabela1[[#This Row],[Rodzaj]]="S",Tabela1[[#This Row],[Powierzchnia]]*0.21,0)</f>
        <v>201.327</v>
      </c>
      <c r="H4328">
        <f>IF(Tabela1[[#This Row],[Rodzaj]]="L",Tabela1[[#This Row],[Powierzchnia]]*0.04,0)</f>
        <v>0</v>
      </c>
      <c r="I4328">
        <f>IF(Tabela1[[#This Row],[Rodzaj]]="X",Tabela1[[#This Row],[Powierzchnia]]*0.43,0)</f>
        <v>0</v>
      </c>
      <c r="J4328">
        <f>IF(Tabela1[[#This Row],[Ulga]]="A",SUM(E4328:I4328)*80%,0)</f>
        <v>0</v>
      </c>
      <c r="K4328">
        <f>IF(Tabela1[[#This Row],[Ulga]]="B",SUM(E4328:I4328)*50%,0)</f>
        <v>100.6635</v>
      </c>
      <c r="L4328">
        <f>IF(Tabela1[[#This Row],[Ulga]]="C",SUM(E4328:I4328)*10%,0)</f>
        <v>0</v>
      </c>
      <c r="M4328">
        <f>IF(Tabela1[[#This Row],[Ulga]]="D",SUM(E4328:I4328)*100%,0)</f>
        <v>0</v>
      </c>
      <c r="N4328">
        <f t="shared" si="68"/>
        <v>100.6635</v>
      </c>
    </row>
    <row r="4329" spans="1:14" x14ac:dyDescent="0.25">
      <c r="A4329" t="s">
        <v>4339</v>
      </c>
      <c r="B4329">
        <v>649.62</v>
      </c>
      <c r="C4329" t="s">
        <v>94</v>
      </c>
      <c r="D4329" t="s">
        <v>5</v>
      </c>
      <c r="E4329">
        <f>IF(Tabela1[[#This Row],[Rodzaj]]="R",Tabela1[[#This Row],[Powierzchnia]]*0.65,0)</f>
        <v>0</v>
      </c>
      <c r="F4329">
        <f>IF(Tabela1[[#This Row],[Rodzaj]]="B",Tabela1[[#This Row],[Powierzchnia]]*0.77,0)</f>
        <v>0</v>
      </c>
      <c r="G4329">
        <f>IF(Tabela1[[#This Row],[Rodzaj]]="S",Tabela1[[#This Row],[Powierzchnia]]*0.21,0)</f>
        <v>0</v>
      </c>
      <c r="H4329">
        <f>IF(Tabela1[[#This Row],[Rodzaj]]="L",Tabela1[[#This Row],[Powierzchnia]]*0.04,0)</f>
        <v>25.9848</v>
      </c>
      <c r="I4329">
        <f>IF(Tabela1[[#This Row],[Rodzaj]]="X",Tabela1[[#This Row],[Powierzchnia]]*0.43,0)</f>
        <v>0</v>
      </c>
      <c r="J4329">
        <f>IF(Tabela1[[#This Row],[Ulga]]="A",SUM(E4329:I4329)*80%,0)</f>
        <v>0</v>
      </c>
      <c r="K4329">
        <f>IF(Tabela1[[#This Row],[Ulga]]="B",SUM(E4329:I4329)*50%,0)</f>
        <v>12.9924</v>
      </c>
      <c r="L4329">
        <f>IF(Tabela1[[#This Row],[Ulga]]="C",SUM(E4329:I4329)*10%,0)</f>
        <v>0</v>
      </c>
      <c r="M4329">
        <f>IF(Tabela1[[#This Row],[Ulga]]="D",SUM(E4329:I4329)*100%,0)</f>
        <v>0</v>
      </c>
      <c r="N4329">
        <f t="shared" si="68"/>
        <v>12.9924</v>
      </c>
    </row>
    <row r="4330" spans="1:14" x14ac:dyDescent="0.25">
      <c r="A4330" t="s">
        <v>4340</v>
      </c>
      <c r="B4330">
        <v>1148.52</v>
      </c>
      <c r="C4330" t="s">
        <v>31</v>
      </c>
      <c r="D4330" t="s">
        <v>21</v>
      </c>
      <c r="E4330">
        <f>IF(Tabela1[[#This Row],[Rodzaj]]="R",Tabela1[[#This Row],[Powierzchnia]]*0.65,0)</f>
        <v>0</v>
      </c>
      <c r="F4330">
        <f>IF(Tabela1[[#This Row],[Rodzaj]]="B",Tabela1[[#This Row],[Powierzchnia]]*0.77,0)</f>
        <v>0</v>
      </c>
      <c r="G4330">
        <f>IF(Tabela1[[#This Row],[Rodzaj]]="S",Tabela1[[#This Row],[Powierzchnia]]*0.21,0)</f>
        <v>0</v>
      </c>
      <c r="H4330">
        <f>IF(Tabela1[[#This Row],[Rodzaj]]="L",Tabela1[[#This Row],[Powierzchnia]]*0.04,0)</f>
        <v>0</v>
      </c>
      <c r="I4330">
        <f>IF(Tabela1[[#This Row],[Rodzaj]]="X",Tabela1[[#This Row],[Powierzchnia]]*0.43,0)</f>
        <v>493.86359999999996</v>
      </c>
      <c r="J4330">
        <f>IF(Tabela1[[#This Row],[Ulga]]="A",SUM(E4330:I4330)*80%,0)</f>
        <v>0</v>
      </c>
      <c r="K4330">
        <f>IF(Tabela1[[#This Row],[Ulga]]="B",SUM(E4330:I4330)*50%,0)</f>
        <v>0</v>
      </c>
      <c r="L4330">
        <f>IF(Tabela1[[#This Row],[Ulga]]="C",SUM(E4330:I4330)*10%,0)</f>
        <v>0</v>
      </c>
      <c r="M4330">
        <f>IF(Tabela1[[#This Row],[Ulga]]="D",SUM(E4330:I4330)*100%,0)</f>
        <v>493.86359999999996</v>
      </c>
      <c r="N4330">
        <f t="shared" si="68"/>
        <v>493.86359999999996</v>
      </c>
    </row>
    <row r="4331" spans="1:14" x14ac:dyDescent="0.25">
      <c r="A4331" t="s">
        <v>4341</v>
      </c>
      <c r="B4331">
        <v>809.98</v>
      </c>
      <c r="C4331" t="s">
        <v>31</v>
      </c>
      <c r="D4331" t="s">
        <v>7</v>
      </c>
      <c r="E4331">
        <f>IF(Tabela1[[#This Row],[Rodzaj]]="R",Tabela1[[#This Row],[Powierzchnia]]*0.65,0)</f>
        <v>0</v>
      </c>
      <c r="F4331">
        <f>IF(Tabela1[[#This Row],[Rodzaj]]="B",Tabela1[[#This Row],[Powierzchnia]]*0.77,0)</f>
        <v>0</v>
      </c>
      <c r="G4331">
        <f>IF(Tabela1[[#This Row],[Rodzaj]]="S",Tabela1[[#This Row],[Powierzchnia]]*0.21,0)</f>
        <v>0</v>
      </c>
      <c r="H4331">
        <f>IF(Tabela1[[#This Row],[Rodzaj]]="L",Tabela1[[#This Row],[Powierzchnia]]*0.04,0)</f>
        <v>0</v>
      </c>
      <c r="I4331">
        <f>IF(Tabela1[[#This Row],[Rodzaj]]="X",Tabela1[[#This Row],[Powierzchnia]]*0.43,0)</f>
        <v>348.29140000000001</v>
      </c>
      <c r="J4331">
        <f>IF(Tabela1[[#This Row],[Ulga]]="A",SUM(E4331:I4331)*80%,0)</f>
        <v>278.63312000000002</v>
      </c>
      <c r="K4331">
        <f>IF(Tabela1[[#This Row],[Ulga]]="B",SUM(E4331:I4331)*50%,0)</f>
        <v>0</v>
      </c>
      <c r="L4331">
        <f>IF(Tabela1[[#This Row],[Ulga]]="C",SUM(E4331:I4331)*10%,0)</f>
        <v>0</v>
      </c>
      <c r="M4331">
        <f>IF(Tabela1[[#This Row],[Ulga]]="D",SUM(E4331:I4331)*100%,0)</f>
        <v>0</v>
      </c>
      <c r="N4331">
        <f t="shared" si="68"/>
        <v>278.63312000000002</v>
      </c>
    </row>
    <row r="4332" spans="1:14" x14ac:dyDescent="0.25">
      <c r="A4332" t="s">
        <v>4342</v>
      </c>
      <c r="B4332">
        <v>1029.5899999999999</v>
      </c>
      <c r="C4332" t="s">
        <v>5</v>
      </c>
      <c r="D4332" t="s">
        <v>7</v>
      </c>
      <c r="E4332">
        <f>IF(Tabela1[[#This Row],[Rodzaj]]="R",Tabela1[[#This Row],[Powierzchnia]]*0.65,0)</f>
        <v>0</v>
      </c>
      <c r="F4332">
        <f>IF(Tabela1[[#This Row],[Rodzaj]]="B",Tabela1[[#This Row],[Powierzchnia]]*0.77,0)</f>
        <v>792.78429999999992</v>
      </c>
      <c r="G4332">
        <f>IF(Tabela1[[#This Row],[Rodzaj]]="S",Tabela1[[#This Row],[Powierzchnia]]*0.21,0)</f>
        <v>0</v>
      </c>
      <c r="H4332">
        <f>IF(Tabela1[[#This Row],[Rodzaj]]="L",Tabela1[[#This Row],[Powierzchnia]]*0.04,0)</f>
        <v>0</v>
      </c>
      <c r="I4332">
        <f>IF(Tabela1[[#This Row],[Rodzaj]]="X",Tabela1[[#This Row],[Powierzchnia]]*0.43,0)</f>
        <v>0</v>
      </c>
      <c r="J4332">
        <f>IF(Tabela1[[#This Row],[Ulga]]="A",SUM(E4332:I4332)*80%,0)</f>
        <v>634.22744</v>
      </c>
      <c r="K4332">
        <f>IF(Tabela1[[#This Row],[Ulga]]="B",SUM(E4332:I4332)*50%,0)</f>
        <v>0</v>
      </c>
      <c r="L4332">
        <f>IF(Tabela1[[#This Row],[Ulga]]="C",SUM(E4332:I4332)*10%,0)</f>
        <v>0</v>
      </c>
      <c r="M4332">
        <f>IF(Tabela1[[#This Row],[Ulga]]="D",SUM(E4332:I4332)*100%,0)</f>
        <v>0</v>
      </c>
      <c r="N4332">
        <f t="shared" si="68"/>
        <v>634.22744</v>
      </c>
    </row>
    <row r="4333" spans="1:14" x14ac:dyDescent="0.25">
      <c r="A4333" t="s">
        <v>4343</v>
      </c>
      <c r="B4333">
        <v>780.7</v>
      </c>
      <c r="C4333" t="s">
        <v>5</v>
      </c>
      <c r="D4333" t="s">
        <v>21</v>
      </c>
      <c r="E4333">
        <f>IF(Tabela1[[#This Row],[Rodzaj]]="R",Tabela1[[#This Row],[Powierzchnia]]*0.65,0)</f>
        <v>0</v>
      </c>
      <c r="F4333">
        <f>IF(Tabela1[[#This Row],[Rodzaj]]="B",Tabela1[[#This Row],[Powierzchnia]]*0.77,0)</f>
        <v>601.13900000000001</v>
      </c>
      <c r="G4333">
        <f>IF(Tabela1[[#This Row],[Rodzaj]]="S",Tabela1[[#This Row],[Powierzchnia]]*0.21,0)</f>
        <v>0</v>
      </c>
      <c r="H4333">
        <f>IF(Tabela1[[#This Row],[Rodzaj]]="L",Tabela1[[#This Row],[Powierzchnia]]*0.04,0)</f>
        <v>0</v>
      </c>
      <c r="I4333">
        <f>IF(Tabela1[[#This Row],[Rodzaj]]="X",Tabela1[[#This Row],[Powierzchnia]]*0.43,0)</f>
        <v>0</v>
      </c>
      <c r="J4333">
        <f>IF(Tabela1[[#This Row],[Ulga]]="A",SUM(E4333:I4333)*80%,0)</f>
        <v>0</v>
      </c>
      <c r="K4333">
        <f>IF(Tabela1[[#This Row],[Ulga]]="B",SUM(E4333:I4333)*50%,0)</f>
        <v>0</v>
      </c>
      <c r="L4333">
        <f>IF(Tabela1[[#This Row],[Ulga]]="C",SUM(E4333:I4333)*10%,0)</f>
        <v>0</v>
      </c>
      <c r="M4333">
        <f>IF(Tabela1[[#This Row],[Ulga]]="D",SUM(E4333:I4333)*100%,0)</f>
        <v>601.13900000000001</v>
      </c>
      <c r="N4333">
        <f t="shared" si="68"/>
        <v>601.13900000000001</v>
      </c>
    </row>
    <row r="4334" spans="1:14" x14ac:dyDescent="0.25">
      <c r="A4334" t="s">
        <v>4344</v>
      </c>
      <c r="B4334">
        <v>1418</v>
      </c>
      <c r="C4334" t="s">
        <v>9</v>
      </c>
      <c r="D4334" t="s">
        <v>21</v>
      </c>
      <c r="E4334">
        <f>IF(Tabela1[[#This Row],[Rodzaj]]="R",Tabela1[[#This Row],[Powierzchnia]]*0.65,0)</f>
        <v>921.7</v>
      </c>
      <c r="F4334">
        <f>IF(Tabela1[[#This Row],[Rodzaj]]="B",Tabela1[[#This Row],[Powierzchnia]]*0.77,0)</f>
        <v>0</v>
      </c>
      <c r="G4334">
        <f>IF(Tabela1[[#This Row],[Rodzaj]]="S",Tabela1[[#This Row],[Powierzchnia]]*0.21,0)</f>
        <v>0</v>
      </c>
      <c r="H4334">
        <f>IF(Tabela1[[#This Row],[Rodzaj]]="L",Tabela1[[#This Row],[Powierzchnia]]*0.04,0)</f>
        <v>0</v>
      </c>
      <c r="I4334">
        <f>IF(Tabela1[[#This Row],[Rodzaj]]="X",Tabela1[[#This Row],[Powierzchnia]]*0.43,0)</f>
        <v>0</v>
      </c>
      <c r="J4334">
        <f>IF(Tabela1[[#This Row],[Ulga]]="A",SUM(E4334:I4334)*80%,0)</f>
        <v>0</v>
      </c>
      <c r="K4334">
        <f>IF(Tabela1[[#This Row],[Ulga]]="B",SUM(E4334:I4334)*50%,0)</f>
        <v>0</v>
      </c>
      <c r="L4334">
        <f>IF(Tabela1[[#This Row],[Ulga]]="C",SUM(E4334:I4334)*10%,0)</f>
        <v>0</v>
      </c>
      <c r="M4334">
        <f>IF(Tabela1[[#This Row],[Ulga]]="D",SUM(E4334:I4334)*100%,0)</f>
        <v>921.7</v>
      </c>
      <c r="N4334">
        <f t="shared" si="68"/>
        <v>921.7</v>
      </c>
    </row>
    <row r="4335" spans="1:14" x14ac:dyDescent="0.25">
      <c r="A4335" t="s">
        <v>4345</v>
      </c>
      <c r="B4335">
        <v>1356.32</v>
      </c>
      <c r="C4335" t="s">
        <v>31</v>
      </c>
      <c r="D4335" t="s">
        <v>7</v>
      </c>
      <c r="E4335">
        <f>IF(Tabela1[[#This Row],[Rodzaj]]="R",Tabela1[[#This Row],[Powierzchnia]]*0.65,0)</f>
        <v>0</v>
      </c>
      <c r="F4335">
        <f>IF(Tabela1[[#This Row],[Rodzaj]]="B",Tabela1[[#This Row],[Powierzchnia]]*0.77,0)</f>
        <v>0</v>
      </c>
      <c r="G4335">
        <f>IF(Tabela1[[#This Row],[Rodzaj]]="S",Tabela1[[#This Row],[Powierzchnia]]*0.21,0)</f>
        <v>0</v>
      </c>
      <c r="H4335">
        <f>IF(Tabela1[[#This Row],[Rodzaj]]="L",Tabela1[[#This Row],[Powierzchnia]]*0.04,0)</f>
        <v>0</v>
      </c>
      <c r="I4335">
        <f>IF(Tabela1[[#This Row],[Rodzaj]]="X",Tabela1[[#This Row],[Powierzchnia]]*0.43,0)</f>
        <v>583.21759999999995</v>
      </c>
      <c r="J4335">
        <f>IF(Tabela1[[#This Row],[Ulga]]="A",SUM(E4335:I4335)*80%,0)</f>
        <v>466.57407999999998</v>
      </c>
      <c r="K4335">
        <f>IF(Tabela1[[#This Row],[Ulga]]="B",SUM(E4335:I4335)*50%,0)</f>
        <v>0</v>
      </c>
      <c r="L4335">
        <f>IF(Tabela1[[#This Row],[Ulga]]="C",SUM(E4335:I4335)*10%,0)</f>
        <v>0</v>
      </c>
      <c r="M4335">
        <f>IF(Tabela1[[#This Row],[Ulga]]="D",SUM(E4335:I4335)*100%,0)</f>
        <v>0</v>
      </c>
      <c r="N4335">
        <f t="shared" si="68"/>
        <v>466.57407999999998</v>
      </c>
    </row>
    <row r="4336" spans="1:14" x14ac:dyDescent="0.25">
      <c r="A4336" t="s">
        <v>4346</v>
      </c>
      <c r="B4336">
        <v>637.65</v>
      </c>
      <c r="C4336" t="s">
        <v>5</v>
      </c>
      <c r="D4336" t="s">
        <v>11</v>
      </c>
      <c r="E4336">
        <f>IF(Tabela1[[#This Row],[Rodzaj]]="R",Tabela1[[#This Row],[Powierzchnia]]*0.65,0)</f>
        <v>0</v>
      </c>
      <c r="F4336">
        <f>IF(Tabela1[[#This Row],[Rodzaj]]="B",Tabela1[[#This Row],[Powierzchnia]]*0.77,0)</f>
        <v>490.9905</v>
      </c>
      <c r="G4336">
        <f>IF(Tabela1[[#This Row],[Rodzaj]]="S",Tabela1[[#This Row],[Powierzchnia]]*0.21,0)</f>
        <v>0</v>
      </c>
      <c r="H4336">
        <f>IF(Tabela1[[#This Row],[Rodzaj]]="L",Tabela1[[#This Row],[Powierzchnia]]*0.04,0)</f>
        <v>0</v>
      </c>
      <c r="I4336">
        <f>IF(Tabela1[[#This Row],[Rodzaj]]="X",Tabela1[[#This Row],[Powierzchnia]]*0.43,0)</f>
        <v>0</v>
      </c>
      <c r="J4336">
        <f>IF(Tabela1[[#This Row],[Ulga]]="A",SUM(E4336:I4336)*80%,0)</f>
        <v>0</v>
      </c>
      <c r="K4336">
        <f>IF(Tabela1[[#This Row],[Ulga]]="B",SUM(E4336:I4336)*50%,0)</f>
        <v>0</v>
      </c>
      <c r="L4336">
        <f>IF(Tabela1[[#This Row],[Ulga]]="C",SUM(E4336:I4336)*10%,0)</f>
        <v>49.099050000000005</v>
      </c>
      <c r="M4336">
        <f>IF(Tabela1[[#This Row],[Ulga]]="D",SUM(E4336:I4336)*100%,0)</f>
        <v>0</v>
      </c>
      <c r="N4336">
        <f t="shared" si="68"/>
        <v>49.099050000000005</v>
      </c>
    </row>
    <row r="4337" spans="1:14" x14ac:dyDescent="0.25">
      <c r="A4337" t="s">
        <v>4347</v>
      </c>
      <c r="B4337">
        <v>608.64</v>
      </c>
      <c r="C4337" t="s">
        <v>52</v>
      </c>
      <c r="D4337" t="s">
        <v>11</v>
      </c>
      <c r="E4337">
        <f>IF(Tabela1[[#This Row],[Rodzaj]]="R",Tabela1[[#This Row],[Powierzchnia]]*0.65,0)</f>
        <v>0</v>
      </c>
      <c r="F4337">
        <f>IF(Tabela1[[#This Row],[Rodzaj]]="B",Tabela1[[#This Row],[Powierzchnia]]*0.77,0)</f>
        <v>0</v>
      </c>
      <c r="G4337">
        <f>IF(Tabela1[[#This Row],[Rodzaj]]="S",Tabela1[[#This Row],[Powierzchnia]]*0.21,0)</f>
        <v>127.81439999999999</v>
      </c>
      <c r="H4337">
        <f>IF(Tabela1[[#This Row],[Rodzaj]]="L",Tabela1[[#This Row],[Powierzchnia]]*0.04,0)</f>
        <v>0</v>
      </c>
      <c r="I4337">
        <f>IF(Tabela1[[#This Row],[Rodzaj]]="X",Tabela1[[#This Row],[Powierzchnia]]*0.43,0)</f>
        <v>0</v>
      </c>
      <c r="J4337">
        <f>IF(Tabela1[[#This Row],[Ulga]]="A",SUM(E4337:I4337)*80%,0)</f>
        <v>0</v>
      </c>
      <c r="K4337">
        <f>IF(Tabela1[[#This Row],[Ulga]]="B",SUM(E4337:I4337)*50%,0)</f>
        <v>0</v>
      </c>
      <c r="L4337">
        <f>IF(Tabela1[[#This Row],[Ulga]]="C",SUM(E4337:I4337)*10%,0)</f>
        <v>12.78144</v>
      </c>
      <c r="M4337">
        <f>IF(Tabela1[[#This Row],[Ulga]]="D",SUM(E4337:I4337)*100%,0)</f>
        <v>0</v>
      </c>
      <c r="N4337">
        <f t="shared" si="68"/>
        <v>12.78144</v>
      </c>
    </row>
    <row r="4338" spans="1:14" x14ac:dyDescent="0.25">
      <c r="A4338" t="s">
        <v>4348</v>
      </c>
      <c r="B4338">
        <v>672.9</v>
      </c>
      <c r="C4338" t="s">
        <v>31</v>
      </c>
      <c r="D4338" t="s">
        <v>21</v>
      </c>
      <c r="E4338">
        <f>IF(Tabela1[[#This Row],[Rodzaj]]="R",Tabela1[[#This Row],[Powierzchnia]]*0.65,0)</f>
        <v>0</v>
      </c>
      <c r="F4338">
        <f>IF(Tabela1[[#This Row],[Rodzaj]]="B",Tabela1[[#This Row],[Powierzchnia]]*0.77,0)</f>
        <v>0</v>
      </c>
      <c r="G4338">
        <f>IF(Tabela1[[#This Row],[Rodzaj]]="S",Tabela1[[#This Row],[Powierzchnia]]*0.21,0)</f>
        <v>0</v>
      </c>
      <c r="H4338">
        <f>IF(Tabela1[[#This Row],[Rodzaj]]="L",Tabela1[[#This Row],[Powierzchnia]]*0.04,0)</f>
        <v>0</v>
      </c>
      <c r="I4338">
        <f>IF(Tabela1[[#This Row],[Rodzaj]]="X",Tabela1[[#This Row],[Powierzchnia]]*0.43,0)</f>
        <v>289.34699999999998</v>
      </c>
      <c r="J4338">
        <f>IF(Tabela1[[#This Row],[Ulga]]="A",SUM(E4338:I4338)*80%,0)</f>
        <v>0</v>
      </c>
      <c r="K4338">
        <f>IF(Tabela1[[#This Row],[Ulga]]="B",SUM(E4338:I4338)*50%,0)</f>
        <v>0</v>
      </c>
      <c r="L4338">
        <f>IF(Tabela1[[#This Row],[Ulga]]="C",SUM(E4338:I4338)*10%,0)</f>
        <v>0</v>
      </c>
      <c r="M4338">
        <f>IF(Tabela1[[#This Row],[Ulga]]="D",SUM(E4338:I4338)*100%,0)</f>
        <v>289.34699999999998</v>
      </c>
      <c r="N4338">
        <f t="shared" si="68"/>
        <v>289.34699999999998</v>
      </c>
    </row>
    <row r="4339" spans="1:14" x14ac:dyDescent="0.25">
      <c r="A4339" t="s">
        <v>4349</v>
      </c>
      <c r="B4339">
        <v>782.23</v>
      </c>
      <c r="C4339" t="s">
        <v>5</v>
      </c>
      <c r="D4339" t="s">
        <v>11</v>
      </c>
      <c r="E4339">
        <f>IF(Tabela1[[#This Row],[Rodzaj]]="R",Tabela1[[#This Row],[Powierzchnia]]*0.65,0)</f>
        <v>0</v>
      </c>
      <c r="F4339">
        <f>IF(Tabela1[[#This Row],[Rodzaj]]="B",Tabela1[[#This Row],[Powierzchnia]]*0.77,0)</f>
        <v>602.31709999999998</v>
      </c>
      <c r="G4339">
        <f>IF(Tabela1[[#This Row],[Rodzaj]]="S",Tabela1[[#This Row],[Powierzchnia]]*0.21,0)</f>
        <v>0</v>
      </c>
      <c r="H4339">
        <f>IF(Tabela1[[#This Row],[Rodzaj]]="L",Tabela1[[#This Row],[Powierzchnia]]*0.04,0)</f>
        <v>0</v>
      </c>
      <c r="I4339">
        <f>IF(Tabela1[[#This Row],[Rodzaj]]="X",Tabela1[[#This Row],[Powierzchnia]]*0.43,0)</f>
        <v>0</v>
      </c>
      <c r="J4339">
        <f>IF(Tabela1[[#This Row],[Ulga]]="A",SUM(E4339:I4339)*80%,0)</f>
        <v>0</v>
      </c>
      <c r="K4339">
        <f>IF(Tabela1[[#This Row],[Ulga]]="B",SUM(E4339:I4339)*50%,0)</f>
        <v>0</v>
      </c>
      <c r="L4339">
        <f>IF(Tabela1[[#This Row],[Ulga]]="C",SUM(E4339:I4339)*10%,0)</f>
        <v>60.23171</v>
      </c>
      <c r="M4339">
        <f>IF(Tabela1[[#This Row],[Ulga]]="D",SUM(E4339:I4339)*100%,0)</f>
        <v>0</v>
      </c>
      <c r="N4339">
        <f t="shared" si="68"/>
        <v>60.23171</v>
      </c>
    </row>
    <row r="4340" spans="1:14" x14ac:dyDescent="0.25">
      <c r="A4340" t="s">
        <v>4350</v>
      </c>
      <c r="B4340">
        <v>1481.5</v>
      </c>
      <c r="C4340" t="s">
        <v>9</v>
      </c>
      <c r="D4340" t="s">
        <v>11</v>
      </c>
      <c r="E4340">
        <f>IF(Tabela1[[#This Row],[Rodzaj]]="R",Tabela1[[#This Row],[Powierzchnia]]*0.65,0)</f>
        <v>962.97500000000002</v>
      </c>
      <c r="F4340">
        <f>IF(Tabela1[[#This Row],[Rodzaj]]="B",Tabela1[[#This Row],[Powierzchnia]]*0.77,0)</f>
        <v>0</v>
      </c>
      <c r="G4340">
        <f>IF(Tabela1[[#This Row],[Rodzaj]]="S",Tabela1[[#This Row],[Powierzchnia]]*0.21,0)</f>
        <v>0</v>
      </c>
      <c r="H4340">
        <f>IF(Tabela1[[#This Row],[Rodzaj]]="L",Tabela1[[#This Row],[Powierzchnia]]*0.04,0)</f>
        <v>0</v>
      </c>
      <c r="I4340">
        <f>IF(Tabela1[[#This Row],[Rodzaj]]="X",Tabela1[[#This Row],[Powierzchnia]]*0.43,0)</f>
        <v>0</v>
      </c>
      <c r="J4340">
        <f>IF(Tabela1[[#This Row],[Ulga]]="A",SUM(E4340:I4340)*80%,0)</f>
        <v>0</v>
      </c>
      <c r="K4340">
        <f>IF(Tabela1[[#This Row],[Ulga]]="B",SUM(E4340:I4340)*50%,0)</f>
        <v>0</v>
      </c>
      <c r="L4340">
        <f>IF(Tabela1[[#This Row],[Ulga]]="C",SUM(E4340:I4340)*10%,0)</f>
        <v>96.297500000000014</v>
      </c>
      <c r="M4340">
        <f>IF(Tabela1[[#This Row],[Ulga]]="D",SUM(E4340:I4340)*100%,0)</f>
        <v>0</v>
      </c>
      <c r="N4340">
        <f t="shared" si="68"/>
        <v>96.297500000000014</v>
      </c>
    </row>
    <row r="4341" spans="1:14" x14ac:dyDescent="0.25">
      <c r="A4341" t="s">
        <v>4351</v>
      </c>
      <c r="B4341">
        <v>989.72</v>
      </c>
      <c r="C4341" t="s">
        <v>52</v>
      </c>
      <c r="D4341" t="s">
        <v>7</v>
      </c>
      <c r="E4341">
        <f>IF(Tabela1[[#This Row],[Rodzaj]]="R",Tabela1[[#This Row],[Powierzchnia]]*0.65,0)</f>
        <v>0</v>
      </c>
      <c r="F4341">
        <f>IF(Tabela1[[#This Row],[Rodzaj]]="B",Tabela1[[#This Row],[Powierzchnia]]*0.77,0)</f>
        <v>0</v>
      </c>
      <c r="G4341">
        <f>IF(Tabela1[[#This Row],[Rodzaj]]="S",Tabela1[[#This Row],[Powierzchnia]]*0.21,0)</f>
        <v>207.84119999999999</v>
      </c>
      <c r="H4341">
        <f>IF(Tabela1[[#This Row],[Rodzaj]]="L",Tabela1[[#This Row],[Powierzchnia]]*0.04,0)</f>
        <v>0</v>
      </c>
      <c r="I4341">
        <f>IF(Tabela1[[#This Row],[Rodzaj]]="X",Tabela1[[#This Row],[Powierzchnia]]*0.43,0)</f>
        <v>0</v>
      </c>
      <c r="J4341">
        <f>IF(Tabela1[[#This Row],[Ulga]]="A",SUM(E4341:I4341)*80%,0)</f>
        <v>166.27296000000001</v>
      </c>
      <c r="K4341">
        <f>IF(Tabela1[[#This Row],[Ulga]]="B",SUM(E4341:I4341)*50%,0)</f>
        <v>0</v>
      </c>
      <c r="L4341">
        <f>IF(Tabela1[[#This Row],[Ulga]]="C",SUM(E4341:I4341)*10%,0)</f>
        <v>0</v>
      </c>
      <c r="M4341">
        <f>IF(Tabela1[[#This Row],[Ulga]]="D",SUM(E4341:I4341)*100%,0)</f>
        <v>0</v>
      </c>
      <c r="N4341">
        <f t="shared" si="68"/>
        <v>166.27296000000001</v>
      </c>
    </row>
    <row r="4342" spans="1:14" x14ac:dyDescent="0.25">
      <c r="A4342" t="s">
        <v>4352</v>
      </c>
      <c r="B4342">
        <v>1254.2</v>
      </c>
      <c r="C4342" t="s">
        <v>52</v>
      </c>
      <c r="D4342" t="s">
        <v>11</v>
      </c>
      <c r="E4342">
        <f>IF(Tabela1[[#This Row],[Rodzaj]]="R",Tabela1[[#This Row],[Powierzchnia]]*0.65,0)</f>
        <v>0</v>
      </c>
      <c r="F4342">
        <f>IF(Tabela1[[#This Row],[Rodzaj]]="B",Tabela1[[#This Row],[Powierzchnia]]*0.77,0)</f>
        <v>0</v>
      </c>
      <c r="G4342">
        <f>IF(Tabela1[[#This Row],[Rodzaj]]="S",Tabela1[[#This Row],[Powierzchnia]]*0.21,0)</f>
        <v>263.38200000000001</v>
      </c>
      <c r="H4342">
        <f>IF(Tabela1[[#This Row],[Rodzaj]]="L",Tabela1[[#This Row],[Powierzchnia]]*0.04,0)</f>
        <v>0</v>
      </c>
      <c r="I4342">
        <f>IF(Tabela1[[#This Row],[Rodzaj]]="X",Tabela1[[#This Row],[Powierzchnia]]*0.43,0)</f>
        <v>0</v>
      </c>
      <c r="J4342">
        <f>IF(Tabela1[[#This Row],[Ulga]]="A",SUM(E4342:I4342)*80%,0)</f>
        <v>0</v>
      </c>
      <c r="K4342">
        <f>IF(Tabela1[[#This Row],[Ulga]]="B",SUM(E4342:I4342)*50%,0)</f>
        <v>0</v>
      </c>
      <c r="L4342">
        <f>IF(Tabela1[[#This Row],[Ulga]]="C",SUM(E4342:I4342)*10%,0)</f>
        <v>26.338200000000001</v>
      </c>
      <c r="M4342">
        <f>IF(Tabela1[[#This Row],[Ulga]]="D",SUM(E4342:I4342)*100%,0)</f>
        <v>0</v>
      </c>
      <c r="N4342">
        <f t="shared" si="68"/>
        <v>26.338200000000001</v>
      </c>
    </row>
    <row r="4343" spans="1:14" x14ac:dyDescent="0.25">
      <c r="A4343" t="s">
        <v>4353</v>
      </c>
      <c r="B4343">
        <v>726.29</v>
      </c>
      <c r="C4343" t="s">
        <v>31</v>
      </c>
      <c r="D4343" t="s">
        <v>7</v>
      </c>
      <c r="E4343">
        <f>IF(Tabela1[[#This Row],[Rodzaj]]="R",Tabela1[[#This Row],[Powierzchnia]]*0.65,0)</f>
        <v>0</v>
      </c>
      <c r="F4343">
        <f>IF(Tabela1[[#This Row],[Rodzaj]]="B",Tabela1[[#This Row],[Powierzchnia]]*0.77,0)</f>
        <v>0</v>
      </c>
      <c r="G4343">
        <f>IF(Tabela1[[#This Row],[Rodzaj]]="S",Tabela1[[#This Row],[Powierzchnia]]*0.21,0)</f>
        <v>0</v>
      </c>
      <c r="H4343">
        <f>IF(Tabela1[[#This Row],[Rodzaj]]="L",Tabela1[[#This Row],[Powierzchnia]]*0.04,0)</f>
        <v>0</v>
      </c>
      <c r="I4343">
        <f>IF(Tabela1[[#This Row],[Rodzaj]]="X",Tabela1[[#This Row],[Powierzchnia]]*0.43,0)</f>
        <v>312.30469999999997</v>
      </c>
      <c r="J4343">
        <f>IF(Tabela1[[#This Row],[Ulga]]="A",SUM(E4343:I4343)*80%,0)</f>
        <v>249.84375999999997</v>
      </c>
      <c r="K4343">
        <f>IF(Tabela1[[#This Row],[Ulga]]="B",SUM(E4343:I4343)*50%,0)</f>
        <v>0</v>
      </c>
      <c r="L4343">
        <f>IF(Tabela1[[#This Row],[Ulga]]="C",SUM(E4343:I4343)*10%,0)</f>
        <v>0</v>
      </c>
      <c r="M4343">
        <f>IF(Tabela1[[#This Row],[Ulga]]="D",SUM(E4343:I4343)*100%,0)</f>
        <v>0</v>
      </c>
      <c r="N4343">
        <f t="shared" si="68"/>
        <v>249.84375999999997</v>
      </c>
    </row>
    <row r="4344" spans="1:14" x14ac:dyDescent="0.25">
      <c r="A4344" t="s">
        <v>4354</v>
      </c>
      <c r="B4344">
        <v>1061.51</v>
      </c>
      <c r="C4344" t="s">
        <v>94</v>
      </c>
      <c r="D4344" t="s">
        <v>11</v>
      </c>
      <c r="E4344">
        <f>IF(Tabela1[[#This Row],[Rodzaj]]="R",Tabela1[[#This Row],[Powierzchnia]]*0.65,0)</f>
        <v>0</v>
      </c>
      <c r="F4344">
        <f>IF(Tabela1[[#This Row],[Rodzaj]]="B",Tabela1[[#This Row],[Powierzchnia]]*0.77,0)</f>
        <v>0</v>
      </c>
      <c r="G4344">
        <f>IF(Tabela1[[#This Row],[Rodzaj]]="S",Tabela1[[#This Row],[Powierzchnia]]*0.21,0)</f>
        <v>0</v>
      </c>
      <c r="H4344">
        <f>IF(Tabela1[[#This Row],[Rodzaj]]="L",Tabela1[[#This Row],[Powierzchnia]]*0.04,0)</f>
        <v>42.4604</v>
      </c>
      <c r="I4344">
        <f>IF(Tabela1[[#This Row],[Rodzaj]]="X",Tabela1[[#This Row],[Powierzchnia]]*0.43,0)</f>
        <v>0</v>
      </c>
      <c r="J4344">
        <f>IF(Tabela1[[#This Row],[Ulga]]="A",SUM(E4344:I4344)*80%,0)</f>
        <v>0</v>
      </c>
      <c r="K4344">
        <f>IF(Tabela1[[#This Row],[Ulga]]="B",SUM(E4344:I4344)*50%,0)</f>
        <v>0</v>
      </c>
      <c r="L4344">
        <f>IF(Tabela1[[#This Row],[Ulga]]="C",SUM(E4344:I4344)*10%,0)</f>
        <v>4.2460399999999998</v>
      </c>
      <c r="M4344">
        <f>IF(Tabela1[[#This Row],[Ulga]]="D",SUM(E4344:I4344)*100%,0)</f>
        <v>0</v>
      </c>
      <c r="N4344">
        <f t="shared" si="68"/>
        <v>4.2460399999999998</v>
      </c>
    </row>
    <row r="4345" spans="1:14" x14ac:dyDescent="0.25">
      <c r="A4345" t="s">
        <v>4355</v>
      </c>
      <c r="B4345">
        <v>1283.74</v>
      </c>
      <c r="C4345" t="s">
        <v>31</v>
      </c>
      <c r="D4345" t="s">
        <v>7</v>
      </c>
      <c r="E4345">
        <f>IF(Tabela1[[#This Row],[Rodzaj]]="R",Tabela1[[#This Row],[Powierzchnia]]*0.65,0)</f>
        <v>0</v>
      </c>
      <c r="F4345">
        <f>IF(Tabela1[[#This Row],[Rodzaj]]="B",Tabela1[[#This Row],[Powierzchnia]]*0.77,0)</f>
        <v>0</v>
      </c>
      <c r="G4345">
        <f>IF(Tabela1[[#This Row],[Rodzaj]]="S",Tabela1[[#This Row],[Powierzchnia]]*0.21,0)</f>
        <v>0</v>
      </c>
      <c r="H4345">
        <f>IF(Tabela1[[#This Row],[Rodzaj]]="L",Tabela1[[#This Row],[Powierzchnia]]*0.04,0)</f>
        <v>0</v>
      </c>
      <c r="I4345">
        <f>IF(Tabela1[[#This Row],[Rodzaj]]="X",Tabela1[[#This Row],[Powierzchnia]]*0.43,0)</f>
        <v>552.00819999999999</v>
      </c>
      <c r="J4345">
        <f>IF(Tabela1[[#This Row],[Ulga]]="A",SUM(E4345:I4345)*80%,0)</f>
        <v>441.60656</v>
      </c>
      <c r="K4345">
        <f>IF(Tabela1[[#This Row],[Ulga]]="B",SUM(E4345:I4345)*50%,0)</f>
        <v>0</v>
      </c>
      <c r="L4345">
        <f>IF(Tabela1[[#This Row],[Ulga]]="C",SUM(E4345:I4345)*10%,0)</f>
        <v>0</v>
      </c>
      <c r="M4345">
        <f>IF(Tabela1[[#This Row],[Ulga]]="D",SUM(E4345:I4345)*100%,0)</f>
        <v>0</v>
      </c>
      <c r="N4345">
        <f t="shared" si="68"/>
        <v>441.60656</v>
      </c>
    </row>
    <row r="4346" spans="1:14" x14ac:dyDescent="0.25">
      <c r="A4346" t="s">
        <v>4356</v>
      </c>
      <c r="B4346">
        <v>809.14</v>
      </c>
      <c r="C4346" t="s">
        <v>31</v>
      </c>
      <c r="D4346" t="s">
        <v>11</v>
      </c>
      <c r="E4346">
        <f>IF(Tabela1[[#This Row],[Rodzaj]]="R",Tabela1[[#This Row],[Powierzchnia]]*0.65,0)</f>
        <v>0</v>
      </c>
      <c r="F4346">
        <f>IF(Tabela1[[#This Row],[Rodzaj]]="B",Tabela1[[#This Row],[Powierzchnia]]*0.77,0)</f>
        <v>0</v>
      </c>
      <c r="G4346">
        <f>IF(Tabela1[[#This Row],[Rodzaj]]="S",Tabela1[[#This Row],[Powierzchnia]]*0.21,0)</f>
        <v>0</v>
      </c>
      <c r="H4346">
        <f>IF(Tabela1[[#This Row],[Rodzaj]]="L",Tabela1[[#This Row],[Powierzchnia]]*0.04,0)</f>
        <v>0</v>
      </c>
      <c r="I4346">
        <f>IF(Tabela1[[#This Row],[Rodzaj]]="X",Tabela1[[#This Row],[Powierzchnia]]*0.43,0)</f>
        <v>347.93020000000001</v>
      </c>
      <c r="J4346">
        <f>IF(Tabela1[[#This Row],[Ulga]]="A",SUM(E4346:I4346)*80%,0)</f>
        <v>0</v>
      </c>
      <c r="K4346">
        <f>IF(Tabela1[[#This Row],[Ulga]]="B",SUM(E4346:I4346)*50%,0)</f>
        <v>0</v>
      </c>
      <c r="L4346">
        <f>IF(Tabela1[[#This Row],[Ulga]]="C",SUM(E4346:I4346)*10%,0)</f>
        <v>34.793020000000006</v>
      </c>
      <c r="M4346">
        <f>IF(Tabela1[[#This Row],[Ulga]]="D",SUM(E4346:I4346)*100%,0)</f>
        <v>0</v>
      </c>
      <c r="N4346">
        <f t="shared" si="68"/>
        <v>34.793020000000006</v>
      </c>
    </row>
    <row r="4347" spans="1:14" x14ac:dyDescent="0.25">
      <c r="A4347" t="s">
        <v>4357</v>
      </c>
      <c r="B4347">
        <v>777.34</v>
      </c>
      <c r="C4347" t="s">
        <v>31</v>
      </c>
      <c r="D4347" t="s">
        <v>5</v>
      </c>
      <c r="E4347">
        <f>IF(Tabela1[[#This Row],[Rodzaj]]="R",Tabela1[[#This Row],[Powierzchnia]]*0.65,0)</f>
        <v>0</v>
      </c>
      <c r="F4347">
        <f>IF(Tabela1[[#This Row],[Rodzaj]]="B",Tabela1[[#This Row],[Powierzchnia]]*0.77,0)</f>
        <v>0</v>
      </c>
      <c r="G4347">
        <f>IF(Tabela1[[#This Row],[Rodzaj]]="S",Tabela1[[#This Row],[Powierzchnia]]*0.21,0)</f>
        <v>0</v>
      </c>
      <c r="H4347">
        <f>IF(Tabela1[[#This Row],[Rodzaj]]="L",Tabela1[[#This Row],[Powierzchnia]]*0.04,0)</f>
        <v>0</v>
      </c>
      <c r="I4347">
        <f>IF(Tabela1[[#This Row],[Rodzaj]]="X",Tabela1[[#This Row],[Powierzchnia]]*0.43,0)</f>
        <v>334.25620000000004</v>
      </c>
      <c r="J4347">
        <f>IF(Tabela1[[#This Row],[Ulga]]="A",SUM(E4347:I4347)*80%,0)</f>
        <v>0</v>
      </c>
      <c r="K4347">
        <f>IF(Tabela1[[#This Row],[Ulga]]="B",SUM(E4347:I4347)*50%,0)</f>
        <v>167.12810000000002</v>
      </c>
      <c r="L4347">
        <f>IF(Tabela1[[#This Row],[Ulga]]="C",SUM(E4347:I4347)*10%,0)</f>
        <v>0</v>
      </c>
      <c r="M4347">
        <f>IF(Tabela1[[#This Row],[Ulga]]="D",SUM(E4347:I4347)*100%,0)</f>
        <v>0</v>
      </c>
      <c r="N4347">
        <f t="shared" si="68"/>
        <v>167.12810000000002</v>
      </c>
    </row>
    <row r="4348" spans="1:14" x14ac:dyDescent="0.25">
      <c r="A4348" t="s">
        <v>4358</v>
      </c>
      <c r="B4348">
        <v>1458.48</v>
      </c>
      <c r="C4348" t="s">
        <v>5</v>
      </c>
      <c r="D4348" t="s">
        <v>5</v>
      </c>
      <c r="E4348">
        <f>IF(Tabela1[[#This Row],[Rodzaj]]="R",Tabela1[[#This Row],[Powierzchnia]]*0.65,0)</f>
        <v>0</v>
      </c>
      <c r="F4348">
        <f>IF(Tabela1[[#This Row],[Rodzaj]]="B",Tabela1[[#This Row],[Powierzchnia]]*0.77,0)</f>
        <v>1123.0296000000001</v>
      </c>
      <c r="G4348">
        <f>IF(Tabela1[[#This Row],[Rodzaj]]="S",Tabela1[[#This Row],[Powierzchnia]]*0.21,0)</f>
        <v>0</v>
      </c>
      <c r="H4348">
        <f>IF(Tabela1[[#This Row],[Rodzaj]]="L",Tabela1[[#This Row],[Powierzchnia]]*0.04,0)</f>
        <v>0</v>
      </c>
      <c r="I4348">
        <f>IF(Tabela1[[#This Row],[Rodzaj]]="X",Tabela1[[#This Row],[Powierzchnia]]*0.43,0)</f>
        <v>0</v>
      </c>
      <c r="J4348">
        <f>IF(Tabela1[[#This Row],[Ulga]]="A",SUM(E4348:I4348)*80%,0)</f>
        <v>0</v>
      </c>
      <c r="K4348">
        <f>IF(Tabela1[[#This Row],[Ulga]]="B",SUM(E4348:I4348)*50%,0)</f>
        <v>561.51480000000004</v>
      </c>
      <c r="L4348">
        <f>IF(Tabela1[[#This Row],[Ulga]]="C",SUM(E4348:I4348)*10%,0)</f>
        <v>0</v>
      </c>
      <c r="M4348">
        <f>IF(Tabela1[[#This Row],[Ulga]]="D",SUM(E4348:I4348)*100%,0)</f>
        <v>0</v>
      </c>
      <c r="N4348">
        <f t="shared" si="68"/>
        <v>561.51480000000004</v>
      </c>
    </row>
    <row r="4349" spans="1:14" x14ac:dyDescent="0.25">
      <c r="A4349" t="s">
        <v>4359</v>
      </c>
      <c r="B4349">
        <v>963.41</v>
      </c>
      <c r="C4349" t="s">
        <v>31</v>
      </c>
      <c r="D4349" t="s">
        <v>21</v>
      </c>
      <c r="E4349">
        <f>IF(Tabela1[[#This Row],[Rodzaj]]="R",Tabela1[[#This Row],[Powierzchnia]]*0.65,0)</f>
        <v>0</v>
      </c>
      <c r="F4349">
        <f>IF(Tabela1[[#This Row],[Rodzaj]]="B",Tabela1[[#This Row],[Powierzchnia]]*0.77,0)</f>
        <v>0</v>
      </c>
      <c r="G4349">
        <f>IF(Tabela1[[#This Row],[Rodzaj]]="S",Tabela1[[#This Row],[Powierzchnia]]*0.21,0)</f>
        <v>0</v>
      </c>
      <c r="H4349">
        <f>IF(Tabela1[[#This Row],[Rodzaj]]="L",Tabela1[[#This Row],[Powierzchnia]]*0.04,0)</f>
        <v>0</v>
      </c>
      <c r="I4349">
        <f>IF(Tabela1[[#This Row],[Rodzaj]]="X",Tabela1[[#This Row],[Powierzchnia]]*0.43,0)</f>
        <v>414.2663</v>
      </c>
      <c r="J4349">
        <f>IF(Tabela1[[#This Row],[Ulga]]="A",SUM(E4349:I4349)*80%,0)</f>
        <v>0</v>
      </c>
      <c r="K4349">
        <f>IF(Tabela1[[#This Row],[Ulga]]="B",SUM(E4349:I4349)*50%,0)</f>
        <v>0</v>
      </c>
      <c r="L4349">
        <f>IF(Tabela1[[#This Row],[Ulga]]="C",SUM(E4349:I4349)*10%,0)</f>
        <v>0</v>
      </c>
      <c r="M4349">
        <f>IF(Tabela1[[#This Row],[Ulga]]="D",SUM(E4349:I4349)*100%,0)</f>
        <v>414.2663</v>
      </c>
      <c r="N4349">
        <f t="shared" si="68"/>
        <v>414.2663</v>
      </c>
    </row>
    <row r="4350" spans="1:14" x14ac:dyDescent="0.25">
      <c r="A4350" t="s">
        <v>4360</v>
      </c>
      <c r="B4350">
        <v>903.45</v>
      </c>
      <c r="C4350" t="s">
        <v>94</v>
      </c>
      <c r="D4350" t="s">
        <v>5</v>
      </c>
      <c r="E4350">
        <f>IF(Tabela1[[#This Row],[Rodzaj]]="R",Tabela1[[#This Row],[Powierzchnia]]*0.65,0)</f>
        <v>0</v>
      </c>
      <c r="F4350">
        <f>IF(Tabela1[[#This Row],[Rodzaj]]="B",Tabela1[[#This Row],[Powierzchnia]]*0.77,0)</f>
        <v>0</v>
      </c>
      <c r="G4350">
        <f>IF(Tabela1[[#This Row],[Rodzaj]]="S",Tabela1[[#This Row],[Powierzchnia]]*0.21,0)</f>
        <v>0</v>
      </c>
      <c r="H4350">
        <f>IF(Tabela1[[#This Row],[Rodzaj]]="L",Tabela1[[#This Row],[Powierzchnia]]*0.04,0)</f>
        <v>36.138000000000005</v>
      </c>
      <c r="I4350">
        <f>IF(Tabela1[[#This Row],[Rodzaj]]="X",Tabela1[[#This Row],[Powierzchnia]]*0.43,0)</f>
        <v>0</v>
      </c>
      <c r="J4350">
        <f>IF(Tabela1[[#This Row],[Ulga]]="A",SUM(E4350:I4350)*80%,0)</f>
        <v>0</v>
      </c>
      <c r="K4350">
        <f>IF(Tabela1[[#This Row],[Ulga]]="B",SUM(E4350:I4350)*50%,0)</f>
        <v>18.069000000000003</v>
      </c>
      <c r="L4350">
        <f>IF(Tabela1[[#This Row],[Ulga]]="C",SUM(E4350:I4350)*10%,0)</f>
        <v>0</v>
      </c>
      <c r="M4350">
        <f>IF(Tabela1[[#This Row],[Ulga]]="D",SUM(E4350:I4350)*100%,0)</f>
        <v>0</v>
      </c>
      <c r="N4350">
        <f t="shared" si="68"/>
        <v>18.069000000000003</v>
      </c>
    </row>
    <row r="4351" spans="1:14" x14ac:dyDescent="0.25">
      <c r="A4351" t="s">
        <v>4361</v>
      </c>
      <c r="B4351">
        <v>978.87</v>
      </c>
      <c r="C4351" t="s">
        <v>94</v>
      </c>
      <c r="D4351" t="s">
        <v>11</v>
      </c>
      <c r="E4351">
        <f>IF(Tabela1[[#This Row],[Rodzaj]]="R",Tabela1[[#This Row],[Powierzchnia]]*0.65,0)</f>
        <v>0</v>
      </c>
      <c r="F4351">
        <f>IF(Tabela1[[#This Row],[Rodzaj]]="B",Tabela1[[#This Row],[Powierzchnia]]*0.77,0)</f>
        <v>0</v>
      </c>
      <c r="G4351">
        <f>IF(Tabela1[[#This Row],[Rodzaj]]="S",Tabela1[[#This Row],[Powierzchnia]]*0.21,0)</f>
        <v>0</v>
      </c>
      <c r="H4351">
        <f>IF(Tabela1[[#This Row],[Rodzaj]]="L",Tabela1[[#This Row],[Powierzchnia]]*0.04,0)</f>
        <v>39.154800000000002</v>
      </c>
      <c r="I4351">
        <f>IF(Tabela1[[#This Row],[Rodzaj]]="X",Tabela1[[#This Row],[Powierzchnia]]*0.43,0)</f>
        <v>0</v>
      </c>
      <c r="J4351">
        <f>IF(Tabela1[[#This Row],[Ulga]]="A",SUM(E4351:I4351)*80%,0)</f>
        <v>0</v>
      </c>
      <c r="K4351">
        <f>IF(Tabela1[[#This Row],[Ulga]]="B",SUM(E4351:I4351)*50%,0)</f>
        <v>0</v>
      </c>
      <c r="L4351">
        <f>IF(Tabela1[[#This Row],[Ulga]]="C",SUM(E4351:I4351)*10%,0)</f>
        <v>3.9154800000000005</v>
      </c>
      <c r="M4351">
        <f>IF(Tabela1[[#This Row],[Ulga]]="D",SUM(E4351:I4351)*100%,0)</f>
        <v>0</v>
      </c>
      <c r="N4351">
        <f t="shared" si="68"/>
        <v>3.9154800000000005</v>
      </c>
    </row>
    <row r="4352" spans="1:14" x14ac:dyDescent="0.25">
      <c r="A4352" t="s">
        <v>4362</v>
      </c>
      <c r="B4352">
        <v>686.71</v>
      </c>
      <c r="C4352" t="s">
        <v>52</v>
      </c>
      <c r="D4352" t="s">
        <v>7</v>
      </c>
      <c r="E4352">
        <f>IF(Tabela1[[#This Row],[Rodzaj]]="R",Tabela1[[#This Row],[Powierzchnia]]*0.65,0)</f>
        <v>0</v>
      </c>
      <c r="F4352">
        <f>IF(Tabela1[[#This Row],[Rodzaj]]="B",Tabela1[[#This Row],[Powierzchnia]]*0.77,0)</f>
        <v>0</v>
      </c>
      <c r="G4352">
        <f>IF(Tabela1[[#This Row],[Rodzaj]]="S",Tabela1[[#This Row],[Powierzchnia]]*0.21,0)</f>
        <v>144.20910000000001</v>
      </c>
      <c r="H4352">
        <f>IF(Tabela1[[#This Row],[Rodzaj]]="L",Tabela1[[#This Row],[Powierzchnia]]*0.04,0)</f>
        <v>0</v>
      </c>
      <c r="I4352">
        <f>IF(Tabela1[[#This Row],[Rodzaj]]="X",Tabela1[[#This Row],[Powierzchnia]]*0.43,0)</f>
        <v>0</v>
      </c>
      <c r="J4352">
        <f>IF(Tabela1[[#This Row],[Ulga]]="A",SUM(E4352:I4352)*80%,0)</f>
        <v>115.36728000000001</v>
      </c>
      <c r="K4352">
        <f>IF(Tabela1[[#This Row],[Ulga]]="B",SUM(E4352:I4352)*50%,0)</f>
        <v>0</v>
      </c>
      <c r="L4352">
        <f>IF(Tabela1[[#This Row],[Ulga]]="C",SUM(E4352:I4352)*10%,0)</f>
        <v>0</v>
      </c>
      <c r="M4352">
        <f>IF(Tabela1[[#This Row],[Ulga]]="D",SUM(E4352:I4352)*100%,0)</f>
        <v>0</v>
      </c>
      <c r="N4352">
        <f t="shared" si="68"/>
        <v>115.36728000000001</v>
      </c>
    </row>
    <row r="4353" spans="1:14" x14ac:dyDescent="0.25">
      <c r="A4353" t="s">
        <v>4363</v>
      </c>
      <c r="B4353">
        <v>1361.96</v>
      </c>
      <c r="C4353" t="s">
        <v>5</v>
      </c>
      <c r="D4353" t="s">
        <v>5</v>
      </c>
      <c r="E4353">
        <f>IF(Tabela1[[#This Row],[Rodzaj]]="R",Tabela1[[#This Row],[Powierzchnia]]*0.65,0)</f>
        <v>0</v>
      </c>
      <c r="F4353">
        <f>IF(Tabela1[[#This Row],[Rodzaj]]="B",Tabela1[[#This Row],[Powierzchnia]]*0.77,0)</f>
        <v>1048.7092</v>
      </c>
      <c r="G4353">
        <f>IF(Tabela1[[#This Row],[Rodzaj]]="S",Tabela1[[#This Row],[Powierzchnia]]*0.21,0)</f>
        <v>0</v>
      </c>
      <c r="H4353">
        <f>IF(Tabela1[[#This Row],[Rodzaj]]="L",Tabela1[[#This Row],[Powierzchnia]]*0.04,0)</f>
        <v>0</v>
      </c>
      <c r="I4353">
        <f>IF(Tabela1[[#This Row],[Rodzaj]]="X",Tabela1[[#This Row],[Powierzchnia]]*0.43,0)</f>
        <v>0</v>
      </c>
      <c r="J4353">
        <f>IF(Tabela1[[#This Row],[Ulga]]="A",SUM(E4353:I4353)*80%,0)</f>
        <v>0</v>
      </c>
      <c r="K4353">
        <f>IF(Tabela1[[#This Row],[Ulga]]="B",SUM(E4353:I4353)*50%,0)</f>
        <v>524.3546</v>
      </c>
      <c r="L4353">
        <f>IF(Tabela1[[#This Row],[Ulga]]="C",SUM(E4353:I4353)*10%,0)</f>
        <v>0</v>
      </c>
      <c r="M4353">
        <f>IF(Tabela1[[#This Row],[Ulga]]="D",SUM(E4353:I4353)*100%,0)</f>
        <v>0</v>
      </c>
      <c r="N4353">
        <f t="shared" si="68"/>
        <v>524.3546</v>
      </c>
    </row>
    <row r="4354" spans="1:14" x14ac:dyDescent="0.25">
      <c r="A4354" t="s">
        <v>4364</v>
      </c>
      <c r="B4354">
        <v>1015.61</v>
      </c>
      <c r="C4354" t="s">
        <v>9</v>
      </c>
      <c r="D4354" t="s">
        <v>21</v>
      </c>
      <c r="E4354">
        <f>IF(Tabela1[[#This Row],[Rodzaj]]="R",Tabela1[[#This Row],[Powierzchnia]]*0.65,0)</f>
        <v>660.14650000000006</v>
      </c>
      <c r="F4354">
        <f>IF(Tabela1[[#This Row],[Rodzaj]]="B",Tabela1[[#This Row],[Powierzchnia]]*0.77,0)</f>
        <v>0</v>
      </c>
      <c r="G4354">
        <f>IF(Tabela1[[#This Row],[Rodzaj]]="S",Tabela1[[#This Row],[Powierzchnia]]*0.21,0)</f>
        <v>0</v>
      </c>
      <c r="H4354">
        <f>IF(Tabela1[[#This Row],[Rodzaj]]="L",Tabela1[[#This Row],[Powierzchnia]]*0.04,0)</f>
        <v>0</v>
      </c>
      <c r="I4354">
        <f>IF(Tabela1[[#This Row],[Rodzaj]]="X",Tabela1[[#This Row],[Powierzchnia]]*0.43,0)</f>
        <v>0</v>
      </c>
      <c r="J4354">
        <f>IF(Tabela1[[#This Row],[Ulga]]="A",SUM(E4354:I4354)*80%,0)</f>
        <v>0</v>
      </c>
      <c r="K4354">
        <f>IF(Tabela1[[#This Row],[Ulga]]="B",SUM(E4354:I4354)*50%,0)</f>
        <v>0</v>
      </c>
      <c r="L4354">
        <f>IF(Tabela1[[#This Row],[Ulga]]="C",SUM(E4354:I4354)*10%,0)</f>
        <v>0</v>
      </c>
      <c r="M4354">
        <f>IF(Tabela1[[#This Row],[Ulga]]="D",SUM(E4354:I4354)*100%,0)</f>
        <v>660.14650000000006</v>
      </c>
      <c r="N4354">
        <f t="shared" si="68"/>
        <v>660.14650000000006</v>
      </c>
    </row>
    <row r="4355" spans="1:14" x14ac:dyDescent="0.25">
      <c r="A4355" t="s">
        <v>4365</v>
      </c>
      <c r="B4355">
        <v>528.55999999999995</v>
      </c>
      <c r="C4355" t="s">
        <v>5</v>
      </c>
      <c r="D4355" t="s">
        <v>11</v>
      </c>
      <c r="E4355">
        <f>IF(Tabela1[[#This Row],[Rodzaj]]="R",Tabela1[[#This Row],[Powierzchnia]]*0.65,0)</f>
        <v>0</v>
      </c>
      <c r="F4355">
        <f>IF(Tabela1[[#This Row],[Rodzaj]]="B",Tabela1[[#This Row],[Powierzchnia]]*0.77,0)</f>
        <v>406.99119999999999</v>
      </c>
      <c r="G4355">
        <f>IF(Tabela1[[#This Row],[Rodzaj]]="S",Tabela1[[#This Row],[Powierzchnia]]*0.21,0)</f>
        <v>0</v>
      </c>
      <c r="H4355">
        <f>IF(Tabela1[[#This Row],[Rodzaj]]="L",Tabela1[[#This Row],[Powierzchnia]]*0.04,0)</f>
        <v>0</v>
      </c>
      <c r="I4355">
        <f>IF(Tabela1[[#This Row],[Rodzaj]]="X",Tabela1[[#This Row],[Powierzchnia]]*0.43,0)</f>
        <v>0</v>
      </c>
      <c r="J4355">
        <f>IF(Tabela1[[#This Row],[Ulga]]="A",SUM(E4355:I4355)*80%,0)</f>
        <v>0</v>
      </c>
      <c r="K4355">
        <f>IF(Tabela1[[#This Row],[Ulga]]="B",SUM(E4355:I4355)*50%,0)</f>
        <v>0</v>
      </c>
      <c r="L4355">
        <f>IF(Tabela1[[#This Row],[Ulga]]="C",SUM(E4355:I4355)*10%,0)</f>
        <v>40.699120000000001</v>
      </c>
      <c r="M4355">
        <f>IF(Tabela1[[#This Row],[Ulga]]="D",SUM(E4355:I4355)*100%,0)</f>
        <v>0</v>
      </c>
      <c r="N4355">
        <f t="shared" ref="N4355:N4418" si="69">SUM(J4355:M4355)</f>
        <v>40.699120000000001</v>
      </c>
    </row>
    <row r="4356" spans="1:14" x14ac:dyDescent="0.25">
      <c r="A4356" t="s">
        <v>4366</v>
      </c>
      <c r="B4356">
        <v>1243.8399999999999</v>
      </c>
      <c r="C4356" t="s">
        <v>94</v>
      </c>
      <c r="D4356" t="s">
        <v>21</v>
      </c>
      <c r="E4356">
        <f>IF(Tabela1[[#This Row],[Rodzaj]]="R",Tabela1[[#This Row],[Powierzchnia]]*0.65,0)</f>
        <v>0</v>
      </c>
      <c r="F4356">
        <f>IF(Tabela1[[#This Row],[Rodzaj]]="B",Tabela1[[#This Row],[Powierzchnia]]*0.77,0)</f>
        <v>0</v>
      </c>
      <c r="G4356">
        <f>IF(Tabela1[[#This Row],[Rodzaj]]="S",Tabela1[[#This Row],[Powierzchnia]]*0.21,0)</f>
        <v>0</v>
      </c>
      <c r="H4356">
        <f>IF(Tabela1[[#This Row],[Rodzaj]]="L",Tabela1[[#This Row],[Powierzchnia]]*0.04,0)</f>
        <v>49.753599999999999</v>
      </c>
      <c r="I4356">
        <f>IF(Tabela1[[#This Row],[Rodzaj]]="X",Tabela1[[#This Row],[Powierzchnia]]*0.43,0)</f>
        <v>0</v>
      </c>
      <c r="J4356">
        <f>IF(Tabela1[[#This Row],[Ulga]]="A",SUM(E4356:I4356)*80%,0)</f>
        <v>0</v>
      </c>
      <c r="K4356">
        <f>IF(Tabela1[[#This Row],[Ulga]]="B",SUM(E4356:I4356)*50%,0)</f>
        <v>0</v>
      </c>
      <c r="L4356">
        <f>IF(Tabela1[[#This Row],[Ulga]]="C",SUM(E4356:I4356)*10%,0)</f>
        <v>0</v>
      </c>
      <c r="M4356">
        <f>IF(Tabela1[[#This Row],[Ulga]]="D",SUM(E4356:I4356)*100%,0)</f>
        <v>49.753599999999999</v>
      </c>
      <c r="N4356">
        <f t="shared" si="69"/>
        <v>49.753599999999999</v>
      </c>
    </row>
    <row r="4357" spans="1:14" x14ac:dyDescent="0.25">
      <c r="A4357" t="s">
        <v>4367</v>
      </c>
      <c r="B4357">
        <v>952.53</v>
      </c>
      <c r="C4357" t="s">
        <v>94</v>
      </c>
      <c r="D4357" t="s">
        <v>11</v>
      </c>
      <c r="E4357">
        <f>IF(Tabela1[[#This Row],[Rodzaj]]="R",Tabela1[[#This Row],[Powierzchnia]]*0.65,0)</f>
        <v>0</v>
      </c>
      <c r="F4357">
        <f>IF(Tabela1[[#This Row],[Rodzaj]]="B",Tabela1[[#This Row],[Powierzchnia]]*0.77,0)</f>
        <v>0</v>
      </c>
      <c r="G4357">
        <f>IF(Tabela1[[#This Row],[Rodzaj]]="S",Tabela1[[#This Row],[Powierzchnia]]*0.21,0)</f>
        <v>0</v>
      </c>
      <c r="H4357">
        <f>IF(Tabela1[[#This Row],[Rodzaj]]="L",Tabela1[[#This Row],[Powierzchnia]]*0.04,0)</f>
        <v>38.101199999999999</v>
      </c>
      <c r="I4357">
        <f>IF(Tabela1[[#This Row],[Rodzaj]]="X",Tabela1[[#This Row],[Powierzchnia]]*0.43,0)</f>
        <v>0</v>
      </c>
      <c r="J4357">
        <f>IF(Tabela1[[#This Row],[Ulga]]="A",SUM(E4357:I4357)*80%,0)</f>
        <v>0</v>
      </c>
      <c r="K4357">
        <f>IF(Tabela1[[#This Row],[Ulga]]="B",SUM(E4357:I4357)*50%,0)</f>
        <v>0</v>
      </c>
      <c r="L4357">
        <f>IF(Tabela1[[#This Row],[Ulga]]="C",SUM(E4357:I4357)*10%,0)</f>
        <v>3.81012</v>
      </c>
      <c r="M4357">
        <f>IF(Tabela1[[#This Row],[Ulga]]="D",SUM(E4357:I4357)*100%,0)</f>
        <v>0</v>
      </c>
      <c r="N4357">
        <f t="shared" si="69"/>
        <v>3.81012</v>
      </c>
    </row>
    <row r="4358" spans="1:14" x14ac:dyDescent="0.25">
      <c r="A4358" t="s">
        <v>4368</v>
      </c>
      <c r="B4358">
        <v>1056.3</v>
      </c>
      <c r="C4358" t="s">
        <v>5</v>
      </c>
      <c r="D4358" t="s">
        <v>5</v>
      </c>
      <c r="E4358">
        <f>IF(Tabela1[[#This Row],[Rodzaj]]="R",Tabela1[[#This Row],[Powierzchnia]]*0.65,0)</f>
        <v>0</v>
      </c>
      <c r="F4358">
        <f>IF(Tabela1[[#This Row],[Rodzaj]]="B",Tabela1[[#This Row],[Powierzchnia]]*0.77,0)</f>
        <v>813.351</v>
      </c>
      <c r="G4358">
        <f>IF(Tabela1[[#This Row],[Rodzaj]]="S",Tabela1[[#This Row],[Powierzchnia]]*0.21,0)</f>
        <v>0</v>
      </c>
      <c r="H4358">
        <f>IF(Tabela1[[#This Row],[Rodzaj]]="L",Tabela1[[#This Row],[Powierzchnia]]*0.04,0)</f>
        <v>0</v>
      </c>
      <c r="I4358">
        <f>IF(Tabela1[[#This Row],[Rodzaj]]="X",Tabela1[[#This Row],[Powierzchnia]]*0.43,0)</f>
        <v>0</v>
      </c>
      <c r="J4358">
        <f>IF(Tabela1[[#This Row],[Ulga]]="A",SUM(E4358:I4358)*80%,0)</f>
        <v>0</v>
      </c>
      <c r="K4358">
        <f>IF(Tabela1[[#This Row],[Ulga]]="B",SUM(E4358:I4358)*50%,0)</f>
        <v>406.6755</v>
      </c>
      <c r="L4358">
        <f>IF(Tabela1[[#This Row],[Ulga]]="C",SUM(E4358:I4358)*10%,0)</f>
        <v>0</v>
      </c>
      <c r="M4358">
        <f>IF(Tabela1[[#This Row],[Ulga]]="D",SUM(E4358:I4358)*100%,0)</f>
        <v>0</v>
      </c>
      <c r="N4358">
        <f t="shared" si="69"/>
        <v>406.6755</v>
      </c>
    </row>
    <row r="4359" spans="1:14" x14ac:dyDescent="0.25">
      <c r="A4359" t="s">
        <v>4369</v>
      </c>
      <c r="B4359">
        <v>1142.45</v>
      </c>
      <c r="C4359" t="s">
        <v>5</v>
      </c>
      <c r="D4359" t="s">
        <v>5</v>
      </c>
      <c r="E4359">
        <f>IF(Tabela1[[#This Row],[Rodzaj]]="R",Tabela1[[#This Row],[Powierzchnia]]*0.65,0)</f>
        <v>0</v>
      </c>
      <c r="F4359">
        <f>IF(Tabela1[[#This Row],[Rodzaj]]="B",Tabela1[[#This Row],[Powierzchnia]]*0.77,0)</f>
        <v>879.68650000000002</v>
      </c>
      <c r="G4359">
        <f>IF(Tabela1[[#This Row],[Rodzaj]]="S",Tabela1[[#This Row],[Powierzchnia]]*0.21,0)</f>
        <v>0</v>
      </c>
      <c r="H4359">
        <f>IF(Tabela1[[#This Row],[Rodzaj]]="L",Tabela1[[#This Row],[Powierzchnia]]*0.04,0)</f>
        <v>0</v>
      </c>
      <c r="I4359">
        <f>IF(Tabela1[[#This Row],[Rodzaj]]="X",Tabela1[[#This Row],[Powierzchnia]]*0.43,0)</f>
        <v>0</v>
      </c>
      <c r="J4359">
        <f>IF(Tabela1[[#This Row],[Ulga]]="A",SUM(E4359:I4359)*80%,0)</f>
        <v>0</v>
      </c>
      <c r="K4359">
        <f>IF(Tabela1[[#This Row],[Ulga]]="B",SUM(E4359:I4359)*50%,0)</f>
        <v>439.84325000000001</v>
      </c>
      <c r="L4359">
        <f>IF(Tabela1[[#This Row],[Ulga]]="C",SUM(E4359:I4359)*10%,0)</f>
        <v>0</v>
      </c>
      <c r="M4359">
        <f>IF(Tabela1[[#This Row],[Ulga]]="D",SUM(E4359:I4359)*100%,0)</f>
        <v>0</v>
      </c>
      <c r="N4359">
        <f t="shared" si="69"/>
        <v>439.84325000000001</v>
      </c>
    </row>
    <row r="4360" spans="1:14" x14ac:dyDescent="0.25">
      <c r="A4360" t="s">
        <v>4370</v>
      </c>
      <c r="B4360">
        <v>1203.4100000000001</v>
      </c>
      <c r="C4360" t="s">
        <v>5</v>
      </c>
      <c r="D4360" t="s">
        <v>21</v>
      </c>
      <c r="E4360">
        <f>IF(Tabela1[[#This Row],[Rodzaj]]="R",Tabela1[[#This Row],[Powierzchnia]]*0.65,0)</f>
        <v>0</v>
      </c>
      <c r="F4360">
        <f>IF(Tabela1[[#This Row],[Rodzaj]]="B",Tabela1[[#This Row],[Powierzchnia]]*0.77,0)</f>
        <v>926.62570000000005</v>
      </c>
      <c r="G4360">
        <f>IF(Tabela1[[#This Row],[Rodzaj]]="S",Tabela1[[#This Row],[Powierzchnia]]*0.21,0)</f>
        <v>0</v>
      </c>
      <c r="H4360">
        <f>IF(Tabela1[[#This Row],[Rodzaj]]="L",Tabela1[[#This Row],[Powierzchnia]]*0.04,0)</f>
        <v>0</v>
      </c>
      <c r="I4360">
        <f>IF(Tabela1[[#This Row],[Rodzaj]]="X",Tabela1[[#This Row],[Powierzchnia]]*0.43,0)</f>
        <v>0</v>
      </c>
      <c r="J4360">
        <f>IF(Tabela1[[#This Row],[Ulga]]="A",SUM(E4360:I4360)*80%,0)</f>
        <v>0</v>
      </c>
      <c r="K4360">
        <f>IF(Tabela1[[#This Row],[Ulga]]="B",SUM(E4360:I4360)*50%,0)</f>
        <v>0</v>
      </c>
      <c r="L4360">
        <f>IF(Tabela1[[#This Row],[Ulga]]="C",SUM(E4360:I4360)*10%,0)</f>
        <v>0</v>
      </c>
      <c r="M4360">
        <f>IF(Tabela1[[#This Row],[Ulga]]="D",SUM(E4360:I4360)*100%,0)</f>
        <v>926.62570000000005</v>
      </c>
      <c r="N4360">
        <f t="shared" si="69"/>
        <v>926.62570000000005</v>
      </c>
    </row>
    <row r="4361" spans="1:14" x14ac:dyDescent="0.25">
      <c r="A4361" t="s">
        <v>4371</v>
      </c>
      <c r="B4361">
        <v>915</v>
      </c>
      <c r="C4361" t="s">
        <v>94</v>
      </c>
      <c r="D4361" t="s">
        <v>11</v>
      </c>
      <c r="E4361">
        <f>IF(Tabela1[[#This Row],[Rodzaj]]="R",Tabela1[[#This Row],[Powierzchnia]]*0.65,0)</f>
        <v>0</v>
      </c>
      <c r="F4361">
        <f>IF(Tabela1[[#This Row],[Rodzaj]]="B",Tabela1[[#This Row],[Powierzchnia]]*0.77,0)</f>
        <v>0</v>
      </c>
      <c r="G4361">
        <f>IF(Tabela1[[#This Row],[Rodzaj]]="S",Tabela1[[#This Row],[Powierzchnia]]*0.21,0)</f>
        <v>0</v>
      </c>
      <c r="H4361">
        <f>IF(Tabela1[[#This Row],[Rodzaj]]="L",Tabela1[[#This Row],[Powierzchnia]]*0.04,0)</f>
        <v>36.6</v>
      </c>
      <c r="I4361">
        <f>IF(Tabela1[[#This Row],[Rodzaj]]="X",Tabela1[[#This Row],[Powierzchnia]]*0.43,0)</f>
        <v>0</v>
      </c>
      <c r="J4361">
        <f>IF(Tabela1[[#This Row],[Ulga]]="A",SUM(E4361:I4361)*80%,0)</f>
        <v>0</v>
      </c>
      <c r="K4361">
        <f>IF(Tabela1[[#This Row],[Ulga]]="B",SUM(E4361:I4361)*50%,0)</f>
        <v>0</v>
      </c>
      <c r="L4361">
        <f>IF(Tabela1[[#This Row],[Ulga]]="C",SUM(E4361:I4361)*10%,0)</f>
        <v>3.66</v>
      </c>
      <c r="M4361">
        <f>IF(Tabela1[[#This Row],[Ulga]]="D",SUM(E4361:I4361)*100%,0)</f>
        <v>0</v>
      </c>
      <c r="N4361">
        <f t="shared" si="69"/>
        <v>3.66</v>
      </c>
    </row>
    <row r="4362" spans="1:14" x14ac:dyDescent="0.25">
      <c r="A4362" t="s">
        <v>4372</v>
      </c>
      <c r="B4362">
        <v>1434.15</v>
      </c>
      <c r="C4362" t="s">
        <v>5</v>
      </c>
      <c r="D4362" t="s">
        <v>11</v>
      </c>
      <c r="E4362">
        <f>IF(Tabela1[[#This Row],[Rodzaj]]="R",Tabela1[[#This Row],[Powierzchnia]]*0.65,0)</f>
        <v>0</v>
      </c>
      <c r="F4362">
        <f>IF(Tabela1[[#This Row],[Rodzaj]]="B",Tabela1[[#This Row],[Powierzchnia]]*0.77,0)</f>
        <v>1104.2955000000002</v>
      </c>
      <c r="G4362">
        <f>IF(Tabela1[[#This Row],[Rodzaj]]="S",Tabela1[[#This Row],[Powierzchnia]]*0.21,0)</f>
        <v>0</v>
      </c>
      <c r="H4362">
        <f>IF(Tabela1[[#This Row],[Rodzaj]]="L",Tabela1[[#This Row],[Powierzchnia]]*0.04,0)</f>
        <v>0</v>
      </c>
      <c r="I4362">
        <f>IF(Tabela1[[#This Row],[Rodzaj]]="X",Tabela1[[#This Row],[Powierzchnia]]*0.43,0)</f>
        <v>0</v>
      </c>
      <c r="J4362">
        <f>IF(Tabela1[[#This Row],[Ulga]]="A",SUM(E4362:I4362)*80%,0)</f>
        <v>0</v>
      </c>
      <c r="K4362">
        <f>IF(Tabela1[[#This Row],[Ulga]]="B",SUM(E4362:I4362)*50%,0)</f>
        <v>0</v>
      </c>
      <c r="L4362">
        <f>IF(Tabela1[[#This Row],[Ulga]]="C",SUM(E4362:I4362)*10%,0)</f>
        <v>110.42955000000002</v>
      </c>
      <c r="M4362">
        <f>IF(Tabela1[[#This Row],[Ulga]]="D",SUM(E4362:I4362)*100%,0)</f>
        <v>0</v>
      </c>
      <c r="N4362">
        <f t="shared" si="69"/>
        <v>110.42955000000002</v>
      </c>
    </row>
    <row r="4363" spans="1:14" x14ac:dyDescent="0.25">
      <c r="A4363" t="s">
        <v>4373</v>
      </c>
      <c r="B4363">
        <v>1041.06</v>
      </c>
      <c r="C4363" t="s">
        <v>52</v>
      </c>
      <c r="D4363" t="s">
        <v>5</v>
      </c>
      <c r="E4363">
        <f>IF(Tabela1[[#This Row],[Rodzaj]]="R",Tabela1[[#This Row],[Powierzchnia]]*0.65,0)</f>
        <v>0</v>
      </c>
      <c r="F4363">
        <f>IF(Tabela1[[#This Row],[Rodzaj]]="B",Tabela1[[#This Row],[Powierzchnia]]*0.77,0)</f>
        <v>0</v>
      </c>
      <c r="G4363">
        <f>IF(Tabela1[[#This Row],[Rodzaj]]="S",Tabela1[[#This Row],[Powierzchnia]]*0.21,0)</f>
        <v>218.62259999999998</v>
      </c>
      <c r="H4363">
        <f>IF(Tabela1[[#This Row],[Rodzaj]]="L",Tabela1[[#This Row],[Powierzchnia]]*0.04,0)</f>
        <v>0</v>
      </c>
      <c r="I4363">
        <f>IF(Tabela1[[#This Row],[Rodzaj]]="X",Tabela1[[#This Row],[Powierzchnia]]*0.43,0)</f>
        <v>0</v>
      </c>
      <c r="J4363">
        <f>IF(Tabela1[[#This Row],[Ulga]]="A",SUM(E4363:I4363)*80%,0)</f>
        <v>0</v>
      </c>
      <c r="K4363">
        <f>IF(Tabela1[[#This Row],[Ulga]]="B",SUM(E4363:I4363)*50%,0)</f>
        <v>109.31129999999999</v>
      </c>
      <c r="L4363">
        <f>IF(Tabela1[[#This Row],[Ulga]]="C",SUM(E4363:I4363)*10%,0)</f>
        <v>0</v>
      </c>
      <c r="M4363">
        <f>IF(Tabela1[[#This Row],[Ulga]]="D",SUM(E4363:I4363)*100%,0)</f>
        <v>0</v>
      </c>
      <c r="N4363">
        <f t="shared" si="69"/>
        <v>109.31129999999999</v>
      </c>
    </row>
    <row r="4364" spans="1:14" x14ac:dyDescent="0.25">
      <c r="A4364" t="s">
        <v>4374</v>
      </c>
      <c r="B4364">
        <v>508.63</v>
      </c>
      <c r="C4364" t="s">
        <v>31</v>
      </c>
      <c r="D4364" t="s">
        <v>5</v>
      </c>
      <c r="E4364">
        <f>IF(Tabela1[[#This Row],[Rodzaj]]="R",Tabela1[[#This Row],[Powierzchnia]]*0.65,0)</f>
        <v>0</v>
      </c>
      <c r="F4364">
        <f>IF(Tabela1[[#This Row],[Rodzaj]]="B",Tabela1[[#This Row],[Powierzchnia]]*0.77,0)</f>
        <v>0</v>
      </c>
      <c r="G4364">
        <f>IF(Tabela1[[#This Row],[Rodzaj]]="S",Tabela1[[#This Row],[Powierzchnia]]*0.21,0)</f>
        <v>0</v>
      </c>
      <c r="H4364">
        <f>IF(Tabela1[[#This Row],[Rodzaj]]="L",Tabela1[[#This Row],[Powierzchnia]]*0.04,0)</f>
        <v>0</v>
      </c>
      <c r="I4364">
        <f>IF(Tabela1[[#This Row],[Rodzaj]]="X",Tabela1[[#This Row],[Powierzchnia]]*0.43,0)</f>
        <v>218.71089999999998</v>
      </c>
      <c r="J4364">
        <f>IF(Tabela1[[#This Row],[Ulga]]="A",SUM(E4364:I4364)*80%,0)</f>
        <v>0</v>
      </c>
      <c r="K4364">
        <f>IF(Tabela1[[#This Row],[Ulga]]="B",SUM(E4364:I4364)*50%,0)</f>
        <v>109.35544999999999</v>
      </c>
      <c r="L4364">
        <f>IF(Tabela1[[#This Row],[Ulga]]="C",SUM(E4364:I4364)*10%,0)</f>
        <v>0</v>
      </c>
      <c r="M4364">
        <f>IF(Tabela1[[#This Row],[Ulga]]="D",SUM(E4364:I4364)*100%,0)</f>
        <v>0</v>
      </c>
      <c r="N4364">
        <f t="shared" si="69"/>
        <v>109.35544999999999</v>
      </c>
    </row>
    <row r="4365" spans="1:14" x14ac:dyDescent="0.25">
      <c r="A4365" t="s">
        <v>4375</v>
      </c>
      <c r="B4365">
        <v>514.70000000000005</v>
      </c>
      <c r="C4365" t="s">
        <v>5</v>
      </c>
      <c r="D4365" t="s">
        <v>21</v>
      </c>
      <c r="E4365">
        <f>IF(Tabela1[[#This Row],[Rodzaj]]="R",Tabela1[[#This Row],[Powierzchnia]]*0.65,0)</f>
        <v>0</v>
      </c>
      <c r="F4365">
        <f>IF(Tabela1[[#This Row],[Rodzaj]]="B",Tabela1[[#This Row],[Powierzchnia]]*0.77,0)</f>
        <v>396.31900000000002</v>
      </c>
      <c r="G4365">
        <f>IF(Tabela1[[#This Row],[Rodzaj]]="S",Tabela1[[#This Row],[Powierzchnia]]*0.21,0)</f>
        <v>0</v>
      </c>
      <c r="H4365">
        <f>IF(Tabela1[[#This Row],[Rodzaj]]="L",Tabela1[[#This Row],[Powierzchnia]]*0.04,0)</f>
        <v>0</v>
      </c>
      <c r="I4365">
        <f>IF(Tabela1[[#This Row],[Rodzaj]]="X",Tabela1[[#This Row],[Powierzchnia]]*0.43,0)</f>
        <v>0</v>
      </c>
      <c r="J4365">
        <f>IF(Tabela1[[#This Row],[Ulga]]="A",SUM(E4365:I4365)*80%,0)</f>
        <v>0</v>
      </c>
      <c r="K4365">
        <f>IF(Tabela1[[#This Row],[Ulga]]="B",SUM(E4365:I4365)*50%,0)</f>
        <v>0</v>
      </c>
      <c r="L4365">
        <f>IF(Tabela1[[#This Row],[Ulga]]="C",SUM(E4365:I4365)*10%,0)</f>
        <v>0</v>
      </c>
      <c r="M4365">
        <f>IF(Tabela1[[#This Row],[Ulga]]="D",SUM(E4365:I4365)*100%,0)</f>
        <v>396.31900000000002</v>
      </c>
      <c r="N4365">
        <f t="shared" si="69"/>
        <v>396.31900000000002</v>
      </c>
    </row>
    <row r="4366" spans="1:14" x14ac:dyDescent="0.25">
      <c r="A4366" t="s">
        <v>4376</v>
      </c>
      <c r="B4366">
        <v>1112.83</v>
      </c>
      <c r="C4366" t="s">
        <v>52</v>
      </c>
      <c r="D4366" t="s">
        <v>5</v>
      </c>
      <c r="E4366">
        <f>IF(Tabela1[[#This Row],[Rodzaj]]="R",Tabela1[[#This Row],[Powierzchnia]]*0.65,0)</f>
        <v>0</v>
      </c>
      <c r="F4366">
        <f>IF(Tabela1[[#This Row],[Rodzaj]]="B",Tabela1[[#This Row],[Powierzchnia]]*0.77,0)</f>
        <v>0</v>
      </c>
      <c r="G4366">
        <f>IF(Tabela1[[#This Row],[Rodzaj]]="S",Tabela1[[#This Row],[Powierzchnia]]*0.21,0)</f>
        <v>233.69429999999997</v>
      </c>
      <c r="H4366">
        <f>IF(Tabela1[[#This Row],[Rodzaj]]="L",Tabela1[[#This Row],[Powierzchnia]]*0.04,0)</f>
        <v>0</v>
      </c>
      <c r="I4366">
        <f>IF(Tabela1[[#This Row],[Rodzaj]]="X",Tabela1[[#This Row],[Powierzchnia]]*0.43,0)</f>
        <v>0</v>
      </c>
      <c r="J4366">
        <f>IF(Tabela1[[#This Row],[Ulga]]="A",SUM(E4366:I4366)*80%,0)</f>
        <v>0</v>
      </c>
      <c r="K4366">
        <f>IF(Tabela1[[#This Row],[Ulga]]="B",SUM(E4366:I4366)*50%,0)</f>
        <v>116.84714999999998</v>
      </c>
      <c r="L4366">
        <f>IF(Tabela1[[#This Row],[Ulga]]="C",SUM(E4366:I4366)*10%,0)</f>
        <v>0</v>
      </c>
      <c r="M4366">
        <f>IF(Tabela1[[#This Row],[Ulga]]="D",SUM(E4366:I4366)*100%,0)</f>
        <v>0</v>
      </c>
      <c r="N4366">
        <f t="shared" si="69"/>
        <v>116.84714999999998</v>
      </c>
    </row>
    <row r="4367" spans="1:14" x14ac:dyDescent="0.25">
      <c r="A4367" t="s">
        <v>4377</v>
      </c>
      <c r="B4367">
        <v>1286.27</v>
      </c>
      <c r="C4367" t="s">
        <v>94</v>
      </c>
      <c r="D4367" t="s">
        <v>7</v>
      </c>
      <c r="E4367">
        <f>IF(Tabela1[[#This Row],[Rodzaj]]="R",Tabela1[[#This Row],[Powierzchnia]]*0.65,0)</f>
        <v>0</v>
      </c>
      <c r="F4367">
        <f>IF(Tabela1[[#This Row],[Rodzaj]]="B",Tabela1[[#This Row],[Powierzchnia]]*0.77,0)</f>
        <v>0</v>
      </c>
      <c r="G4367">
        <f>IF(Tabela1[[#This Row],[Rodzaj]]="S",Tabela1[[#This Row],[Powierzchnia]]*0.21,0)</f>
        <v>0</v>
      </c>
      <c r="H4367">
        <f>IF(Tabela1[[#This Row],[Rodzaj]]="L",Tabela1[[#This Row],[Powierzchnia]]*0.04,0)</f>
        <v>51.450800000000001</v>
      </c>
      <c r="I4367">
        <f>IF(Tabela1[[#This Row],[Rodzaj]]="X",Tabela1[[#This Row],[Powierzchnia]]*0.43,0)</f>
        <v>0</v>
      </c>
      <c r="J4367">
        <f>IF(Tabela1[[#This Row],[Ulga]]="A",SUM(E4367:I4367)*80%,0)</f>
        <v>41.160640000000001</v>
      </c>
      <c r="K4367">
        <f>IF(Tabela1[[#This Row],[Ulga]]="B",SUM(E4367:I4367)*50%,0)</f>
        <v>0</v>
      </c>
      <c r="L4367">
        <f>IF(Tabela1[[#This Row],[Ulga]]="C",SUM(E4367:I4367)*10%,0)</f>
        <v>0</v>
      </c>
      <c r="M4367">
        <f>IF(Tabela1[[#This Row],[Ulga]]="D",SUM(E4367:I4367)*100%,0)</f>
        <v>0</v>
      </c>
      <c r="N4367">
        <f t="shared" si="69"/>
        <v>41.160640000000001</v>
      </c>
    </row>
    <row r="4368" spans="1:14" x14ac:dyDescent="0.25">
      <c r="A4368" t="s">
        <v>4378</v>
      </c>
      <c r="B4368">
        <v>651.17999999999995</v>
      </c>
      <c r="C4368" t="s">
        <v>9</v>
      </c>
      <c r="D4368" t="s">
        <v>5</v>
      </c>
      <c r="E4368">
        <f>IF(Tabela1[[#This Row],[Rodzaj]]="R",Tabela1[[#This Row],[Powierzchnia]]*0.65,0)</f>
        <v>423.267</v>
      </c>
      <c r="F4368">
        <f>IF(Tabela1[[#This Row],[Rodzaj]]="B",Tabela1[[#This Row],[Powierzchnia]]*0.77,0)</f>
        <v>0</v>
      </c>
      <c r="G4368">
        <f>IF(Tabela1[[#This Row],[Rodzaj]]="S",Tabela1[[#This Row],[Powierzchnia]]*0.21,0)</f>
        <v>0</v>
      </c>
      <c r="H4368">
        <f>IF(Tabela1[[#This Row],[Rodzaj]]="L",Tabela1[[#This Row],[Powierzchnia]]*0.04,0)</f>
        <v>0</v>
      </c>
      <c r="I4368">
        <f>IF(Tabela1[[#This Row],[Rodzaj]]="X",Tabela1[[#This Row],[Powierzchnia]]*0.43,0)</f>
        <v>0</v>
      </c>
      <c r="J4368">
        <f>IF(Tabela1[[#This Row],[Ulga]]="A",SUM(E4368:I4368)*80%,0)</f>
        <v>0</v>
      </c>
      <c r="K4368">
        <f>IF(Tabela1[[#This Row],[Ulga]]="B",SUM(E4368:I4368)*50%,0)</f>
        <v>211.6335</v>
      </c>
      <c r="L4368">
        <f>IF(Tabela1[[#This Row],[Ulga]]="C",SUM(E4368:I4368)*10%,0)</f>
        <v>0</v>
      </c>
      <c r="M4368">
        <f>IF(Tabela1[[#This Row],[Ulga]]="D",SUM(E4368:I4368)*100%,0)</f>
        <v>0</v>
      </c>
      <c r="N4368">
        <f t="shared" si="69"/>
        <v>211.6335</v>
      </c>
    </row>
    <row r="4369" spans="1:14" x14ac:dyDescent="0.25">
      <c r="A4369" t="s">
        <v>4379</v>
      </c>
      <c r="B4369">
        <v>1409.36</v>
      </c>
      <c r="C4369" t="s">
        <v>5</v>
      </c>
      <c r="D4369" t="s">
        <v>21</v>
      </c>
      <c r="E4369">
        <f>IF(Tabela1[[#This Row],[Rodzaj]]="R",Tabela1[[#This Row],[Powierzchnia]]*0.65,0)</f>
        <v>0</v>
      </c>
      <c r="F4369">
        <f>IF(Tabela1[[#This Row],[Rodzaj]]="B",Tabela1[[#This Row],[Powierzchnia]]*0.77,0)</f>
        <v>1085.2072000000001</v>
      </c>
      <c r="G4369">
        <f>IF(Tabela1[[#This Row],[Rodzaj]]="S",Tabela1[[#This Row],[Powierzchnia]]*0.21,0)</f>
        <v>0</v>
      </c>
      <c r="H4369">
        <f>IF(Tabela1[[#This Row],[Rodzaj]]="L",Tabela1[[#This Row],[Powierzchnia]]*0.04,0)</f>
        <v>0</v>
      </c>
      <c r="I4369">
        <f>IF(Tabela1[[#This Row],[Rodzaj]]="X",Tabela1[[#This Row],[Powierzchnia]]*0.43,0)</f>
        <v>0</v>
      </c>
      <c r="J4369">
        <f>IF(Tabela1[[#This Row],[Ulga]]="A",SUM(E4369:I4369)*80%,0)</f>
        <v>0</v>
      </c>
      <c r="K4369">
        <f>IF(Tabela1[[#This Row],[Ulga]]="B",SUM(E4369:I4369)*50%,0)</f>
        <v>0</v>
      </c>
      <c r="L4369">
        <f>IF(Tabela1[[#This Row],[Ulga]]="C",SUM(E4369:I4369)*10%,0)</f>
        <v>0</v>
      </c>
      <c r="M4369">
        <f>IF(Tabela1[[#This Row],[Ulga]]="D",SUM(E4369:I4369)*100%,0)</f>
        <v>1085.2072000000001</v>
      </c>
      <c r="N4369">
        <f t="shared" si="69"/>
        <v>1085.2072000000001</v>
      </c>
    </row>
    <row r="4370" spans="1:14" x14ac:dyDescent="0.25">
      <c r="A4370" t="s">
        <v>4380</v>
      </c>
      <c r="B4370">
        <v>546.49</v>
      </c>
      <c r="C4370" t="s">
        <v>31</v>
      </c>
      <c r="D4370" t="s">
        <v>5</v>
      </c>
      <c r="E4370">
        <f>IF(Tabela1[[#This Row],[Rodzaj]]="R",Tabela1[[#This Row],[Powierzchnia]]*0.65,0)</f>
        <v>0</v>
      </c>
      <c r="F4370">
        <f>IF(Tabela1[[#This Row],[Rodzaj]]="B",Tabela1[[#This Row],[Powierzchnia]]*0.77,0)</f>
        <v>0</v>
      </c>
      <c r="G4370">
        <f>IF(Tabela1[[#This Row],[Rodzaj]]="S",Tabela1[[#This Row],[Powierzchnia]]*0.21,0)</f>
        <v>0</v>
      </c>
      <c r="H4370">
        <f>IF(Tabela1[[#This Row],[Rodzaj]]="L",Tabela1[[#This Row],[Powierzchnia]]*0.04,0)</f>
        <v>0</v>
      </c>
      <c r="I4370">
        <f>IF(Tabela1[[#This Row],[Rodzaj]]="X",Tabela1[[#This Row],[Powierzchnia]]*0.43,0)</f>
        <v>234.9907</v>
      </c>
      <c r="J4370">
        <f>IF(Tabela1[[#This Row],[Ulga]]="A",SUM(E4370:I4370)*80%,0)</f>
        <v>0</v>
      </c>
      <c r="K4370">
        <f>IF(Tabela1[[#This Row],[Ulga]]="B",SUM(E4370:I4370)*50%,0)</f>
        <v>117.49535</v>
      </c>
      <c r="L4370">
        <f>IF(Tabela1[[#This Row],[Ulga]]="C",SUM(E4370:I4370)*10%,0)</f>
        <v>0</v>
      </c>
      <c r="M4370">
        <f>IF(Tabela1[[#This Row],[Ulga]]="D",SUM(E4370:I4370)*100%,0)</f>
        <v>0</v>
      </c>
      <c r="N4370">
        <f t="shared" si="69"/>
        <v>117.49535</v>
      </c>
    </row>
    <row r="4371" spans="1:14" x14ac:dyDescent="0.25">
      <c r="A4371" t="s">
        <v>4381</v>
      </c>
      <c r="B4371">
        <v>1278.56</v>
      </c>
      <c r="C4371" t="s">
        <v>52</v>
      </c>
      <c r="D4371" t="s">
        <v>7</v>
      </c>
      <c r="E4371">
        <f>IF(Tabela1[[#This Row],[Rodzaj]]="R",Tabela1[[#This Row],[Powierzchnia]]*0.65,0)</f>
        <v>0</v>
      </c>
      <c r="F4371">
        <f>IF(Tabela1[[#This Row],[Rodzaj]]="B",Tabela1[[#This Row],[Powierzchnia]]*0.77,0)</f>
        <v>0</v>
      </c>
      <c r="G4371">
        <f>IF(Tabela1[[#This Row],[Rodzaj]]="S",Tabela1[[#This Row],[Powierzchnia]]*0.21,0)</f>
        <v>268.49759999999998</v>
      </c>
      <c r="H4371">
        <f>IF(Tabela1[[#This Row],[Rodzaj]]="L",Tabela1[[#This Row],[Powierzchnia]]*0.04,0)</f>
        <v>0</v>
      </c>
      <c r="I4371">
        <f>IF(Tabela1[[#This Row],[Rodzaj]]="X",Tabela1[[#This Row],[Powierzchnia]]*0.43,0)</f>
        <v>0</v>
      </c>
      <c r="J4371">
        <f>IF(Tabela1[[#This Row],[Ulga]]="A",SUM(E4371:I4371)*80%,0)</f>
        <v>214.79808</v>
      </c>
      <c r="K4371">
        <f>IF(Tabela1[[#This Row],[Ulga]]="B",SUM(E4371:I4371)*50%,0)</f>
        <v>0</v>
      </c>
      <c r="L4371">
        <f>IF(Tabela1[[#This Row],[Ulga]]="C",SUM(E4371:I4371)*10%,0)</f>
        <v>0</v>
      </c>
      <c r="M4371">
        <f>IF(Tabela1[[#This Row],[Ulga]]="D",SUM(E4371:I4371)*100%,0)</f>
        <v>0</v>
      </c>
      <c r="N4371">
        <f t="shared" si="69"/>
        <v>214.79808</v>
      </c>
    </row>
    <row r="4372" spans="1:14" x14ac:dyDescent="0.25">
      <c r="A4372" t="s">
        <v>4382</v>
      </c>
      <c r="B4372">
        <v>923.24</v>
      </c>
      <c r="C4372" t="s">
        <v>5</v>
      </c>
      <c r="D4372" t="s">
        <v>5</v>
      </c>
      <c r="E4372">
        <f>IF(Tabela1[[#This Row],[Rodzaj]]="R",Tabela1[[#This Row],[Powierzchnia]]*0.65,0)</f>
        <v>0</v>
      </c>
      <c r="F4372">
        <f>IF(Tabela1[[#This Row],[Rodzaj]]="B",Tabela1[[#This Row],[Powierzchnia]]*0.77,0)</f>
        <v>710.89480000000003</v>
      </c>
      <c r="G4372">
        <f>IF(Tabela1[[#This Row],[Rodzaj]]="S",Tabela1[[#This Row],[Powierzchnia]]*0.21,0)</f>
        <v>0</v>
      </c>
      <c r="H4372">
        <f>IF(Tabela1[[#This Row],[Rodzaj]]="L",Tabela1[[#This Row],[Powierzchnia]]*0.04,0)</f>
        <v>0</v>
      </c>
      <c r="I4372">
        <f>IF(Tabela1[[#This Row],[Rodzaj]]="X",Tabela1[[#This Row],[Powierzchnia]]*0.43,0)</f>
        <v>0</v>
      </c>
      <c r="J4372">
        <f>IF(Tabela1[[#This Row],[Ulga]]="A",SUM(E4372:I4372)*80%,0)</f>
        <v>0</v>
      </c>
      <c r="K4372">
        <f>IF(Tabela1[[#This Row],[Ulga]]="B",SUM(E4372:I4372)*50%,0)</f>
        <v>355.44740000000002</v>
      </c>
      <c r="L4372">
        <f>IF(Tabela1[[#This Row],[Ulga]]="C",SUM(E4372:I4372)*10%,0)</f>
        <v>0</v>
      </c>
      <c r="M4372">
        <f>IF(Tabela1[[#This Row],[Ulga]]="D",SUM(E4372:I4372)*100%,0)</f>
        <v>0</v>
      </c>
      <c r="N4372">
        <f t="shared" si="69"/>
        <v>355.44740000000002</v>
      </c>
    </row>
    <row r="4373" spans="1:14" x14ac:dyDescent="0.25">
      <c r="A4373" t="s">
        <v>4383</v>
      </c>
      <c r="B4373">
        <v>1327.12</v>
      </c>
      <c r="C4373" t="s">
        <v>9</v>
      </c>
      <c r="D4373" t="s">
        <v>5</v>
      </c>
      <c r="E4373">
        <f>IF(Tabela1[[#This Row],[Rodzaj]]="R",Tabela1[[#This Row],[Powierzchnia]]*0.65,0)</f>
        <v>862.62799999999993</v>
      </c>
      <c r="F4373">
        <f>IF(Tabela1[[#This Row],[Rodzaj]]="B",Tabela1[[#This Row],[Powierzchnia]]*0.77,0)</f>
        <v>0</v>
      </c>
      <c r="G4373">
        <f>IF(Tabela1[[#This Row],[Rodzaj]]="S",Tabela1[[#This Row],[Powierzchnia]]*0.21,0)</f>
        <v>0</v>
      </c>
      <c r="H4373">
        <f>IF(Tabela1[[#This Row],[Rodzaj]]="L",Tabela1[[#This Row],[Powierzchnia]]*0.04,0)</f>
        <v>0</v>
      </c>
      <c r="I4373">
        <f>IF(Tabela1[[#This Row],[Rodzaj]]="X",Tabela1[[#This Row],[Powierzchnia]]*0.43,0)</f>
        <v>0</v>
      </c>
      <c r="J4373">
        <f>IF(Tabela1[[#This Row],[Ulga]]="A",SUM(E4373:I4373)*80%,0)</f>
        <v>0</v>
      </c>
      <c r="K4373">
        <f>IF(Tabela1[[#This Row],[Ulga]]="B",SUM(E4373:I4373)*50%,0)</f>
        <v>431.31399999999996</v>
      </c>
      <c r="L4373">
        <f>IF(Tabela1[[#This Row],[Ulga]]="C",SUM(E4373:I4373)*10%,0)</f>
        <v>0</v>
      </c>
      <c r="M4373">
        <f>IF(Tabela1[[#This Row],[Ulga]]="D",SUM(E4373:I4373)*100%,0)</f>
        <v>0</v>
      </c>
      <c r="N4373">
        <f t="shared" si="69"/>
        <v>431.31399999999996</v>
      </c>
    </row>
    <row r="4374" spans="1:14" x14ac:dyDescent="0.25">
      <c r="A4374" t="s">
        <v>4384</v>
      </c>
      <c r="B4374">
        <v>809.56</v>
      </c>
      <c r="C4374" t="s">
        <v>52</v>
      </c>
      <c r="D4374" t="s">
        <v>11</v>
      </c>
      <c r="E4374">
        <f>IF(Tabela1[[#This Row],[Rodzaj]]="R",Tabela1[[#This Row],[Powierzchnia]]*0.65,0)</f>
        <v>0</v>
      </c>
      <c r="F4374">
        <f>IF(Tabela1[[#This Row],[Rodzaj]]="B",Tabela1[[#This Row],[Powierzchnia]]*0.77,0)</f>
        <v>0</v>
      </c>
      <c r="G4374">
        <f>IF(Tabela1[[#This Row],[Rodzaj]]="S",Tabela1[[#This Row],[Powierzchnia]]*0.21,0)</f>
        <v>170.00759999999997</v>
      </c>
      <c r="H4374">
        <f>IF(Tabela1[[#This Row],[Rodzaj]]="L",Tabela1[[#This Row],[Powierzchnia]]*0.04,0)</f>
        <v>0</v>
      </c>
      <c r="I4374">
        <f>IF(Tabela1[[#This Row],[Rodzaj]]="X",Tabela1[[#This Row],[Powierzchnia]]*0.43,0)</f>
        <v>0</v>
      </c>
      <c r="J4374">
        <f>IF(Tabela1[[#This Row],[Ulga]]="A",SUM(E4374:I4374)*80%,0)</f>
        <v>0</v>
      </c>
      <c r="K4374">
        <f>IF(Tabela1[[#This Row],[Ulga]]="B",SUM(E4374:I4374)*50%,0)</f>
        <v>0</v>
      </c>
      <c r="L4374">
        <f>IF(Tabela1[[#This Row],[Ulga]]="C",SUM(E4374:I4374)*10%,0)</f>
        <v>17.000759999999996</v>
      </c>
      <c r="M4374">
        <f>IF(Tabela1[[#This Row],[Ulga]]="D",SUM(E4374:I4374)*100%,0)</f>
        <v>0</v>
      </c>
      <c r="N4374">
        <f t="shared" si="69"/>
        <v>17.000759999999996</v>
      </c>
    </row>
    <row r="4375" spans="1:14" x14ac:dyDescent="0.25">
      <c r="A4375" t="s">
        <v>4385</v>
      </c>
      <c r="B4375">
        <v>918.5</v>
      </c>
      <c r="C4375" t="s">
        <v>5</v>
      </c>
      <c r="D4375" t="s">
        <v>5</v>
      </c>
      <c r="E4375">
        <f>IF(Tabela1[[#This Row],[Rodzaj]]="R",Tabela1[[#This Row],[Powierzchnia]]*0.65,0)</f>
        <v>0</v>
      </c>
      <c r="F4375">
        <f>IF(Tabela1[[#This Row],[Rodzaj]]="B",Tabela1[[#This Row],[Powierzchnia]]*0.77,0)</f>
        <v>707.245</v>
      </c>
      <c r="G4375">
        <f>IF(Tabela1[[#This Row],[Rodzaj]]="S",Tabela1[[#This Row],[Powierzchnia]]*0.21,0)</f>
        <v>0</v>
      </c>
      <c r="H4375">
        <f>IF(Tabela1[[#This Row],[Rodzaj]]="L",Tabela1[[#This Row],[Powierzchnia]]*0.04,0)</f>
        <v>0</v>
      </c>
      <c r="I4375">
        <f>IF(Tabela1[[#This Row],[Rodzaj]]="X",Tabela1[[#This Row],[Powierzchnia]]*0.43,0)</f>
        <v>0</v>
      </c>
      <c r="J4375">
        <f>IF(Tabela1[[#This Row],[Ulga]]="A",SUM(E4375:I4375)*80%,0)</f>
        <v>0</v>
      </c>
      <c r="K4375">
        <f>IF(Tabela1[[#This Row],[Ulga]]="B",SUM(E4375:I4375)*50%,0)</f>
        <v>353.6225</v>
      </c>
      <c r="L4375">
        <f>IF(Tabela1[[#This Row],[Ulga]]="C",SUM(E4375:I4375)*10%,0)</f>
        <v>0</v>
      </c>
      <c r="M4375">
        <f>IF(Tabela1[[#This Row],[Ulga]]="D",SUM(E4375:I4375)*100%,0)</f>
        <v>0</v>
      </c>
      <c r="N4375">
        <f t="shared" si="69"/>
        <v>353.6225</v>
      </c>
    </row>
    <row r="4376" spans="1:14" x14ac:dyDescent="0.25">
      <c r="A4376" t="s">
        <v>4386</v>
      </c>
      <c r="B4376">
        <v>798.57</v>
      </c>
      <c r="C4376" t="s">
        <v>5</v>
      </c>
      <c r="D4376" t="s">
        <v>11</v>
      </c>
      <c r="E4376">
        <f>IF(Tabela1[[#This Row],[Rodzaj]]="R",Tabela1[[#This Row],[Powierzchnia]]*0.65,0)</f>
        <v>0</v>
      </c>
      <c r="F4376">
        <f>IF(Tabela1[[#This Row],[Rodzaj]]="B",Tabela1[[#This Row],[Powierzchnia]]*0.77,0)</f>
        <v>614.89890000000003</v>
      </c>
      <c r="G4376">
        <f>IF(Tabela1[[#This Row],[Rodzaj]]="S",Tabela1[[#This Row],[Powierzchnia]]*0.21,0)</f>
        <v>0</v>
      </c>
      <c r="H4376">
        <f>IF(Tabela1[[#This Row],[Rodzaj]]="L",Tabela1[[#This Row],[Powierzchnia]]*0.04,0)</f>
        <v>0</v>
      </c>
      <c r="I4376">
        <f>IF(Tabela1[[#This Row],[Rodzaj]]="X",Tabela1[[#This Row],[Powierzchnia]]*0.43,0)</f>
        <v>0</v>
      </c>
      <c r="J4376">
        <f>IF(Tabela1[[#This Row],[Ulga]]="A",SUM(E4376:I4376)*80%,0)</f>
        <v>0</v>
      </c>
      <c r="K4376">
        <f>IF(Tabela1[[#This Row],[Ulga]]="B",SUM(E4376:I4376)*50%,0)</f>
        <v>0</v>
      </c>
      <c r="L4376">
        <f>IF(Tabela1[[#This Row],[Ulga]]="C",SUM(E4376:I4376)*10%,0)</f>
        <v>61.489890000000003</v>
      </c>
      <c r="M4376">
        <f>IF(Tabela1[[#This Row],[Ulga]]="D",SUM(E4376:I4376)*100%,0)</f>
        <v>0</v>
      </c>
      <c r="N4376">
        <f t="shared" si="69"/>
        <v>61.489890000000003</v>
      </c>
    </row>
    <row r="4377" spans="1:14" x14ac:dyDescent="0.25">
      <c r="A4377" t="s">
        <v>4387</v>
      </c>
      <c r="B4377">
        <v>949.64</v>
      </c>
      <c r="C4377" t="s">
        <v>5</v>
      </c>
      <c r="D4377" t="s">
        <v>7</v>
      </c>
      <c r="E4377">
        <f>IF(Tabela1[[#This Row],[Rodzaj]]="R",Tabela1[[#This Row],[Powierzchnia]]*0.65,0)</f>
        <v>0</v>
      </c>
      <c r="F4377">
        <f>IF(Tabela1[[#This Row],[Rodzaj]]="B",Tabela1[[#This Row],[Powierzchnia]]*0.77,0)</f>
        <v>731.22280000000001</v>
      </c>
      <c r="G4377">
        <f>IF(Tabela1[[#This Row],[Rodzaj]]="S",Tabela1[[#This Row],[Powierzchnia]]*0.21,0)</f>
        <v>0</v>
      </c>
      <c r="H4377">
        <f>IF(Tabela1[[#This Row],[Rodzaj]]="L",Tabela1[[#This Row],[Powierzchnia]]*0.04,0)</f>
        <v>0</v>
      </c>
      <c r="I4377">
        <f>IF(Tabela1[[#This Row],[Rodzaj]]="X",Tabela1[[#This Row],[Powierzchnia]]*0.43,0)</f>
        <v>0</v>
      </c>
      <c r="J4377">
        <f>IF(Tabela1[[#This Row],[Ulga]]="A",SUM(E4377:I4377)*80%,0)</f>
        <v>584.97824000000003</v>
      </c>
      <c r="K4377">
        <f>IF(Tabela1[[#This Row],[Ulga]]="B",SUM(E4377:I4377)*50%,0)</f>
        <v>0</v>
      </c>
      <c r="L4377">
        <f>IF(Tabela1[[#This Row],[Ulga]]="C",SUM(E4377:I4377)*10%,0)</f>
        <v>0</v>
      </c>
      <c r="M4377">
        <f>IF(Tabela1[[#This Row],[Ulga]]="D",SUM(E4377:I4377)*100%,0)</f>
        <v>0</v>
      </c>
      <c r="N4377">
        <f t="shared" si="69"/>
        <v>584.97824000000003</v>
      </c>
    </row>
    <row r="4378" spans="1:14" x14ac:dyDescent="0.25">
      <c r="A4378" t="s">
        <v>4388</v>
      </c>
      <c r="B4378">
        <v>597.69000000000005</v>
      </c>
      <c r="C4378" t="s">
        <v>5</v>
      </c>
      <c r="D4378" t="s">
        <v>7</v>
      </c>
      <c r="E4378">
        <f>IF(Tabela1[[#This Row],[Rodzaj]]="R",Tabela1[[#This Row],[Powierzchnia]]*0.65,0)</f>
        <v>0</v>
      </c>
      <c r="F4378">
        <f>IF(Tabela1[[#This Row],[Rodzaj]]="B",Tabela1[[#This Row],[Powierzchnia]]*0.77,0)</f>
        <v>460.22130000000004</v>
      </c>
      <c r="G4378">
        <f>IF(Tabela1[[#This Row],[Rodzaj]]="S",Tabela1[[#This Row],[Powierzchnia]]*0.21,0)</f>
        <v>0</v>
      </c>
      <c r="H4378">
        <f>IF(Tabela1[[#This Row],[Rodzaj]]="L",Tabela1[[#This Row],[Powierzchnia]]*0.04,0)</f>
        <v>0</v>
      </c>
      <c r="I4378">
        <f>IF(Tabela1[[#This Row],[Rodzaj]]="X",Tabela1[[#This Row],[Powierzchnia]]*0.43,0)</f>
        <v>0</v>
      </c>
      <c r="J4378">
        <f>IF(Tabela1[[#This Row],[Ulga]]="A",SUM(E4378:I4378)*80%,0)</f>
        <v>368.17704000000003</v>
      </c>
      <c r="K4378">
        <f>IF(Tabela1[[#This Row],[Ulga]]="B",SUM(E4378:I4378)*50%,0)</f>
        <v>0</v>
      </c>
      <c r="L4378">
        <f>IF(Tabela1[[#This Row],[Ulga]]="C",SUM(E4378:I4378)*10%,0)</f>
        <v>0</v>
      </c>
      <c r="M4378">
        <f>IF(Tabela1[[#This Row],[Ulga]]="D",SUM(E4378:I4378)*100%,0)</f>
        <v>0</v>
      </c>
      <c r="N4378">
        <f t="shared" si="69"/>
        <v>368.17704000000003</v>
      </c>
    </row>
    <row r="4379" spans="1:14" x14ac:dyDescent="0.25">
      <c r="A4379" t="s">
        <v>4389</v>
      </c>
      <c r="B4379">
        <v>1124.8</v>
      </c>
      <c r="C4379" t="s">
        <v>52</v>
      </c>
      <c r="D4379" t="s">
        <v>5</v>
      </c>
      <c r="E4379">
        <f>IF(Tabela1[[#This Row],[Rodzaj]]="R",Tabela1[[#This Row],[Powierzchnia]]*0.65,0)</f>
        <v>0</v>
      </c>
      <c r="F4379">
        <f>IF(Tabela1[[#This Row],[Rodzaj]]="B",Tabela1[[#This Row],[Powierzchnia]]*0.77,0)</f>
        <v>0</v>
      </c>
      <c r="G4379">
        <f>IF(Tabela1[[#This Row],[Rodzaj]]="S",Tabela1[[#This Row],[Powierzchnia]]*0.21,0)</f>
        <v>236.20799999999997</v>
      </c>
      <c r="H4379">
        <f>IF(Tabela1[[#This Row],[Rodzaj]]="L",Tabela1[[#This Row],[Powierzchnia]]*0.04,0)</f>
        <v>0</v>
      </c>
      <c r="I4379">
        <f>IF(Tabela1[[#This Row],[Rodzaj]]="X",Tabela1[[#This Row],[Powierzchnia]]*0.43,0)</f>
        <v>0</v>
      </c>
      <c r="J4379">
        <f>IF(Tabela1[[#This Row],[Ulga]]="A",SUM(E4379:I4379)*80%,0)</f>
        <v>0</v>
      </c>
      <c r="K4379">
        <f>IF(Tabela1[[#This Row],[Ulga]]="B",SUM(E4379:I4379)*50%,0)</f>
        <v>118.10399999999998</v>
      </c>
      <c r="L4379">
        <f>IF(Tabela1[[#This Row],[Ulga]]="C",SUM(E4379:I4379)*10%,0)</f>
        <v>0</v>
      </c>
      <c r="M4379">
        <f>IF(Tabela1[[#This Row],[Ulga]]="D",SUM(E4379:I4379)*100%,0)</f>
        <v>0</v>
      </c>
      <c r="N4379">
        <f t="shared" si="69"/>
        <v>118.10399999999998</v>
      </c>
    </row>
    <row r="4380" spans="1:14" x14ac:dyDescent="0.25">
      <c r="A4380" t="s">
        <v>4390</v>
      </c>
      <c r="B4380">
        <v>850.55</v>
      </c>
      <c r="C4380" t="s">
        <v>9</v>
      </c>
      <c r="D4380" t="s">
        <v>11</v>
      </c>
      <c r="E4380">
        <f>IF(Tabela1[[#This Row],[Rodzaj]]="R",Tabela1[[#This Row],[Powierzchnia]]*0.65,0)</f>
        <v>552.85749999999996</v>
      </c>
      <c r="F4380">
        <f>IF(Tabela1[[#This Row],[Rodzaj]]="B",Tabela1[[#This Row],[Powierzchnia]]*0.77,0)</f>
        <v>0</v>
      </c>
      <c r="G4380">
        <f>IF(Tabela1[[#This Row],[Rodzaj]]="S",Tabela1[[#This Row],[Powierzchnia]]*0.21,0)</f>
        <v>0</v>
      </c>
      <c r="H4380">
        <f>IF(Tabela1[[#This Row],[Rodzaj]]="L",Tabela1[[#This Row],[Powierzchnia]]*0.04,0)</f>
        <v>0</v>
      </c>
      <c r="I4380">
        <f>IF(Tabela1[[#This Row],[Rodzaj]]="X",Tabela1[[#This Row],[Powierzchnia]]*0.43,0)</f>
        <v>0</v>
      </c>
      <c r="J4380">
        <f>IF(Tabela1[[#This Row],[Ulga]]="A",SUM(E4380:I4380)*80%,0)</f>
        <v>0</v>
      </c>
      <c r="K4380">
        <f>IF(Tabela1[[#This Row],[Ulga]]="B",SUM(E4380:I4380)*50%,0)</f>
        <v>0</v>
      </c>
      <c r="L4380">
        <f>IF(Tabela1[[#This Row],[Ulga]]="C",SUM(E4380:I4380)*10%,0)</f>
        <v>55.28575</v>
      </c>
      <c r="M4380">
        <f>IF(Tabela1[[#This Row],[Ulga]]="D",SUM(E4380:I4380)*100%,0)</f>
        <v>0</v>
      </c>
      <c r="N4380">
        <f t="shared" si="69"/>
        <v>55.28575</v>
      </c>
    </row>
    <row r="4381" spans="1:14" x14ac:dyDescent="0.25">
      <c r="A4381" t="s">
        <v>4391</v>
      </c>
      <c r="B4381">
        <v>508.49</v>
      </c>
      <c r="C4381" t="s">
        <v>31</v>
      </c>
      <c r="D4381" t="s">
        <v>11</v>
      </c>
      <c r="E4381">
        <f>IF(Tabela1[[#This Row],[Rodzaj]]="R",Tabela1[[#This Row],[Powierzchnia]]*0.65,0)</f>
        <v>0</v>
      </c>
      <c r="F4381">
        <f>IF(Tabela1[[#This Row],[Rodzaj]]="B",Tabela1[[#This Row],[Powierzchnia]]*0.77,0)</f>
        <v>0</v>
      </c>
      <c r="G4381">
        <f>IF(Tabela1[[#This Row],[Rodzaj]]="S",Tabela1[[#This Row],[Powierzchnia]]*0.21,0)</f>
        <v>0</v>
      </c>
      <c r="H4381">
        <f>IF(Tabela1[[#This Row],[Rodzaj]]="L",Tabela1[[#This Row],[Powierzchnia]]*0.04,0)</f>
        <v>0</v>
      </c>
      <c r="I4381">
        <f>IF(Tabela1[[#This Row],[Rodzaj]]="X",Tabela1[[#This Row],[Powierzchnia]]*0.43,0)</f>
        <v>218.6507</v>
      </c>
      <c r="J4381">
        <f>IF(Tabela1[[#This Row],[Ulga]]="A",SUM(E4381:I4381)*80%,0)</f>
        <v>0</v>
      </c>
      <c r="K4381">
        <f>IF(Tabela1[[#This Row],[Ulga]]="B",SUM(E4381:I4381)*50%,0)</f>
        <v>0</v>
      </c>
      <c r="L4381">
        <f>IF(Tabela1[[#This Row],[Ulga]]="C",SUM(E4381:I4381)*10%,0)</f>
        <v>21.865070000000003</v>
      </c>
      <c r="M4381">
        <f>IF(Tabela1[[#This Row],[Ulga]]="D",SUM(E4381:I4381)*100%,0)</f>
        <v>0</v>
      </c>
      <c r="N4381">
        <f t="shared" si="69"/>
        <v>21.865070000000003</v>
      </c>
    </row>
    <row r="4382" spans="1:14" x14ac:dyDescent="0.25">
      <c r="A4382" t="s">
        <v>4392</v>
      </c>
      <c r="B4382">
        <v>1112.8399999999999</v>
      </c>
      <c r="C4382" t="s">
        <v>52</v>
      </c>
      <c r="D4382" t="s">
        <v>5</v>
      </c>
      <c r="E4382">
        <f>IF(Tabela1[[#This Row],[Rodzaj]]="R",Tabela1[[#This Row],[Powierzchnia]]*0.65,0)</f>
        <v>0</v>
      </c>
      <c r="F4382">
        <f>IF(Tabela1[[#This Row],[Rodzaj]]="B",Tabela1[[#This Row],[Powierzchnia]]*0.77,0)</f>
        <v>0</v>
      </c>
      <c r="G4382">
        <f>IF(Tabela1[[#This Row],[Rodzaj]]="S",Tabela1[[#This Row],[Powierzchnia]]*0.21,0)</f>
        <v>233.69639999999998</v>
      </c>
      <c r="H4382">
        <f>IF(Tabela1[[#This Row],[Rodzaj]]="L",Tabela1[[#This Row],[Powierzchnia]]*0.04,0)</f>
        <v>0</v>
      </c>
      <c r="I4382">
        <f>IF(Tabela1[[#This Row],[Rodzaj]]="X",Tabela1[[#This Row],[Powierzchnia]]*0.43,0)</f>
        <v>0</v>
      </c>
      <c r="J4382">
        <f>IF(Tabela1[[#This Row],[Ulga]]="A",SUM(E4382:I4382)*80%,0)</f>
        <v>0</v>
      </c>
      <c r="K4382">
        <f>IF(Tabela1[[#This Row],[Ulga]]="B",SUM(E4382:I4382)*50%,0)</f>
        <v>116.84819999999999</v>
      </c>
      <c r="L4382">
        <f>IF(Tabela1[[#This Row],[Ulga]]="C",SUM(E4382:I4382)*10%,0)</f>
        <v>0</v>
      </c>
      <c r="M4382">
        <f>IF(Tabela1[[#This Row],[Ulga]]="D",SUM(E4382:I4382)*100%,0)</f>
        <v>0</v>
      </c>
      <c r="N4382">
        <f t="shared" si="69"/>
        <v>116.84819999999999</v>
      </c>
    </row>
    <row r="4383" spans="1:14" x14ac:dyDescent="0.25">
      <c r="A4383" t="s">
        <v>4393</v>
      </c>
      <c r="B4383">
        <v>1397.65</v>
      </c>
      <c r="C4383" t="s">
        <v>52</v>
      </c>
      <c r="D4383" t="s">
        <v>5</v>
      </c>
      <c r="E4383">
        <f>IF(Tabela1[[#This Row],[Rodzaj]]="R",Tabela1[[#This Row],[Powierzchnia]]*0.65,0)</f>
        <v>0</v>
      </c>
      <c r="F4383">
        <f>IF(Tabela1[[#This Row],[Rodzaj]]="B",Tabela1[[#This Row],[Powierzchnia]]*0.77,0)</f>
        <v>0</v>
      </c>
      <c r="G4383">
        <f>IF(Tabela1[[#This Row],[Rodzaj]]="S",Tabela1[[#This Row],[Powierzchnia]]*0.21,0)</f>
        <v>293.50650000000002</v>
      </c>
      <c r="H4383">
        <f>IF(Tabela1[[#This Row],[Rodzaj]]="L",Tabela1[[#This Row],[Powierzchnia]]*0.04,0)</f>
        <v>0</v>
      </c>
      <c r="I4383">
        <f>IF(Tabela1[[#This Row],[Rodzaj]]="X",Tabela1[[#This Row],[Powierzchnia]]*0.43,0)</f>
        <v>0</v>
      </c>
      <c r="J4383">
        <f>IF(Tabela1[[#This Row],[Ulga]]="A",SUM(E4383:I4383)*80%,0)</f>
        <v>0</v>
      </c>
      <c r="K4383">
        <f>IF(Tabela1[[#This Row],[Ulga]]="B",SUM(E4383:I4383)*50%,0)</f>
        <v>146.75325000000001</v>
      </c>
      <c r="L4383">
        <f>IF(Tabela1[[#This Row],[Ulga]]="C",SUM(E4383:I4383)*10%,0)</f>
        <v>0</v>
      </c>
      <c r="M4383">
        <f>IF(Tabela1[[#This Row],[Ulga]]="D",SUM(E4383:I4383)*100%,0)</f>
        <v>0</v>
      </c>
      <c r="N4383">
        <f t="shared" si="69"/>
        <v>146.75325000000001</v>
      </c>
    </row>
    <row r="4384" spans="1:14" x14ac:dyDescent="0.25">
      <c r="A4384" t="s">
        <v>4394</v>
      </c>
      <c r="B4384">
        <v>561.14</v>
      </c>
      <c r="C4384" t="s">
        <v>9</v>
      </c>
      <c r="D4384" t="s">
        <v>11</v>
      </c>
      <c r="E4384">
        <f>IF(Tabela1[[#This Row],[Rodzaj]]="R",Tabela1[[#This Row],[Powierzchnia]]*0.65,0)</f>
        <v>364.74099999999999</v>
      </c>
      <c r="F4384">
        <f>IF(Tabela1[[#This Row],[Rodzaj]]="B",Tabela1[[#This Row],[Powierzchnia]]*0.77,0)</f>
        <v>0</v>
      </c>
      <c r="G4384">
        <f>IF(Tabela1[[#This Row],[Rodzaj]]="S",Tabela1[[#This Row],[Powierzchnia]]*0.21,0)</f>
        <v>0</v>
      </c>
      <c r="H4384">
        <f>IF(Tabela1[[#This Row],[Rodzaj]]="L",Tabela1[[#This Row],[Powierzchnia]]*0.04,0)</f>
        <v>0</v>
      </c>
      <c r="I4384">
        <f>IF(Tabela1[[#This Row],[Rodzaj]]="X",Tabela1[[#This Row],[Powierzchnia]]*0.43,0)</f>
        <v>0</v>
      </c>
      <c r="J4384">
        <f>IF(Tabela1[[#This Row],[Ulga]]="A",SUM(E4384:I4384)*80%,0)</f>
        <v>0</v>
      </c>
      <c r="K4384">
        <f>IF(Tabela1[[#This Row],[Ulga]]="B",SUM(E4384:I4384)*50%,0)</f>
        <v>0</v>
      </c>
      <c r="L4384">
        <f>IF(Tabela1[[#This Row],[Ulga]]="C",SUM(E4384:I4384)*10%,0)</f>
        <v>36.4741</v>
      </c>
      <c r="M4384">
        <f>IF(Tabela1[[#This Row],[Ulga]]="D",SUM(E4384:I4384)*100%,0)</f>
        <v>0</v>
      </c>
      <c r="N4384">
        <f t="shared" si="69"/>
        <v>36.4741</v>
      </c>
    </row>
    <row r="4385" spans="1:14" x14ac:dyDescent="0.25">
      <c r="A4385" t="s">
        <v>4395</v>
      </c>
      <c r="B4385">
        <v>1163.8499999999999</v>
      </c>
      <c r="C4385" t="s">
        <v>52</v>
      </c>
      <c r="D4385" t="s">
        <v>11</v>
      </c>
      <c r="E4385">
        <f>IF(Tabela1[[#This Row],[Rodzaj]]="R",Tabela1[[#This Row],[Powierzchnia]]*0.65,0)</f>
        <v>0</v>
      </c>
      <c r="F4385">
        <f>IF(Tabela1[[#This Row],[Rodzaj]]="B",Tabela1[[#This Row],[Powierzchnia]]*0.77,0)</f>
        <v>0</v>
      </c>
      <c r="G4385">
        <f>IF(Tabela1[[#This Row],[Rodzaj]]="S",Tabela1[[#This Row],[Powierzchnia]]*0.21,0)</f>
        <v>244.40849999999998</v>
      </c>
      <c r="H4385">
        <f>IF(Tabela1[[#This Row],[Rodzaj]]="L",Tabela1[[#This Row],[Powierzchnia]]*0.04,0)</f>
        <v>0</v>
      </c>
      <c r="I4385">
        <f>IF(Tabela1[[#This Row],[Rodzaj]]="X",Tabela1[[#This Row],[Powierzchnia]]*0.43,0)</f>
        <v>0</v>
      </c>
      <c r="J4385">
        <f>IF(Tabela1[[#This Row],[Ulga]]="A",SUM(E4385:I4385)*80%,0)</f>
        <v>0</v>
      </c>
      <c r="K4385">
        <f>IF(Tabela1[[#This Row],[Ulga]]="B",SUM(E4385:I4385)*50%,0)</f>
        <v>0</v>
      </c>
      <c r="L4385">
        <f>IF(Tabela1[[#This Row],[Ulga]]="C",SUM(E4385:I4385)*10%,0)</f>
        <v>24.440849999999998</v>
      </c>
      <c r="M4385">
        <f>IF(Tabela1[[#This Row],[Ulga]]="D",SUM(E4385:I4385)*100%,0)</f>
        <v>0</v>
      </c>
      <c r="N4385">
        <f t="shared" si="69"/>
        <v>24.440849999999998</v>
      </c>
    </row>
    <row r="4386" spans="1:14" x14ac:dyDescent="0.25">
      <c r="A4386" t="s">
        <v>4396</v>
      </c>
      <c r="B4386">
        <v>1409.87</v>
      </c>
      <c r="C4386" t="s">
        <v>52</v>
      </c>
      <c r="D4386" t="s">
        <v>5</v>
      </c>
      <c r="E4386">
        <f>IF(Tabela1[[#This Row],[Rodzaj]]="R",Tabela1[[#This Row],[Powierzchnia]]*0.65,0)</f>
        <v>0</v>
      </c>
      <c r="F4386">
        <f>IF(Tabela1[[#This Row],[Rodzaj]]="B",Tabela1[[#This Row],[Powierzchnia]]*0.77,0)</f>
        <v>0</v>
      </c>
      <c r="G4386">
        <f>IF(Tabela1[[#This Row],[Rodzaj]]="S",Tabela1[[#This Row],[Powierzchnia]]*0.21,0)</f>
        <v>296.07269999999994</v>
      </c>
      <c r="H4386">
        <f>IF(Tabela1[[#This Row],[Rodzaj]]="L",Tabela1[[#This Row],[Powierzchnia]]*0.04,0)</f>
        <v>0</v>
      </c>
      <c r="I4386">
        <f>IF(Tabela1[[#This Row],[Rodzaj]]="X",Tabela1[[#This Row],[Powierzchnia]]*0.43,0)</f>
        <v>0</v>
      </c>
      <c r="J4386">
        <f>IF(Tabela1[[#This Row],[Ulga]]="A",SUM(E4386:I4386)*80%,0)</f>
        <v>0</v>
      </c>
      <c r="K4386">
        <f>IF(Tabela1[[#This Row],[Ulga]]="B",SUM(E4386:I4386)*50%,0)</f>
        <v>148.03634999999997</v>
      </c>
      <c r="L4386">
        <f>IF(Tabela1[[#This Row],[Ulga]]="C",SUM(E4386:I4386)*10%,0)</f>
        <v>0</v>
      </c>
      <c r="M4386">
        <f>IF(Tabela1[[#This Row],[Ulga]]="D",SUM(E4386:I4386)*100%,0)</f>
        <v>0</v>
      </c>
      <c r="N4386">
        <f t="shared" si="69"/>
        <v>148.03634999999997</v>
      </c>
    </row>
    <row r="4387" spans="1:14" x14ac:dyDescent="0.25">
      <c r="A4387" t="s">
        <v>4397</v>
      </c>
      <c r="B4387">
        <v>542.23</v>
      </c>
      <c r="C4387" t="s">
        <v>52</v>
      </c>
      <c r="D4387" t="s">
        <v>5</v>
      </c>
      <c r="E4387">
        <f>IF(Tabela1[[#This Row],[Rodzaj]]="R",Tabela1[[#This Row],[Powierzchnia]]*0.65,0)</f>
        <v>0</v>
      </c>
      <c r="F4387">
        <f>IF(Tabela1[[#This Row],[Rodzaj]]="B",Tabela1[[#This Row],[Powierzchnia]]*0.77,0)</f>
        <v>0</v>
      </c>
      <c r="G4387">
        <f>IF(Tabela1[[#This Row],[Rodzaj]]="S",Tabela1[[#This Row],[Powierzchnia]]*0.21,0)</f>
        <v>113.8683</v>
      </c>
      <c r="H4387">
        <f>IF(Tabela1[[#This Row],[Rodzaj]]="L",Tabela1[[#This Row],[Powierzchnia]]*0.04,0)</f>
        <v>0</v>
      </c>
      <c r="I4387">
        <f>IF(Tabela1[[#This Row],[Rodzaj]]="X",Tabela1[[#This Row],[Powierzchnia]]*0.43,0)</f>
        <v>0</v>
      </c>
      <c r="J4387">
        <f>IF(Tabela1[[#This Row],[Ulga]]="A",SUM(E4387:I4387)*80%,0)</f>
        <v>0</v>
      </c>
      <c r="K4387">
        <f>IF(Tabela1[[#This Row],[Ulga]]="B",SUM(E4387:I4387)*50%,0)</f>
        <v>56.934150000000002</v>
      </c>
      <c r="L4387">
        <f>IF(Tabela1[[#This Row],[Ulga]]="C",SUM(E4387:I4387)*10%,0)</f>
        <v>0</v>
      </c>
      <c r="M4387">
        <f>IF(Tabela1[[#This Row],[Ulga]]="D",SUM(E4387:I4387)*100%,0)</f>
        <v>0</v>
      </c>
      <c r="N4387">
        <f t="shared" si="69"/>
        <v>56.934150000000002</v>
      </c>
    </row>
    <row r="4388" spans="1:14" x14ac:dyDescent="0.25">
      <c r="A4388" t="s">
        <v>4398</v>
      </c>
      <c r="B4388">
        <v>1496.58</v>
      </c>
      <c r="C4388" t="s">
        <v>94</v>
      </c>
      <c r="D4388" t="s">
        <v>11</v>
      </c>
      <c r="E4388">
        <f>IF(Tabela1[[#This Row],[Rodzaj]]="R",Tabela1[[#This Row],[Powierzchnia]]*0.65,0)</f>
        <v>0</v>
      </c>
      <c r="F4388">
        <f>IF(Tabela1[[#This Row],[Rodzaj]]="B",Tabela1[[#This Row],[Powierzchnia]]*0.77,0)</f>
        <v>0</v>
      </c>
      <c r="G4388">
        <f>IF(Tabela1[[#This Row],[Rodzaj]]="S",Tabela1[[#This Row],[Powierzchnia]]*0.21,0)</f>
        <v>0</v>
      </c>
      <c r="H4388">
        <f>IF(Tabela1[[#This Row],[Rodzaj]]="L",Tabela1[[#This Row],[Powierzchnia]]*0.04,0)</f>
        <v>59.863199999999999</v>
      </c>
      <c r="I4388">
        <f>IF(Tabela1[[#This Row],[Rodzaj]]="X",Tabela1[[#This Row],[Powierzchnia]]*0.43,0)</f>
        <v>0</v>
      </c>
      <c r="J4388">
        <f>IF(Tabela1[[#This Row],[Ulga]]="A",SUM(E4388:I4388)*80%,0)</f>
        <v>0</v>
      </c>
      <c r="K4388">
        <f>IF(Tabela1[[#This Row],[Ulga]]="B",SUM(E4388:I4388)*50%,0)</f>
        <v>0</v>
      </c>
      <c r="L4388">
        <f>IF(Tabela1[[#This Row],[Ulga]]="C",SUM(E4388:I4388)*10%,0)</f>
        <v>5.9863200000000001</v>
      </c>
      <c r="M4388">
        <f>IF(Tabela1[[#This Row],[Ulga]]="D",SUM(E4388:I4388)*100%,0)</f>
        <v>0</v>
      </c>
      <c r="N4388">
        <f t="shared" si="69"/>
        <v>5.9863200000000001</v>
      </c>
    </row>
    <row r="4389" spans="1:14" x14ac:dyDescent="0.25">
      <c r="A4389" t="s">
        <v>4399</v>
      </c>
      <c r="B4389">
        <v>1138.49</v>
      </c>
      <c r="C4389" t="s">
        <v>31</v>
      </c>
      <c r="D4389" t="s">
        <v>11</v>
      </c>
      <c r="E4389">
        <f>IF(Tabela1[[#This Row],[Rodzaj]]="R",Tabela1[[#This Row],[Powierzchnia]]*0.65,0)</f>
        <v>0</v>
      </c>
      <c r="F4389">
        <f>IF(Tabela1[[#This Row],[Rodzaj]]="B",Tabela1[[#This Row],[Powierzchnia]]*0.77,0)</f>
        <v>0</v>
      </c>
      <c r="G4389">
        <f>IF(Tabela1[[#This Row],[Rodzaj]]="S",Tabela1[[#This Row],[Powierzchnia]]*0.21,0)</f>
        <v>0</v>
      </c>
      <c r="H4389">
        <f>IF(Tabela1[[#This Row],[Rodzaj]]="L",Tabela1[[#This Row],[Powierzchnia]]*0.04,0)</f>
        <v>0</v>
      </c>
      <c r="I4389">
        <f>IF(Tabela1[[#This Row],[Rodzaj]]="X",Tabela1[[#This Row],[Powierzchnia]]*0.43,0)</f>
        <v>489.55070000000001</v>
      </c>
      <c r="J4389">
        <f>IF(Tabela1[[#This Row],[Ulga]]="A",SUM(E4389:I4389)*80%,0)</f>
        <v>0</v>
      </c>
      <c r="K4389">
        <f>IF(Tabela1[[#This Row],[Ulga]]="B",SUM(E4389:I4389)*50%,0)</f>
        <v>0</v>
      </c>
      <c r="L4389">
        <f>IF(Tabela1[[#This Row],[Ulga]]="C",SUM(E4389:I4389)*10%,0)</f>
        <v>48.955070000000006</v>
      </c>
      <c r="M4389">
        <f>IF(Tabela1[[#This Row],[Ulga]]="D",SUM(E4389:I4389)*100%,0)</f>
        <v>0</v>
      </c>
      <c r="N4389">
        <f t="shared" si="69"/>
        <v>48.955070000000006</v>
      </c>
    </row>
    <row r="4390" spans="1:14" x14ac:dyDescent="0.25">
      <c r="A4390" t="s">
        <v>4400</v>
      </c>
      <c r="B4390">
        <v>1293.92</v>
      </c>
      <c r="C4390" t="s">
        <v>5</v>
      </c>
      <c r="D4390" t="s">
        <v>5</v>
      </c>
      <c r="E4390">
        <f>IF(Tabela1[[#This Row],[Rodzaj]]="R",Tabela1[[#This Row],[Powierzchnia]]*0.65,0)</f>
        <v>0</v>
      </c>
      <c r="F4390">
        <f>IF(Tabela1[[#This Row],[Rodzaj]]="B",Tabela1[[#This Row],[Powierzchnia]]*0.77,0)</f>
        <v>996.31840000000011</v>
      </c>
      <c r="G4390">
        <f>IF(Tabela1[[#This Row],[Rodzaj]]="S",Tabela1[[#This Row],[Powierzchnia]]*0.21,0)</f>
        <v>0</v>
      </c>
      <c r="H4390">
        <f>IF(Tabela1[[#This Row],[Rodzaj]]="L",Tabela1[[#This Row],[Powierzchnia]]*0.04,0)</f>
        <v>0</v>
      </c>
      <c r="I4390">
        <f>IF(Tabela1[[#This Row],[Rodzaj]]="X",Tabela1[[#This Row],[Powierzchnia]]*0.43,0)</f>
        <v>0</v>
      </c>
      <c r="J4390">
        <f>IF(Tabela1[[#This Row],[Ulga]]="A",SUM(E4390:I4390)*80%,0)</f>
        <v>0</v>
      </c>
      <c r="K4390">
        <f>IF(Tabela1[[#This Row],[Ulga]]="B",SUM(E4390:I4390)*50%,0)</f>
        <v>498.15920000000006</v>
      </c>
      <c r="L4390">
        <f>IF(Tabela1[[#This Row],[Ulga]]="C",SUM(E4390:I4390)*10%,0)</f>
        <v>0</v>
      </c>
      <c r="M4390">
        <f>IF(Tabela1[[#This Row],[Ulga]]="D",SUM(E4390:I4390)*100%,0)</f>
        <v>0</v>
      </c>
      <c r="N4390">
        <f t="shared" si="69"/>
        <v>498.15920000000006</v>
      </c>
    </row>
    <row r="4391" spans="1:14" x14ac:dyDescent="0.25">
      <c r="A4391" t="s">
        <v>4401</v>
      </c>
      <c r="B4391">
        <v>805.61</v>
      </c>
      <c r="C4391" t="s">
        <v>31</v>
      </c>
      <c r="D4391" t="s">
        <v>5</v>
      </c>
      <c r="E4391">
        <f>IF(Tabela1[[#This Row],[Rodzaj]]="R",Tabela1[[#This Row],[Powierzchnia]]*0.65,0)</f>
        <v>0</v>
      </c>
      <c r="F4391">
        <f>IF(Tabela1[[#This Row],[Rodzaj]]="B",Tabela1[[#This Row],[Powierzchnia]]*0.77,0)</f>
        <v>0</v>
      </c>
      <c r="G4391">
        <f>IF(Tabela1[[#This Row],[Rodzaj]]="S",Tabela1[[#This Row],[Powierzchnia]]*0.21,0)</f>
        <v>0</v>
      </c>
      <c r="H4391">
        <f>IF(Tabela1[[#This Row],[Rodzaj]]="L",Tabela1[[#This Row],[Powierzchnia]]*0.04,0)</f>
        <v>0</v>
      </c>
      <c r="I4391">
        <f>IF(Tabela1[[#This Row],[Rodzaj]]="X",Tabela1[[#This Row],[Powierzchnia]]*0.43,0)</f>
        <v>346.41230000000002</v>
      </c>
      <c r="J4391">
        <f>IF(Tabela1[[#This Row],[Ulga]]="A",SUM(E4391:I4391)*80%,0)</f>
        <v>0</v>
      </c>
      <c r="K4391">
        <f>IF(Tabela1[[#This Row],[Ulga]]="B",SUM(E4391:I4391)*50%,0)</f>
        <v>173.20615000000001</v>
      </c>
      <c r="L4391">
        <f>IF(Tabela1[[#This Row],[Ulga]]="C",SUM(E4391:I4391)*10%,0)</f>
        <v>0</v>
      </c>
      <c r="M4391">
        <f>IF(Tabela1[[#This Row],[Ulga]]="D",SUM(E4391:I4391)*100%,0)</f>
        <v>0</v>
      </c>
      <c r="N4391">
        <f t="shared" si="69"/>
        <v>173.20615000000001</v>
      </c>
    </row>
    <row r="4392" spans="1:14" x14ac:dyDescent="0.25">
      <c r="A4392" t="s">
        <v>4402</v>
      </c>
      <c r="B4392">
        <v>1145.98</v>
      </c>
      <c r="C4392" t="s">
        <v>9</v>
      </c>
      <c r="D4392" t="s">
        <v>11</v>
      </c>
      <c r="E4392">
        <f>IF(Tabela1[[#This Row],[Rodzaj]]="R",Tabela1[[#This Row],[Powierzchnia]]*0.65,0)</f>
        <v>744.88700000000006</v>
      </c>
      <c r="F4392">
        <f>IF(Tabela1[[#This Row],[Rodzaj]]="B",Tabela1[[#This Row],[Powierzchnia]]*0.77,0)</f>
        <v>0</v>
      </c>
      <c r="G4392">
        <f>IF(Tabela1[[#This Row],[Rodzaj]]="S",Tabela1[[#This Row],[Powierzchnia]]*0.21,0)</f>
        <v>0</v>
      </c>
      <c r="H4392">
        <f>IF(Tabela1[[#This Row],[Rodzaj]]="L",Tabela1[[#This Row],[Powierzchnia]]*0.04,0)</f>
        <v>0</v>
      </c>
      <c r="I4392">
        <f>IF(Tabela1[[#This Row],[Rodzaj]]="X",Tabela1[[#This Row],[Powierzchnia]]*0.43,0)</f>
        <v>0</v>
      </c>
      <c r="J4392">
        <f>IF(Tabela1[[#This Row],[Ulga]]="A",SUM(E4392:I4392)*80%,0)</f>
        <v>0</v>
      </c>
      <c r="K4392">
        <f>IF(Tabela1[[#This Row],[Ulga]]="B",SUM(E4392:I4392)*50%,0)</f>
        <v>0</v>
      </c>
      <c r="L4392">
        <f>IF(Tabela1[[#This Row],[Ulga]]="C",SUM(E4392:I4392)*10%,0)</f>
        <v>74.488700000000009</v>
      </c>
      <c r="M4392">
        <f>IF(Tabela1[[#This Row],[Ulga]]="D",SUM(E4392:I4392)*100%,0)</f>
        <v>0</v>
      </c>
      <c r="N4392">
        <f t="shared" si="69"/>
        <v>74.488700000000009</v>
      </c>
    </row>
    <row r="4393" spans="1:14" x14ac:dyDescent="0.25">
      <c r="A4393" t="s">
        <v>4403</v>
      </c>
      <c r="B4393">
        <v>870.53</v>
      </c>
      <c r="C4393" t="s">
        <v>94</v>
      </c>
      <c r="D4393" t="s">
        <v>5</v>
      </c>
      <c r="E4393">
        <f>IF(Tabela1[[#This Row],[Rodzaj]]="R",Tabela1[[#This Row],[Powierzchnia]]*0.65,0)</f>
        <v>0</v>
      </c>
      <c r="F4393">
        <f>IF(Tabela1[[#This Row],[Rodzaj]]="B",Tabela1[[#This Row],[Powierzchnia]]*0.77,0)</f>
        <v>0</v>
      </c>
      <c r="G4393">
        <f>IF(Tabela1[[#This Row],[Rodzaj]]="S",Tabela1[[#This Row],[Powierzchnia]]*0.21,0)</f>
        <v>0</v>
      </c>
      <c r="H4393">
        <f>IF(Tabela1[[#This Row],[Rodzaj]]="L",Tabela1[[#This Row],[Powierzchnia]]*0.04,0)</f>
        <v>34.821199999999997</v>
      </c>
      <c r="I4393">
        <f>IF(Tabela1[[#This Row],[Rodzaj]]="X",Tabela1[[#This Row],[Powierzchnia]]*0.43,0)</f>
        <v>0</v>
      </c>
      <c r="J4393">
        <f>IF(Tabela1[[#This Row],[Ulga]]="A",SUM(E4393:I4393)*80%,0)</f>
        <v>0</v>
      </c>
      <c r="K4393">
        <f>IF(Tabela1[[#This Row],[Ulga]]="B",SUM(E4393:I4393)*50%,0)</f>
        <v>17.410599999999999</v>
      </c>
      <c r="L4393">
        <f>IF(Tabela1[[#This Row],[Ulga]]="C",SUM(E4393:I4393)*10%,0)</f>
        <v>0</v>
      </c>
      <c r="M4393">
        <f>IF(Tabela1[[#This Row],[Ulga]]="D",SUM(E4393:I4393)*100%,0)</f>
        <v>0</v>
      </c>
      <c r="N4393">
        <f t="shared" si="69"/>
        <v>17.410599999999999</v>
      </c>
    </row>
    <row r="4394" spans="1:14" x14ac:dyDescent="0.25">
      <c r="A4394" t="s">
        <v>4404</v>
      </c>
      <c r="B4394">
        <v>655.92</v>
      </c>
      <c r="C4394" t="s">
        <v>9</v>
      </c>
      <c r="D4394" t="s">
        <v>11</v>
      </c>
      <c r="E4394">
        <f>IF(Tabela1[[#This Row],[Rodzaj]]="R",Tabela1[[#This Row],[Powierzchnia]]*0.65,0)</f>
        <v>426.34800000000001</v>
      </c>
      <c r="F4394">
        <f>IF(Tabela1[[#This Row],[Rodzaj]]="B",Tabela1[[#This Row],[Powierzchnia]]*0.77,0)</f>
        <v>0</v>
      </c>
      <c r="G4394">
        <f>IF(Tabela1[[#This Row],[Rodzaj]]="S",Tabela1[[#This Row],[Powierzchnia]]*0.21,0)</f>
        <v>0</v>
      </c>
      <c r="H4394">
        <f>IF(Tabela1[[#This Row],[Rodzaj]]="L",Tabela1[[#This Row],[Powierzchnia]]*0.04,0)</f>
        <v>0</v>
      </c>
      <c r="I4394">
        <f>IF(Tabela1[[#This Row],[Rodzaj]]="X",Tabela1[[#This Row],[Powierzchnia]]*0.43,0)</f>
        <v>0</v>
      </c>
      <c r="J4394">
        <f>IF(Tabela1[[#This Row],[Ulga]]="A",SUM(E4394:I4394)*80%,0)</f>
        <v>0</v>
      </c>
      <c r="K4394">
        <f>IF(Tabela1[[#This Row],[Ulga]]="B",SUM(E4394:I4394)*50%,0)</f>
        <v>0</v>
      </c>
      <c r="L4394">
        <f>IF(Tabela1[[#This Row],[Ulga]]="C",SUM(E4394:I4394)*10%,0)</f>
        <v>42.634800000000006</v>
      </c>
      <c r="M4394">
        <f>IF(Tabela1[[#This Row],[Ulga]]="D",SUM(E4394:I4394)*100%,0)</f>
        <v>0</v>
      </c>
      <c r="N4394">
        <f t="shared" si="69"/>
        <v>42.634800000000006</v>
      </c>
    </row>
    <row r="4395" spans="1:14" x14ac:dyDescent="0.25">
      <c r="A4395" t="s">
        <v>4405</v>
      </c>
      <c r="B4395">
        <v>1028.3699999999999</v>
      </c>
      <c r="C4395" t="s">
        <v>5</v>
      </c>
      <c r="D4395" t="s">
        <v>11</v>
      </c>
      <c r="E4395">
        <f>IF(Tabela1[[#This Row],[Rodzaj]]="R",Tabela1[[#This Row],[Powierzchnia]]*0.65,0)</f>
        <v>0</v>
      </c>
      <c r="F4395">
        <f>IF(Tabela1[[#This Row],[Rodzaj]]="B",Tabela1[[#This Row],[Powierzchnia]]*0.77,0)</f>
        <v>791.84489999999994</v>
      </c>
      <c r="G4395">
        <f>IF(Tabela1[[#This Row],[Rodzaj]]="S",Tabela1[[#This Row],[Powierzchnia]]*0.21,0)</f>
        <v>0</v>
      </c>
      <c r="H4395">
        <f>IF(Tabela1[[#This Row],[Rodzaj]]="L",Tabela1[[#This Row],[Powierzchnia]]*0.04,0)</f>
        <v>0</v>
      </c>
      <c r="I4395">
        <f>IF(Tabela1[[#This Row],[Rodzaj]]="X",Tabela1[[#This Row],[Powierzchnia]]*0.43,0)</f>
        <v>0</v>
      </c>
      <c r="J4395">
        <f>IF(Tabela1[[#This Row],[Ulga]]="A",SUM(E4395:I4395)*80%,0)</f>
        <v>0</v>
      </c>
      <c r="K4395">
        <f>IF(Tabela1[[#This Row],[Ulga]]="B",SUM(E4395:I4395)*50%,0)</f>
        <v>0</v>
      </c>
      <c r="L4395">
        <f>IF(Tabela1[[#This Row],[Ulga]]="C",SUM(E4395:I4395)*10%,0)</f>
        <v>79.184489999999997</v>
      </c>
      <c r="M4395">
        <f>IF(Tabela1[[#This Row],[Ulga]]="D",SUM(E4395:I4395)*100%,0)</f>
        <v>0</v>
      </c>
      <c r="N4395">
        <f t="shared" si="69"/>
        <v>79.184489999999997</v>
      </c>
    </row>
    <row r="4396" spans="1:14" x14ac:dyDescent="0.25">
      <c r="A4396" t="s">
        <v>4406</v>
      </c>
      <c r="B4396">
        <v>825.07</v>
      </c>
      <c r="C4396" t="s">
        <v>5</v>
      </c>
      <c r="D4396" t="s">
        <v>5</v>
      </c>
      <c r="E4396">
        <f>IF(Tabela1[[#This Row],[Rodzaj]]="R",Tabela1[[#This Row],[Powierzchnia]]*0.65,0)</f>
        <v>0</v>
      </c>
      <c r="F4396">
        <f>IF(Tabela1[[#This Row],[Rodzaj]]="B",Tabela1[[#This Row],[Powierzchnia]]*0.77,0)</f>
        <v>635.3039</v>
      </c>
      <c r="G4396">
        <f>IF(Tabela1[[#This Row],[Rodzaj]]="S",Tabela1[[#This Row],[Powierzchnia]]*0.21,0)</f>
        <v>0</v>
      </c>
      <c r="H4396">
        <f>IF(Tabela1[[#This Row],[Rodzaj]]="L",Tabela1[[#This Row],[Powierzchnia]]*0.04,0)</f>
        <v>0</v>
      </c>
      <c r="I4396">
        <f>IF(Tabela1[[#This Row],[Rodzaj]]="X",Tabela1[[#This Row],[Powierzchnia]]*0.43,0)</f>
        <v>0</v>
      </c>
      <c r="J4396">
        <f>IF(Tabela1[[#This Row],[Ulga]]="A",SUM(E4396:I4396)*80%,0)</f>
        <v>0</v>
      </c>
      <c r="K4396">
        <f>IF(Tabela1[[#This Row],[Ulga]]="B",SUM(E4396:I4396)*50%,0)</f>
        <v>317.65195</v>
      </c>
      <c r="L4396">
        <f>IF(Tabela1[[#This Row],[Ulga]]="C",SUM(E4396:I4396)*10%,0)</f>
        <v>0</v>
      </c>
      <c r="M4396">
        <f>IF(Tabela1[[#This Row],[Ulga]]="D",SUM(E4396:I4396)*100%,0)</f>
        <v>0</v>
      </c>
      <c r="N4396">
        <f t="shared" si="69"/>
        <v>317.65195</v>
      </c>
    </row>
    <row r="4397" spans="1:14" x14ac:dyDescent="0.25">
      <c r="A4397" t="s">
        <v>4407</v>
      </c>
      <c r="B4397">
        <v>1235.8699999999999</v>
      </c>
      <c r="C4397" t="s">
        <v>5</v>
      </c>
      <c r="D4397" t="s">
        <v>11</v>
      </c>
      <c r="E4397">
        <f>IF(Tabela1[[#This Row],[Rodzaj]]="R",Tabela1[[#This Row],[Powierzchnia]]*0.65,0)</f>
        <v>0</v>
      </c>
      <c r="F4397">
        <f>IF(Tabela1[[#This Row],[Rodzaj]]="B",Tabela1[[#This Row],[Powierzchnia]]*0.77,0)</f>
        <v>951.61989999999992</v>
      </c>
      <c r="G4397">
        <f>IF(Tabela1[[#This Row],[Rodzaj]]="S",Tabela1[[#This Row],[Powierzchnia]]*0.21,0)</f>
        <v>0</v>
      </c>
      <c r="H4397">
        <f>IF(Tabela1[[#This Row],[Rodzaj]]="L",Tabela1[[#This Row],[Powierzchnia]]*0.04,0)</f>
        <v>0</v>
      </c>
      <c r="I4397">
        <f>IF(Tabela1[[#This Row],[Rodzaj]]="X",Tabela1[[#This Row],[Powierzchnia]]*0.43,0)</f>
        <v>0</v>
      </c>
      <c r="J4397">
        <f>IF(Tabela1[[#This Row],[Ulga]]="A",SUM(E4397:I4397)*80%,0)</f>
        <v>0</v>
      </c>
      <c r="K4397">
        <f>IF(Tabela1[[#This Row],[Ulga]]="B",SUM(E4397:I4397)*50%,0)</f>
        <v>0</v>
      </c>
      <c r="L4397">
        <f>IF(Tabela1[[#This Row],[Ulga]]="C",SUM(E4397:I4397)*10%,0)</f>
        <v>95.161990000000003</v>
      </c>
      <c r="M4397">
        <f>IF(Tabela1[[#This Row],[Ulga]]="D",SUM(E4397:I4397)*100%,0)</f>
        <v>0</v>
      </c>
      <c r="N4397">
        <f t="shared" si="69"/>
        <v>95.161990000000003</v>
      </c>
    </row>
    <row r="4398" spans="1:14" x14ac:dyDescent="0.25">
      <c r="A4398" t="s">
        <v>4408</v>
      </c>
      <c r="B4398">
        <v>715.32</v>
      </c>
      <c r="C4398" t="s">
        <v>52</v>
      </c>
      <c r="D4398" t="s">
        <v>5</v>
      </c>
      <c r="E4398">
        <f>IF(Tabela1[[#This Row],[Rodzaj]]="R",Tabela1[[#This Row],[Powierzchnia]]*0.65,0)</f>
        <v>0</v>
      </c>
      <c r="F4398">
        <f>IF(Tabela1[[#This Row],[Rodzaj]]="B",Tabela1[[#This Row],[Powierzchnia]]*0.77,0)</f>
        <v>0</v>
      </c>
      <c r="G4398">
        <f>IF(Tabela1[[#This Row],[Rodzaj]]="S",Tabela1[[#This Row],[Powierzchnia]]*0.21,0)</f>
        <v>150.21719999999999</v>
      </c>
      <c r="H4398">
        <f>IF(Tabela1[[#This Row],[Rodzaj]]="L",Tabela1[[#This Row],[Powierzchnia]]*0.04,0)</f>
        <v>0</v>
      </c>
      <c r="I4398">
        <f>IF(Tabela1[[#This Row],[Rodzaj]]="X",Tabela1[[#This Row],[Powierzchnia]]*0.43,0)</f>
        <v>0</v>
      </c>
      <c r="J4398">
        <f>IF(Tabela1[[#This Row],[Ulga]]="A",SUM(E4398:I4398)*80%,0)</f>
        <v>0</v>
      </c>
      <c r="K4398">
        <f>IF(Tabela1[[#This Row],[Ulga]]="B",SUM(E4398:I4398)*50%,0)</f>
        <v>75.108599999999996</v>
      </c>
      <c r="L4398">
        <f>IF(Tabela1[[#This Row],[Ulga]]="C",SUM(E4398:I4398)*10%,0)</f>
        <v>0</v>
      </c>
      <c r="M4398">
        <f>IF(Tabela1[[#This Row],[Ulga]]="D",SUM(E4398:I4398)*100%,0)</f>
        <v>0</v>
      </c>
      <c r="N4398">
        <f t="shared" si="69"/>
        <v>75.108599999999996</v>
      </c>
    </row>
    <row r="4399" spans="1:14" x14ac:dyDescent="0.25">
      <c r="A4399" t="s">
        <v>4409</v>
      </c>
      <c r="B4399">
        <v>1407.96</v>
      </c>
      <c r="C4399" t="s">
        <v>52</v>
      </c>
      <c r="D4399" t="s">
        <v>7</v>
      </c>
      <c r="E4399">
        <f>IF(Tabela1[[#This Row],[Rodzaj]]="R",Tabela1[[#This Row],[Powierzchnia]]*0.65,0)</f>
        <v>0</v>
      </c>
      <c r="F4399">
        <f>IF(Tabela1[[#This Row],[Rodzaj]]="B",Tabela1[[#This Row],[Powierzchnia]]*0.77,0)</f>
        <v>0</v>
      </c>
      <c r="G4399">
        <f>IF(Tabela1[[#This Row],[Rodzaj]]="S",Tabela1[[#This Row],[Powierzchnia]]*0.21,0)</f>
        <v>295.67160000000001</v>
      </c>
      <c r="H4399">
        <f>IF(Tabela1[[#This Row],[Rodzaj]]="L",Tabela1[[#This Row],[Powierzchnia]]*0.04,0)</f>
        <v>0</v>
      </c>
      <c r="I4399">
        <f>IF(Tabela1[[#This Row],[Rodzaj]]="X",Tabela1[[#This Row],[Powierzchnia]]*0.43,0)</f>
        <v>0</v>
      </c>
      <c r="J4399">
        <f>IF(Tabela1[[#This Row],[Ulga]]="A",SUM(E4399:I4399)*80%,0)</f>
        <v>236.53728000000001</v>
      </c>
      <c r="K4399">
        <f>IF(Tabela1[[#This Row],[Ulga]]="B",SUM(E4399:I4399)*50%,0)</f>
        <v>0</v>
      </c>
      <c r="L4399">
        <f>IF(Tabela1[[#This Row],[Ulga]]="C",SUM(E4399:I4399)*10%,0)</f>
        <v>0</v>
      </c>
      <c r="M4399">
        <f>IF(Tabela1[[#This Row],[Ulga]]="D",SUM(E4399:I4399)*100%,0)</f>
        <v>0</v>
      </c>
      <c r="N4399">
        <f t="shared" si="69"/>
        <v>236.53728000000001</v>
      </c>
    </row>
    <row r="4400" spans="1:14" x14ac:dyDescent="0.25">
      <c r="A4400" t="s">
        <v>4410</v>
      </c>
      <c r="B4400">
        <v>773.87</v>
      </c>
      <c r="C4400" t="s">
        <v>9</v>
      </c>
      <c r="D4400" t="s">
        <v>11</v>
      </c>
      <c r="E4400">
        <f>IF(Tabela1[[#This Row],[Rodzaj]]="R",Tabela1[[#This Row],[Powierzchnia]]*0.65,0)</f>
        <v>503.01550000000003</v>
      </c>
      <c r="F4400">
        <f>IF(Tabela1[[#This Row],[Rodzaj]]="B",Tabela1[[#This Row],[Powierzchnia]]*0.77,0)</f>
        <v>0</v>
      </c>
      <c r="G4400">
        <f>IF(Tabela1[[#This Row],[Rodzaj]]="S",Tabela1[[#This Row],[Powierzchnia]]*0.21,0)</f>
        <v>0</v>
      </c>
      <c r="H4400">
        <f>IF(Tabela1[[#This Row],[Rodzaj]]="L",Tabela1[[#This Row],[Powierzchnia]]*0.04,0)</f>
        <v>0</v>
      </c>
      <c r="I4400">
        <f>IF(Tabela1[[#This Row],[Rodzaj]]="X",Tabela1[[#This Row],[Powierzchnia]]*0.43,0)</f>
        <v>0</v>
      </c>
      <c r="J4400">
        <f>IF(Tabela1[[#This Row],[Ulga]]="A",SUM(E4400:I4400)*80%,0)</f>
        <v>0</v>
      </c>
      <c r="K4400">
        <f>IF(Tabela1[[#This Row],[Ulga]]="B",SUM(E4400:I4400)*50%,0)</f>
        <v>0</v>
      </c>
      <c r="L4400">
        <f>IF(Tabela1[[#This Row],[Ulga]]="C",SUM(E4400:I4400)*10%,0)</f>
        <v>50.301550000000006</v>
      </c>
      <c r="M4400">
        <f>IF(Tabela1[[#This Row],[Ulga]]="D",SUM(E4400:I4400)*100%,0)</f>
        <v>0</v>
      </c>
      <c r="N4400">
        <f t="shared" si="69"/>
        <v>50.301550000000006</v>
      </c>
    </row>
    <row r="4401" spans="1:14" x14ac:dyDescent="0.25">
      <c r="A4401" t="s">
        <v>4411</v>
      </c>
      <c r="B4401">
        <v>1411.5</v>
      </c>
      <c r="C4401" t="s">
        <v>5</v>
      </c>
      <c r="D4401" t="s">
        <v>11</v>
      </c>
      <c r="E4401">
        <f>IF(Tabela1[[#This Row],[Rodzaj]]="R",Tabela1[[#This Row],[Powierzchnia]]*0.65,0)</f>
        <v>0</v>
      </c>
      <c r="F4401">
        <f>IF(Tabela1[[#This Row],[Rodzaj]]="B",Tabela1[[#This Row],[Powierzchnia]]*0.77,0)</f>
        <v>1086.855</v>
      </c>
      <c r="G4401">
        <f>IF(Tabela1[[#This Row],[Rodzaj]]="S",Tabela1[[#This Row],[Powierzchnia]]*0.21,0)</f>
        <v>0</v>
      </c>
      <c r="H4401">
        <f>IF(Tabela1[[#This Row],[Rodzaj]]="L",Tabela1[[#This Row],[Powierzchnia]]*0.04,0)</f>
        <v>0</v>
      </c>
      <c r="I4401">
        <f>IF(Tabela1[[#This Row],[Rodzaj]]="X",Tabela1[[#This Row],[Powierzchnia]]*0.43,0)</f>
        <v>0</v>
      </c>
      <c r="J4401">
        <f>IF(Tabela1[[#This Row],[Ulga]]="A",SUM(E4401:I4401)*80%,0)</f>
        <v>0</v>
      </c>
      <c r="K4401">
        <f>IF(Tabela1[[#This Row],[Ulga]]="B",SUM(E4401:I4401)*50%,0)</f>
        <v>0</v>
      </c>
      <c r="L4401">
        <f>IF(Tabela1[[#This Row],[Ulga]]="C",SUM(E4401:I4401)*10%,0)</f>
        <v>108.6855</v>
      </c>
      <c r="M4401">
        <f>IF(Tabela1[[#This Row],[Ulga]]="D",SUM(E4401:I4401)*100%,0)</f>
        <v>0</v>
      </c>
      <c r="N4401">
        <f t="shared" si="69"/>
        <v>108.6855</v>
      </c>
    </row>
    <row r="4402" spans="1:14" x14ac:dyDescent="0.25">
      <c r="A4402" t="s">
        <v>4412</v>
      </c>
      <c r="B4402">
        <v>556.78</v>
      </c>
      <c r="C4402" t="s">
        <v>31</v>
      </c>
      <c r="D4402" t="s">
        <v>7</v>
      </c>
      <c r="E4402">
        <f>IF(Tabela1[[#This Row],[Rodzaj]]="R",Tabela1[[#This Row],[Powierzchnia]]*0.65,0)</f>
        <v>0</v>
      </c>
      <c r="F4402">
        <f>IF(Tabela1[[#This Row],[Rodzaj]]="B",Tabela1[[#This Row],[Powierzchnia]]*0.77,0)</f>
        <v>0</v>
      </c>
      <c r="G4402">
        <f>IF(Tabela1[[#This Row],[Rodzaj]]="S",Tabela1[[#This Row],[Powierzchnia]]*0.21,0)</f>
        <v>0</v>
      </c>
      <c r="H4402">
        <f>IF(Tabela1[[#This Row],[Rodzaj]]="L",Tabela1[[#This Row],[Powierzchnia]]*0.04,0)</f>
        <v>0</v>
      </c>
      <c r="I4402">
        <f>IF(Tabela1[[#This Row],[Rodzaj]]="X",Tabela1[[#This Row],[Powierzchnia]]*0.43,0)</f>
        <v>239.41539999999998</v>
      </c>
      <c r="J4402">
        <f>IF(Tabela1[[#This Row],[Ulga]]="A",SUM(E4402:I4402)*80%,0)</f>
        <v>191.53232</v>
      </c>
      <c r="K4402">
        <f>IF(Tabela1[[#This Row],[Ulga]]="B",SUM(E4402:I4402)*50%,0)</f>
        <v>0</v>
      </c>
      <c r="L4402">
        <f>IF(Tabela1[[#This Row],[Ulga]]="C",SUM(E4402:I4402)*10%,0)</f>
        <v>0</v>
      </c>
      <c r="M4402">
        <f>IF(Tabela1[[#This Row],[Ulga]]="D",SUM(E4402:I4402)*100%,0)</f>
        <v>0</v>
      </c>
      <c r="N4402">
        <f t="shared" si="69"/>
        <v>191.53232</v>
      </c>
    </row>
    <row r="4403" spans="1:14" x14ac:dyDescent="0.25">
      <c r="A4403" t="s">
        <v>4413</v>
      </c>
      <c r="B4403">
        <v>1351.92</v>
      </c>
      <c r="C4403" t="s">
        <v>94</v>
      </c>
      <c r="D4403" t="s">
        <v>5</v>
      </c>
      <c r="E4403">
        <f>IF(Tabela1[[#This Row],[Rodzaj]]="R",Tabela1[[#This Row],[Powierzchnia]]*0.65,0)</f>
        <v>0</v>
      </c>
      <c r="F4403">
        <f>IF(Tabela1[[#This Row],[Rodzaj]]="B",Tabela1[[#This Row],[Powierzchnia]]*0.77,0)</f>
        <v>0</v>
      </c>
      <c r="G4403">
        <f>IF(Tabela1[[#This Row],[Rodzaj]]="S",Tabela1[[#This Row],[Powierzchnia]]*0.21,0)</f>
        <v>0</v>
      </c>
      <c r="H4403">
        <f>IF(Tabela1[[#This Row],[Rodzaj]]="L",Tabela1[[#This Row],[Powierzchnia]]*0.04,0)</f>
        <v>54.076800000000006</v>
      </c>
      <c r="I4403">
        <f>IF(Tabela1[[#This Row],[Rodzaj]]="X",Tabela1[[#This Row],[Powierzchnia]]*0.43,0)</f>
        <v>0</v>
      </c>
      <c r="J4403">
        <f>IF(Tabela1[[#This Row],[Ulga]]="A",SUM(E4403:I4403)*80%,0)</f>
        <v>0</v>
      </c>
      <c r="K4403">
        <f>IF(Tabela1[[#This Row],[Ulga]]="B",SUM(E4403:I4403)*50%,0)</f>
        <v>27.038400000000003</v>
      </c>
      <c r="L4403">
        <f>IF(Tabela1[[#This Row],[Ulga]]="C",SUM(E4403:I4403)*10%,0)</f>
        <v>0</v>
      </c>
      <c r="M4403">
        <f>IF(Tabela1[[#This Row],[Ulga]]="D",SUM(E4403:I4403)*100%,0)</f>
        <v>0</v>
      </c>
      <c r="N4403">
        <f t="shared" si="69"/>
        <v>27.038400000000003</v>
      </c>
    </row>
    <row r="4404" spans="1:14" x14ac:dyDescent="0.25">
      <c r="A4404" t="s">
        <v>4414</v>
      </c>
      <c r="B4404">
        <v>1379.33</v>
      </c>
      <c r="C4404" t="s">
        <v>52</v>
      </c>
      <c r="D4404" t="s">
        <v>11</v>
      </c>
      <c r="E4404">
        <f>IF(Tabela1[[#This Row],[Rodzaj]]="R",Tabela1[[#This Row],[Powierzchnia]]*0.65,0)</f>
        <v>0</v>
      </c>
      <c r="F4404">
        <f>IF(Tabela1[[#This Row],[Rodzaj]]="B",Tabela1[[#This Row],[Powierzchnia]]*0.77,0)</f>
        <v>0</v>
      </c>
      <c r="G4404">
        <f>IF(Tabela1[[#This Row],[Rodzaj]]="S",Tabela1[[#This Row],[Powierzchnia]]*0.21,0)</f>
        <v>289.65929999999997</v>
      </c>
      <c r="H4404">
        <f>IF(Tabela1[[#This Row],[Rodzaj]]="L",Tabela1[[#This Row],[Powierzchnia]]*0.04,0)</f>
        <v>0</v>
      </c>
      <c r="I4404">
        <f>IF(Tabela1[[#This Row],[Rodzaj]]="X",Tabela1[[#This Row],[Powierzchnia]]*0.43,0)</f>
        <v>0</v>
      </c>
      <c r="J4404">
        <f>IF(Tabela1[[#This Row],[Ulga]]="A",SUM(E4404:I4404)*80%,0)</f>
        <v>0</v>
      </c>
      <c r="K4404">
        <f>IF(Tabela1[[#This Row],[Ulga]]="B",SUM(E4404:I4404)*50%,0)</f>
        <v>0</v>
      </c>
      <c r="L4404">
        <f>IF(Tabela1[[#This Row],[Ulga]]="C",SUM(E4404:I4404)*10%,0)</f>
        <v>28.96593</v>
      </c>
      <c r="M4404">
        <f>IF(Tabela1[[#This Row],[Ulga]]="D",SUM(E4404:I4404)*100%,0)</f>
        <v>0</v>
      </c>
      <c r="N4404">
        <f t="shared" si="69"/>
        <v>28.96593</v>
      </c>
    </row>
    <row r="4405" spans="1:14" x14ac:dyDescent="0.25">
      <c r="A4405" t="s">
        <v>4415</v>
      </c>
      <c r="B4405">
        <v>609.04</v>
      </c>
      <c r="C4405" t="s">
        <v>5</v>
      </c>
      <c r="D4405" t="s">
        <v>5</v>
      </c>
      <c r="E4405">
        <f>IF(Tabela1[[#This Row],[Rodzaj]]="R",Tabela1[[#This Row],[Powierzchnia]]*0.65,0)</f>
        <v>0</v>
      </c>
      <c r="F4405">
        <f>IF(Tabela1[[#This Row],[Rodzaj]]="B",Tabela1[[#This Row],[Powierzchnia]]*0.77,0)</f>
        <v>468.96080000000001</v>
      </c>
      <c r="G4405">
        <f>IF(Tabela1[[#This Row],[Rodzaj]]="S",Tabela1[[#This Row],[Powierzchnia]]*0.21,0)</f>
        <v>0</v>
      </c>
      <c r="H4405">
        <f>IF(Tabela1[[#This Row],[Rodzaj]]="L",Tabela1[[#This Row],[Powierzchnia]]*0.04,0)</f>
        <v>0</v>
      </c>
      <c r="I4405">
        <f>IF(Tabela1[[#This Row],[Rodzaj]]="X",Tabela1[[#This Row],[Powierzchnia]]*0.43,0)</f>
        <v>0</v>
      </c>
      <c r="J4405">
        <f>IF(Tabela1[[#This Row],[Ulga]]="A",SUM(E4405:I4405)*80%,0)</f>
        <v>0</v>
      </c>
      <c r="K4405">
        <f>IF(Tabela1[[#This Row],[Ulga]]="B",SUM(E4405:I4405)*50%,0)</f>
        <v>234.4804</v>
      </c>
      <c r="L4405">
        <f>IF(Tabela1[[#This Row],[Ulga]]="C",SUM(E4405:I4405)*10%,0)</f>
        <v>0</v>
      </c>
      <c r="M4405">
        <f>IF(Tabela1[[#This Row],[Ulga]]="D",SUM(E4405:I4405)*100%,0)</f>
        <v>0</v>
      </c>
      <c r="N4405">
        <f t="shared" si="69"/>
        <v>234.4804</v>
      </c>
    </row>
    <row r="4406" spans="1:14" x14ac:dyDescent="0.25">
      <c r="A4406" t="s">
        <v>4416</v>
      </c>
      <c r="B4406">
        <v>565.87</v>
      </c>
      <c r="C4406" t="s">
        <v>5</v>
      </c>
      <c r="D4406" t="s">
        <v>11</v>
      </c>
      <c r="E4406">
        <f>IF(Tabela1[[#This Row],[Rodzaj]]="R",Tabela1[[#This Row],[Powierzchnia]]*0.65,0)</f>
        <v>0</v>
      </c>
      <c r="F4406">
        <f>IF(Tabela1[[#This Row],[Rodzaj]]="B",Tabela1[[#This Row],[Powierzchnia]]*0.77,0)</f>
        <v>435.7199</v>
      </c>
      <c r="G4406">
        <f>IF(Tabela1[[#This Row],[Rodzaj]]="S",Tabela1[[#This Row],[Powierzchnia]]*0.21,0)</f>
        <v>0</v>
      </c>
      <c r="H4406">
        <f>IF(Tabela1[[#This Row],[Rodzaj]]="L",Tabela1[[#This Row],[Powierzchnia]]*0.04,0)</f>
        <v>0</v>
      </c>
      <c r="I4406">
        <f>IF(Tabela1[[#This Row],[Rodzaj]]="X",Tabela1[[#This Row],[Powierzchnia]]*0.43,0)</f>
        <v>0</v>
      </c>
      <c r="J4406">
        <f>IF(Tabela1[[#This Row],[Ulga]]="A",SUM(E4406:I4406)*80%,0)</f>
        <v>0</v>
      </c>
      <c r="K4406">
        <f>IF(Tabela1[[#This Row],[Ulga]]="B",SUM(E4406:I4406)*50%,0)</f>
        <v>0</v>
      </c>
      <c r="L4406">
        <f>IF(Tabela1[[#This Row],[Ulga]]="C",SUM(E4406:I4406)*10%,0)</f>
        <v>43.57199</v>
      </c>
      <c r="M4406">
        <f>IF(Tabela1[[#This Row],[Ulga]]="D",SUM(E4406:I4406)*100%,0)</f>
        <v>0</v>
      </c>
      <c r="N4406">
        <f t="shared" si="69"/>
        <v>43.57199</v>
      </c>
    </row>
    <row r="4407" spans="1:14" x14ac:dyDescent="0.25">
      <c r="A4407" t="s">
        <v>4417</v>
      </c>
      <c r="B4407">
        <v>640.65</v>
      </c>
      <c r="C4407" t="s">
        <v>31</v>
      </c>
      <c r="D4407" t="s">
        <v>5</v>
      </c>
      <c r="E4407">
        <f>IF(Tabela1[[#This Row],[Rodzaj]]="R",Tabela1[[#This Row],[Powierzchnia]]*0.65,0)</f>
        <v>0</v>
      </c>
      <c r="F4407">
        <f>IF(Tabela1[[#This Row],[Rodzaj]]="B",Tabela1[[#This Row],[Powierzchnia]]*0.77,0)</f>
        <v>0</v>
      </c>
      <c r="G4407">
        <f>IF(Tabela1[[#This Row],[Rodzaj]]="S",Tabela1[[#This Row],[Powierzchnia]]*0.21,0)</f>
        <v>0</v>
      </c>
      <c r="H4407">
        <f>IF(Tabela1[[#This Row],[Rodzaj]]="L",Tabela1[[#This Row],[Powierzchnia]]*0.04,0)</f>
        <v>0</v>
      </c>
      <c r="I4407">
        <f>IF(Tabela1[[#This Row],[Rodzaj]]="X",Tabela1[[#This Row],[Powierzchnia]]*0.43,0)</f>
        <v>275.47949999999997</v>
      </c>
      <c r="J4407">
        <f>IF(Tabela1[[#This Row],[Ulga]]="A",SUM(E4407:I4407)*80%,0)</f>
        <v>0</v>
      </c>
      <c r="K4407">
        <f>IF(Tabela1[[#This Row],[Ulga]]="B",SUM(E4407:I4407)*50%,0)</f>
        <v>137.73974999999999</v>
      </c>
      <c r="L4407">
        <f>IF(Tabela1[[#This Row],[Ulga]]="C",SUM(E4407:I4407)*10%,0)</f>
        <v>0</v>
      </c>
      <c r="M4407">
        <f>IF(Tabela1[[#This Row],[Ulga]]="D",SUM(E4407:I4407)*100%,0)</f>
        <v>0</v>
      </c>
      <c r="N4407">
        <f t="shared" si="69"/>
        <v>137.73974999999999</v>
      </c>
    </row>
    <row r="4408" spans="1:14" x14ac:dyDescent="0.25">
      <c r="A4408" t="s">
        <v>4418</v>
      </c>
      <c r="B4408">
        <v>999.69</v>
      </c>
      <c r="C4408" t="s">
        <v>5</v>
      </c>
      <c r="D4408" t="s">
        <v>7</v>
      </c>
      <c r="E4408">
        <f>IF(Tabela1[[#This Row],[Rodzaj]]="R",Tabela1[[#This Row],[Powierzchnia]]*0.65,0)</f>
        <v>0</v>
      </c>
      <c r="F4408">
        <f>IF(Tabela1[[#This Row],[Rodzaj]]="B",Tabela1[[#This Row],[Powierzchnia]]*0.77,0)</f>
        <v>769.76130000000001</v>
      </c>
      <c r="G4408">
        <f>IF(Tabela1[[#This Row],[Rodzaj]]="S",Tabela1[[#This Row],[Powierzchnia]]*0.21,0)</f>
        <v>0</v>
      </c>
      <c r="H4408">
        <f>IF(Tabela1[[#This Row],[Rodzaj]]="L",Tabela1[[#This Row],[Powierzchnia]]*0.04,0)</f>
        <v>0</v>
      </c>
      <c r="I4408">
        <f>IF(Tabela1[[#This Row],[Rodzaj]]="X",Tabela1[[#This Row],[Powierzchnia]]*0.43,0)</f>
        <v>0</v>
      </c>
      <c r="J4408">
        <f>IF(Tabela1[[#This Row],[Ulga]]="A",SUM(E4408:I4408)*80%,0)</f>
        <v>615.8090400000001</v>
      </c>
      <c r="K4408">
        <f>IF(Tabela1[[#This Row],[Ulga]]="B",SUM(E4408:I4408)*50%,0)</f>
        <v>0</v>
      </c>
      <c r="L4408">
        <f>IF(Tabela1[[#This Row],[Ulga]]="C",SUM(E4408:I4408)*10%,0)</f>
        <v>0</v>
      </c>
      <c r="M4408">
        <f>IF(Tabela1[[#This Row],[Ulga]]="D",SUM(E4408:I4408)*100%,0)</f>
        <v>0</v>
      </c>
      <c r="N4408">
        <f t="shared" si="69"/>
        <v>615.8090400000001</v>
      </c>
    </row>
    <row r="4409" spans="1:14" x14ac:dyDescent="0.25">
      <c r="A4409" t="s">
        <v>4419</v>
      </c>
      <c r="B4409">
        <v>1130.75</v>
      </c>
      <c r="C4409" t="s">
        <v>5</v>
      </c>
      <c r="D4409" t="s">
        <v>5</v>
      </c>
      <c r="E4409">
        <f>IF(Tabela1[[#This Row],[Rodzaj]]="R",Tabela1[[#This Row],[Powierzchnia]]*0.65,0)</f>
        <v>0</v>
      </c>
      <c r="F4409">
        <f>IF(Tabela1[[#This Row],[Rodzaj]]="B",Tabela1[[#This Row],[Powierzchnia]]*0.77,0)</f>
        <v>870.67750000000001</v>
      </c>
      <c r="G4409">
        <f>IF(Tabela1[[#This Row],[Rodzaj]]="S",Tabela1[[#This Row],[Powierzchnia]]*0.21,0)</f>
        <v>0</v>
      </c>
      <c r="H4409">
        <f>IF(Tabela1[[#This Row],[Rodzaj]]="L",Tabela1[[#This Row],[Powierzchnia]]*0.04,0)</f>
        <v>0</v>
      </c>
      <c r="I4409">
        <f>IF(Tabela1[[#This Row],[Rodzaj]]="X",Tabela1[[#This Row],[Powierzchnia]]*0.43,0)</f>
        <v>0</v>
      </c>
      <c r="J4409">
        <f>IF(Tabela1[[#This Row],[Ulga]]="A",SUM(E4409:I4409)*80%,0)</f>
        <v>0</v>
      </c>
      <c r="K4409">
        <f>IF(Tabela1[[#This Row],[Ulga]]="B",SUM(E4409:I4409)*50%,0)</f>
        <v>435.33875</v>
      </c>
      <c r="L4409">
        <f>IF(Tabela1[[#This Row],[Ulga]]="C",SUM(E4409:I4409)*10%,0)</f>
        <v>0</v>
      </c>
      <c r="M4409">
        <f>IF(Tabela1[[#This Row],[Ulga]]="D",SUM(E4409:I4409)*100%,0)</f>
        <v>0</v>
      </c>
      <c r="N4409">
        <f t="shared" si="69"/>
        <v>435.33875</v>
      </c>
    </row>
    <row r="4410" spans="1:14" x14ac:dyDescent="0.25">
      <c r="A4410" t="s">
        <v>4420</v>
      </c>
      <c r="B4410">
        <v>1270.76</v>
      </c>
      <c r="C4410" t="s">
        <v>31</v>
      </c>
      <c r="D4410" t="s">
        <v>21</v>
      </c>
      <c r="E4410">
        <f>IF(Tabela1[[#This Row],[Rodzaj]]="R",Tabela1[[#This Row],[Powierzchnia]]*0.65,0)</f>
        <v>0</v>
      </c>
      <c r="F4410">
        <f>IF(Tabela1[[#This Row],[Rodzaj]]="B",Tabela1[[#This Row],[Powierzchnia]]*0.77,0)</f>
        <v>0</v>
      </c>
      <c r="G4410">
        <f>IF(Tabela1[[#This Row],[Rodzaj]]="S",Tabela1[[#This Row],[Powierzchnia]]*0.21,0)</f>
        <v>0</v>
      </c>
      <c r="H4410">
        <f>IF(Tabela1[[#This Row],[Rodzaj]]="L",Tabela1[[#This Row],[Powierzchnia]]*0.04,0)</f>
        <v>0</v>
      </c>
      <c r="I4410">
        <f>IF(Tabela1[[#This Row],[Rodzaj]]="X",Tabela1[[#This Row],[Powierzchnia]]*0.43,0)</f>
        <v>546.42679999999996</v>
      </c>
      <c r="J4410">
        <f>IF(Tabela1[[#This Row],[Ulga]]="A",SUM(E4410:I4410)*80%,0)</f>
        <v>0</v>
      </c>
      <c r="K4410">
        <f>IF(Tabela1[[#This Row],[Ulga]]="B",SUM(E4410:I4410)*50%,0)</f>
        <v>0</v>
      </c>
      <c r="L4410">
        <f>IF(Tabela1[[#This Row],[Ulga]]="C",SUM(E4410:I4410)*10%,0)</f>
        <v>0</v>
      </c>
      <c r="M4410">
        <f>IF(Tabela1[[#This Row],[Ulga]]="D",SUM(E4410:I4410)*100%,0)</f>
        <v>546.42679999999996</v>
      </c>
      <c r="N4410">
        <f t="shared" si="69"/>
        <v>546.42679999999996</v>
      </c>
    </row>
    <row r="4411" spans="1:14" x14ac:dyDescent="0.25">
      <c r="A4411" t="s">
        <v>4421</v>
      </c>
      <c r="B4411">
        <v>1318.76</v>
      </c>
      <c r="C4411" t="s">
        <v>52</v>
      </c>
      <c r="D4411" t="s">
        <v>7</v>
      </c>
      <c r="E4411">
        <f>IF(Tabela1[[#This Row],[Rodzaj]]="R",Tabela1[[#This Row],[Powierzchnia]]*0.65,0)</f>
        <v>0</v>
      </c>
      <c r="F4411">
        <f>IF(Tabela1[[#This Row],[Rodzaj]]="B",Tabela1[[#This Row],[Powierzchnia]]*0.77,0)</f>
        <v>0</v>
      </c>
      <c r="G4411">
        <f>IF(Tabela1[[#This Row],[Rodzaj]]="S",Tabela1[[#This Row],[Powierzchnia]]*0.21,0)</f>
        <v>276.93959999999998</v>
      </c>
      <c r="H4411">
        <f>IF(Tabela1[[#This Row],[Rodzaj]]="L",Tabela1[[#This Row],[Powierzchnia]]*0.04,0)</f>
        <v>0</v>
      </c>
      <c r="I4411">
        <f>IF(Tabela1[[#This Row],[Rodzaj]]="X",Tabela1[[#This Row],[Powierzchnia]]*0.43,0)</f>
        <v>0</v>
      </c>
      <c r="J4411">
        <f>IF(Tabela1[[#This Row],[Ulga]]="A",SUM(E4411:I4411)*80%,0)</f>
        <v>221.55168</v>
      </c>
      <c r="K4411">
        <f>IF(Tabela1[[#This Row],[Ulga]]="B",SUM(E4411:I4411)*50%,0)</f>
        <v>0</v>
      </c>
      <c r="L4411">
        <f>IF(Tabela1[[#This Row],[Ulga]]="C",SUM(E4411:I4411)*10%,0)</f>
        <v>0</v>
      </c>
      <c r="M4411">
        <f>IF(Tabela1[[#This Row],[Ulga]]="D",SUM(E4411:I4411)*100%,0)</f>
        <v>0</v>
      </c>
      <c r="N4411">
        <f t="shared" si="69"/>
        <v>221.55168</v>
      </c>
    </row>
    <row r="4412" spans="1:14" x14ac:dyDescent="0.25">
      <c r="A4412" t="s">
        <v>4422</v>
      </c>
      <c r="B4412">
        <v>768.39</v>
      </c>
      <c r="C4412" t="s">
        <v>94</v>
      </c>
      <c r="D4412" t="s">
        <v>11</v>
      </c>
      <c r="E4412">
        <f>IF(Tabela1[[#This Row],[Rodzaj]]="R",Tabela1[[#This Row],[Powierzchnia]]*0.65,0)</f>
        <v>0</v>
      </c>
      <c r="F4412">
        <f>IF(Tabela1[[#This Row],[Rodzaj]]="B",Tabela1[[#This Row],[Powierzchnia]]*0.77,0)</f>
        <v>0</v>
      </c>
      <c r="G4412">
        <f>IF(Tabela1[[#This Row],[Rodzaj]]="S",Tabela1[[#This Row],[Powierzchnia]]*0.21,0)</f>
        <v>0</v>
      </c>
      <c r="H4412">
        <f>IF(Tabela1[[#This Row],[Rodzaj]]="L",Tabela1[[#This Row],[Powierzchnia]]*0.04,0)</f>
        <v>30.735600000000002</v>
      </c>
      <c r="I4412">
        <f>IF(Tabela1[[#This Row],[Rodzaj]]="X",Tabela1[[#This Row],[Powierzchnia]]*0.43,0)</f>
        <v>0</v>
      </c>
      <c r="J4412">
        <f>IF(Tabela1[[#This Row],[Ulga]]="A",SUM(E4412:I4412)*80%,0)</f>
        <v>0</v>
      </c>
      <c r="K4412">
        <f>IF(Tabela1[[#This Row],[Ulga]]="B",SUM(E4412:I4412)*50%,0)</f>
        <v>0</v>
      </c>
      <c r="L4412">
        <f>IF(Tabela1[[#This Row],[Ulga]]="C",SUM(E4412:I4412)*10%,0)</f>
        <v>3.0735600000000005</v>
      </c>
      <c r="M4412">
        <f>IF(Tabela1[[#This Row],[Ulga]]="D",SUM(E4412:I4412)*100%,0)</f>
        <v>0</v>
      </c>
      <c r="N4412">
        <f t="shared" si="69"/>
        <v>3.0735600000000005</v>
      </c>
    </row>
    <row r="4413" spans="1:14" x14ac:dyDescent="0.25">
      <c r="A4413" t="s">
        <v>4423</v>
      </c>
      <c r="B4413">
        <v>570.66</v>
      </c>
      <c r="C4413" t="s">
        <v>52</v>
      </c>
      <c r="D4413" t="s">
        <v>5</v>
      </c>
      <c r="E4413">
        <f>IF(Tabela1[[#This Row],[Rodzaj]]="R",Tabela1[[#This Row],[Powierzchnia]]*0.65,0)</f>
        <v>0</v>
      </c>
      <c r="F4413">
        <f>IF(Tabela1[[#This Row],[Rodzaj]]="B",Tabela1[[#This Row],[Powierzchnia]]*0.77,0)</f>
        <v>0</v>
      </c>
      <c r="G4413">
        <f>IF(Tabela1[[#This Row],[Rodzaj]]="S",Tabela1[[#This Row],[Powierzchnia]]*0.21,0)</f>
        <v>119.83859999999999</v>
      </c>
      <c r="H4413">
        <f>IF(Tabela1[[#This Row],[Rodzaj]]="L",Tabela1[[#This Row],[Powierzchnia]]*0.04,0)</f>
        <v>0</v>
      </c>
      <c r="I4413">
        <f>IF(Tabela1[[#This Row],[Rodzaj]]="X",Tabela1[[#This Row],[Powierzchnia]]*0.43,0)</f>
        <v>0</v>
      </c>
      <c r="J4413">
        <f>IF(Tabela1[[#This Row],[Ulga]]="A",SUM(E4413:I4413)*80%,0)</f>
        <v>0</v>
      </c>
      <c r="K4413">
        <f>IF(Tabela1[[#This Row],[Ulga]]="B",SUM(E4413:I4413)*50%,0)</f>
        <v>59.919299999999993</v>
      </c>
      <c r="L4413">
        <f>IF(Tabela1[[#This Row],[Ulga]]="C",SUM(E4413:I4413)*10%,0)</f>
        <v>0</v>
      </c>
      <c r="M4413">
        <f>IF(Tabela1[[#This Row],[Ulga]]="D",SUM(E4413:I4413)*100%,0)</f>
        <v>0</v>
      </c>
      <c r="N4413">
        <f t="shared" si="69"/>
        <v>59.919299999999993</v>
      </c>
    </row>
    <row r="4414" spans="1:14" x14ac:dyDescent="0.25">
      <c r="A4414" t="s">
        <v>4424</v>
      </c>
      <c r="B4414">
        <v>689.51</v>
      </c>
      <c r="C4414" t="s">
        <v>5</v>
      </c>
      <c r="D4414" t="s">
        <v>11</v>
      </c>
      <c r="E4414">
        <f>IF(Tabela1[[#This Row],[Rodzaj]]="R",Tabela1[[#This Row],[Powierzchnia]]*0.65,0)</f>
        <v>0</v>
      </c>
      <c r="F4414">
        <f>IF(Tabela1[[#This Row],[Rodzaj]]="B",Tabela1[[#This Row],[Powierzchnia]]*0.77,0)</f>
        <v>530.92269999999996</v>
      </c>
      <c r="G4414">
        <f>IF(Tabela1[[#This Row],[Rodzaj]]="S",Tabela1[[#This Row],[Powierzchnia]]*0.21,0)</f>
        <v>0</v>
      </c>
      <c r="H4414">
        <f>IF(Tabela1[[#This Row],[Rodzaj]]="L",Tabela1[[#This Row],[Powierzchnia]]*0.04,0)</f>
        <v>0</v>
      </c>
      <c r="I4414">
        <f>IF(Tabela1[[#This Row],[Rodzaj]]="X",Tabela1[[#This Row],[Powierzchnia]]*0.43,0)</f>
        <v>0</v>
      </c>
      <c r="J4414">
        <f>IF(Tabela1[[#This Row],[Ulga]]="A",SUM(E4414:I4414)*80%,0)</f>
        <v>0</v>
      </c>
      <c r="K4414">
        <f>IF(Tabela1[[#This Row],[Ulga]]="B",SUM(E4414:I4414)*50%,0)</f>
        <v>0</v>
      </c>
      <c r="L4414">
        <f>IF(Tabela1[[#This Row],[Ulga]]="C",SUM(E4414:I4414)*10%,0)</f>
        <v>53.092269999999999</v>
      </c>
      <c r="M4414">
        <f>IF(Tabela1[[#This Row],[Ulga]]="D",SUM(E4414:I4414)*100%,0)</f>
        <v>0</v>
      </c>
      <c r="N4414">
        <f t="shared" si="69"/>
        <v>53.092269999999999</v>
      </c>
    </row>
    <row r="4415" spans="1:14" x14ac:dyDescent="0.25">
      <c r="A4415" t="s">
        <v>4425</v>
      </c>
      <c r="B4415">
        <v>902.17</v>
      </c>
      <c r="C4415" t="s">
        <v>5</v>
      </c>
      <c r="D4415" t="s">
        <v>7</v>
      </c>
      <c r="E4415">
        <f>IF(Tabela1[[#This Row],[Rodzaj]]="R",Tabela1[[#This Row],[Powierzchnia]]*0.65,0)</f>
        <v>0</v>
      </c>
      <c r="F4415">
        <f>IF(Tabela1[[#This Row],[Rodzaj]]="B",Tabela1[[#This Row],[Powierzchnia]]*0.77,0)</f>
        <v>694.67089999999996</v>
      </c>
      <c r="G4415">
        <f>IF(Tabela1[[#This Row],[Rodzaj]]="S",Tabela1[[#This Row],[Powierzchnia]]*0.21,0)</f>
        <v>0</v>
      </c>
      <c r="H4415">
        <f>IF(Tabela1[[#This Row],[Rodzaj]]="L",Tabela1[[#This Row],[Powierzchnia]]*0.04,0)</f>
        <v>0</v>
      </c>
      <c r="I4415">
        <f>IF(Tabela1[[#This Row],[Rodzaj]]="X",Tabela1[[#This Row],[Powierzchnia]]*0.43,0)</f>
        <v>0</v>
      </c>
      <c r="J4415">
        <f>IF(Tabela1[[#This Row],[Ulga]]="A",SUM(E4415:I4415)*80%,0)</f>
        <v>555.73671999999999</v>
      </c>
      <c r="K4415">
        <f>IF(Tabela1[[#This Row],[Ulga]]="B",SUM(E4415:I4415)*50%,0)</f>
        <v>0</v>
      </c>
      <c r="L4415">
        <f>IF(Tabela1[[#This Row],[Ulga]]="C",SUM(E4415:I4415)*10%,0)</f>
        <v>0</v>
      </c>
      <c r="M4415">
        <f>IF(Tabela1[[#This Row],[Ulga]]="D",SUM(E4415:I4415)*100%,0)</f>
        <v>0</v>
      </c>
      <c r="N4415">
        <f t="shared" si="69"/>
        <v>555.73671999999999</v>
      </c>
    </row>
    <row r="4416" spans="1:14" x14ac:dyDescent="0.25">
      <c r="A4416" t="s">
        <v>4426</v>
      </c>
      <c r="B4416">
        <v>1430.51</v>
      </c>
      <c r="C4416" t="s">
        <v>52</v>
      </c>
      <c r="D4416" t="s">
        <v>5</v>
      </c>
      <c r="E4416">
        <f>IF(Tabela1[[#This Row],[Rodzaj]]="R",Tabela1[[#This Row],[Powierzchnia]]*0.65,0)</f>
        <v>0</v>
      </c>
      <c r="F4416">
        <f>IF(Tabela1[[#This Row],[Rodzaj]]="B",Tabela1[[#This Row],[Powierzchnia]]*0.77,0)</f>
        <v>0</v>
      </c>
      <c r="G4416">
        <f>IF(Tabela1[[#This Row],[Rodzaj]]="S",Tabela1[[#This Row],[Powierzchnia]]*0.21,0)</f>
        <v>300.40710000000001</v>
      </c>
      <c r="H4416">
        <f>IF(Tabela1[[#This Row],[Rodzaj]]="L",Tabela1[[#This Row],[Powierzchnia]]*0.04,0)</f>
        <v>0</v>
      </c>
      <c r="I4416">
        <f>IF(Tabela1[[#This Row],[Rodzaj]]="X",Tabela1[[#This Row],[Powierzchnia]]*0.43,0)</f>
        <v>0</v>
      </c>
      <c r="J4416">
        <f>IF(Tabela1[[#This Row],[Ulga]]="A",SUM(E4416:I4416)*80%,0)</f>
        <v>0</v>
      </c>
      <c r="K4416">
        <f>IF(Tabela1[[#This Row],[Ulga]]="B",SUM(E4416:I4416)*50%,0)</f>
        <v>150.20355000000001</v>
      </c>
      <c r="L4416">
        <f>IF(Tabela1[[#This Row],[Ulga]]="C",SUM(E4416:I4416)*10%,0)</f>
        <v>0</v>
      </c>
      <c r="M4416">
        <f>IF(Tabela1[[#This Row],[Ulga]]="D",SUM(E4416:I4416)*100%,0)</f>
        <v>0</v>
      </c>
      <c r="N4416">
        <f t="shared" si="69"/>
        <v>150.20355000000001</v>
      </c>
    </row>
    <row r="4417" spans="1:14" x14ac:dyDescent="0.25">
      <c r="A4417" t="s">
        <v>4427</v>
      </c>
      <c r="B4417">
        <v>1247.51</v>
      </c>
      <c r="C4417" t="s">
        <v>5</v>
      </c>
      <c r="D4417" t="s">
        <v>7</v>
      </c>
      <c r="E4417">
        <f>IF(Tabela1[[#This Row],[Rodzaj]]="R",Tabela1[[#This Row],[Powierzchnia]]*0.65,0)</f>
        <v>0</v>
      </c>
      <c r="F4417">
        <f>IF(Tabela1[[#This Row],[Rodzaj]]="B",Tabela1[[#This Row],[Powierzchnia]]*0.77,0)</f>
        <v>960.58270000000005</v>
      </c>
      <c r="G4417">
        <f>IF(Tabela1[[#This Row],[Rodzaj]]="S",Tabela1[[#This Row],[Powierzchnia]]*0.21,0)</f>
        <v>0</v>
      </c>
      <c r="H4417">
        <f>IF(Tabela1[[#This Row],[Rodzaj]]="L",Tabela1[[#This Row],[Powierzchnia]]*0.04,0)</f>
        <v>0</v>
      </c>
      <c r="I4417">
        <f>IF(Tabela1[[#This Row],[Rodzaj]]="X",Tabela1[[#This Row],[Powierzchnia]]*0.43,0)</f>
        <v>0</v>
      </c>
      <c r="J4417">
        <f>IF(Tabela1[[#This Row],[Ulga]]="A",SUM(E4417:I4417)*80%,0)</f>
        <v>768.46616000000006</v>
      </c>
      <c r="K4417">
        <f>IF(Tabela1[[#This Row],[Ulga]]="B",SUM(E4417:I4417)*50%,0)</f>
        <v>0</v>
      </c>
      <c r="L4417">
        <f>IF(Tabela1[[#This Row],[Ulga]]="C",SUM(E4417:I4417)*10%,0)</f>
        <v>0</v>
      </c>
      <c r="M4417">
        <f>IF(Tabela1[[#This Row],[Ulga]]="D",SUM(E4417:I4417)*100%,0)</f>
        <v>0</v>
      </c>
      <c r="N4417">
        <f t="shared" si="69"/>
        <v>768.46616000000006</v>
      </c>
    </row>
    <row r="4418" spans="1:14" x14ac:dyDescent="0.25">
      <c r="A4418" t="s">
        <v>4428</v>
      </c>
      <c r="B4418">
        <v>1055.48</v>
      </c>
      <c r="C4418" t="s">
        <v>9</v>
      </c>
      <c r="D4418" t="s">
        <v>7</v>
      </c>
      <c r="E4418">
        <f>IF(Tabela1[[#This Row],[Rodzaj]]="R",Tabela1[[#This Row],[Powierzchnia]]*0.65,0)</f>
        <v>686.06200000000001</v>
      </c>
      <c r="F4418">
        <f>IF(Tabela1[[#This Row],[Rodzaj]]="B",Tabela1[[#This Row],[Powierzchnia]]*0.77,0)</f>
        <v>0</v>
      </c>
      <c r="G4418">
        <f>IF(Tabela1[[#This Row],[Rodzaj]]="S",Tabela1[[#This Row],[Powierzchnia]]*0.21,0)</f>
        <v>0</v>
      </c>
      <c r="H4418">
        <f>IF(Tabela1[[#This Row],[Rodzaj]]="L",Tabela1[[#This Row],[Powierzchnia]]*0.04,0)</f>
        <v>0</v>
      </c>
      <c r="I4418">
        <f>IF(Tabela1[[#This Row],[Rodzaj]]="X",Tabela1[[#This Row],[Powierzchnia]]*0.43,0)</f>
        <v>0</v>
      </c>
      <c r="J4418">
        <f>IF(Tabela1[[#This Row],[Ulga]]="A",SUM(E4418:I4418)*80%,0)</f>
        <v>548.84960000000001</v>
      </c>
      <c r="K4418">
        <f>IF(Tabela1[[#This Row],[Ulga]]="B",SUM(E4418:I4418)*50%,0)</f>
        <v>0</v>
      </c>
      <c r="L4418">
        <f>IF(Tabela1[[#This Row],[Ulga]]="C",SUM(E4418:I4418)*10%,0)</f>
        <v>0</v>
      </c>
      <c r="M4418">
        <f>IF(Tabela1[[#This Row],[Ulga]]="D",SUM(E4418:I4418)*100%,0)</f>
        <v>0</v>
      </c>
      <c r="N4418">
        <f t="shared" si="69"/>
        <v>548.84960000000001</v>
      </c>
    </row>
    <row r="4419" spans="1:14" x14ac:dyDescent="0.25">
      <c r="A4419" t="s">
        <v>4429</v>
      </c>
      <c r="B4419">
        <v>1073.3699999999999</v>
      </c>
      <c r="C4419" t="s">
        <v>31</v>
      </c>
      <c r="D4419" t="s">
        <v>21</v>
      </c>
      <c r="E4419">
        <f>IF(Tabela1[[#This Row],[Rodzaj]]="R",Tabela1[[#This Row],[Powierzchnia]]*0.65,0)</f>
        <v>0</v>
      </c>
      <c r="F4419">
        <f>IF(Tabela1[[#This Row],[Rodzaj]]="B",Tabela1[[#This Row],[Powierzchnia]]*0.77,0)</f>
        <v>0</v>
      </c>
      <c r="G4419">
        <f>IF(Tabela1[[#This Row],[Rodzaj]]="S",Tabela1[[#This Row],[Powierzchnia]]*0.21,0)</f>
        <v>0</v>
      </c>
      <c r="H4419">
        <f>IF(Tabela1[[#This Row],[Rodzaj]]="L",Tabela1[[#This Row],[Powierzchnia]]*0.04,0)</f>
        <v>0</v>
      </c>
      <c r="I4419">
        <f>IF(Tabela1[[#This Row],[Rodzaj]]="X",Tabela1[[#This Row],[Powierzchnia]]*0.43,0)</f>
        <v>461.54909999999995</v>
      </c>
      <c r="J4419">
        <f>IF(Tabela1[[#This Row],[Ulga]]="A",SUM(E4419:I4419)*80%,0)</f>
        <v>0</v>
      </c>
      <c r="K4419">
        <f>IF(Tabela1[[#This Row],[Ulga]]="B",SUM(E4419:I4419)*50%,0)</f>
        <v>0</v>
      </c>
      <c r="L4419">
        <f>IF(Tabela1[[#This Row],[Ulga]]="C",SUM(E4419:I4419)*10%,0)</f>
        <v>0</v>
      </c>
      <c r="M4419">
        <f>IF(Tabela1[[#This Row],[Ulga]]="D",SUM(E4419:I4419)*100%,0)</f>
        <v>461.54909999999995</v>
      </c>
      <c r="N4419">
        <f t="shared" ref="N4419:N4482" si="70">SUM(J4419:M4419)</f>
        <v>461.54909999999995</v>
      </c>
    </row>
    <row r="4420" spans="1:14" x14ac:dyDescent="0.25">
      <c r="A4420" t="s">
        <v>4430</v>
      </c>
      <c r="B4420">
        <v>804.63</v>
      </c>
      <c r="C4420" t="s">
        <v>9</v>
      </c>
      <c r="D4420" t="s">
        <v>11</v>
      </c>
      <c r="E4420">
        <f>IF(Tabela1[[#This Row],[Rodzaj]]="R",Tabela1[[#This Row],[Powierzchnia]]*0.65,0)</f>
        <v>523.0095</v>
      </c>
      <c r="F4420">
        <f>IF(Tabela1[[#This Row],[Rodzaj]]="B",Tabela1[[#This Row],[Powierzchnia]]*0.77,0)</f>
        <v>0</v>
      </c>
      <c r="G4420">
        <f>IF(Tabela1[[#This Row],[Rodzaj]]="S",Tabela1[[#This Row],[Powierzchnia]]*0.21,0)</f>
        <v>0</v>
      </c>
      <c r="H4420">
        <f>IF(Tabela1[[#This Row],[Rodzaj]]="L",Tabela1[[#This Row],[Powierzchnia]]*0.04,0)</f>
        <v>0</v>
      </c>
      <c r="I4420">
        <f>IF(Tabela1[[#This Row],[Rodzaj]]="X",Tabela1[[#This Row],[Powierzchnia]]*0.43,0)</f>
        <v>0</v>
      </c>
      <c r="J4420">
        <f>IF(Tabela1[[#This Row],[Ulga]]="A",SUM(E4420:I4420)*80%,0)</f>
        <v>0</v>
      </c>
      <c r="K4420">
        <f>IF(Tabela1[[#This Row],[Ulga]]="B",SUM(E4420:I4420)*50%,0)</f>
        <v>0</v>
      </c>
      <c r="L4420">
        <f>IF(Tabela1[[#This Row],[Ulga]]="C",SUM(E4420:I4420)*10%,0)</f>
        <v>52.30095</v>
      </c>
      <c r="M4420">
        <f>IF(Tabela1[[#This Row],[Ulga]]="D",SUM(E4420:I4420)*100%,0)</f>
        <v>0</v>
      </c>
      <c r="N4420">
        <f t="shared" si="70"/>
        <v>52.30095</v>
      </c>
    </row>
    <row r="4421" spans="1:14" x14ac:dyDescent="0.25">
      <c r="A4421" t="s">
        <v>4431</v>
      </c>
      <c r="B4421">
        <v>1448.35</v>
      </c>
      <c r="C4421" t="s">
        <v>9</v>
      </c>
      <c r="D4421" t="s">
        <v>21</v>
      </c>
      <c r="E4421">
        <f>IF(Tabela1[[#This Row],[Rodzaj]]="R",Tabela1[[#This Row],[Powierzchnia]]*0.65,0)</f>
        <v>941.42750000000001</v>
      </c>
      <c r="F4421">
        <f>IF(Tabela1[[#This Row],[Rodzaj]]="B",Tabela1[[#This Row],[Powierzchnia]]*0.77,0)</f>
        <v>0</v>
      </c>
      <c r="G4421">
        <f>IF(Tabela1[[#This Row],[Rodzaj]]="S",Tabela1[[#This Row],[Powierzchnia]]*0.21,0)</f>
        <v>0</v>
      </c>
      <c r="H4421">
        <f>IF(Tabela1[[#This Row],[Rodzaj]]="L",Tabela1[[#This Row],[Powierzchnia]]*0.04,0)</f>
        <v>0</v>
      </c>
      <c r="I4421">
        <f>IF(Tabela1[[#This Row],[Rodzaj]]="X",Tabela1[[#This Row],[Powierzchnia]]*0.43,0)</f>
        <v>0</v>
      </c>
      <c r="J4421">
        <f>IF(Tabela1[[#This Row],[Ulga]]="A",SUM(E4421:I4421)*80%,0)</f>
        <v>0</v>
      </c>
      <c r="K4421">
        <f>IF(Tabela1[[#This Row],[Ulga]]="B",SUM(E4421:I4421)*50%,0)</f>
        <v>0</v>
      </c>
      <c r="L4421">
        <f>IF(Tabela1[[#This Row],[Ulga]]="C",SUM(E4421:I4421)*10%,0)</f>
        <v>0</v>
      </c>
      <c r="M4421">
        <f>IF(Tabela1[[#This Row],[Ulga]]="D",SUM(E4421:I4421)*100%,0)</f>
        <v>941.42750000000001</v>
      </c>
      <c r="N4421">
        <f t="shared" si="70"/>
        <v>941.42750000000001</v>
      </c>
    </row>
    <row r="4422" spans="1:14" x14ac:dyDescent="0.25">
      <c r="A4422" t="s">
        <v>4432</v>
      </c>
      <c r="B4422">
        <v>1460</v>
      </c>
      <c r="C4422" t="s">
        <v>5</v>
      </c>
      <c r="D4422" t="s">
        <v>5</v>
      </c>
      <c r="E4422">
        <f>IF(Tabela1[[#This Row],[Rodzaj]]="R",Tabela1[[#This Row],[Powierzchnia]]*0.65,0)</f>
        <v>0</v>
      </c>
      <c r="F4422">
        <f>IF(Tabela1[[#This Row],[Rodzaj]]="B",Tabela1[[#This Row],[Powierzchnia]]*0.77,0)</f>
        <v>1124.2</v>
      </c>
      <c r="G4422">
        <f>IF(Tabela1[[#This Row],[Rodzaj]]="S",Tabela1[[#This Row],[Powierzchnia]]*0.21,0)</f>
        <v>0</v>
      </c>
      <c r="H4422">
        <f>IF(Tabela1[[#This Row],[Rodzaj]]="L",Tabela1[[#This Row],[Powierzchnia]]*0.04,0)</f>
        <v>0</v>
      </c>
      <c r="I4422">
        <f>IF(Tabela1[[#This Row],[Rodzaj]]="X",Tabela1[[#This Row],[Powierzchnia]]*0.43,0)</f>
        <v>0</v>
      </c>
      <c r="J4422">
        <f>IF(Tabela1[[#This Row],[Ulga]]="A",SUM(E4422:I4422)*80%,0)</f>
        <v>0</v>
      </c>
      <c r="K4422">
        <f>IF(Tabela1[[#This Row],[Ulga]]="B",SUM(E4422:I4422)*50%,0)</f>
        <v>562.1</v>
      </c>
      <c r="L4422">
        <f>IF(Tabela1[[#This Row],[Ulga]]="C",SUM(E4422:I4422)*10%,0)</f>
        <v>0</v>
      </c>
      <c r="M4422">
        <f>IF(Tabela1[[#This Row],[Ulga]]="D",SUM(E4422:I4422)*100%,0)</f>
        <v>0</v>
      </c>
      <c r="N4422">
        <f t="shared" si="70"/>
        <v>562.1</v>
      </c>
    </row>
    <row r="4423" spans="1:14" x14ac:dyDescent="0.25">
      <c r="A4423" t="s">
        <v>4433</v>
      </c>
      <c r="B4423">
        <v>842.31</v>
      </c>
      <c r="C4423" t="s">
        <v>52</v>
      </c>
      <c r="D4423" t="s">
        <v>5</v>
      </c>
      <c r="E4423">
        <f>IF(Tabela1[[#This Row],[Rodzaj]]="R",Tabela1[[#This Row],[Powierzchnia]]*0.65,0)</f>
        <v>0</v>
      </c>
      <c r="F4423">
        <f>IF(Tabela1[[#This Row],[Rodzaj]]="B",Tabela1[[#This Row],[Powierzchnia]]*0.77,0)</f>
        <v>0</v>
      </c>
      <c r="G4423">
        <f>IF(Tabela1[[#This Row],[Rodzaj]]="S",Tabela1[[#This Row],[Powierzchnia]]*0.21,0)</f>
        <v>176.88509999999999</v>
      </c>
      <c r="H4423">
        <f>IF(Tabela1[[#This Row],[Rodzaj]]="L",Tabela1[[#This Row],[Powierzchnia]]*0.04,0)</f>
        <v>0</v>
      </c>
      <c r="I4423">
        <f>IF(Tabela1[[#This Row],[Rodzaj]]="X",Tabela1[[#This Row],[Powierzchnia]]*0.43,0)</f>
        <v>0</v>
      </c>
      <c r="J4423">
        <f>IF(Tabela1[[#This Row],[Ulga]]="A",SUM(E4423:I4423)*80%,0)</f>
        <v>0</v>
      </c>
      <c r="K4423">
        <f>IF(Tabela1[[#This Row],[Ulga]]="B",SUM(E4423:I4423)*50%,0)</f>
        <v>88.442549999999997</v>
      </c>
      <c r="L4423">
        <f>IF(Tabela1[[#This Row],[Ulga]]="C",SUM(E4423:I4423)*10%,0)</f>
        <v>0</v>
      </c>
      <c r="M4423">
        <f>IF(Tabela1[[#This Row],[Ulga]]="D",SUM(E4423:I4423)*100%,0)</f>
        <v>0</v>
      </c>
      <c r="N4423">
        <f t="shared" si="70"/>
        <v>88.442549999999997</v>
      </c>
    </row>
    <row r="4424" spans="1:14" x14ac:dyDescent="0.25">
      <c r="A4424" t="s">
        <v>4434</v>
      </c>
      <c r="B4424">
        <v>551.9</v>
      </c>
      <c r="C4424" t="s">
        <v>5</v>
      </c>
      <c r="D4424" t="s">
        <v>21</v>
      </c>
      <c r="E4424">
        <f>IF(Tabela1[[#This Row],[Rodzaj]]="R",Tabela1[[#This Row],[Powierzchnia]]*0.65,0)</f>
        <v>0</v>
      </c>
      <c r="F4424">
        <f>IF(Tabela1[[#This Row],[Rodzaj]]="B",Tabela1[[#This Row],[Powierzchnia]]*0.77,0)</f>
        <v>424.96299999999997</v>
      </c>
      <c r="G4424">
        <f>IF(Tabela1[[#This Row],[Rodzaj]]="S",Tabela1[[#This Row],[Powierzchnia]]*0.21,0)</f>
        <v>0</v>
      </c>
      <c r="H4424">
        <f>IF(Tabela1[[#This Row],[Rodzaj]]="L",Tabela1[[#This Row],[Powierzchnia]]*0.04,0)</f>
        <v>0</v>
      </c>
      <c r="I4424">
        <f>IF(Tabela1[[#This Row],[Rodzaj]]="X",Tabela1[[#This Row],[Powierzchnia]]*0.43,0)</f>
        <v>0</v>
      </c>
      <c r="J4424">
        <f>IF(Tabela1[[#This Row],[Ulga]]="A",SUM(E4424:I4424)*80%,0)</f>
        <v>0</v>
      </c>
      <c r="K4424">
        <f>IF(Tabela1[[#This Row],[Ulga]]="B",SUM(E4424:I4424)*50%,0)</f>
        <v>0</v>
      </c>
      <c r="L4424">
        <f>IF(Tabela1[[#This Row],[Ulga]]="C",SUM(E4424:I4424)*10%,0)</f>
        <v>0</v>
      </c>
      <c r="M4424">
        <f>IF(Tabela1[[#This Row],[Ulga]]="D",SUM(E4424:I4424)*100%,0)</f>
        <v>424.96299999999997</v>
      </c>
      <c r="N4424">
        <f t="shared" si="70"/>
        <v>424.96299999999997</v>
      </c>
    </row>
    <row r="4425" spans="1:14" x14ac:dyDescent="0.25">
      <c r="A4425" t="s">
        <v>4435</v>
      </c>
      <c r="B4425">
        <v>1396.33</v>
      </c>
      <c r="C4425" t="s">
        <v>52</v>
      </c>
      <c r="D4425" t="s">
        <v>7</v>
      </c>
      <c r="E4425">
        <f>IF(Tabela1[[#This Row],[Rodzaj]]="R",Tabela1[[#This Row],[Powierzchnia]]*0.65,0)</f>
        <v>0</v>
      </c>
      <c r="F4425">
        <f>IF(Tabela1[[#This Row],[Rodzaj]]="B",Tabela1[[#This Row],[Powierzchnia]]*0.77,0)</f>
        <v>0</v>
      </c>
      <c r="G4425">
        <f>IF(Tabela1[[#This Row],[Rodzaj]]="S",Tabela1[[#This Row],[Powierzchnia]]*0.21,0)</f>
        <v>293.22929999999997</v>
      </c>
      <c r="H4425">
        <f>IF(Tabela1[[#This Row],[Rodzaj]]="L",Tabela1[[#This Row],[Powierzchnia]]*0.04,0)</f>
        <v>0</v>
      </c>
      <c r="I4425">
        <f>IF(Tabela1[[#This Row],[Rodzaj]]="X",Tabela1[[#This Row],[Powierzchnia]]*0.43,0)</f>
        <v>0</v>
      </c>
      <c r="J4425">
        <f>IF(Tabela1[[#This Row],[Ulga]]="A",SUM(E4425:I4425)*80%,0)</f>
        <v>234.58344</v>
      </c>
      <c r="K4425">
        <f>IF(Tabela1[[#This Row],[Ulga]]="B",SUM(E4425:I4425)*50%,0)</f>
        <v>0</v>
      </c>
      <c r="L4425">
        <f>IF(Tabela1[[#This Row],[Ulga]]="C",SUM(E4425:I4425)*10%,0)</f>
        <v>0</v>
      </c>
      <c r="M4425">
        <f>IF(Tabela1[[#This Row],[Ulga]]="D",SUM(E4425:I4425)*100%,0)</f>
        <v>0</v>
      </c>
      <c r="N4425">
        <f t="shared" si="70"/>
        <v>234.58344</v>
      </c>
    </row>
    <row r="4426" spans="1:14" x14ac:dyDescent="0.25">
      <c r="A4426" t="s">
        <v>4436</v>
      </c>
      <c r="B4426">
        <v>583.29</v>
      </c>
      <c r="C4426" t="s">
        <v>5</v>
      </c>
      <c r="D4426" t="s">
        <v>5</v>
      </c>
      <c r="E4426">
        <f>IF(Tabela1[[#This Row],[Rodzaj]]="R",Tabela1[[#This Row],[Powierzchnia]]*0.65,0)</f>
        <v>0</v>
      </c>
      <c r="F4426">
        <f>IF(Tabela1[[#This Row],[Rodzaj]]="B",Tabela1[[#This Row],[Powierzchnia]]*0.77,0)</f>
        <v>449.13329999999996</v>
      </c>
      <c r="G4426">
        <f>IF(Tabela1[[#This Row],[Rodzaj]]="S",Tabela1[[#This Row],[Powierzchnia]]*0.21,0)</f>
        <v>0</v>
      </c>
      <c r="H4426">
        <f>IF(Tabela1[[#This Row],[Rodzaj]]="L",Tabela1[[#This Row],[Powierzchnia]]*0.04,0)</f>
        <v>0</v>
      </c>
      <c r="I4426">
        <f>IF(Tabela1[[#This Row],[Rodzaj]]="X",Tabela1[[#This Row],[Powierzchnia]]*0.43,0)</f>
        <v>0</v>
      </c>
      <c r="J4426">
        <f>IF(Tabela1[[#This Row],[Ulga]]="A",SUM(E4426:I4426)*80%,0)</f>
        <v>0</v>
      </c>
      <c r="K4426">
        <f>IF(Tabela1[[#This Row],[Ulga]]="B",SUM(E4426:I4426)*50%,0)</f>
        <v>224.56664999999998</v>
      </c>
      <c r="L4426">
        <f>IF(Tabela1[[#This Row],[Ulga]]="C",SUM(E4426:I4426)*10%,0)</f>
        <v>0</v>
      </c>
      <c r="M4426">
        <f>IF(Tabela1[[#This Row],[Ulga]]="D",SUM(E4426:I4426)*100%,0)</f>
        <v>0</v>
      </c>
      <c r="N4426">
        <f t="shared" si="70"/>
        <v>224.56664999999998</v>
      </c>
    </row>
    <row r="4427" spans="1:14" x14ac:dyDescent="0.25">
      <c r="A4427" t="s">
        <v>4437</v>
      </c>
      <c r="B4427">
        <v>744.92</v>
      </c>
      <c r="C4427" t="s">
        <v>5</v>
      </c>
      <c r="D4427" t="s">
        <v>5</v>
      </c>
      <c r="E4427">
        <f>IF(Tabela1[[#This Row],[Rodzaj]]="R",Tabela1[[#This Row],[Powierzchnia]]*0.65,0)</f>
        <v>0</v>
      </c>
      <c r="F4427">
        <f>IF(Tabela1[[#This Row],[Rodzaj]]="B",Tabela1[[#This Row],[Powierzchnia]]*0.77,0)</f>
        <v>573.58839999999998</v>
      </c>
      <c r="G4427">
        <f>IF(Tabela1[[#This Row],[Rodzaj]]="S",Tabela1[[#This Row],[Powierzchnia]]*0.21,0)</f>
        <v>0</v>
      </c>
      <c r="H4427">
        <f>IF(Tabela1[[#This Row],[Rodzaj]]="L",Tabela1[[#This Row],[Powierzchnia]]*0.04,0)</f>
        <v>0</v>
      </c>
      <c r="I4427">
        <f>IF(Tabela1[[#This Row],[Rodzaj]]="X",Tabela1[[#This Row],[Powierzchnia]]*0.43,0)</f>
        <v>0</v>
      </c>
      <c r="J4427">
        <f>IF(Tabela1[[#This Row],[Ulga]]="A",SUM(E4427:I4427)*80%,0)</f>
        <v>0</v>
      </c>
      <c r="K4427">
        <f>IF(Tabela1[[#This Row],[Ulga]]="B",SUM(E4427:I4427)*50%,0)</f>
        <v>286.79419999999999</v>
      </c>
      <c r="L4427">
        <f>IF(Tabela1[[#This Row],[Ulga]]="C",SUM(E4427:I4427)*10%,0)</f>
        <v>0</v>
      </c>
      <c r="M4427">
        <f>IF(Tabela1[[#This Row],[Ulga]]="D",SUM(E4427:I4427)*100%,0)</f>
        <v>0</v>
      </c>
      <c r="N4427">
        <f t="shared" si="70"/>
        <v>286.79419999999999</v>
      </c>
    </row>
    <row r="4428" spans="1:14" x14ac:dyDescent="0.25">
      <c r="A4428" t="s">
        <v>4438</v>
      </c>
      <c r="B4428">
        <v>1094.6400000000001</v>
      </c>
      <c r="C4428" t="s">
        <v>31</v>
      </c>
      <c r="D4428" t="s">
        <v>11</v>
      </c>
      <c r="E4428">
        <f>IF(Tabela1[[#This Row],[Rodzaj]]="R",Tabela1[[#This Row],[Powierzchnia]]*0.65,0)</f>
        <v>0</v>
      </c>
      <c r="F4428">
        <f>IF(Tabela1[[#This Row],[Rodzaj]]="B",Tabela1[[#This Row],[Powierzchnia]]*0.77,0)</f>
        <v>0</v>
      </c>
      <c r="G4428">
        <f>IF(Tabela1[[#This Row],[Rodzaj]]="S",Tabela1[[#This Row],[Powierzchnia]]*0.21,0)</f>
        <v>0</v>
      </c>
      <c r="H4428">
        <f>IF(Tabela1[[#This Row],[Rodzaj]]="L",Tabela1[[#This Row],[Powierzchnia]]*0.04,0)</f>
        <v>0</v>
      </c>
      <c r="I4428">
        <f>IF(Tabela1[[#This Row],[Rodzaj]]="X",Tabela1[[#This Row],[Powierzchnia]]*0.43,0)</f>
        <v>470.69520000000006</v>
      </c>
      <c r="J4428">
        <f>IF(Tabela1[[#This Row],[Ulga]]="A",SUM(E4428:I4428)*80%,0)</f>
        <v>0</v>
      </c>
      <c r="K4428">
        <f>IF(Tabela1[[#This Row],[Ulga]]="B",SUM(E4428:I4428)*50%,0)</f>
        <v>0</v>
      </c>
      <c r="L4428">
        <f>IF(Tabela1[[#This Row],[Ulga]]="C",SUM(E4428:I4428)*10%,0)</f>
        <v>47.069520000000011</v>
      </c>
      <c r="M4428">
        <f>IF(Tabela1[[#This Row],[Ulga]]="D",SUM(E4428:I4428)*100%,0)</f>
        <v>0</v>
      </c>
      <c r="N4428">
        <f t="shared" si="70"/>
        <v>47.069520000000011</v>
      </c>
    </row>
    <row r="4429" spans="1:14" x14ac:dyDescent="0.25">
      <c r="A4429" t="s">
        <v>4439</v>
      </c>
      <c r="B4429">
        <v>626.21</v>
      </c>
      <c r="C4429" t="s">
        <v>31</v>
      </c>
      <c r="D4429" t="s">
        <v>5</v>
      </c>
      <c r="E4429">
        <f>IF(Tabela1[[#This Row],[Rodzaj]]="R",Tabela1[[#This Row],[Powierzchnia]]*0.65,0)</f>
        <v>0</v>
      </c>
      <c r="F4429">
        <f>IF(Tabela1[[#This Row],[Rodzaj]]="B",Tabela1[[#This Row],[Powierzchnia]]*0.77,0)</f>
        <v>0</v>
      </c>
      <c r="G4429">
        <f>IF(Tabela1[[#This Row],[Rodzaj]]="S",Tabela1[[#This Row],[Powierzchnia]]*0.21,0)</f>
        <v>0</v>
      </c>
      <c r="H4429">
        <f>IF(Tabela1[[#This Row],[Rodzaj]]="L",Tabela1[[#This Row],[Powierzchnia]]*0.04,0)</f>
        <v>0</v>
      </c>
      <c r="I4429">
        <f>IF(Tabela1[[#This Row],[Rodzaj]]="X",Tabela1[[#This Row],[Powierzchnia]]*0.43,0)</f>
        <v>269.27030000000002</v>
      </c>
      <c r="J4429">
        <f>IF(Tabela1[[#This Row],[Ulga]]="A",SUM(E4429:I4429)*80%,0)</f>
        <v>0</v>
      </c>
      <c r="K4429">
        <f>IF(Tabela1[[#This Row],[Ulga]]="B",SUM(E4429:I4429)*50%,0)</f>
        <v>134.63515000000001</v>
      </c>
      <c r="L4429">
        <f>IF(Tabela1[[#This Row],[Ulga]]="C",SUM(E4429:I4429)*10%,0)</f>
        <v>0</v>
      </c>
      <c r="M4429">
        <f>IF(Tabela1[[#This Row],[Ulga]]="D",SUM(E4429:I4429)*100%,0)</f>
        <v>0</v>
      </c>
      <c r="N4429">
        <f t="shared" si="70"/>
        <v>134.63515000000001</v>
      </c>
    </row>
    <row r="4430" spans="1:14" x14ac:dyDescent="0.25">
      <c r="A4430" t="s">
        <v>4440</v>
      </c>
      <c r="B4430">
        <v>1238.67</v>
      </c>
      <c r="C4430" t="s">
        <v>5</v>
      </c>
      <c r="D4430" t="s">
        <v>11</v>
      </c>
      <c r="E4430">
        <f>IF(Tabela1[[#This Row],[Rodzaj]]="R",Tabela1[[#This Row],[Powierzchnia]]*0.65,0)</f>
        <v>0</v>
      </c>
      <c r="F4430">
        <f>IF(Tabela1[[#This Row],[Rodzaj]]="B",Tabela1[[#This Row],[Powierzchnia]]*0.77,0)</f>
        <v>953.77590000000009</v>
      </c>
      <c r="G4430">
        <f>IF(Tabela1[[#This Row],[Rodzaj]]="S",Tabela1[[#This Row],[Powierzchnia]]*0.21,0)</f>
        <v>0</v>
      </c>
      <c r="H4430">
        <f>IF(Tabela1[[#This Row],[Rodzaj]]="L",Tabela1[[#This Row],[Powierzchnia]]*0.04,0)</f>
        <v>0</v>
      </c>
      <c r="I4430">
        <f>IF(Tabela1[[#This Row],[Rodzaj]]="X",Tabela1[[#This Row],[Powierzchnia]]*0.43,0)</f>
        <v>0</v>
      </c>
      <c r="J4430">
        <f>IF(Tabela1[[#This Row],[Ulga]]="A",SUM(E4430:I4430)*80%,0)</f>
        <v>0</v>
      </c>
      <c r="K4430">
        <f>IF(Tabela1[[#This Row],[Ulga]]="B",SUM(E4430:I4430)*50%,0)</f>
        <v>0</v>
      </c>
      <c r="L4430">
        <f>IF(Tabela1[[#This Row],[Ulga]]="C",SUM(E4430:I4430)*10%,0)</f>
        <v>95.377590000000012</v>
      </c>
      <c r="M4430">
        <f>IF(Tabela1[[#This Row],[Ulga]]="D",SUM(E4430:I4430)*100%,0)</f>
        <v>0</v>
      </c>
      <c r="N4430">
        <f t="shared" si="70"/>
        <v>95.377590000000012</v>
      </c>
    </row>
    <row r="4431" spans="1:14" x14ac:dyDescent="0.25">
      <c r="A4431" t="s">
        <v>4441</v>
      </c>
      <c r="B4431">
        <v>1156.71</v>
      </c>
      <c r="C4431" t="s">
        <v>9</v>
      </c>
      <c r="D4431" t="s">
        <v>11</v>
      </c>
      <c r="E4431">
        <f>IF(Tabela1[[#This Row],[Rodzaj]]="R",Tabela1[[#This Row],[Powierzchnia]]*0.65,0)</f>
        <v>751.86150000000009</v>
      </c>
      <c r="F4431">
        <f>IF(Tabela1[[#This Row],[Rodzaj]]="B",Tabela1[[#This Row],[Powierzchnia]]*0.77,0)</f>
        <v>0</v>
      </c>
      <c r="G4431">
        <f>IF(Tabela1[[#This Row],[Rodzaj]]="S",Tabela1[[#This Row],[Powierzchnia]]*0.21,0)</f>
        <v>0</v>
      </c>
      <c r="H4431">
        <f>IF(Tabela1[[#This Row],[Rodzaj]]="L",Tabela1[[#This Row],[Powierzchnia]]*0.04,0)</f>
        <v>0</v>
      </c>
      <c r="I4431">
        <f>IF(Tabela1[[#This Row],[Rodzaj]]="X",Tabela1[[#This Row],[Powierzchnia]]*0.43,0)</f>
        <v>0</v>
      </c>
      <c r="J4431">
        <f>IF(Tabela1[[#This Row],[Ulga]]="A",SUM(E4431:I4431)*80%,0)</f>
        <v>0</v>
      </c>
      <c r="K4431">
        <f>IF(Tabela1[[#This Row],[Ulga]]="B",SUM(E4431:I4431)*50%,0)</f>
        <v>0</v>
      </c>
      <c r="L4431">
        <f>IF(Tabela1[[#This Row],[Ulga]]="C",SUM(E4431:I4431)*10%,0)</f>
        <v>75.186150000000012</v>
      </c>
      <c r="M4431">
        <f>IF(Tabela1[[#This Row],[Ulga]]="D",SUM(E4431:I4431)*100%,0)</f>
        <v>0</v>
      </c>
      <c r="N4431">
        <f t="shared" si="70"/>
        <v>75.186150000000012</v>
      </c>
    </row>
    <row r="4432" spans="1:14" x14ac:dyDescent="0.25">
      <c r="A4432" t="s">
        <v>4442</v>
      </c>
      <c r="B4432">
        <v>1297.0899999999999</v>
      </c>
      <c r="C4432" t="s">
        <v>31</v>
      </c>
      <c r="D4432" t="s">
        <v>11</v>
      </c>
      <c r="E4432">
        <f>IF(Tabela1[[#This Row],[Rodzaj]]="R",Tabela1[[#This Row],[Powierzchnia]]*0.65,0)</f>
        <v>0</v>
      </c>
      <c r="F4432">
        <f>IF(Tabela1[[#This Row],[Rodzaj]]="B",Tabela1[[#This Row],[Powierzchnia]]*0.77,0)</f>
        <v>0</v>
      </c>
      <c r="G4432">
        <f>IF(Tabela1[[#This Row],[Rodzaj]]="S",Tabela1[[#This Row],[Powierzchnia]]*0.21,0)</f>
        <v>0</v>
      </c>
      <c r="H4432">
        <f>IF(Tabela1[[#This Row],[Rodzaj]]="L",Tabela1[[#This Row],[Powierzchnia]]*0.04,0)</f>
        <v>0</v>
      </c>
      <c r="I4432">
        <f>IF(Tabela1[[#This Row],[Rodzaj]]="X",Tabela1[[#This Row],[Powierzchnia]]*0.43,0)</f>
        <v>557.74869999999999</v>
      </c>
      <c r="J4432">
        <f>IF(Tabela1[[#This Row],[Ulga]]="A",SUM(E4432:I4432)*80%,0)</f>
        <v>0</v>
      </c>
      <c r="K4432">
        <f>IF(Tabela1[[#This Row],[Ulga]]="B",SUM(E4432:I4432)*50%,0)</f>
        <v>0</v>
      </c>
      <c r="L4432">
        <f>IF(Tabela1[[#This Row],[Ulga]]="C",SUM(E4432:I4432)*10%,0)</f>
        <v>55.77487</v>
      </c>
      <c r="M4432">
        <f>IF(Tabela1[[#This Row],[Ulga]]="D",SUM(E4432:I4432)*100%,0)</f>
        <v>0</v>
      </c>
      <c r="N4432">
        <f t="shared" si="70"/>
        <v>55.77487</v>
      </c>
    </row>
    <row r="4433" spans="1:14" x14ac:dyDescent="0.25">
      <c r="A4433" t="s">
        <v>4443</v>
      </c>
      <c r="B4433">
        <v>906.64</v>
      </c>
      <c r="C4433" t="s">
        <v>9</v>
      </c>
      <c r="D4433" t="s">
        <v>5</v>
      </c>
      <c r="E4433">
        <f>IF(Tabela1[[#This Row],[Rodzaj]]="R",Tabela1[[#This Row],[Powierzchnia]]*0.65,0)</f>
        <v>589.31600000000003</v>
      </c>
      <c r="F4433">
        <f>IF(Tabela1[[#This Row],[Rodzaj]]="B",Tabela1[[#This Row],[Powierzchnia]]*0.77,0)</f>
        <v>0</v>
      </c>
      <c r="G4433">
        <f>IF(Tabela1[[#This Row],[Rodzaj]]="S",Tabela1[[#This Row],[Powierzchnia]]*0.21,0)</f>
        <v>0</v>
      </c>
      <c r="H4433">
        <f>IF(Tabela1[[#This Row],[Rodzaj]]="L",Tabela1[[#This Row],[Powierzchnia]]*0.04,0)</f>
        <v>0</v>
      </c>
      <c r="I4433">
        <f>IF(Tabela1[[#This Row],[Rodzaj]]="X",Tabela1[[#This Row],[Powierzchnia]]*0.43,0)</f>
        <v>0</v>
      </c>
      <c r="J4433">
        <f>IF(Tabela1[[#This Row],[Ulga]]="A",SUM(E4433:I4433)*80%,0)</f>
        <v>0</v>
      </c>
      <c r="K4433">
        <f>IF(Tabela1[[#This Row],[Ulga]]="B",SUM(E4433:I4433)*50%,0)</f>
        <v>294.65800000000002</v>
      </c>
      <c r="L4433">
        <f>IF(Tabela1[[#This Row],[Ulga]]="C",SUM(E4433:I4433)*10%,0)</f>
        <v>0</v>
      </c>
      <c r="M4433">
        <f>IF(Tabela1[[#This Row],[Ulga]]="D",SUM(E4433:I4433)*100%,0)</f>
        <v>0</v>
      </c>
      <c r="N4433">
        <f t="shared" si="70"/>
        <v>294.65800000000002</v>
      </c>
    </row>
    <row r="4434" spans="1:14" x14ac:dyDescent="0.25">
      <c r="A4434" t="s">
        <v>4444</v>
      </c>
      <c r="B4434">
        <v>1285.3800000000001</v>
      </c>
      <c r="C4434" t="s">
        <v>31</v>
      </c>
      <c r="D4434" t="s">
        <v>11</v>
      </c>
      <c r="E4434">
        <f>IF(Tabela1[[#This Row],[Rodzaj]]="R",Tabela1[[#This Row],[Powierzchnia]]*0.65,0)</f>
        <v>0</v>
      </c>
      <c r="F4434">
        <f>IF(Tabela1[[#This Row],[Rodzaj]]="B",Tabela1[[#This Row],[Powierzchnia]]*0.77,0)</f>
        <v>0</v>
      </c>
      <c r="G4434">
        <f>IF(Tabela1[[#This Row],[Rodzaj]]="S",Tabela1[[#This Row],[Powierzchnia]]*0.21,0)</f>
        <v>0</v>
      </c>
      <c r="H4434">
        <f>IF(Tabela1[[#This Row],[Rodzaj]]="L",Tabela1[[#This Row],[Powierzchnia]]*0.04,0)</f>
        <v>0</v>
      </c>
      <c r="I4434">
        <f>IF(Tabela1[[#This Row],[Rodzaj]]="X",Tabela1[[#This Row],[Powierzchnia]]*0.43,0)</f>
        <v>552.71340000000009</v>
      </c>
      <c r="J4434">
        <f>IF(Tabela1[[#This Row],[Ulga]]="A",SUM(E4434:I4434)*80%,0)</f>
        <v>0</v>
      </c>
      <c r="K4434">
        <f>IF(Tabela1[[#This Row],[Ulga]]="B",SUM(E4434:I4434)*50%,0)</f>
        <v>0</v>
      </c>
      <c r="L4434">
        <f>IF(Tabela1[[#This Row],[Ulga]]="C",SUM(E4434:I4434)*10%,0)</f>
        <v>55.271340000000009</v>
      </c>
      <c r="M4434">
        <f>IF(Tabela1[[#This Row],[Ulga]]="D",SUM(E4434:I4434)*100%,0)</f>
        <v>0</v>
      </c>
      <c r="N4434">
        <f t="shared" si="70"/>
        <v>55.271340000000009</v>
      </c>
    </row>
    <row r="4435" spans="1:14" x14ac:dyDescent="0.25">
      <c r="A4435" t="s">
        <v>4445</v>
      </c>
      <c r="B4435">
        <v>883.16</v>
      </c>
      <c r="C4435" t="s">
        <v>9</v>
      </c>
      <c r="D4435" t="s">
        <v>5</v>
      </c>
      <c r="E4435">
        <f>IF(Tabela1[[#This Row],[Rodzaj]]="R",Tabela1[[#This Row],[Powierzchnia]]*0.65,0)</f>
        <v>574.05399999999997</v>
      </c>
      <c r="F4435">
        <f>IF(Tabela1[[#This Row],[Rodzaj]]="B",Tabela1[[#This Row],[Powierzchnia]]*0.77,0)</f>
        <v>0</v>
      </c>
      <c r="G4435">
        <f>IF(Tabela1[[#This Row],[Rodzaj]]="S",Tabela1[[#This Row],[Powierzchnia]]*0.21,0)</f>
        <v>0</v>
      </c>
      <c r="H4435">
        <f>IF(Tabela1[[#This Row],[Rodzaj]]="L",Tabela1[[#This Row],[Powierzchnia]]*0.04,0)</f>
        <v>0</v>
      </c>
      <c r="I4435">
        <f>IF(Tabela1[[#This Row],[Rodzaj]]="X",Tabela1[[#This Row],[Powierzchnia]]*0.43,0)</f>
        <v>0</v>
      </c>
      <c r="J4435">
        <f>IF(Tabela1[[#This Row],[Ulga]]="A",SUM(E4435:I4435)*80%,0)</f>
        <v>0</v>
      </c>
      <c r="K4435">
        <f>IF(Tabela1[[#This Row],[Ulga]]="B",SUM(E4435:I4435)*50%,0)</f>
        <v>287.02699999999999</v>
      </c>
      <c r="L4435">
        <f>IF(Tabela1[[#This Row],[Ulga]]="C",SUM(E4435:I4435)*10%,0)</f>
        <v>0</v>
      </c>
      <c r="M4435">
        <f>IF(Tabela1[[#This Row],[Ulga]]="D",SUM(E4435:I4435)*100%,0)</f>
        <v>0</v>
      </c>
      <c r="N4435">
        <f t="shared" si="70"/>
        <v>287.02699999999999</v>
      </c>
    </row>
    <row r="4436" spans="1:14" x14ac:dyDescent="0.25">
      <c r="A4436" t="s">
        <v>4446</v>
      </c>
      <c r="B4436">
        <v>762.27</v>
      </c>
      <c r="C4436" t="s">
        <v>31</v>
      </c>
      <c r="D4436" t="s">
        <v>11</v>
      </c>
      <c r="E4436">
        <f>IF(Tabela1[[#This Row],[Rodzaj]]="R",Tabela1[[#This Row],[Powierzchnia]]*0.65,0)</f>
        <v>0</v>
      </c>
      <c r="F4436">
        <f>IF(Tabela1[[#This Row],[Rodzaj]]="B",Tabela1[[#This Row],[Powierzchnia]]*0.77,0)</f>
        <v>0</v>
      </c>
      <c r="G4436">
        <f>IF(Tabela1[[#This Row],[Rodzaj]]="S",Tabela1[[#This Row],[Powierzchnia]]*0.21,0)</f>
        <v>0</v>
      </c>
      <c r="H4436">
        <f>IF(Tabela1[[#This Row],[Rodzaj]]="L",Tabela1[[#This Row],[Powierzchnia]]*0.04,0)</f>
        <v>0</v>
      </c>
      <c r="I4436">
        <f>IF(Tabela1[[#This Row],[Rodzaj]]="X",Tabela1[[#This Row],[Powierzchnia]]*0.43,0)</f>
        <v>327.77609999999999</v>
      </c>
      <c r="J4436">
        <f>IF(Tabela1[[#This Row],[Ulga]]="A",SUM(E4436:I4436)*80%,0)</f>
        <v>0</v>
      </c>
      <c r="K4436">
        <f>IF(Tabela1[[#This Row],[Ulga]]="B",SUM(E4436:I4436)*50%,0)</f>
        <v>0</v>
      </c>
      <c r="L4436">
        <f>IF(Tabela1[[#This Row],[Ulga]]="C",SUM(E4436:I4436)*10%,0)</f>
        <v>32.777610000000003</v>
      </c>
      <c r="M4436">
        <f>IF(Tabela1[[#This Row],[Ulga]]="D",SUM(E4436:I4436)*100%,0)</f>
        <v>0</v>
      </c>
      <c r="N4436">
        <f t="shared" si="70"/>
        <v>32.777610000000003</v>
      </c>
    </row>
    <row r="4437" spans="1:14" x14ac:dyDescent="0.25">
      <c r="A4437" t="s">
        <v>4447</v>
      </c>
      <c r="B4437">
        <v>1474.98</v>
      </c>
      <c r="C4437" t="s">
        <v>31</v>
      </c>
      <c r="D4437" t="s">
        <v>5</v>
      </c>
      <c r="E4437">
        <f>IF(Tabela1[[#This Row],[Rodzaj]]="R",Tabela1[[#This Row],[Powierzchnia]]*0.65,0)</f>
        <v>0</v>
      </c>
      <c r="F4437">
        <f>IF(Tabela1[[#This Row],[Rodzaj]]="B",Tabela1[[#This Row],[Powierzchnia]]*0.77,0)</f>
        <v>0</v>
      </c>
      <c r="G4437">
        <f>IF(Tabela1[[#This Row],[Rodzaj]]="S",Tabela1[[#This Row],[Powierzchnia]]*0.21,0)</f>
        <v>0</v>
      </c>
      <c r="H4437">
        <f>IF(Tabela1[[#This Row],[Rodzaj]]="L",Tabela1[[#This Row],[Powierzchnia]]*0.04,0)</f>
        <v>0</v>
      </c>
      <c r="I4437">
        <f>IF(Tabela1[[#This Row],[Rodzaj]]="X",Tabela1[[#This Row],[Powierzchnia]]*0.43,0)</f>
        <v>634.2414</v>
      </c>
      <c r="J4437">
        <f>IF(Tabela1[[#This Row],[Ulga]]="A",SUM(E4437:I4437)*80%,0)</f>
        <v>0</v>
      </c>
      <c r="K4437">
        <f>IF(Tabela1[[#This Row],[Ulga]]="B",SUM(E4437:I4437)*50%,0)</f>
        <v>317.1207</v>
      </c>
      <c r="L4437">
        <f>IF(Tabela1[[#This Row],[Ulga]]="C",SUM(E4437:I4437)*10%,0)</f>
        <v>0</v>
      </c>
      <c r="M4437">
        <f>IF(Tabela1[[#This Row],[Ulga]]="D",SUM(E4437:I4437)*100%,0)</f>
        <v>0</v>
      </c>
      <c r="N4437">
        <f t="shared" si="70"/>
        <v>317.1207</v>
      </c>
    </row>
    <row r="4438" spans="1:14" x14ac:dyDescent="0.25">
      <c r="A4438" t="s">
        <v>4448</v>
      </c>
      <c r="B4438">
        <v>996.24</v>
      </c>
      <c r="C4438" t="s">
        <v>9</v>
      </c>
      <c r="D4438" t="s">
        <v>5</v>
      </c>
      <c r="E4438">
        <f>IF(Tabela1[[#This Row],[Rodzaj]]="R",Tabela1[[#This Row],[Powierzchnia]]*0.65,0)</f>
        <v>647.55600000000004</v>
      </c>
      <c r="F4438">
        <f>IF(Tabela1[[#This Row],[Rodzaj]]="B",Tabela1[[#This Row],[Powierzchnia]]*0.77,0)</f>
        <v>0</v>
      </c>
      <c r="G4438">
        <f>IF(Tabela1[[#This Row],[Rodzaj]]="S",Tabela1[[#This Row],[Powierzchnia]]*0.21,0)</f>
        <v>0</v>
      </c>
      <c r="H4438">
        <f>IF(Tabela1[[#This Row],[Rodzaj]]="L",Tabela1[[#This Row],[Powierzchnia]]*0.04,0)</f>
        <v>0</v>
      </c>
      <c r="I4438">
        <f>IF(Tabela1[[#This Row],[Rodzaj]]="X",Tabela1[[#This Row],[Powierzchnia]]*0.43,0)</f>
        <v>0</v>
      </c>
      <c r="J4438">
        <f>IF(Tabela1[[#This Row],[Ulga]]="A",SUM(E4438:I4438)*80%,0)</f>
        <v>0</v>
      </c>
      <c r="K4438">
        <f>IF(Tabela1[[#This Row],[Ulga]]="B",SUM(E4438:I4438)*50%,0)</f>
        <v>323.77800000000002</v>
      </c>
      <c r="L4438">
        <f>IF(Tabela1[[#This Row],[Ulga]]="C",SUM(E4438:I4438)*10%,0)</f>
        <v>0</v>
      </c>
      <c r="M4438">
        <f>IF(Tabela1[[#This Row],[Ulga]]="D",SUM(E4438:I4438)*100%,0)</f>
        <v>0</v>
      </c>
      <c r="N4438">
        <f t="shared" si="70"/>
        <v>323.77800000000002</v>
      </c>
    </row>
    <row r="4439" spans="1:14" x14ac:dyDescent="0.25">
      <c r="A4439" t="s">
        <v>4449</v>
      </c>
      <c r="B4439">
        <v>1328.7</v>
      </c>
      <c r="C4439" t="s">
        <v>31</v>
      </c>
      <c r="D4439" t="s">
        <v>5</v>
      </c>
      <c r="E4439">
        <f>IF(Tabela1[[#This Row],[Rodzaj]]="R",Tabela1[[#This Row],[Powierzchnia]]*0.65,0)</f>
        <v>0</v>
      </c>
      <c r="F4439">
        <f>IF(Tabela1[[#This Row],[Rodzaj]]="B",Tabela1[[#This Row],[Powierzchnia]]*0.77,0)</f>
        <v>0</v>
      </c>
      <c r="G4439">
        <f>IF(Tabela1[[#This Row],[Rodzaj]]="S",Tabela1[[#This Row],[Powierzchnia]]*0.21,0)</f>
        <v>0</v>
      </c>
      <c r="H4439">
        <f>IF(Tabela1[[#This Row],[Rodzaj]]="L",Tabela1[[#This Row],[Powierzchnia]]*0.04,0)</f>
        <v>0</v>
      </c>
      <c r="I4439">
        <f>IF(Tabela1[[#This Row],[Rodzaj]]="X",Tabela1[[#This Row],[Powierzchnia]]*0.43,0)</f>
        <v>571.34100000000001</v>
      </c>
      <c r="J4439">
        <f>IF(Tabela1[[#This Row],[Ulga]]="A",SUM(E4439:I4439)*80%,0)</f>
        <v>0</v>
      </c>
      <c r="K4439">
        <f>IF(Tabela1[[#This Row],[Ulga]]="B",SUM(E4439:I4439)*50%,0)</f>
        <v>285.6705</v>
      </c>
      <c r="L4439">
        <f>IF(Tabela1[[#This Row],[Ulga]]="C",SUM(E4439:I4439)*10%,0)</f>
        <v>0</v>
      </c>
      <c r="M4439">
        <f>IF(Tabela1[[#This Row],[Ulga]]="D",SUM(E4439:I4439)*100%,0)</f>
        <v>0</v>
      </c>
      <c r="N4439">
        <f t="shared" si="70"/>
        <v>285.6705</v>
      </c>
    </row>
    <row r="4440" spans="1:14" x14ac:dyDescent="0.25">
      <c r="A4440" t="s">
        <v>4450</v>
      </c>
      <c r="B4440">
        <v>1389.97</v>
      </c>
      <c r="C4440" t="s">
        <v>9</v>
      </c>
      <c r="D4440" t="s">
        <v>7</v>
      </c>
      <c r="E4440">
        <f>IF(Tabela1[[#This Row],[Rodzaj]]="R",Tabela1[[#This Row],[Powierzchnia]]*0.65,0)</f>
        <v>903.48050000000001</v>
      </c>
      <c r="F4440">
        <f>IF(Tabela1[[#This Row],[Rodzaj]]="B",Tabela1[[#This Row],[Powierzchnia]]*0.77,0)</f>
        <v>0</v>
      </c>
      <c r="G4440">
        <f>IF(Tabela1[[#This Row],[Rodzaj]]="S",Tabela1[[#This Row],[Powierzchnia]]*0.21,0)</f>
        <v>0</v>
      </c>
      <c r="H4440">
        <f>IF(Tabela1[[#This Row],[Rodzaj]]="L",Tabela1[[#This Row],[Powierzchnia]]*0.04,0)</f>
        <v>0</v>
      </c>
      <c r="I4440">
        <f>IF(Tabela1[[#This Row],[Rodzaj]]="X",Tabela1[[#This Row],[Powierzchnia]]*0.43,0)</f>
        <v>0</v>
      </c>
      <c r="J4440">
        <f>IF(Tabela1[[#This Row],[Ulga]]="A",SUM(E4440:I4440)*80%,0)</f>
        <v>722.78440000000001</v>
      </c>
      <c r="K4440">
        <f>IF(Tabela1[[#This Row],[Ulga]]="B",SUM(E4440:I4440)*50%,0)</f>
        <v>0</v>
      </c>
      <c r="L4440">
        <f>IF(Tabela1[[#This Row],[Ulga]]="C",SUM(E4440:I4440)*10%,0)</f>
        <v>0</v>
      </c>
      <c r="M4440">
        <f>IF(Tabela1[[#This Row],[Ulga]]="D",SUM(E4440:I4440)*100%,0)</f>
        <v>0</v>
      </c>
      <c r="N4440">
        <f t="shared" si="70"/>
        <v>722.78440000000001</v>
      </c>
    </row>
    <row r="4441" spans="1:14" x14ac:dyDescent="0.25">
      <c r="A4441" t="s">
        <v>4451</v>
      </c>
      <c r="B4441">
        <v>1095.49</v>
      </c>
      <c r="C4441" t="s">
        <v>9</v>
      </c>
      <c r="D4441" t="s">
        <v>5</v>
      </c>
      <c r="E4441">
        <f>IF(Tabela1[[#This Row],[Rodzaj]]="R",Tabela1[[#This Row],[Powierzchnia]]*0.65,0)</f>
        <v>712.06850000000009</v>
      </c>
      <c r="F4441">
        <f>IF(Tabela1[[#This Row],[Rodzaj]]="B",Tabela1[[#This Row],[Powierzchnia]]*0.77,0)</f>
        <v>0</v>
      </c>
      <c r="G4441">
        <f>IF(Tabela1[[#This Row],[Rodzaj]]="S",Tabela1[[#This Row],[Powierzchnia]]*0.21,0)</f>
        <v>0</v>
      </c>
      <c r="H4441">
        <f>IF(Tabela1[[#This Row],[Rodzaj]]="L",Tabela1[[#This Row],[Powierzchnia]]*0.04,0)</f>
        <v>0</v>
      </c>
      <c r="I4441">
        <f>IF(Tabela1[[#This Row],[Rodzaj]]="X",Tabela1[[#This Row],[Powierzchnia]]*0.43,0)</f>
        <v>0</v>
      </c>
      <c r="J4441">
        <f>IF(Tabela1[[#This Row],[Ulga]]="A",SUM(E4441:I4441)*80%,0)</f>
        <v>0</v>
      </c>
      <c r="K4441">
        <f>IF(Tabela1[[#This Row],[Ulga]]="B",SUM(E4441:I4441)*50%,0)</f>
        <v>356.03425000000004</v>
      </c>
      <c r="L4441">
        <f>IF(Tabela1[[#This Row],[Ulga]]="C",SUM(E4441:I4441)*10%,0)</f>
        <v>0</v>
      </c>
      <c r="M4441">
        <f>IF(Tabela1[[#This Row],[Ulga]]="D",SUM(E4441:I4441)*100%,0)</f>
        <v>0</v>
      </c>
      <c r="N4441">
        <f t="shared" si="70"/>
        <v>356.03425000000004</v>
      </c>
    </row>
    <row r="4442" spans="1:14" x14ac:dyDescent="0.25">
      <c r="A4442" t="s">
        <v>4452</v>
      </c>
      <c r="B4442">
        <v>1067.04</v>
      </c>
      <c r="C4442" t="s">
        <v>9</v>
      </c>
      <c r="D4442" t="s">
        <v>11</v>
      </c>
      <c r="E4442">
        <f>IF(Tabela1[[#This Row],[Rodzaj]]="R",Tabela1[[#This Row],[Powierzchnia]]*0.65,0)</f>
        <v>693.57600000000002</v>
      </c>
      <c r="F4442">
        <f>IF(Tabela1[[#This Row],[Rodzaj]]="B",Tabela1[[#This Row],[Powierzchnia]]*0.77,0)</f>
        <v>0</v>
      </c>
      <c r="G4442">
        <f>IF(Tabela1[[#This Row],[Rodzaj]]="S",Tabela1[[#This Row],[Powierzchnia]]*0.21,0)</f>
        <v>0</v>
      </c>
      <c r="H4442">
        <f>IF(Tabela1[[#This Row],[Rodzaj]]="L",Tabela1[[#This Row],[Powierzchnia]]*0.04,0)</f>
        <v>0</v>
      </c>
      <c r="I4442">
        <f>IF(Tabela1[[#This Row],[Rodzaj]]="X",Tabela1[[#This Row],[Powierzchnia]]*0.43,0)</f>
        <v>0</v>
      </c>
      <c r="J4442">
        <f>IF(Tabela1[[#This Row],[Ulga]]="A",SUM(E4442:I4442)*80%,0)</f>
        <v>0</v>
      </c>
      <c r="K4442">
        <f>IF(Tabela1[[#This Row],[Ulga]]="B",SUM(E4442:I4442)*50%,0)</f>
        <v>0</v>
      </c>
      <c r="L4442">
        <f>IF(Tabela1[[#This Row],[Ulga]]="C",SUM(E4442:I4442)*10%,0)</f>
        <v>69.357600000000005</v>
      </c>
      <c r="M4442">
        <f>IF(Tabela1[[#This Row],[Ulga]]="D",SUM(E4442:I4442)*100%,0)</f>
        <v>0</v>
      </c>
      <c r="N4442">
        <f t="shared" si="70"/>
        <v>69.357600000000005</v>
      </c>
    </row>
    <row r="4443" spans="1:14" x14ac:dyDescent="0.25">
      <c r="A4443" t="s">
        <v>4453</v>
      </c>
      <c r="B4443">
        <v>627.02</v>
      </c>
      <c r="C4443" t="s">
        <v>9</v>
      </c>
      <c r="D4443" t="s">
        <v>5</v>
      </c>
      <c r="E4443">
        <f>IF(Tabela1[[#This Row],[Rodzaj]]="R",Tabela1[[#This Row],[Powierzchnia]]*0.65,0)</f>
        <v>407.56299999999999</v>
      </c>
      <c r="F4443">
        <f>IF(Tabela1[[#This Row],[Rodzaj]]="B",Tabela1[[#This Row],[Powierzchnia]]*0.77,0)</f>
        <v>0</v>
      </c>
      <c r="G4443">
        <f>IF(Tabela1[[#This Row],[Rodzaj]]="S",Tabela1[[#This Row],[Powierzchnia]]*0.21,0)</f>
        <v>0</v>
      </c>
      <c r="H4443">
        <f>IF(Tabela1[[#This Row],[Rodzaj]]="L",Tabela1[[#This Row],[Powierzchnia]]*0.04,0)</f>
        <v>0</v>
      </c>
      <c r="I4443">
        <f>IF(Tabela1[[#This Row],[Rodzaj]]="X",Tabela1[[#This Row],[Powierzchnia]]*0.43,0)</f>
        <v>0</v>
      </c>
      <c r="J4443">
        <f>IF(Tabela1[[#This Row],[Ulga]]="A",SUM(E4443:I4443)*80%,0)</f>
        <v>0</v>
      </c>
      <c r="K4443">
        <f>IF(Tabela1[[#This Row],[Ulga]]="B",SUM(E4443:I4443)*50%,0)</f>
        <v>203.78149999999999</v>
      </c>
      <c r="L4443">
        <f>IF(Tabela1[[#This Row],[Ulga]]="C",SUM(E4443:I4443)*10%,0)</f>
        <v>0</v>
      </c>
      <c r="M4443">
        <f>IF(Tabela1[[#This Row],[Ulga]]="D",SUM(E4443:I4443)*100%,0)</f>
        <v>0</v>
      </c>
      <c r="N4443">
        <f t="shared" si="70"/>
        <v>203.78149999999999</v>
      </c>
    </row>
    <row r="4444" spans="1:14" x14ac:dyDescent="0.25">
      <c r="A4444" t="s">
        <v>4454</v>
      </c>
      <c r="B4444">
        <v>1168.29</v>
      </c>
      <c r="C4444" t="s">
        <v>9</v>
      </c>
      <c r="D4444" t="s">
        <v>5</v>
      </c>
      <c r="E4444">
        <f>IF(Tabela1[[#This Row],[Rodzaj]]="R",Tabela1[[#This Row],[Powierzchnia]]*0.65,0)</f>
        <v>759.38850000000002</v>
      </c>
      <c r="F4444">
        <f>IF(Tabela1[[#This Row],[Rodzaj]]="B",Tabela1[[#This Row],[Powierzchnia]]*0.77,0)</f>
        <v>0</v>
      </c>
      <c r="G4444">
        <f>IF(Tabela1[[#This Row],[Rodzaj]]="S",Tabela1[[#This Row],[Powierzchnia]]*0.21,0)</f>
        <v>0</v>
      </c>
      <c r="H4444">
        <f>IF(Tabela1[[#This Row],[Rodzaj]]="L",Tabela1[[#This Row],[Powierzchnia]]*0.04,0)</f>
        <v>0</v>
      </c>
      <c r="I4444">
        <f>IF(Tabela1[[#This Row],[Rodzaj]]="X",Tabela1[[#This Row],[Powierzchnia]]*0.43,0)</f>
        <v>0</v>
      </c>
      <c r="J4444">
        <f>IF(Tabela1[[#This Row],[Ulga]]="A",SUM(E4444:I4444)*80%,0)</f>
        <v>0</v>
      </c>
      <c r="K4444">
        <f>IF(Tabela1[[#This Row],[Ulga]]="B",SUM(E4444:I4444)*50%,0)</f>
        <v>379.69425000000001</v>
      </c>
      <c r="L4444">
        <f>IF(Tabela1[[#This Row],[Ulga]]="C",SUM(E4444:I4444)*10%,0)</f>
        <v>0</v>
      </c>
      <c r="M4444">
        <f>IF(Tabela1[[#This Row],[Ulga]]="D",SUM(E4444:I4444)*100%,0)</f>
        <v>0</v>
      </c>
      <c r="N4444">
        <f t="shared" si="70"/>
        <v>379.69425000000001</v>
      </c>
    </row>
    <row r="4445" spans="1:14" x14ac:dyDescent="0.25">
      <c r="A4445" t="s">
        <v>4455</v>
      </c>
      <c r="B4445">
        <v>1010.65</v>
      </c>
      <c r="C4445" t="s">
        <v>31</v>
      </c>
      <c r="D4445" t="s">
        <v>7</v>
      </c>
      <c r="E4445">
        <f>IF(Tabela1[[#This Row],[Rodzaj]]="R",Tabela1[[#This Row],[Powierzchnia]]*0.65,0)</f>
        <v>0</v>
      </c>
      <c r="F4445">
        <f>IF(Tabela1[[#This Row],[Rodzaj]]="B",Tabela1[[#This Row],[Powierzchnia]]*0.77,0)</f>
        <v>0</v>
      </c>
      <c r="G4445">
        <f>IF(Tabela1[[#This Row],[Rodzaj]]="S",Tabela1[[#This Row],[Powierzchnia]]*0.21,0)</f>
        <v>0</v>
      </c>
      <c r="H4445">
        <f>IF(Tabela1[[#This Row],[Rodzaj]]="L",Tabela1[[#This Row],[Powierzchnia]]*0.04,0)</f>
        <v>0</v>
      </c>
      <c r="I4445">
        <f>IF(Tabela1[[#This Row],[Rodzaj]]="X",Tabela1[[#This Row],[Powierzchnia]]*0.43,0)</f>
        <v>434.5795</v>
      </c>
      <c r="J4445">
        <f>IF(Tabela1[[#This Row],[Ulga]]="A",SUM(E4445:I4445)*80%,0)</f>
        <v>347.66360000000003</v>
      </c>
      <c r="K4445">
        <f>IF(Tabela1[[#This Row],[Ulga]]="B",SUM(E4445:I4445)*50%,0)</f>
        <v>0</v>
      </c>
      <c r="L4445">
        <f>IF(Tabela1[[#This Row],[Ulga]]="C",SUM(E4445:I4445)*10%,0)</f>
        <v>0</v>
      </c>
      <c r="M4445">
        <f>IF(Tabela1[[#This Row],[Ulga]]="D",SUM(E4445:I4445)*100%,0)</f>
        <v>0</v>
      </c>
      <c r="N4445">
        <f t="shared" si="70"/>
        <v>347.66360000000003</v>
      </c>
    </row>
    <row r="4446" spans="1:14" x14ac:dyDescent="0.25">
      <c r="A4446" t="s">
        <v>4456</v>
      </c>
      <c r="B4446">
        <v>781.19</v>
      </c>
      <c r="C4446" t="s">
        <v>31</v>
      </c>
      <c r="D4446" t="s">
        <v>11</v>
      </c>
      <c r="E4446">
        <f>IF(Tabela1[[#This Row],[Rodzaj]]="R",Tabela1[[#This Row],[Powierzchnia]]*0.65,0)</f>
        <v>0</v>
      </c>
      <c r="F4446">
        <f>IF(Tabela1[[#This Row],[Rodzaj]]="B",Tabela1[[#This Row],[Powierzchnia]]*0.77,0)</f>
        <v>0</v>
      </c>
      <c r="G4446">
        <f>IF(Tabela1[[#This Row],[Rodzaj]]="S",Tabela1[[#This Row],[Powierzchnia]]*0.21,0)</f>
        <v>0</v>
      </c>
      <c r="H4446">
        <f>IF(Tabela1[[#This Row],[Rodzaj]]="L",Tabela1[[#This Row],[Powierzchnia]]*0.04,0)</f>
        <v>0</v>
      </c>
      <c r="I4446">
        <f>IF(Tabela1[[#This Row],[Rodzaj]]="X",Tabela1[[#This Row],[Powierzchnia]]*0.43,0)</f>
        <v>335.9117</v>
      </c>
      <c r="J4446">
        <f>IF(Tabela1[[#This Row],[Ulga]]="A",SUM(E4446:I4446)*80%,0)</f>
        <v>0</v>
      </c>
      <c r="K4446">
        <f>IF(Tabela1[[#This Row],[Ulga]]="B",SUM(E4446:I4446)*50%,0)</f>
        <v>0</v>
      </c>
      <c r="L4446">
        <f>IF(Tabela1[[#This Row],[Ulga]]="C",SUM(E4446:I4446)*10%,0)</f>
        <v>33.591169999999998</v>
      </c>
      <c r="M4446">
        <f>IF(Tabela1[[#This Row],[Ulga]]="D",SUM(E4446:I4446)*100%,0)</f>
        <v>0</v>
      </c>
      <c r="N4446">
        <f t="shared" si="70"/>
        <v>33.591169999999998</v>
      </c>
    </row>
    <row r="4447" spans="1:14" x14ac:dyDescent="0.25">
      <c r="A4447" t="s">
        <v>4457</v>
      </c>
      <c r="B4447">
        <v>1300.3399999999999</v>
      </c>
      <c r="C4447" t="s">
        <v>9</v>
      </c>
      <c r="D4447" t="s">
        <v>11</v>
      </c>
      <c r="E4447">
        <f>IF(Tabela1[[#This Row],[Rodzaj]]="R",Tabela1[[#This Row],[Powierzchnia]]*0.65,0)</f>
        <v>845.221</v>
      </c>
      <c r="F4447">
        <f>IF(Tabela1[[#This Row],[Rodzaj]]="B",Tabela1[[#This Row],[Powierzchnia]]*0.77,0)</f>
        <v>0</v>
      </c>
      <c r="G4447">
        <f>IF(Tabela1[[#This Row],[Rodzaj]]="S",Tabela1[[#This Row],[Powierzchnia]]*0.21,0)</f>
        <v>0</v>
      </c>
      <c r="H4447">
        <f>IF(Tabela1[[#This Row],[Rodzaj]]="L",Tabela1[[#This Row],[Powierzchnia]]*0.04,0)</f>
        <v>0</v>
      </c>
      <c r="I4447">
        <f>IF(Tabela1[[#This Row],[Rodzaj]]="X",Tabela1[[#This Row],[Powierzchnia]]*0.43,0)</f>
        <v>0</v>
      </c>
      <c r="J4447">
        <f>IF(Tabela1[[#This Row],[Ulga]]="A",SUM(E4447:I4447)*80%,0)</f>
        <v>0</v>
      </c>
      <c r="K4447">
        <f>IF(Tabela1[[#This Row],[Ulga]]="B",SUM(E4447:I4447)*50%,0)</f>
        <v>0</v>
      </c>
      <c r="L4447">
        <f>IF(Tabela1[[#This Row],[Ulga]]="C",SUM(E4447:I4447)*10%,0)</f>
        <v>84.522100000000009</v>
      </c>
      <c r="M4447">
        <f>IF(Tabela1[[#This Row],[Ulga]]="D",SUM(E4447:I4447)*100%,0)</f>
        <v>0</v>
      </c>
      <c r="N4447">
        <f t="shared" si="70"/>
        <v>84.522100000000009</v>
      </c>
    </row>
    <row r="4448" spans="1:14" x14ac:dyDescent="0.25">
      <c r="A4448" t="s">
        <v>4458</v>
      </c>
      <c r="B4448">
        <v>878.16</v>
      </c>
      <c r="C4448" t="s">
        <v>9</v>
      </c>
      <c r="D4448" t="s">
        <v>5</v>
      </c>
      <c r="E4448">
        <f>IF(Tabela1[[#This Row],[Rodzaj]]="R",Tabela1[[#This Row],[Powierzchnia]]*0.65,0)</f>
        <v>570.80399999999997</v>
      </c>
      <c r="F4448">
        <f>IF(Tabela1[[#This Row],[Rodzaj]]="B",Tabela1[[#This Row],[Powierzchnia]]*0.77,0)</f>
        <v>0</v>
      </c>
      <c r="G4448">
        <f>IF(Tabela1[[#This Row],[Rodzaj]]="S",Tabela1[[#This Row],[Powierzchnia]]*0.21,0)</f>
        <v>0</v>
      </c>
      <c r="H4448">
        <f>IF(Tabela1[[#This Row],[Rodzaj]]="L",Tabela1[[#This Row],[Powierzchnia]]*0.04,0)</f>
        <v>0</v>
      </c>
      <c r="I4448">
        <f>IF(Tabela1[[#This Row],[Rodzaj]]="X",Tabela1[[#This Row],[Powierzchnia]]*0.43,0)</f>
        <v>0</v>
      </c>
      <c r="J4448">
        <f>IF(Tabela1[[#This Row],[Ulga]]="A",SUM(E4448:I4448)*80%,0)</f>
        <v>0</v>
      </c>
      <c r="K4448">
        <f>IF(Tabela1[[#This Row],[Ulga]]="B",SUM(E4448:I4448)*50%,0)</f>
        <v>285.40199999999999</v>
      </c>
      <c r="L4448">
        <f>IF(Tabela1[[#This Row],[Ulga]]="C",SUM(E4448:I4448)*10%,0)</f>
        <v>0</v>
      </c>
      <c r="M4448">
        <f>IF(Tabela1[[#This Row],[Ulga]]="D",SUM(E4448:I4448)*100%,0)</f>
        <v>0</v>
      </c>
      <c r="N4448">
        <f t="shared" si="70"/>
        <v>285.40199999999999</v>
      </c>
    </row>
    <row r="4449" spans="1:14" x14ac:dyDescent="0.25">
      <c r="A4449" t="s">
        <v>4459</v>
      </c>
      <c r="B4449">
        <v>585.46</v>
      </c>
      <c r="C4449" t="s">
        <v>31</v>
      </c>
      <c r="D4449" t="s">
        <v>11</v>
      </c>
      <c r="E4449">
        <f>IF(Tabela1[[#This Row],[Rodzaj]]="R",Tabela1[[#This Row],[Powierzchnia]]*0.65,0)</f>
        <v>0</v>
      </c>
      <c r="F4449">
        <f>IF(Tabela1[[#This Row],[Rodzaj]]="B",Tabela1[[#This Row],[Powierzchnia]]*0.77,0)</f>
        <v>0</v>
      </c>
      <c r="G4449">
        <f>IF(Tabela1[[#This Row],[Rodzaj]]="S",Tabela1[[#This Row],[Powierzchnia]]*0.21,0)</f>
        <v>0</v>
      </c>
      <c r="H4449">
        <f>IF(Tabela1[[#This Row],[Rodzaj]]="L",Tabela1[[#This Row],[Powierzchnia]]*0.04,0)</f>
        <v>0</v>
      </c>
      <c r="I4449">
        <f>IF(Tabela1[[#This Row],[Rodzaj]]="X",Tabela1[[#This Row],[Powierzchnia]]*0.43,0)</f>
        <v>251.74780000000001</v>
      </c>
      <c r="J4449">
        <f>IF(Tabela1[[#This Row],[Ulga]]="A",SUM(E4449:I4449)*80%,0)</f>
        <v>0</v>
      </c>
      <c r="K4449">
        <f>IF(Tabela1[[#This Row],[Ulga]]="B",SUM(E4449:I4449)*50%,0)</f>
        <v>0</v>
      </c>
      <c r="L4449">
        <f>IF(Tabela1[[#This Row],[Ulga]]="C",SUM(E4449:I4449)*10%,0)</f>
        <v>25.174780000000002</v>
      </c>
      <c r="M4449">
        <f>IF(Tabela1[[#This Row],[Ulga]]="D",SUM(E4449:I4449)*100%,0)</f>
        <v>0</v>
      </c>
      <c r="N4449">
        <f t="shared" si="70"/>
        <v>25.174780000000002</v>
      </c>
    </row>
    <row r="4450" spans="1:14" x14ac:dyDescent="0.25">
      <c r="A4450" t="s">
        <v>4460</v>
      </c>
      <c r="B4450">
        <v>1061.1199999999999</v>
      </c>
      <c r="C4450" t="s">
        <v>5</v>
      </c>
      <c r="D4450" t="s">
        <v>11</v>
      </c>
      <c r="E4450">
        <f>IF(Tabela1[[#This Row],[Rodzaj]]="R",Tabela1[[#This Row],[Powierzchnia]]*0.65,0)</f>
        <v>0</v>
      </c>
      <c r="F4450">
        <f>IF(Tabela1[[#This Row],[Rodzaj]]="B",Tabela1[[#This Row],[Powierzchnia]]*0.77,0)</f>
        <v>817.06239999999991</v>
      </c>
      <c r="G4450">
        <f>IF(Tabela1[[#This Row],[Rodzaj]]="S",Tabela1[[#This Row],[Powierzchnia]]*0.21,0)</f>
        <v>0</v>
      </c>
      <c r="H4450">
        <f>IF(Tabela1[[#This Row],[Rodzaj]]="L",Tabela1[[#This Row],[Powierzchnia]]*0.04,0)</f>
        <v>0</v>
      </c>
      <c r="I4450">
        <f>IF(Tabela1[[#This Row],[Rodzaj]]="X",Tabela1[[#This Row],[Powierzchnia]]*0.43,0)</f>
        <v>0</v>
      </c>
      <c r="J4450">
        <f>IF(Tabela1[[#This Row],[Ulga]]="A",SUM(E4450:I4450)*80%,0)</f>
        <v>0</v>
      </c>
      <c r="K4450">
        <f>IF(Tabela1[[#This Row],[Ulga]]="B",SUM(E4450:I4450)*50%,0)</f>
        <v>0</v>
      </c>
      <c r="L4450">
        <f>IF(Tabela1[[#This Row],[Ulga]]="C",SUM(E4450:I4450)*10%,0)</f>
        <v>81.706239999999994</v>
      </c>
      <c r="M4450">
        <f>IF(Tabela1[[#This Row],[Ulga]]="D",SUM(E4450:I4450)*100%,0)</f>
        <v>0</v>
      </c>
      <c r="N4450">
        <f t="shared" si="70"/>
        <v>81.706239999999994</v>
      </c>
    </row>
    <row r="4451" spans="1:14" x14ac:dyDescent="0.25">
      <c r="A4451" t="s">
        <v>4461</v>
      </c>
      <c r="B4451">
        <v>1474.2</v>
      </c>
      <c r="C4451" t="s">
        <v>5</v>
      </c>
      <c r="D4451" t="s">
        <v>21</v>
      </c>
      <c r="E4451">
        <f>IF(Tabela1[[#This Row],[Rodzaj]]="R",Tabela1[[#This Row],[Powierzchnia]]*0.65,0)</f>
        <v>0</v>
      </c>
      <c r="F4451">
        <f>IF(Tabela1[[#This Row],[Rodzaj]]="B",Tabela1[[#This Row],[Powierzchnia]]*0.77,0)</f>
        <v>1135.134</v>
      </c>
      <c r="G4451">
        <f>IF(Tabela1[[#This Row],[Rodzaj]]="S",Tabela1[[#This Row],[Powierzchnia]]*0.21,0)</f>
        <v>0</v>
      </c>
      <c r="H4451">
        <f>IF(Tabela1[[#This Row],[Rodzaj]]="L",Tabela1[[#This Row],[Powierzchnia]]*0.04,0)</f>
        <v>0</v>
      </c>
      <c r="I4451">
        <f>IF(Tabela1[[#This Row],[Rodzaj]]="X",Tabela1[[#This Row],[Powierzchnia]]*0.43,0)</f>
        <v>0</v>
      </c>
      <c r="J4451">
        <f>IF(Tabela1[[#This Row],[Ulga]]="A",SUM(E4451:I4451)*80%,0)</f>
        <v>0</v>
      </c>
      <c r="K4451">
        <f>IF(Tabela1[[#This Row],[Ulga]]="B",SUM(E4451:I4451)*50%,0)</f>
        <v>0</v>
      </c>
      <c r="L4451">
        <f>IF(Tabela1[[#This Row],[Ulga]]="C",SUM(E4451:I4451)*10%,0)</f>
        <v>0</v>
      </c>
      <c r="M4451">
        <f>IF(Tabela1[[#This Row],[Ulga]]="D",SUM(E4451:I4451)*100%,0)</f>
        <v>1135.134</v>
      </c>
      <c r="N4451">
        <f t="shared" si="70"/>
        <v>1135.134</v>
      </c>
    </row>
    <row r="4452" spans="1:14" x14ac:dyDescent="0.25">
      <c r="A4452" t="s">
        <v>4462</v>
      </c>
      <c r="B4452">
        <v>1353.85</v>
      </c>
      <c r="C4452" t="s">
        <v>5</v>
      </c>
      <c r="D4452" t="s">
        <v>7</v>
      </c>
      <c r="E4452">
        <f>IF(Tabela1[[#This Row],[Rodzaj]]="R",Tabela1[[#This Row],[Powierzchnia]]*0.65,0)</f>
        <v>0</v>
      </c>
      <c r="F4452">
        <f>IF(Tabela1[[#This Row],[Rodzaj]]="B",Tabela1[[#This Row],[Powierzchnia]]*0.77,0)</f>
        <v>1042.4645</v>
      </c>
      <c r="G4452">
        <f>IF(Tabela1[[#This Row],[Rodzaj]]="S",Tabela1[[#This Row],[Powierzchnia]]*0.21,0)</f>
        <v>0</v>
      </c>
      <c r="H4452">
        <f>IF(Tabela1[[#This Row],[Rodzaj]]="L",Tabela1[[#This Row],[Powierzchnia]]*0.04,0)</f>
        <v>0</v>
      </c>
      <c r="I4452">
        <f>IF(Tabela1[[#This Row],[Rodzaj]]="X",Tabela1[[#This Row],[Powierzchnia]]*0.43,0)</f>
        <v>0</v>
      </c>
      <c r="J4452">
        <f>IF(Tabela1[[#This Row],[Ulga]]="A",SUM(E4452:I4452)*80%,0)</f>
        <v>833.97160000000008</v>
      </c>
      <c r="K4452">
        <f>IF(Tabela1[[#This Row],[Ulga]]="B",SUM(E4452:I4452)*50%,0)</f>
        <v>0</v>
      </c>
      <c r="L4452">
        <f>IF(Tabela1[[#This Row],[Ulga]]="C",SUM(E4452:I4452)*10%,0)</f>
        <v>0</v>
      </c>
      <c r="M4452">
        <f>IF(Tabela1[[#This Row],[Ulga]]="D",SUM(E4452:I4452)*100%,0)</f>
        <v>0</v>
      </c>
      <c r="N4452">
        <f t="shared" si="70"/>
        <v>833.97160000000008</v>
      </c>
    </row>
    <row r="4453" spans="1:14" x14ac:dyDescent="0.25">
      <c r="A4453" t="s">
        <v>4463</v>
      </c>
      <c r="B4453">
        <v>1412.13</v>
      </c>
      <c r="C4453" t="s">
        <v>31</v>
      </c>
      <c r="D4453" t="s">
        <v>11</v>
      </c>
      <c r="E4453">
        <f>IF(Tabela1[[#This Row],[Rodzaj]]="R",Tabela1[[#This Row],[Powierzchnia]]*0.65,0)</f>
        <v>0</v>
      </c>
      <c r="F4453">
        <f>IF(Tabela1[[#This Row],[Rodzaj]]="B",Tabela1[[#This Row],[Powierzchnia]]*0.77,0)</f>
        <v>0</v>
      </c>
      <c r="G4453">
        <f>IF(Tabela1[[#This Row],[Rodzaj]]="S",Tabela1[[#This Row],[Powierzchnia]]*0.21,0)</f>
        <v>0</v>
      </c>
      <c r="H4453">
        <f>IF(Tabela1[[#This Row],[Rodzaj]]="L",Tabela1[[#This Row],[Powierzchnia]]*0.04,0)</f>
        <v>0</v>
      </c>
      <c r="I4453">
        <f>IF(Tabela1[[#This Row],[Rodzaj]]="X",Tabela1[[#This Row],[Powierzchnia]]*0.43,0)</f>
        <v>607.21590000000003</v>
      </c>
      <c r="J4453">
        <f>IF(Tabela1[[#This Row],[Ulga]]="A",SUM(E4453:I4453)*80%,0)</f>
        <v>0</v>
      </c>
      <c r="K4453">
        <f>IF(Tabela1[[#This Row],[Ulga]]="B",SUM(E4453:I4453)*50%,0)</f>
        <v>0</v>
      </c>
      <c r="L4453">
        <f>IF(Tabela1[[#This Row],[Ulga]]="C",SUM(E4453:I4453)*10%,0)</f>
        <v>60.721590000000006</v>
      </c>
      <c r="M4453">
        <f>IF(Tabela1[[#This Row],[Ulga]]="D",SUM(E4453:I4453)*100%,0)</f>
        <v>0</v>
      </c>
      <c r="N4453">
        <f t="shared" si="70"/>
        <v>60.721590000000006</v>
      </c>
    </row>
    <row r="4454" spans="1:14" x14ac:dyDescent="0.25">
      <c r="A4454" t="s">
        <v>4464</v>
      </c>
      <c r="B4454">
        <v>760.83</v>
      </c>
      <c r="C4454" t="s">
        <v>5</v>
      </c>
      <c r="D4454" t="s">
        <v>7</v>
      </c>
      <c r="E4454">
        <f>IF(Tabela1[[#This Row],[Rodzaj]]="R",Tabela1[[#This Row],[Powierzchnia]]*0.65,0)</f>
        <v>0</v>
      </c>
      <c r="F4454">
        <f>IF(Tabela1[[#This Row],[Rodzaj]]="B",Tabela1[[#This Row],[Powierzchnia]]*0.77,0)</f>
        <v>585.83910000000003</v>
      </c>
      <c r="G4454">
        <f>IF(Tabela1[[#This Row],[Rodzaj]]="S",Tabela1[[#This Row],[Powierzchnia]]*0.21,0)</f>
        <v>0</v>
      </c>
      <c r="H4454">
        <f>IF(Tabela1[[#This Row],[Rodzaj]]="L",Tabela1[[#This Row],[Powierzchnia]]*0.04,0)</f>
        <v>0</v>
      </c>
      <c r="I4454">
        <f>IF(Tabela1[[#This Row],[Rodzaj]]="X",Tabela1[[#This Row],[Powierzchnia]]*0.43,0)</f>
        <v>0</v>
      </c>
      <c r="J4454">
        <f>IF(Tabela1[[#This Row],[Ulga]]="A",SUM(E4454:I4454)*80%,0)</f>
        <v>468.67128000000002</v>
      </c>
      <c r="K4454">
        <f>IF(Tabela1[[#This Row],[Ulga]]="B",SUM(E4454:I4454)*50%,0)</f>
        <v>0</v>
      </c>
      <c r="L4454">
        <f>IF(Tabela1[[#This Row],[Ulga]]="C",SUM(E4454:I4454)*10%,0)</f>
        <v>0</v>
      </c>
      <c r="M4454">
        <f>IF(Tabela1[[#This Row],[Ulga]]="D",SUM(E4454:I4454)*100%,0)</f>
        <v>0</v>
      </c>
      <c r="N4454">
        <f t="shared" si="70"/>
        <v>468.67128000000002</v>
      </c>
    </row>
    <row r="4455" spans="1:14" x14ac:dyDescent="0.25">
      <c r="A4455" t="s">
        <v>4465</v>
      </c>
      <c r="B4455">
        <v>1311.34</v>
      </c>
      <c r="C4455" t="s">
        <v>52</v>
      </c>
      <c r="D4455" t="s">
        <v>7</v>
      </c>
      <c r="E4455">
        <f>IF(Tabela1[[#This Row],[Rodzaj]]="R",Tabela1[[#This Row],[Powierzchnia]]*0.65,0)</f>
        <v>0</v>
      </c>
      <c r="F4455">
        <f>IF(Tabela1[[#This Row],[Rodzaj]]="B",Tabela1[[#This Row],[Powierzchnia]]*0.77,0)</f>
        <v>0</v>
      </c>
      <c r="G4455">
        <f>IF(Tabela1[[#This Row],[Rodzaj]]="S",Tabela1[[#This Row],[Powierzchnia]]*0.21,0)</f>
        <v>275.38139999999999</v>
      </c>
      <c r="H4455">
        <f>IF(Tabela1[[#This Row],[Rodzaj]]="L",Tabela1[[#This Row],[Powierzchnia]]*0.04,0)</f>
        <v>0</v>
      </c>
      <c r="I4455">
        <f>IF(Tabela1[[#This Row],[Rodzaj]]="X",Tabela1[[#This Row],[Powierzchnia]]*0.43,0)</f>
        <v>0</v>
      </c>
      <c r="J4455">
        <f>IF(Tabela1[[#This Row],[Ulga]]="A",SUM(E4455:I4455)*80%,0)</f>
        <v>220.30511999999999</v>
      </c>
      <c r="K4455">
        <f>IF(Tabela1[[#This Row],[Ulga]]="B",SUM(E4455:I4455)*50%,0)</f>
        <v>0</v>
      </c>
      <c r="L4455">
        <f>IF(Tabela1[[#This Row],[Ulga]]="C",SUM(E4455:I4455)*10%,0)</f>
        <v>0</v>
      </c>
      <c r="M4455">
        <f>IF(Tabela1[[#This Row],[Ulga]]="D",SUM(E4455:I4455)*100%,0)</f>
        <v>0</v>
      </c>
      <c r="N4455">
        <f t="shared" si="70"/>
        <v>220.30511999999999</v>
      </c>
    </row>
    <row r="4456" spans="1:14" x14ac:dyDescent="0.25">
      <c r="A4456" t="s">
        <v>4466</v>
      </c>
      <c r="B4456">
        <v>880.74</v>
      </c>
      <c r="C4456" t="s">
        <v>52</v>
      </c>
      <c r="D4456" t="s">
        <v>11</v>
      </c>
      <c r="E4456">
        <f>IF(Tabela1[[#This Row],[Rodzaj]]="R",Tabela1[[#This Row],[Powierzchnia]]*0.65,0)</f>
        <v>0</v>
      </c>
      <c r="F4456">
        <f>IF(Tabela1[[#This Row],[Rodzaj]]="B",Tabela1[[#This Row],[Powierzchnia]]*0.77,0)</f>
        <v>0</v>
      </c>
      <c r="G4456">
        <f>IF(Tabela1[[#This Row],[Rodzaj]]="S",Tabela1[[#This Row],[Powierzchnia]]*0.21,0)</f>
        <v>184.9554</v>
      </c>
      <c r="H4456">
        <f>IF(Tabela1[[#This Row],[Rodzaj]]="L",Tabela1[[#This Row],[Powierzchnia]]*0.04,0)</f>
        <v>0</v>
      </c>
      <c r="I4456">
        <f>IF(Tabela1[[#This Row],[Rodzaj]]="X",Tabela1[[#This Row],[Powierzchnia]]*0.43,0)</f>
        <v>0</v>
      </c>
      <c r="J4456">
        <f>IF(Tabela1[[#This Row],[Ulga]]="A",SUM(E4456:I4456)*80%,0)</f>
        <v>0</v>
      </c>
      <c r="K4456">
        <f>IF(Tabela1[[#This Row],[Ulga]]="B",SUM(E4456:I4456)*50%,0)</f>
        <v>0</v>
      </c>
      <c r="L4456">
        <f>IF(Tabela1[[#This Row],[Ulga]]="C",SUM(E4456:I4456)*10%,0)</f>
        <v>18.495540000000002</v>
      </c>
      <c r="M4456">
        <f>IF(Tabela1[[#This Row],[Ulga]]="D",SUM(E4456:I4456)*100%,0)</f>
        <v>0</v>
      </c>
      <c r="N4456">
        <f t="shared" si="70"/>
        <v>18.495540000000002</v>
      </c>
    </row>
    <row r="4457" spans="1:14" x14ac:dyDescent="0.25">
      <c r="A4457" t="s">
        <v>4467</v>
      </c>
      <c r="B4457">
        <v>989.71</v>
      </c>
      <c r="C4457" t="s">
        <v>5</v>
      </c>
      <c r="D4457" t="s">
        <v>5</v>
      </c>
      <c r="E4457">
        <f>IF(Tabela1[[#This Row],[Rodzaj]]="R",Tabela1[[#This Row],[Powierzchnia]]*0.65,0)</f>
        <v>0</v>
      </c>
      <c r="F4457">
        <f>IF(Tabela1[[#This Row],[Rodzaj]]="B",Tabela1[[#This Row],[Powierzchnia]]*0.77,0)</f>
        <v>762.07670000000007</v>
      </c>
      <c r="G4457">
        <f>IF(Tabela1[[#This Row],[Rodzaj]]="S",Tabela1[[#This Row],[Powierzchnia]]*0.21,0)</f>
        <v>0</v>
      </c>
      <c r="H4457">
        <f>IF(Tabela1[[#This Row],[Rodzaj]]="L",Tabela1[[#This Row],[Powierzchnia]]*0.04,0)</f>
        <v>0</v>
      </c>
      <c r="I4457">
        <f>IF(Tabela1[[#This Row],[Rodzaj]]="X",Tabela1[[#This Row],[Powierzchnia]]*0.43,0)</f>
        <v>0</v>
      </c>
      <c r="J4457">
        <f>IF(Tabela1[[#This Row],[Ulga]]="A",SUM(E4457:I4457)*80%,0)</f>
        <v>0</v>
      </c>
      <c r="K4457">
        <f>IF(Tabela1[[#This Row],[Ulga]]="B",SUM(E4457:I4457)*50%,0)</f>
        <v>381.03835000000004</v>
      </c>
      <c r="L4457">
        <f>IF(Tabela1[[#This Row],[Ulga]]="C",SUM(E4457:I4457)*10%,0)</f>
        <v>0</v>
      </c>
      <c r="M4457">
        <f>IF(Tabela1[[#This Row],[Ulga]]="D",SUM(E4457:I4457)*100%,0)</f>
        <v>0</v>
      </c>
      <c r="N4457">
        <f t="shared" si="70"/>
        <v>381.03835000000004</v>
      </c>
    </row>
    <row r="4458" spans="1:14" x14ac:dyDescent="0.25">
      <c r="A4458" t="s">
        <v>4468</v>
      </c>
      <c r="B4458">
        <v>1112.47</v>
      </c>
      <c r="C4458" t="s">
        <v>9</v>
      </c>
      <c r="D4458" t="s">
        <v>7</v>
      </c>
      <c r="E4458">
        <f>IF(Tabela1[[#This Row],[Rodzaj]]="R",Tabela1[[#This Row],[Powierzchnia]]*0.65,0)</f>
        <v>723.10550000000001</v>
      </c>
      <c r="F4458">
        <f>IF(Tabela1[[#This Row],[Rodzaj]]="B",Tabela1[[#This Row],[Powierzchnia]]*0.77,0)</f>
        <v>0</v>
      </c>
      <c r="G4458">
        <f>IF(Tabela1[[#This Row],[Rodzaj]]="S",Tabela1[[#This Row],[Powierzchnia]]*0.21,0)</f>
        <v>0</v>
      </c>
      <c r="H4458">
        <f>IF(Tabela1[[#This Row],[Rodzaj]]="L",Tabela1[[#This Row],[Powierzchnia]]*0.04,0)</f>
        <v>0</v>
      </c>
      <c r="I4458">
        <f>IF(Tabela1[[#This Row],[Rodzaj]]="X",Tabela1[[#This Row],[Powierzchnia]]*0.43,0)</f>
        <v>0</v>
      </c>
      <c r="J4458">
        <f>IF(Tabela1[[#This Row],[Ulga]]="A",SUM(E4458:I4458)*80%,0)</f>
        <v>578.48440000000005</v>
      </c>
      <c r="K4458">
        <f>IF(Tabela1[[#This Row],[Ulga]]="B",SUM(E4458:I4458)*50%,0)</f>
        <v>0</v>
      </c>
      <c r="L4458">
        <f>IF(Tabela1[[#This Row],[Ulga]]="C",SUM(E4458:I4458)*10%,0)</f>
        <v>0</v>
      </c>
      <c r="M4458">
        <f>IF(Tabela1[[#This Row],[Ulga]]="D",SUM(E4458:I4458)*100%,0)</f>
        <v>0</v>
      </c>
      <c r="N4458">
        <f t="shared" si="70"/>
        <v>578.48440000000005</v>
      </c>
    </row>
    <row r="4459" spans="1:14" x14ac:dyDescent="0.25">
      <c r="A4459" t="s">
        <v>4469</v>
      </c>
      <c r="B4459">
        <v>764.5</v>
      </c>
      <c r="C4459" t="s">
        <v>5</v>
      </c>
      <c r="D4459" t="s">
        <v>11</v>
      </c>
      <c r="E4459">
        <f>IF(Tabela1[[#This Row],[Rodzaj]]="R",Tabela1[[#This Row],[Powierzchnia]]*0.65,0)</f>
        <v>0</v>
      </c>
      <c r="F4459">
        <f>IF(Tabela1[[#This Row],[Rodzaj]]="B",Tabela1[[#This Row],[Powierzchnia]]*0.77,0)</f>
        <v>588.66499999999996</v>
      </c>
      <c r="G4459">
        <f>IF(Tabela1[[#This Row],[Rodzaj]]="S",Tabela1[[#This Row],[Powierzchnia]]*0.21,0)</f>
        <v>0</v>
      </c>
      <c r="H4459">
        <f>IF(Tabela1[[#This Row],[Rodzaj]]="L",Tabela1[[#This Row],[Powierzchnia]]*0.04,0)</f>
        <v>0</v>
      </c>
      <c r="I4459">
        <f>IF(Tabela1[[#This Row],[Rodzaj]]="X",Tabela1[[#This Row],[Powierzchnia]]*0.43,0)</f>
        <v>0</v>
      </c>
      <c r="J4459">
        <f>IF(Tabela1[[#This Row],[Ulga]]="A",SUM(E4459:I4459)*80%,0)</f>
        <v>0</v>
      </c>
      <c r="K4459">
        <f>IF(Tabela1[[#This Row],[Ulga]]="B",SUM(E4459:I4459)*50%,0)</f>
        <v>0</v>
      </c>
      <c r="L4459">
        <f>IF(Tabela1[[#This Row],[Ulga]]="C",SUM(E4459:I4459)*10%,0)</f>
        <v>58.866500000000002</v>
      </c>
      <c r="M4459">
        <f>IF(Tabela1[[#This Row],[Ulga]]="D",SUM(E4459:I4459)*100%,0)</f>
        <v>0</v>
      </c>
      <c r="N4459">
        <f t="shared" si="70"/>
        <v>58.866500000000002</v>
      </c>
    </row>
    <row r="4460" spans="1:14" x14ac:dyDescent="0.25">
      <c r="A4460" t="s">
        <v>4470</v>
      </c>
      <c r="B4460">
        <v>1409.73</v>
      </c>
      <c r="C4460" t="s">
        <v>9</v>
      </c>
      <c r="D4460" t="s">
        <v>7</v>
      </c>
      <c r="E4460">
        <f>IF(Tabela1[[#This Row],[Rodzaj]]="R",Tabela1[[#This Row],[Powierzchnia]]*0.65,0)</f>
        <v>916.32450000000006</v>
      </c>
      <c r="F4460">
        <f>IF(Tabela1[[#This Row],[Rodzaj]]="B",Tabela1[[#This Row],[Powierzchnia]]*0.77,0)</f>
        <v>0</v>
      </c>
      <c r="G4460">
        <f>IF(Tabela1[[#This Row],[Rodzaj]]="S",Tabela1[[#This Row],[Powierzchnia]]*0.21,0)</f>
        <v>0</v>
      </c>
      <c r="H4460">
        <f>IF(Tabela1[[#This Row],[Rodzaj]]="L",Tabela1[[#This Row],[Powierzchnia]]*0.04,0)</f>
        <v>0</v>
      </c>
      <c r="I4460">
        <f>IF(Tabela1[[#This Row],[Rodzaj]]="X",Tabela1[[#This Row],[Powierzchnia]]*0.43,0)</f>
        <v>0</v>
      </c>
      <c r="J4460">
        <f>IF(Tabela1[[#This Row],[Ulga]]="A",SUM(E4460:I4460)*80%,0)</f>
        <v>733.05960000000005</v>
      </c>
      <c r="K4460">
        <f>IF(Tabela1[[#This Row],[Ulga]]="B",SUM(E4460:I4460)*50%,0)</f>
        <v>0</v>
      </c>
      <c r="L4460">
        <f>IF(Tabela1[[#This Row],[Ulga]]="C",SUM(E4460:I4460)*10%,0)</f>
        <v>0</v>
      </c>
      <c r="M4460">
        <f>IF(Tabela1[[#This Row],[Ulga]]="D",SUM(E4460:I4460)*100%,0)</f>
        <v>0</v>
      </c>
      <c r="N4460">
        <f t="shared" si="70"/>
        <v>733.05960000000005</v>
      </c>
    </row>
    <row r="4461" spans="1:14" x14ac:dyDescent="0.25">
      <c r="A4461" t="s">
        <v>4471</v>
      </c>
      <c r="B4461">
        <v>1123.21</v>
      </c>
      <c r="C4461" t="s">
        <v>5</v>
      </c>
      <c r="D4461" t="s">
        <v>5</v>
      </c>
      <c r="E4461">
        <f>IF(Tabela1[[#This Row],[Rodzaj]]="R",Tabela1[[#This Row],[Powierzchnia]]*0.65,0)</f>
        <v>0</v>
      </c>
      <c r="F4461">
        <f>IF(Tabela1[[#This Row],[Rodzaj]]="B",Tabela1[[#This Row],[Powierzchnia]]*0.77,0)</f>
        <v>864.87170000000003</v>
      </c>
      <c r="G4461">
        <f>IF(Tabela1[[#This Row],[Rodzaj]]="S",Tabela1[[#This Row],[Powierzchnia]]*0.21,0)</f>
        <v>0</v>
      </c>
      <c r="H4461">
        <f>IF(Tabela1[[#This Row],[Rodzaj]]="L",Tabela1[[#This Row],[Powierzchnia]]*0.04,0)</f>
        <v>0</v>
      </c>
      <c r="I4461">
        <f>IF(Tabela1[[#This Row],[Rodzaj]]="X",Tabela1[[#This Row],[Powierzchnia]]*0.43,0)</f>
        <v>0</v>
      </c>
      <c r="J4461">
        <f>IF(Tabela1[[#This Row],[Ulga]]="A",SUM(E4461:I4461)*80%,0)</f>
        <v>0</v>
      </c>
      <c r="K4461">
        <f>IF(Tabela1[[#This Row],[Ulga]]="B",SUM(E4461:I4461)*50%,0)</f>
        <v>432.43585000000002</v>
      </c>
      <c r="L4461">
        <f>IF(Tabela1[[#This Row],[Ulga]]="C",SUM(E4461:I4461)*10%,0)</f>
        <v>0</v>
      </c>
      <c r="M4461">
        <f>IF(Tabela1[[#This Row],[Ulga]]="D",SUM(E4461:I4461)*100%,0)</f>
        <v>0</v>
      </c>
      <c r="N4461">
        <f t="shared" si="70"/>
        <v>432.43585000000002</v>
      </c>
    </row>
    <row r="4462" spans="1:14" x14ac:dyDescent="0.25">
      <c r="A4462" t="s">
        <v>4472</v>
      </c>
      <c r="B4462">
        <v>1249.8499999999999</v>
      </c>
      <c r="C4462" t="s">
        <v>5</v>
      </c>
      <c r="D4462" t="s">
        <v>5</v>
      </c>
      <c r="E4462">
        <f>IF(Tabela1[[#This Row],[Rodzaj]]="R",Tabela1[[#This Row],[Powierzchnia]]*0.65,0)</f>
        <v>0</v>
      </c>
      <c r="F4462">
        <f>IF(Tabela1[[#This Row],[Rodzaj]]="B",Tabela1[[#This Row],[Powierzchnia]]*0.77,0)</f>
        <v>962.3845</v>
      </c>
      <c r="G4462">
        <f>IF(Tabela1[[#This Row],[Rodzaj]]="S",Tabela1[[#This Row],[Powierzchnia]]*0.21,0)</f>
        <v>0</v>
      </c>
      <c r="H4462">
        <f>IF(Tabela1[[#This Row],[Rodzaj]]="L",Tabela1[[#This Row],[Powierzchnia]]*0.04,0)</f>
        <v>0</v>
      </c>
      <c r="I4462">
        <f>IF(Tabela1[[#This Row],[Rodzaj]]="X",Tabela1[[#This Row],[Powierzchnia]]*0.43,0)</f>
        <v>0</v>
      </c>
      <c r="J4462">
        <f>IF(Tabela1[[#This Row],[Ulga]]="A",SUM(E4462:I4462)*80%,0)</f>
        <v>0</v>
      </c>
      <c r="K4462">
        <f>IF(Tabela1[[#This Row],[Ulga]]="B",SUM(E4462:I4462)*50%,0)</f>
        <v>481.19225</v>
      </c>
      <c r="L4462">
        <f>IF(Tabela1[[#This Row],[Ulga]]="C",SUM(E4462:I4462)*10%,0)</f>
        <v>0</v>
      </c>
      <c r="M4462">
        <f>IF(Tabela1[[#This Row],[Ulga]]="D",SUM(E4462:I4462)*100%,0)</f>
        <v>0</v>
      </c>
      <c r="N4462">
        <f t="shared" si="70"/>
        <v>481.19225</v>
      </c>
    </row>
    <row r="4463" spans="1:14" x14ac:dyDescent="0.25">
      <c r="A4463" t="s">
        <v>4473</v>
      </c>
      <c r="B4463">
        <v>943.53</v>
      </c>
      <c r="C4463" t="s">
        <v>5</v>
      </c>
      <c r="D4463" t="s">
        <v>21</v>
      </c>
      <c r="E4463">
        <f>IF(Tabela1[[#This Row],[Rodzaj]]="R",Tabela1[[#This Row],[Powierzchnia]]*0.65,0)</f>
        <v>0</v>
      </c>
      <c r="F4463">
        <f>IF(Tabela1[[#This Row],[Rodzaj]]="B",Tabela1[[#This Row],[Powierzchnia]]*0.77,0)</f>
        <v>726.5181</v>
      </c>
      <c r="G4463">
        <f>IF(Tabela1[[#This Row],[Rodzaj]]="S",Tabela1[[#This Row],[Powierzchnia]]*0.21,0)</f>
        <v>0</v>
      </c>
      <c r="H4463">
        <f>IF(Tabela1[[#This Row],[Rodzaj]]="L",Tabela1[[#This Row],[Powierzchnia]]*0.04,0)</f>
        <v>0</v>
      </c>
      <c r="I4463">
        <f>IF(Tabela1[[#This Row],[Rodzaj]]="X",Tabela1[[#This Row],[Powierzchnia]]*0.43,0)</f>
        <v>0</v>
      </c>
      <c r="J4463">
        <f>IF(Tabela1[[#This Row],[Ulga]]="A",SUM(E4463:I4463)*80%,0)</f>
        <v>0</v>
      </c>
      <c r="K4463">
        <f>IF(Tabela1[[#This Row],[Ulga]]="B",SUM(E4463:I4463)*50%,0)</f>
        <v>0</v>
      </c>
      <c r="L4463">
        <f>IF(Tabela1[[#This Row],[Ulga]]="C",SUM(E4463:I4463)*10%,0)</f>
        <v>0</v>
      </c>
      <c r="M4463">
        <f>IF(Tabela1[[#This Row],[Ulga]]="D",SUM(E4463:I4463)*100%,0)</f>
        <v>726.5181</v>
      </c>
      <c r="N4463">
        <f t="shared" si="70"/>
        <v>726.5181</v>
      </c>
    </row>
    <row r="4464" spans="1:14" x14ac:dyDescent="0.25">
      <c r="A4464" t="s">
        <v>4474</v>
      </c>
      <c r="B4464">
        <v>603.64</v>
      </c>
      <c r="C4464" t="s">
        <v>5</v>
      </c>
      <c r="D4464" t="s">
        <v>5</v>
      </c>
      <c r="E4464">
        <f>IF(Tabela1[[#This Row],[Rodzaj]]="R",Tabela1[[#This Row],[Powierzchnia]]*0.65,0)</f>
        <v>0</v>
      </c>
      <c r="F4464">
        <f>IF(Tabela1[[#This Row],[Rodzaj]]="B",Tabela1[[#This Row],[Powierzchnia]]*0.77,0)</f>
        <v>464.80279999999999</v>
      </c>
      <c r="G4464">
        <f>IF(Tabela1[[#This Row],[Rodzaj]]="S",Tabela1[[#This Row],[Powierzchnia]]*0.21,0)</f>
        <v>0</v>
      </c>
      <c r="H4464">
        <f>IF(Tabela1[[#This Row],[Rodzaj]]="L",Tabela1[[#This Row],[Powierzchnia]]*0.04,0)</f>
        <v>0</v>
      </c>
      <c r="I4464">
        <f>IF(Tabela1[[#This Row],[Rodzaj]]="X",Tabela1[[#This Row],[Powierzchnia]]*0.43,0)</f>
        <v>0</v>
      </c>
      <c r="J4464">
        <f>IF(Tabela1[[#This Row],[Ulga]]="A",SUM(E4464:I4464)*80%,0)</f>
        <v>0</v>
      </c>
      <c r="K4464">
        <f>IF(Tabela1[[#This Row],[Ulga]]="B",SUM(E4464:I4464)*50%,0)</f>
        <v>232.4014</v>
      </c>
      <c r="L4464">
        <f>IF(Tabela1[[#This Row],[Ulga]]="C",SUM(E4464:I4464)*10%,0)</f>
        <v>0</v>
      </c>
      <c r="M4464">
        <f>IF(Tabela1[[#This Row],[Ulga]]="D",SUM(E4464:I4464)*100%,0)</f>
        <v>0</v>
      </c>
      <c r="N4464">
        <f t="shared" si="70"/>
        <v>232.4014</v>
      </c>
    </row>
    <row r="4465" spans="1:14" x14ac:dyDescent="0.25">
      <c r="A4465" t="s">
        <v>4475</v>
      </c>
      <c r="B4465">
        <v>573.66999999999996</v>
      </c>
      <c r="C4465" t="s">
        <v>9</v>
      </c>
      <c r="D4465" t="s">
        <v>7</v>
      </c>
      <c r="E4465">
        <f>IF(Tabela1[[#This Row],[Rodzaj]]="R",Tabela1[[#This Row],[Powierzchnia]]*0.65,0)</f>
        <v>372.88549999999998</v>
      </c>
      <c r="F4465">
        <f>IF(Tabela1[[#This Row],[Rodzaj]]="B",Tabela1[[#This Row],[Powierzchnia]]*0.77,0)</f>
        <v>0</v>
      </c>
      <c r="G4465">
        <f>IF(Tabela1[[#This Row],[Rodzaj]]="S",Tabela1[[#This Row],[Powierzchnia]]*0.21,0)</f>
        <v>0</v>
      </c>
      <c r="H4465">
        <f>IF(Tabela1[[#This Row],[Rodzaj]]="L",Tabela1[[#This Row],[Powierzchnia]]*0.04,0)</f>
        <v>0</v>
      </c>
      <c r="I4465">
        <f>IF(Tabela1[[#This Row],[Rodzaj]]="X",Tabela1[[#This Row],[Powierzchnia]]*0.43,0)</f>
        <v>0</v>
      </c>
      <c r="J4465">
        <f>IF(Tabela1[[#This Row],[Ulga]]="A",SUM(E4465:I4465)*80%,0)</f>
        <v>298.30840000000001</v>
      </c>
      <c r="K4465">
        <f>IF(Tabela1[[#This Row],[Ulga]]="B",SUM(E4465:I4465)*50%,0)</f>
        <v>0</v>
      </c>
      <c r="L4465">
        <f>IF(Tabela1[[#This Row],[Ulga]]="C",SUM(E4465:I4465)*10%,0)</f>
        <v>0</v>
      </c>
      <c r="M4465">
        <f>IF(Tabela1[[#This Row],[Ulga]]="D",SUM(E4465:I4465)*100%,0)</f>
        <v>0</v>
      </c>
      <c r="N4465">
        <f t="shared" si="70"/>
        <v>298.30840000000001</v>
      </c>
    </row>
    <row r="4466" spans="1:14" x14ac:dyDescent="0.25">
      <c r="A4466" t="s">
        <v>4476</v>
      </c>
      <c r="B4466">
        <v>1255.0999999999999</v>
      </c>
      <c r="C4466" t="s">
        <v>5</v>
      </c>
      <c r="D4466" t="s">
        <v>11</v>
      </c>
      <c r="E4466">
        <f>IF(Tabela1[[#This Row],[Rodzaj]]="R",Tabela1[[#This Row],[Powierzchnia]]*0.65,0)</f>
        <v>0</v>
      </c>
      <c r="F4466">
        <f>IF(Tabela1[[#This Row],[Rodzaj]]="B",Tabela1[[#This Row],[Powierzchnia]]*0.77,0)</f>
        <v>966.42699999999991</v>
      </c>
      <c r="G4466">
        <f>IF(Tabela1[[#This Row],[Rodzaj]]="S",Tabela1[[#This Row],[Powierzchnia]]*0.21,0)</f>
        <v>0</v>
      </c>
      <c r="H4466">
        <f>IF(Tabela1[[#This Row],[Rodzaj]]="L",Tabela1[[#This Row],[Powierzchnia]]*0.04,0)</f>
        <v>0</v>
      </c>
      <c r="I4466">
        <f>IF(Tabela1[[#This Row],[Rodzaj]]="X",Tabela1[[#This Row],[Powierzchnia]]*0.43,0)</f>
        <v>0</v>
      </c>
      <c r="J4466">
        <f>IF(Tabela1[[#This Row],[Ulga]]="A",SUM(E4466:I4466)*80%,0)</f>
        <v>0</v>
      </c>
      <c r="K4466">
        <f>IF(Tabela1[[#This Row],[Ulga]]="B",SUM(E4466:I4466)*50%,0)</f>
        <v>0</v>
      </c>
      <c r="L4466">
        <f>IF(Tabela1[[#This Row],[Ulga]]="C",SUM(E4466:I4466)*10%,0)</f>
        <v>96.642699999999991</v>
      </c>
      <c r="M4466">
        <f>IF(Tabela1[[#This Row],[Ulga]]="D",SUM(E4466:I4466)*100%,0)</f>
        <v>0</v>
      </c>
      <c r="N4466">
        <f t="shared" si="70"/>
        <v>96.642699999999991</v>
      </c>
    </row>
    <row r="4467" spans="1:14" x14ac:dyDescent="0.25">
      <c r="A4467" t="s">
        <v>4477</v>
      </c>
      <c r="B4467">
        <v>563.4</v>
      </c>
      <c r="C4467" t="s">
        <v>52</v>
      </c>
      <c r="D4467" t="s">
        <v>21</v>
      </c>
      <c r="E4467">
        <f>IF(Tabela1[[#This Row],[Rodzaj]]="R",Tabela1[[#This Row],[Powierzchnia]]*0.65,0)</f>
        <v>0</v>
      </c>
      <c r="F4467">
        <f>IF(Tabela1[[#This Row],[Rodzaj]]="B",Tabela1[[#This Row],[Powierzchnia]]*0.77,0)</f>
        <v>0</v>
      </c>
      <c r="G4467">
        <f>IF(Tabela1[[#This Row],[Rodzaj]]="S",Tabela1[[#This Row],[Powierzchnia]]*0.21,0)</f>
        <v>118.31399999999999</v>
      </c>
      <c r="H4467">
        <f>IF(Tabela1[[#This Row],[Rodzaj]]="L",Tabela1[[#This Row],[Powierzchnia]]*0.04,0)</f>
        <v>0</v>
      </c>
      <c r="I4467">
        <f>IF(Tabela1[[#This Row],[Rodzaj]]="X",Tabela1[[#This Row],[Powierzchnia]]*0.43,0)</f>
        <v>0</v>
      </c>
      <c r="J4467">
        <f>IF(Tabela1[[#This Row],[Ulga]]="A",SUM(E4467:I4467)*80%,0)</f>
        <v>0</v>
      </c>
      <c r="K4467">
        <f>IF(Tabela1[[#This Row],[Ulga]]="B",SUM(E4467:I4467)*50%,0)</f>
        <v>0</v>
      </c>
      <c r="L4467">
        <f>IF(Tabela1[[#This Row],[Ulga]]="C",SUM(E4467:I4467)*10%,0)</f>
        <v>0</v>
      </c>
      <c r="M4467">
        <f>IF(Tabela1[[#This Row],[Ulga]]="D",SUM(E4467:I4467)*100%,0)</f>
        <v>118.31399999999999</v>
      </c>
      <c r="N4467">
        <f t="shared" si="70"/>
        <v>118.31399999999999</v>
      </c>
    </row>
    <row r="4468" spans="1:14" x14ac:dyDescent="0.25">
      <c r="A4468" t="s">
        <v>4478</v>
      </c>
      <c r="B4468">
        <v>1394.88</v>
      </c>
      <c r="C4468" t="s">
        <v>9</v>
      </c>
      <c r="D4468" t="s">
        <v>11</v>
      </c>
      <c r="E4468">
        <f>IF(Tabela1[[#This Row],[Rodzaj]]="R",Tabela1[[#This Row],[Powierzchnia]]*0.65,0)</f>
        <v>906.67200000000014</v>
      </c>
      <c r="F4468">
        <f>IF(Tabela1[[#This Row],[Rodzaj]]="B",Tabela1[[#This Row],[Powierzchnia]]*0.77,0)</f>
        <v>0</v>
      </c>
      <c r="G4468">
        <f>IF(Tabela1[[#This Row],[Rodzaj]]="S",Tabela1[[#This Row],[Powierzchnia]]*0.21,0)</f>
        <v>0</v>
      </c>
      <c r="H4468">
        <f>IF(Tabela1[[#This Row],[Rodzaj]]="L",Tabela1[[#This Row],[Powierzchnia]]*0.04,0)</f>
        <v>0</v>
      </c>
      <c r="I4468">
        <f>IF(Tabela1[[#This Row],[Rodzaj]]="X",Tabela1[[#This Row],[Powierzchnia]]*0.43,0)</f>
        <v>0</v>
      </c>
      <c r="J4468">
        <f>IF(Tabela1[[#This Row],[Ulga]]="A",SUM(E4468:I4468)*80%,0)</f>
        <v>0</v>
      </c>
      <c r="K4468">
        <f>IF(Tabela1[[#This Row],[Ulga]]="B",SUM(E4468:I4468)*50%,0)</f>
        <v>0</v>
      </c>
      <c r="L4468">
        <f>IF(Tabela1[[#This Row],[Ulga]]="C",SUM(E4468:I4468)*10%,0)</f>
        <v>90.667200000000022</v>
      </c>
      <c r="M4468">
        <f>IF(Tabela1[[#This Row],[Ulga]]="D",SUM(E4468:I4468)*100%,0)</f>
        <v>0</v>
      </c>
      <c r="N4468">
        <f t="shared" si="70"/>
        <v>90.667200000000022</v>
      </c>
    </row>
    <row r="4469" spans="1:14" x14ac:dyDescent="0.25">
      <c r="A4469" t="s">
        <v>4479</v>
      </c>
      <c r="B4469">
        <v>1282.08</v>
      </c>
      <c r="C4469" t="s">
        <v>9</v>
      </c>
      <c r="D4469" t="s">
        <v>11</v>
      </c>
      <c r="E4469">
        <f>IF(Tabela1[[#This Row],[Rodzaj]]="R",Tabela1[[#This Row],[Powierzchnia]]*0.65,0)</f>
        <v>833.35199999999998</v>
      </c>
      <c r="F4469">
        <f>IF(Tabela1[[#This Row],[Rodzaj]]="B",Tabela1[[#This Row],[Powierzchnia]]*0.77,0)</f>
        <v>0</v>
      </c>
      <c r="G4469">
        <f>IF(Tabela1[[#This Row],[Rodzaj]]="S",Tabela1[[#This Row],[Powierzchnia]]*0.21,0)</f>
        <v>0</v>
      </c>
      <c r="H4469">
        <f>IF(Tabela1[[#This Row],[Rodzaj]]="L",Tabela1[[#This Row],[Powierzchnia]]*0.04,0)</f>
        <v>0</v>
      </c>
      <c r="I4469">
        <f>IF(Tabela1[[#This Row],[Rodzaj]]="X",Tabela1[[#This Row],[Powierzchnia]]*0.43,0)</f>
        <v>0</v>
      </c>
      <c r="J4469">
        <f>IF(Tabela1[[#This Row],[Ulga]]="A",SUM(E4469:I4469)*80%,0)</f>
        <v>0</v>
      </c>
      <c r="K4469">
        <f>IF(Tabela1[[#This Row],[Ulga]]="B",SUM(E4469:I4469)*50%,0)</f>
        <v>0</v>
      </c>
      <c r="L4469">
        <f>IF(Tabela1[[#This Row],[Ulga]]="C",SUM(E4469:I4469)*10%,0)</f>
        <v>83.3352</v>
      </c>
      <c r="M4469">
        <f>IF(Tabela1[[#This Row],[Ulga]]="D",SUM(E4469:I4469)*100%,0)</f>
        <v>0</v>
      </c>
      <c r="N4469">
        <f t="shared" si="70"/>
        <v>83.3352</v>
      </c>
    </row>
    <row r="4470" spans="1:14" x14ac:dyDescent="0.25">
      <c r="A4470" t="s">
        <v>4480</v>
      </c>
      <c r="B4470">
        <v>515.37</v>
      </c>
      <c r="C4470" t="s">
        <v>5</v>
      </c>
      <c r="D4470" t="s">
        <v>11</v>
      </c>
      <c r="E4470">
        <f>IF(Tabela1[[#This Row],[Rodzaj]]="R",Tabela1[[#This Row],[Powierzchnia]]*0.65,0)</f>
        <v>0</v>
      </c>
      <c r="F4470">
        <f>IF(Tabela1[[#This Row],[Rodzaj]]="B",Tabela1[[#This Row],[Powierzchnia]]*0.77,0)</f>
        <v>396.8349</v>
      </c>
      <c r="G4470">
        <f>IF(Tabela1[[#This Row],[Rodzaj]]="S",Tabela1[[#This Row],[Powierzchnia]]*0.21,0)</f>
        <v>0</v>
      </c>
      <c r="H4470">
        <f>IF(Tabela1[[#This Row],[Rodzaj]]="L",Tabela1[[#This Row],[Powierzchnia]]*0.04,0)</f>
        <v>0</v>
      </c>
      <c r="I4470">
        <f>IF(Tabela1[[#This Row],[Rodzaj]]="X",Tabela1[[#This Row],[Powierzchnia]]*0.43,0)</f>
        <v>0</v>
      </c>
      <c r="J4470">
        <f>IF(Tabela1[[#This Row],[Ulga]]="A",SUM(E4470:I4470)*80%,0)</f>
        <v>0</v>
      </c>
      <c r="K4470">
        <f>IF(Tabela1[[#This Row],[Ulga]]="B",SUM(E4470:I4470)*50%,0)</f>
        <v>0</v>
      </c>
      <c r="L4470">
        <f>IF(Tabela1[[#This Row],[Ulga]]="C",SUM(E4470:I4470)*10%,0)</f>
        <v>39.683490000000006</v>
      </c>
      <c r="M4470">
        <f>IF(Tabela1[[#This Row],[Ulga]]="D",SUM(E4470:I4470)*100%,0)</f>
        <v>0</v>
      </c>
      <c r="N4470">
        <f t="shared" si="70"/>
        <v>39.683490000000006</v>
      </c>
    </row>
    <row r="4471" spans="1:14" x14ac:dyDescent="0.25">
      <c r="A4471" t="s">
        <v>4481</v>
      </c>
      <c r="B4471">
        <v>653.08000000000004</v>
      </c>
      <c r="C4471" t="s">
        <v>31</v>
      </c>
      <c r="D4471" t="s">
        <v>7</v>
      </c>
      <c r="E4471">
        <f>IF(Tabela1[[#This Row],[Rodzaj]]="R",Tabela1[[#This Row],[Powierzchnia]]*0.65,0)</f>
        <v>0</v>
      </c>
      <c r="F4471">
        <f>IF(Tabela1[[#This Row],[Rodzaj]]="B",Tabela1[[#This Row],[Powierzchnia]]*0.77,0)</f>
        <v>0</v>
      </c>
      <c r="G4471">
        <f>IF(Tabela1[[#This Row],[Rodzaj]]="S",Tabela1[[#This Row],[Powierzchnia]]*0.21,0)</f>
        <v>0</v>
      </c>
      <c r="H4471">
        <f>IF(Tabela1[[#This Row],[Rodzaj]]="L",Tabela1[[#This Row],[Powierzchnia]]*0.04,0)</f>
        <v>0</v>
      </c>
      <c r="I4471">
        <f>IF(Tabela1[[#This Row],[Rodzaj]]="X",Tabela1[[#This Row],[Powierzchnia]]*0.43,0)</f>
        <v>280.82440000000003</v>
      </c>
      <c r="J4471">
        <f>IF(Tabela1[[#This Row],[Ulga]]="A",SUM(E4471:I4471)*80%,0)</f>
        <v>224.65952000000004</v>
      </c>
      <c r="K4471">
        <f>IF(Tabela1[[#This Row],[Ulga]]="B",SUM(E4471:I4471)*50%,0)</f>
        <v>0</v>
      </c>
      <c r="L4471">
        <f>IF(Tabela1[[#This Row],[Ulga]]="C",SUM(E4471:I4471)*10%,0)</f>
        <v>0</v>
      </c>
      <c r="M4471">
        <f>IF(Tabela1[[#This Row],[Ulga]]="D",SUM(E4471:I4471)*100%,0)</f>
        <v>0</v>
      </c>
      <c r="N4471">
        <f t="shared" si="70"/>
        <v>224.65952000000004</v>
      </c>
    </row>
    <row r="4472" spans="1:14" x14ac:dyDescent="0.25">
      <c r="A4472" t="s">
        <v>4482</v>
      </c>
      <c r="B4472">
        <v>1138.3</v>
      </c>
      <c r="C4472" t="s">
        <v>9</v>
      </c>
      <c r="D4472" t="s">
        <v>5</v>
      </c>
      <c r="E4472">
        <f>IF(Tabela1[[#This Row],[Rodzaj]]="R",Tabela1[[#This Row],[Powierzchnia]]*0.65,0)</f>
        <v>739.89499999999998</v>
      </c>
      <c r="F4472">
        <f>IF(Tabela1[[#This Row],[Rodzaj]]="B",Tabela1[[#This Row],[Powierzchnia]]*0.77,0)</f>
        <v>0</v>
      </c>
      <c r="G4472">
        <f>IF(Tabela1[[#This Row],[Rodzaj]]="S",Tabela1[[#This Row],[Powierzchnia]]*0.21,0)</f>
        <v>0</v>
      </c>
      <c r="H4472">
        <f>IF(Tabela1[[#This Row],[Rodzaj]]="L",Tabela1[[#This Row],[Powierzchnia]]*0.04,0)</f>
        <v>0</v>
      </c>
      <c r="I4472">
        <f>IF(Tabela1[[#This Row],[Rodzaj]]="X",Tabela1[[#This Row],[Powierzchnia]]*0.43,0)</f>
        <v>0</v>
      </c>
      <c r="J4472">
        <f>IF(Tabela1[[#This Row],[Ulga]]="A",SUM(E4472:I4472)*80%,0)</f>
        <v>0</v>
      </c>
      <c r="K4472">
        <f>IF(Tabela1[[#This Row],[Ulga]]="B",SUM(E4472:I4472)*50%,0)</f>
        <v>369.94749999999999</v>
      </c>
      <c r="L4472">
        <f>IF(Tabela1[[#This Row],[Ulga]]="C",SUM(E4472:I4472)*10%,0)</f>
        <v>0</v>
      </c>
      <c r="M4472">
        <f>IF(Tabela1[[#This Row],[Ulga]]="D",SUM(E4472:I4472)*100%,0)</f>
        <v>0</v>
      </c>
      <c r="N4472">
        <f t="shared" si="70"/>
        <v>369.94749999999999</v>
      </c>
    </row>
    <row r="4473" spans="1:14" x14ac:dyDescent="0.25">
      <c r="A4473" t="s">
        <v>4483</v>
      </c>
      <c r="B4473">
        <v>500.68</v>
      </c>
      <c r="C4473" t="s">
        <v>9</v>
      </c>
      <c r="D4473" t="s">
        <v>11</v>
      </c>
      <c r="E4473">
        <f>IF(Tabela1[[#This Row],[Rodzaj]]="R",Tabela1[[#This Row],[Powierzchnia]]*0.65,0)</f>
        <v>325.44200000000001</v>
      </c>
      <c r="F4473">
        <f>IF(Tabela1[[#This Row],[Rodzaj]]="B",Tabela1[[#This Row],[Powierzchnia]]*0.77,0)</f>
        <v>0</v>
      </c>
      <c r="G4473">
        <f>IF(Tabela1[[#This Row],[Rodzaj]]="S",Tabela1[[#This Row],[Powierzchnia]]*0.21,0)</f>
        <v>0</v>
      </c>
      <c r="H4473">
        <f>IF(Tabela1[[#This Row],[Rodzaj]]="L",Tabela1[[#This Row],[Powierzchnia]]*0.04,0)</f>
        <v>0</v>
      </c>
      <c r="I4473">
        <f>IF(Tabela1[[#This Row],[Rodzaj]]="X",Tabela1[[#This Row],[Powierzchnia]]*0.43,0)</f>
        <v>0</v>
      </c>
      <c r="J4473">
        <f>IF(Tabela1[[#This Row],[Ulga]]="A",SUM(E4473:I4473)*80%,0)</f>
        <v>0</v>
      </c>
      <c r="K4473">
        <f>IF(Tabela1[[#This Row],[Ulga]]="B",SUM(E4473:I4473)*50%,0)</f>
        <v>0</v>
      </c>
      <c r="L4473">
        <f>IF(Tabela1[[#This Row],[Ulga]]="C",SUM(E4473:I4473)*10%,0)</f>
        <v>32.544200000000004</v>
      </c>
      <c r="M4473">
        <f>IF(Tabela1[[#This Row],[Ulga]]="D",SUM(E4473:I4473)*100%,0)</f>
        <v>0</v>
      </c>
      <c r="N4473">
        <f t="shared" si="70"/>
        <v>32.544200000000004</v>
      </c>
    </row>
    <row r="4474" spans="1:14" x14ac:dyDescent="0.25">
      <c r="A4474" t="s">
        <v>4484</v>
      </c>
      <c r="B4474">
        <v>1419.27</v>
      </c>
      <c r="C4474" t="s">
        <v>5</v>
      </c>
      <c r="D4474" t="s">
        <v>11</v>
      </c>
      <c r="E4474">
        <f>IF(Tabela1[[#This Row],[Rodzaj]]="R",Tabela1[[#This Row],[Powierzchnia]]*0.65,0)</f>
        <v>0</v>
      </c>
      <c r="F4474">
        <f>IF(Tabela1[[#This Row],[Rodzaj]]="B",Tabela1[[#This Row],[Powierzchnia]]*0.77,0)</f>
        <v>1092.8379</v>
      </c>
      <c r="G4474">
        <f>IF(Tabela1[[#This Row],[Rodzaj]]="S",Tabela1[[#This Row],[Powierzchnia]]*0.21,0)</f>
        <v>0</v>
      </c>
      <c r="H4474">
        <f>IF(Tabela1[[#This Row],[Rodzaj]]="L",Tabela1[[#This Row],[Powierzchnia]]*0.04,0)</f>
        <v>0</v>
      </c>
      <c r="I4474">
        <f>IF(Tabela1[[#This Row],[Rodzaj]]="X",Tabela1[[#This Row],[Powierzchnia]]*0.43,0)</f>
        <v>0</v>
      </c>
      <c r="J4474">
        <f>IF(Tabela1[[#This Row],[Ulga]]="A",SUM(E4474:I4474)*80%,0)</f>
        <v>0</v>
      </c>
      <c r="K4474">
        <f>IF(Tabela1[[#This Row],[Ulga]]="B",SUM(E4474:I4474)*50%,0)</f>
        <v>0</v>
      </c>
      <c r="L4474">
        <f>IF(Tabela1[[#This Row],[Ulga]]="C",SUM(E4474:I4474)*10%,0)</f>
        <v>109.28379000000001</v>
      </c>
      <c r="M4474">
        <f>IF(Tabela1[[#This Row],[Ulga]]="D",SUM(E4474:I4474)*100%,0)</f>
        <v>0</v>
      </c>
      <c r="N4474">
        <f t="shared" si="70"/>
        <v>109.28379000000001</v>
      </c>
    </row>
    <row r="4475" spans="1:14" x14ac:dyDescent="0.25">
      <c r="A4475" t="s">
        <v>4485</v>
      </c>
      <c r="B4475">
        <v>878.88</v>
      </c>
      <c r="C4475" t="s">
        <v>9</v>
      </c>
      <c r="D4475" t="s">
        <v>11</v>
      </c>
      <c r="E4475">
        <f>IF(Tabela1[[#This Row],[Rodzaj]]="R",Tabela1[[#This Row],[Powierzchnia]]*0.65,0)</f>
        <v>571.27200000000005</v>
      </c>
      <c r="F4475">
        <f>IF(Tabela1[[#This Row],[Rodzaj]]="B",Tabela1[[#This Row],[Powierzchnia]]*0.77,0)</f>
        <v>0</v>
      </c>
      <c r="G4475">
        <f>IF(Tabela1[[#This Row],[Rodzaj]]="S",Tabela1[[#This Row],[Powierzchnia]]*0.21,0)</f>
        <v>0</v>
      </c>
      <c r="H4475">
        <f>IF(Tabela1[[#This Row],[Rodzaj]]="L",Tabela1[[#This Row],[Powierzchnia]]*0.04,0)</f>
        <v>0</v>
      </c>
      <c r="I4475">
        <f>IF(Tabela1[[#This Row],[Rodzaj]]="X",Tabela1[[#This Row],[Powierzchnia]]*0.43,0)</f>
        <v>0</v>
      </c>
      <c r="J4475">
        <f>IF(Tabela1[[#This Row],[Ulga]]="A",SUM(E4475:I4475)*80%,0)</f>
        <v>0</v>
      </c>
      <c r="K4475">
        <f>IF(Tabela1[[#This Row],[Ulga]]="B",SUM(E4475:I4475)*50%,0)</f>
        <v>0</v>
      </c>
      <c r="L4475">
        <f>IF(Tabela1[[#This Row],[Ulga]]="C",SUM(E4475:I4475)*10%,0)</f>
        <v>57.127200000000009</v>
      </c>
      <c r="M4475">
        <f>IF(Tabela1[[#This Row],[Ulga]]="D",SUM(E4475:I4475)*100%,0)</f>
        <v>0</v>
      </c>
      <c r="N4475">
        <f t="shared" si="70"/>
        <v>57.127200000000009</v>
      </c>
    </row>
    <row r="4476" spans="1:14" x14ac:dyDescent="0.25">
      <c r="A4476" t="s">
        <v>4486</v>
      </c>
      <c r="B4476">
        <v>733.68</v>
      </c>
      <c r="C4476" t="s">
        <v>9</v>
      </c>
      <c r="D4476" t="s">
        <v>11</v>
      </c>
      <c r="E4476">
        <f>IF(Tabela1[[#This Row],[Rodzaj]]="R",Tabela1[[#This Row],[Powierzchnia]]*0.65,0)</f>
        <v>476.892</v>
      </c>
      <c r="F4476">
        <f>IF(Tabela1[[#This Row],[Rodzaj]]="B",Tabela1[[#This Row],[Powierzchnia]]*0.77,0)</f>
        <v>0</v>
      </c>
      <c r="G4476">
        <f>IF(Tabela1[[#This Row],[Rodzaj]]="S",Tabela1[[#This Row],[Powierzchnia]]*0.21,0)</f>
        <v>0</v>
      </c>
      <c r="H4476">
        <f>IF(Tabela1[[#This Row],[Rodzaj]]="L",Tabela1[[#This Row],[Powierzchnia]]*0.04,0)</f>
        <v>0</v>
      </c>
      <c r="I4476">
        <f>IF(Tabela1[[#This Row],[Rodzaj]]="X",Tabela1[[#This Row],[Powierzchnia]]*0.43,0)</f>
        <v>0</v>
      </c>
      <c r="J4476">
        <f>IF(Tabela1[[#This Row],[Ulga]]="A",SUM(E4476:I4476)*80%,0)</f>
        <v>0</v>
      </c>
      <c r="K4476">
        <f>IF(Tabela1[[#This Row],[Ulga]]="B",SUM(E4476:I4476)*50%,0)</f>
        <v>0</v>
      </c>
      <c r="L4476">
        <f>IF(Tabela1[[#This Row],[Ulga]]="C",SUM(E4476:I4476)*10%,0)</f>
        <v>47.6892</v>
      </c>
      <c r="M4476">
        <f>IF(Tabela1[[#This Row],[Ulga]]="D",SUM(E4476:I4476)*100%,0)</f>
        <v>0</v>
      </c>
      <c r="N4476">
        <f t="shared" si="70"/>
        <v>47.6892</v>
      </c>
    </row>
    <row r="4477" spans="1:14" x14ac:dyDescent="0.25">
      <c r="A4477" t="s">
        <v>4487</v>
      </c>
      <c r="B4477">
        <v>642.37</v>
      </c>
      <c r="C4477" t="s">
        <v>31</v>
      </c>
      <c r="D4477" t="s">
        <v>21</v>
      </c>
      <c r="E4477">
        <f>IF(Tabela1[[#This Row],[Rodzaj]]="R",Tabela1[[#This Row],[Powierzchnia]]*0.65,0)</f>
        <v>0</v>
      </c>
      <c r="F4477">
        <f>IF(Tabela1[[#This Row],[Rodzaj]]="B",Tabela1[[#This Row],[Powierzchnia]]*0.77,0)</f>
        <v>0</v>
      </c>
      <c r="G4477">
        <f>IF(Tabela1[[#This Row],[Rodzaj]]="S",Tabela1[[#This Row],[Powierzchnia]]*0.21,0)</f>
        <v>0</v>
      </c>
      <c r="H4477">
        <f>IF(Tabela1[[#This Row],[Rodzaj]]="L",Tabela1[[#This Row],[Powierzchnia]]*0.04,0)</f>
        <v>0</v>
      </c>
      <c r="I4477">
        <f>IF(Tabela1[[#This Row],[Rodzaj]]="X",Tabela1[[#This Row],[Powierzchnia]]*0.43,0)</f>
        <v>276.21910000000003</v>
      </c>
      <c r="J4477">
        <f>IF(Tabela1[[#This Row],[Ulga]]="A",SUM(E4477:I4477)*80%,0)</f>
        <v>0</v>
      </c>
      <c r="K4477">
        <f>IF(Tabela1[[#This Row],[Ulga]]="B",SUM(E4477:I4477)*50%,0)</f>
        <v>0</v>
      </c>
      <c r="L4477">
        <f>IF(Tabela1[[#This Row],[Ulga]]="C",SUM(E4477:I4477)*10%,0)</f>
        <v>0</v>
      </c>
      <c r="M4477">
        <f>IF(Tabela1[[#This Row],[Ulga]]="D",SUM(E4477:I4477)*100%,0)</f>
        <v>276.21910000000003</v>
      </c>
      <c r="N4477">
        <f t="shared" si="70"/>
        <v>276.21910000000003</v>
      </c>
    </row>
    <row r="4478" spans="1:14" x14ac:dyDescent="0.25">
      <c r="A4478" t="s">
        <v>4488</v>
      </c>
      <c r="B4478">
        <v>973.93</v>
      </c>
      <c r="C4478" t="s">
        <v>52</v>
      </c>
      <c r="D4478" t="s">
        <v>5</v>
      </c>
      <c r="E4478">
        <f>IF(Tabela1[[#This Row],[Rodzaj]]="R",Tabela1[[#This Row],[Powierzchnia]]*0.65,0)</f>
        <v>0</v>
      </c>
      <c r="F4478">
        <f>IF(Tabela1[[#This Row],[Rodzaj]]="B",Tabela1[[#This Row],[Powierzchnia]]*0.77,0)</f>
        <v>0</v>
      </c>
      <c r="G4478">
        <f>IF(Tabela1[[#This Row],[Rodzaj]]="S",Tabela1[[#This Row],[Powierzchnia]]*0.21,0)</f>
        <v>204.52529999999999</v>
      </c>
      <c r="H4478">
        <f>IF(Tabela1[[#This Row],[Rodzaj]]="L",Tabela1[[#This Row],[Powierzchnia]]*0.04,0)</f>
        <v>0</v>
      </c>
      <c r="I4478">
        <f>IF(Tabela1[[#This Row],[Rodzaj]]="X",Tabela1[[#This Row],[Powierzchnia]]*0.43,0)</f>
        <v>0</v>
      </c>
      <c r="J4478">
        <f>IF(Tabela1[[#This Row],[Ulga]]="A",SUM(E4478:I4478)*80%,0)</f>
        <v>0</v>
      </c>
      <c r="K4478">
        <f>IF(Tabela1[[#This Row],[Ulga]]="B",SUM(E4478:I4478)*50%,0)</f>
        <v>102.26264999999999</v>
      </c>
      <c r="L4478">
        <f>IF(Tabela1[[#This Row],[Ulga]]="C",SUM(E4478:I4478)*10%,0)</f>
        <v>0</v>
      </c>
      <c r="M4478">
        <f>IF(Tabela1[[#This Row],[Ulga]]="D",SUM(E4478:I4478)*100%,0)</f>
        <v>0</v>
      </c>
      <c r="N4478">
        <f t="shared" si="70"/>
        <v>102.26264999999999</v>
      </c>
    </row>
    <row r="4479" spans="1:14" x14ac:dyDescent="0.25">
      <c r="A4479" t="s">
        <v>4489</v>
      </c>
      <c r="B4479">
        <v>1132.6600000000001</v>
      </c>
      <c r="C4479" t="s">
        <v>52</v>
      </c>
      <c r="D4479" t="s">
        <v>21</v>
      </c>
      <c r="E4479">
        <f>IF(Tabela1[[#This Row],[Rodzaj]]="R",Tabela1[[#This Row],[Powierzchnia]]*0.65,0)</f>
        <v>0</v>
      </c>
      <c r="F4479">
        <f>IF(Tabela1[[#This Row],[Rodzaj]]="B",Tabela1[[#This Row],[Powierzchnia]]*0.77,0)</f>
        <v>0</v>
      </c>
      <c r="G4479">
        <f>IF(Tabela1[[#This Row],[Rodzaj]]="S",Tabela1[[#This Row],[Powierzchnia]]*0.21,0)</f>
        <v>237.8586</v>
      </c>
      <c r="H4479">
        <f>IF(Tabela1[[#This Row],[Rodzaj]]="L",Tabela1[[#This Row],[Powierzchnia]]*0.04,0)</f>
        <v>0</v>
      </c>
      <c r="I4479">
        <f>IF(Tabela1[[#This Row],[Rodzaj]]="X",Tabela1[[#This Row],[Powierzchnia]]*0.43,0)</f>
        <v>0</v>
      </c>
      <c r="J4479">
        <f>IF(Tabela1[[#This Row],[Ulga]]="A",SUM(E4479:I4479)*80%,0)</f>
        <v>0</v>
      </c>
      <c r="K4479">
        <f>IF(Tabela1[[#This Row],[Ulga]]="B",SUM(E4479:I4479)*50%,0)</f>
        <v>0</v>
      </c>
      <c r="L4479">
        <f>IF(Tabela1[[#This Row],[Ulga]]="C",SUM(E4479:I4479)*10%,0)</f>
        <v>0</v>
      </c>
      <c r="M4479">
        <f>IF(Tabela1[[#This Row],[Ulga]]="D",SUM(E4479:I4479)*100%,0)</f>
        <v>237.8586</v>
      </c>
      <c r="N4479">
        <f t="shared" si="70"/>
        <v>237.8586</v>
      </c>
    </row>
    <row r="4480" spans="1:14" x14ac:dyDescent="0.25">
      <c r="A4480" t="s">
        <v>4490</v>
      </c>
      <c r="B4480">
        <v>1065.56</v>
      </c>
      <c r="C4480" t="s">
        <v>31</v>
      </c>
      <c r="D4480" t="s">
        <v>11</v>
      </c>
      <c r="E4480">
        <f>IF(Tabela1[[#This Row],[Rodzaj]]="R",Tabela1[[#This Row],[Powierzchnia]]*0.65,0)</f>
        <v>0</v>
      </c>
      <c r="F4480">
        <f>IF(Tabela1[[#This Row],[Rodzaj]]="B",Tabela1[[#This Row],[Powierzchnia]]*0.77,0)</f>
        <v>0</v>
      </c>
      <c r="G4480">
        <f>IF(Tabela1[[#This Row],[Rodzaj]]="S",Tabela1[[#This Row],[Powierzchnia]]*0.21,0)</f>
        <v>0</v>
      </c>
      <c r="H4480">
        <f>IF(Tabela1[[#This Row],[Rodzaj]]="L",Tabela1[[#This Row],[Powierzchnia]]*0.04,0)</f>
        <v>0</v>
      </c>
      <c r="I4480">
        <f>IF(Tabela1[[#This Row],[Rodzaj]]="X",Tabela1[[#This Row],[Powierzchnia]]*0.43,0)</f>
        <v>458.19079999999997</v>
      </c>
      <c r="J4480">
        <f>IF(Tabela1[[#This Row],[Ulga]]="A",SUM(E4480:I4480)*80%,0)</f>
        <v>0</v>
      </c>
      <c r="K4480">
        <f>IF(Tabela1[[#This Row],[Ulga]]="B",SUM(E4480:I4480)*50%,0)</f>
        <v>0</v>
      </c>
      <c r="L4480">
        <f>IF(Tabela1[[#This Row],[Ulga]]="C",SUM(E4480:I4480)*10%,0)</f>
        <v>45.81908</v>
      </c>
      <c r="M4480">
        <f>IF(Tabela1[[#This Row],[Ulga]]="D",SUM(E4480:I4480)*100%,0)</f>
        <v>0</v>
      </c>
      <c r="N4480">
        <f t="shared" si="70"/>
        <v>45.81908</v>
      </c>
    </row>
    <row r="4481" spans="1:14" x14ac:dyDescent="0.25">
      <c r="A4481" t="s">
        <v>4491</v>
      </c>
      <c r="B4481">
        <v>1103.73</v>
      </c>
      <c r="C4481" t="s">
        <v>31</v>
      </c>
      <c r="D4481" t="s">
        <v>7</v>
      </c>
      <c r="E4481">
        <f>IF(Tabela1[[#This Row],[Rodzaj]]="R",Tabela1[[#This Row],[Powierzchnia]]*0.65,0)</f>
        <v>0</v>
      </c>
      <c r="F4481">
        <f>IF(Tabela1[[#This Row],[Rodzaj]]="B",Tabela1[[#This Row],[Powierzchnia]]*0.77,0)</f>
        <v>0</v>
      </c>
      <c r="G4481">
        <f>IF(Tabela1[[#This Row],[Rodzaj]]="S",Tabela1[[#This Row],[Powierzchnia]]*0.21,0)</f>
        <v>0</v>
      </c>
      <c r="H4481">
        <f>IF(Tabela1[[#This Row],[Rodzaj]]="L",Tabela1[[#This Row],[Powierzchnia]]*0.04,0)</f>
        <v>0</v>
      </c>
      <c r="I4481">
        <f>IF(Tabela1[[#This Row],[Rodzaj]]="X",Tabela1[[#This Row],[Powierzchnia]]*0.43,0)</f>
        <v>474.60390000000001</v>
      </c>
      <c r="J4481">
        <f>IF(Tabela1[[#This Row],[Ulga]]="A",SUM(E4481:I4481)*80%,0)</f>
        <v>379.68312000000003</v>
      </c>
      <c r="K4481">
        <f>IF(Tabela1[[#This Row],[Ulga]]="B",SUM(E4481:I4481)*50%,0)</f>
        <v>0</v>
      </c>
      <c r="L4481">
        <f>IF(Tabela1[[#This Row],[Ulga]]="C",SUM(E4481:I4481)*10%,0)</f>
        <v>0</v>
      </c>
      <c r="M4481">
        <f>IF(Tabela1[[#This Row],[Ulga]]="D",SUM(E4481:I4481)*100%,0)</f>
        <v>0</v>
      </c>
      <c r="N4481">
        <f t="shared" si="70"/>
        <v>379.68312000000003</v>
      </c>
    </row>
    <row r="4482" spans="1:14" x14ac:dyDescent="0.25">
      <c r="A4482" t="s">
        <v>4492</v>
      </c>
      <c r="B4482">
        <v>968.11</v>
      </c>
      <c r="C4482" t="s">
        <v>5</v>
      </c>
      <c r="D4482" t="s">
        <v>7</v>
      </c>
      <c r="E4482">
        <f>IF(Tabela1[[#This Row],[Rodzaj]]="R",Tabela1[[#This Row],[Powierzchnia]]*0.65,0)</f>
        <v>0</v>
      </c>
      <c r="F4482">
        <f>IF(Tabela1[[#This Row],[Rodzaj]]="B",Tabela1[[#This Row],[Powierzchnia]]*0.77,0)</f>
        <v>745.44470000000001</v>
      </c>
      <c r="G4482">
        <f>IF(Tabela1[[#This Row],[Rodzaj]]="S",Tabela1[[#This Row],[Powierzchnia]]*0.21,0)</f>
        <v>0</v>
      </c>
      <c r="H4482">
        <f>IF(Tabela1[[#This Row],[Rodzaj]]="L",Tabela1[[#This Row],[Powierzchnia]]*0.04,0)</f>
        <v>0</v>
      </c>
      <c r="I4482">
        <f>IF(Tabela1[[#This Row],[Rodzaj]]="X",Tabela1[[#This Row],[Powierzchnia]]*0.43,0)</f>
        <v>0</v>
      </c>
      <c r="J4482">
        <f>IF(Tabela1[[#This Row],[Ulga]]="A",SUM(E4482:I4482)*80%,0)</f>
        <v>596.35576000000003</v>
      </c>
      <c r="K4482">
        <f>IF(Tabela1[[#This Row],[Ulga]]="B",SUM(E4482:I4482)*50%,0)</f>
        <v>0</v>
      </c>
      <c r="L4482">
        <f>IF(Tabela1[[#This Row],[Ulga]]="C",SUM(E4482:I4482)*10%,0)</f>
        <v>0</v>
      </c>
      <c r="M4482">
        <f>IF(Tabela1[[#This Row],[Ulga]]="D",SUM(E4482:I4482)*100%,0)</f>
        <v>0</v>
      </c>
      <c r="N4482">
        <f t="shared" si="70"/>
        <v>596.35576000000003</v>
      </c>
    </row>
    <row r="4483" spans="1:14" x14ac:dyDescent="0.25">
      <c r="A4483" t="s">
        <v>4493</v>
      </c>
      <c r="B4483">
        <v>1049.23</v>
      </c>
      <c r="C4483" t="s">
        <v>5</v>
      </c>
      <c r="D4483" t="s">
        <v>5</v>
      </c>
      <c r="E4483">
        <f>IF(Tabela1[[#This Row],[Rodzaj]]="R",Tabela1[[#This Row],[Powierzchnia]]*0.65,0)</f>
        <v>0</v>
      </c>
      <c r="F4483">
        <f>IF(Tabela1[[#This Row],[Rodzaj]]="B",Tabela1[[#This Row],[Powierzchnia]]*0.77,0)</f>
        <v>807.90710000000001</v>
      </c>
      <c r="G4483">
        <f>IF(Tabela1[[#This Row],[Rodzaj]]="S",Tabela1[[#This Row],[Powierzchnia]]*0.21,0)</f>
        <v>0</v>
      </c>
      <c r="H4483">
        <f>IF(Tabela1[[#This Row],[Rodzaj]]="L",Tabela1[[#This Row],[Powierzchnia]]*0.04,0)</f>
        <v>0</v>
      </c>
      <c r="I4483">
        <f>IF(Tabela1[[#This Row],[Rodzaj]]="X",Tabela1[[#This Row],[Powierzchnia]]*0.43,0)</f>
        <v>0</v>
      </c>
      <c r="J4483">
        <f>IF(Tabela1[[#This Row],[Ulga]]="A",SUM(E4483:I4483)*80%,0)</f>
        <v>0</v>
      </c>
      <c r="K4483">
        <f>IF(Tabela1[[#This Row],[Ulga]]="B",SUM(E4483:I4483)*50%,0)</f>
        <v>403.95355000000001</v>
      </c>
      <c r="L4483">
        <f>IF(Tabela1[[#This Row],[Ulga]]="C",SUM(E4483:I4483)*10%,0)</f>
        <v>0</v>
      </c>
      <c r="M4483">
        <f>IF(Tabela1[[#This Row],[Ulga]]="D",SUM(E4483:I4483)*100%,0)</f>
        <v>0</v>
      </c>
      <c r="N4483">
        <f t="shared" ref="N4483:N4546" si="71">SUM(J4483:M4483)</f>
        <v>403.95355000000001</v>
      </c>
    </row>
    <row r="4484" spans="1:14" x14ac:dyDescent="0.25">
      <c r="A4484" t="s">
        <v>4494</v>
      </c>
      <c r="B4484">
        <v>661.38</v>
      </c>
      <c r="C4484" t="s">
        <v>31</v>
      </c>
      <c r="D4484" t="s">
        <v>5</v>
      </c>
      <c r="E4484">
        <f>IF(Tabela1[[#This Row],[Rodzaj]]="R",Tabela1[[#This Row],[Powierzchnia]]*0.65,0)</f>
        <v>0</v>
      </c>
      <c r="F4484">
        <f>IF(Tabela1[[#This Row],[Rodzaj]]="B",Tabela1[[#This Row],[Powierzchnia]]*0.77,0)</f>
        <v>0</v>
      </c>
      <c r="G4484">
        <f>IF(Tabela1[[#This Row],[Rodzaj]]="S",Tabela1[[#This Row],[Powierzchnia]]*0.21,0)</f>
        <v>0</v>
      </c>
      <c r="H4484">
        <f>IF(Tabela1[[#This Row],[Rodzaj]]="L",Tabela1[[#This Row],[Powierzchnia]]*0.04,0)</f>
        <v>0</v>
      </c>
      <c r="I4484">
        <f>IF(Tabela1[[#This Row],[Rodzaj]]="X",Tabela1[[#This Row],[Powierzchnia]]*0.43,0)</f>
        <v>284.39339999999999</v>
      </c>
      <c r="J4484">
        <f>IF(Tabela1[[#This Row],[Ulga]]="A",SUM(E4484:I4484)*80%,0)</f>
        <v>0</v>
      </c>
      <c r="K4484">
        <f>IF(Tabela1[[#This Row],[Ulga]]="B",SUM(E4484:I4484)*50%,0)</f>
        <v>142.19669999999999</v>
      </c>
      <c r="L4484">
        <f>IF(Tabela1[[#This Row],[Ulga]]="C",SUM(E4484:I4484)*10%,0)</f>
        <v>0</v>
      </c>
      <c r="M4484">
        <f>IF(Tabela1[[#This Row],[Ulga]]="D",SUM(E4484:I4484)*100%,0)</f>
        <v>0</v>
      </c>
      <c r="N4484">
        <f t="shared" si="71"/>
        <v>142.19669999999999</v>
      </c>
    </row>
    <row r="4485" spans="1:14" x14ac:dyDescent="0.25">
      <c r="A4485" t="s">
        <v>4495</v>
      </c>
      <c r="B4485">
        <v>637.53</v>
      </c>
      <c r="C4485" t="s">
        <v>5</v>
      </c>
      <c r="D4485" t="s">
        <v>5</v>
      </c>
      <c r="E4485">
        <f>IF(Tabela1[[#This Row],[Rodzaj]]="R",Tabela1[[#This Row],[Powierzchnia]]*0.65,0)</f>
        <v>0</v>
      </c>
      <c r="F4485">
        <f>IF(Tabela1[[#This Row],[Rodzaj]]="B",Tabela1[[#This Row],[Powierzchnia]]*0.77,0)</f>
        <v>490.8981</v>
      </c>
      <c r="G4485">
        <f>IF(Tabela1[[#This Row],[Rodzaj]]="S",Tabela1[[#This Row],[Powierzchnia]]*0.21,0)</f>
        <v>0</v>
      </c>
      <c r="H4485">
        <f>IF(Tabela1[[#This Row],[Rodzaj]]="L",Tabela1[[#This Row],[Powierzchnia]]*0.04,0)</f>
        <v>0</v>
      </c>
      <c r="I4485">
        <f>IF(Tabela1[[#This Row],[Rodzaj]]="X",Tabela1[[#This Row],[Powierzchnia]]*0.43,0)</f>
        <v>0</v>
      </c>
      <c r="J4485">
        <f>IF(Tabela1[[#This Row],[Ulga]]="A",SUM(E4485:I4485)*80%,0)</f>
        <v>0</v>
      </c>
      <c r="K4485">
        <f>IF(Tabela1[[#This Row],[Ulga]]="B",SUM(E4485:I4485)*50%,0)</f>
        <v>245.44905</v>
      </c>
      <c r="L4485">
        <f>IF(Tabela1[[#This Row],[Ulga]]="C",SUM(E4485:I4485)*10%,0)</f>
        <v>0</v>
      </c>
      <c r="M4485">
        <f>IF(Tabela1[[#This Row],[Ulga]]="D",SUM(E4485:I4485)*100%,0)</f>
        <v>0</v>
      </c>
      <c r="N4485">
        <f t="shared" si="71"/>
        <v>245.44905</v>
      </c>
    </row>
    <row r="4486" spans="1:14" x14ac:dyDescent="0.25">
      <c r="A4486" t="s">
        <v>4496</v>
      </c>
      <c r="B4486">
        <v>1420.59</v>
      </c>
      <c r="C4486" t="s">
        <v>31</v>
      </c>
      <c r="D4486" t="s">
        <v>11</v>
      </c>
      <c r="E4486">
        <f>IF(Tabela1[[#This Row],[Rodzaj]]="R",Tabela1[[#This Row],[Powierzchnia]]*0.65,0)</f>
        <v>0</v>
      </c>
      <c r="F4486">
        <f>IF(Tabela1[[#This Row],[Rodzaj]]="B",Tabela1[[#This Row],[Powierzchnia]]*0.77,0)</f>
        <v>0</v>
      </c>
      <c r="G4486">
        <f>IF(Tabela1[[#This Row],[Rodzaj]]="S",Tabela1[[#This Row],[Powierzchnia]]*0.21,0)</f>
        <v>0</v>
      </c>
      <c r="H4486">
        <f>IF(Tabela1[[#This Row],[Rodzaj]]="L",Tabela1[[#This Row],[Powierzchnia]]*0.04,0)</f>
        <v>0</v>
      </c>
      <c r="I4486">
        <f>IF(Tabela1[[#This Row],[Rodzaj]]="X",Tabela1[[#This Row],[Powierzchnia]]*0.43,0)</f>
        <v>610.8537</v>
      </c>
      <c r="J4486">
        <f>IF(Tabela1[[#This Row],[Ulga]]="A",SUM(E4486:I4486)*80%,0)</f>
        <v>0</v>
      </c>
      <c r="K4486">
        <f>IF(Tabela1[[#This Row],[Ulga]]="B",SUM(E4486:I4486)*50%,0)</f>
        <v>0</v>
      </c>
      <c r="L4486">
        <f>IF(Tabela1[[#This Row],[Ulga]]="C",SUM(E4486:I4486)*10%,0)</f>
        <v>61.085370000000005</v>
      </c>
      <c r="M4486">
        <f>IF(Tabela1[[#This Row],[Ulga]]="D",SUM(E4486:I4486)*100%,0)</f>
        <v>0</v>
      </c>
      <c r="N4486">
        <f t="shared" si="71"/>
        <v>61.085370000000005</v>
      </c>
    </row>
    <row r="4487" spans="1:14" x14ac:dyDescent="0.25">
      <c r="A4487" t="s">
        <v>4497</v>
      </c>
      <c r="B4487">
        <v>861.03</v>
      </c>
      <c r="C4487" t="s">
        <v>9</v>
      </c>
      <c r="D4487" t="s">
        <v>11</v>
      </c>
      <c r="E4487">
        <f>IF(Tabela1[[#This Row],[Rodzaj]]="R",Tabela1[[#This Row],[Powierzchnia]]*0.65,0)</f>
        <v>559.66949999999997</v>
      </c>
      <c r="F4487">
        <f>IF(Tabela1[[#This Row],[Rodzaj]]="B",Tabela1[[#This Row],[Powierzchnia]]*0.77,0)</f>
        <v>0</v>
      </c>
      <c r="G4487">
        <f>IF(Tabela1[[#This Row],[Rodzaj]]="S",Tabela1[[#This Row],[Powierzchnia]]*0.21,0)</f>
        <v>0</v>
      </c>
      <c r="H4487">
        <f>IF(Tabela1[[#This Row],[Rodzaj]]="L",Tabela1[[#This Row],[Powierzchnia]]*0.04,0)</f>
        <v>0</v>
      </c>
      <c r="I4487">
        <f>IF(Tabela1[[#This Row],[Rodzaj]]="X",Tabela1[[#This Row],[Powierzchnia]]*0.43,0)</f>
        <v>0</v>
      </c>
      <c r="J4487">
        <f>IF(Tabela1[[#This Row],[Ulga]]="A",SUM(E4487:I4487)*80%,0)</f>
        <v>0</v>
      </c>
      <c r="K4487">
        <f>IF(Tabela1[[#This Row],[Ulga]]="B",SUM(E4487:I4487)*50%,0)</f>
        <v>0</v>
      </c>
      <c r="L4487">
        <f>IF(Tabela1[[#This Row],[Ulga]]="C",SUM(E4487:I4487)*10%,0)</f>
        <v>55.966949999999997</v>
      </c>
      <c r="M4487">
        <f>IF(Tabela1[[#This Row],[Ulga]]="D",SUM(E4487:I4487)*100%,0)</f>
        <v>0</v>
      </c>
      <c r="N4487">
        <f t="shared" si="71"/>
        <v>55.966949999999997</v>
      </c>
    </row>
    <row r="4488" spans="1:14" x14ac:dyDescent="0.25">
      <c r="A4488" t="s">
        <v>4498</v>
      </c>
      <c r="B4488">
        <v>1416.5</v>
      </c>
      <c r="C4488" t="s">
        <v>52</v>
      </c>
      <c r="D4488" t="s">
        <v>5</v>
      </c>
      <c r="E4488">
        <f>IF(Tabela1[[#This Row],[Rodzaj]]="R",Tabela1[[#This Row],[Powierzchnia]]*0.65,0)</f>
        <v>0</v>
      </c>
      <c r="F4488">
        <f>IF(Tabela1[[#This Row],[Rodzaj]]="B",Tabela1[[#This Row],[Powierzchnia]]*0.77,0)</f>
        <v>0</v>
      </c>
      <c r="G4488">
        <f>IF(Tabela1[[#This Row],[Rodzaj]]="S",Tabela1[[#This Row],[Powierzchnia]]*0.21,0)</f>
        <v>297.46499999999997</v>
      </c>
      <c r="H4488">
        <f>IF(Tabela1[[#This Row],[Rodzaj]]="L",Tabela1[[#This Row],[Powierzchnia]]*0.04,0)</f>
        <v>0</v>
      </c>
      <c r="I4488">
        <f>IF(Tabela1[[#This Row],[Rodzaj]]="X",Tabela1[[#This Row],[Powierzchnia]]*0.43,0)</f>
        <v>0</v>
      </c>
      <c r="J4488">
        <f>IF(Tabela1[[#This Row],[Ulga]]="A",SUM(E4488:I4488)*80%,0)</f>
        <v>0</v>
      </c>
      <c r="K4488">
        <f>IF(Tabela1[[#This Row],[Ulga]]="B",SUM(E4488:I4488)*50%,0)</f>
        <v>148.73249999999999</v>
      </c>
      <c r="L4488">
        <f>IF(Tabela1[[#This Row],[Ulga]]="C",SUM(E4488:I4488)*10%,0)</f>
        <v>0</v>
      </c>
      <c r="M4488">
        <f>IF(Tabela1[[#This Row],[Ulga]]="D",SUM(E4488:I4488)*100%,0)</f>
        <v>0</v>
      </c>
      <c r="N4488">
        <f t="shared" si="71"/>
        <v>148.73249999999999</v>
      </c>
    </row>
    <row r="4489" spans="1:14" x14ac:dyDescent="0.25">
      <c r="A4489" t="s">
        <v>4499</v>
      </c>
      <c r="B4489">
        <v>610.13</v>
      </c>
      <c r="C4489" t="s">
        <v>5</v>
      </c>
      <c r="D4489" t="s">
        <v>5</v>
      </c>
      <c r="E4489">
        <f>IF(Tabela1[[#This Row],[Rodzaj]]="R",Tabela1[[#This Row],[Powierzchnia]]*0.65,0)</f>
        <v>0</v>
      </c>
      <c r="F4489">
        <f>IF(Tabela1[[#This Row],[Rodzaj]]="B",Tabela1[[#This Row],[Powierzchnia]]*0.77,0)</f>
        <v>469.80009999999999</v>
      </c>
      <c r="G4489">
        <f>IF(Tabela1[[#This Row],[Rodzaj]]="S",Tabela1[[#This Row],[Powierzchnia]]*0.21,0)</f>
        <v>0</v>
      </c>
      <c r="H4489">
        <f>IF(Tabela1[[#This Row],[Rodzaj]]="L",Tabela1[[#This Row],[Powierzchnia]]*0.04,0)</f>
        <v>0</v>
      </c>
      <c r="I4489">
        <f>IF(Tabela1[[#This Row],[Rodzaj]]="X",Tabela1[[#This Row],[Powierzchnia]]*0.43,0)</f>
        <v>0</v>
      </c>
      <c r="J4489">
        <f>IF(Tabela1[[#This Row],[Ulga]]="A",SUM(E4489:I4489)*80%,0)</f>
        <v>0</v>
      </c>
      <c r="K4489">
        <f>IF(Tabela1[[#This Row],[Ulga]]="B",SUM(E4489:I4489)*50%,0)</f>
        <v>234.90004999999999</v>
      </c>
      <c r="L4489">
        <f>IF(Tabela1[[#This Row],[Ulga]]="C",SUM(E4489:I4489)*10%,0)</f>
        <v>0</v>
      </c>
      <c r="M4489">
        <f>IF(Tabela1[[#This Row],[Ulga]]="D",SUM(E4489:I4489)*100%,0)</f>
        <v>0</v>
      </c>
      <c r="N4489">
        <f t="shared" si="71"/>
        <v>234.90004999999999</v>
      </c>
    </row>
    <row r="4490" spans="1:14" x14ac:dyDescent="0.25">
      <c r="A4490" t="s">
        <v>4500</v>
      </c>
      <c r="B4490">
        <v>1329.88</v>
      </c>
      <c r="C4490" t="s">
        <v>5</v>
      </c>
      <c r="D4490" t="s">
        <v>5</v>
      </c>
      <c r="E4490">
        <f>IF(Tabela1[[#This Row],[Rodzaj]]="R",Tabela1[[#This Row],[Powierzchnia]]*0.65,0)</f>
        <v>0</v>
      </c>
      <c r="F4490">
        <f>IF(Tabela1[[#This Row],[Rodzaj]]="B",Tabela1[[#This Row],[Powierzchnia]]*0.77,0)</f>
        <v>1024.0076000000001</v>
      </c>
      <c r="G4490">
        <f>IF(Tabela1[[#This Row],[Rodzaj]]="S",Tabela1[[#This Row],[Powierzchnia]]*0.21,0)</f>
        <v>0</v>
      </c>
      <c r="H4490">
        <f>IF(Tabela1[[#This Row],[Rodzaj]]="L",Tabela1[[#This Row],[Powierzchnia]]*0.04,0)</f>
        <v>0</v>
      </c>
      <c r="I4490">
        <f>IF(Tabela1[[#This Row],[Rodzaj]]="X",Tabela1[[#This Row],[Powierzchnia]]*0.43,0)</f>
        <v>0</v>
      </c>
      <c r="J4490">
        <f>IF(Tabela1[[#This Row],[Ulga]]="A",SUM(E4490:I4490)*80%,0)</f>
        <v>0</v>
      </c>
      <c r="K4490">
        <f>IF(Tabela1[[#This Row],[Ulga]]="B",SUM(E4490:I4490)*50%,0)</f>
        <v>512.00380000000007</v>
      </c>
      <c r="L4490">
        <f>IF(Tabela1[[#This Row],[Ulga]]="C",SUM(E4490:I4490)*10%,0)</f>
        <v>0</v>
      </c>
      <c r="M4490">
        <f>IF(Tabela1[[#This Row],[Ulga]]="D",SUM(E4490:I4490)*100%,0)</f>
        <v>0</v>
      </c>
      <c r="N4490">
        <f t="shared" si="71"/>
        <v>512.00380000000007</v>
      </c>
    </row>
    <row r="4491" spans="1:14" x14ac:dyDescent="0.25">
      <c r="A4491" t="s">
        <v>4501</v>
      </c>
      <c r="B4491">
        <v>958.1</v>
      </c>
      <c r="C4491" t="s">
        <v>31</v>
      </c>
      <c r="D4491" t="s">
        <v>11</v>
      </c>
      <c r="E4491">
        <f>IF(Tabela1[[#This Row],[Rodzaj]]="R",Tabela1[[#This Row],[Powierzchnia]]*0.65,0)</f>
        <v>0</v>
      </c>
      <c r="F4491">
        <f>IF(Tabela1[[#This Row],[Rodzaj]]="B",Tabela1[[#This Row],[Powierzchnia]]*0.77,0)</f>
        <v>0</v>
      </c>
      <c r="G4491">
        <f>IF(Tabela1[[#This Row],[Rodzaj]]="S",Tabela1[[#This Row],[Powierzchnia]]*0.21,0)</f>
        <v>0</v>
      </c>
      <c r="H4491">
        <f>IF(Tabela1[[#This Row],[Rodzaj]]="L",Tabela1[[#This Row],[Powierzchnia]]*0.04,0)</f>
        <v>0</v>
      </c>
      <c r="I4491">
        <f>IF(Tabela1[[#This Row],[Rodzaj]]="X",Tabela1[[#This Row],[Powierzchnia]]*0.43,0)</f>
        <v>411.983</v>
      </c>
      <c r="J4491">
        <f>IF(Tabela1[[#This Row],[Ulga]]="A",SUM(E4491:I4491)*80%,0)</f>
        <v>0</v>
      </c>
      <c r="K4491">
        <f>IF(Tabela1[[#This Row],[Ulga]]="B",SUM(E4491:I4491)*50%,0)</f>
        <v>0</v>
      </c>
      <c r="L4491">
        <f>IF(Tabela1[[#This Row],[Ulga]]="C",SUM(E4491:I4491)*10%,0)</f>
        <v>41.198300000000003</v>
      </c>
      <c r="M4491">
        <f>IF(Tabela1[[#This Row],[Ulga]]="D",SUM(E4491:I4491)*100%,0)</f>
        <v>0</v>
      </c>
      <c r="N4491">
        <f t="shared" si="71"/>
        <v>41.198300000000003</v>
      </c>
    </row>
    <row r="4492" spans="1:14" x14ac:dyDescent="0.25">
      <c r="A4492" t="s">
        <v>4502</v>
      </c>
      <c r="B4492">
        <v>732.15</v>
      </c>
      <c r="C4492" t="s">
        <v>5</v>
      </c>
      <c r="D4492" t="s">
        <v>11</v>
      </c>
      <c r="E4492">
        <f>IF(Tabela1[[#This Row],[Rodzaj]]="R",Tabela1[[#This Row],[Powierzchnia]]*0.65,0)</f>
        <v>0</v>
      </c>
      <c r="F4492">
        <f>IF(Tabela1[[#This Row],[Rodzaj]]="B",Tabela1[[#This Row],[Powierzchnia]]*0.77,0)</f>
        <v>563.75549999999998</v>
      </c>
      <c r="G4492">
        <f>IF(Tabela1[[#This Row],[Rodzaj]]="S",Tabela1[[#This Row],[Powierzchnia]]*0.21,0)</f>
        <v>0</v>
      </c>
      <c r="H4492">
        <f>IF(Tabela1[[#This Row],[Rodzaj]]="L",Tabela1[[#This Row],[Powierzchnia]]*0.04,0)</f>
        <v>0</v>
      </c>
      <c r="I4492">
        <f>IF(Tabela1[[#This Row],[Rodzaj]]="X",Tabela1[[#This Row],[Powierzchnia]]*0.43,0)</f>
        <v>0</v>
      </c>
      <c r="J4492">
        <f>IF(Tabela1[[#This Row],[Ulga]]="A",SUM(E4492:I4492)*80%,0)</f>
        <v>0</v>
      </c>
      <c r="K4492">
        <f>IF(Tabela1[[#This Row],[Ulga]]="B",SUM(E4492:I4492)*50%,0)</f>
        <v>0</v>
      </c>
      <c r="L4492">
        <f>IF(Tabela1[[#This Row],[Ulga]]="C",SUM(E4492:I4492)*10%,0)</f>
        <v>56.375550000000004</v>
      </c>
      <c r="M4492">
        <f>IF(Tabela1[[#This Row],[Ulga]]="D",SUM(E4492:I4492)*100%,0)</f>
        <v>0</v>
      </c>
      <c r="N4492">
        <f t="shared" si="71"/>
        <v>56.375550000000004</v>
      </c>
    </row>
    <row r="4493" spans="1:14" x14ac:dyDescent="0.25">
      <c r="A4493" t="s">
        <v>4503</v>
      </c>
      <c r="B4493">
        <v>684.18</v>
      </c>
      <c r="C4493" t="s">
        <v>52</v>
      </c>
      <c r="D4493" t="s">
        <v>5</v>
      </c>
      <c r="E4493">
        <f>IF(Tabela1[[#This Row],[Rodzaj]]="R",Tabela1[[#This Row],[Powierzchnia]]*0.65,0)</f>
        <v>0</v>
      </c>
      <c r="F4493">
        <f>IF(Tabela1[[#This Row],[Rodzaj]]="B",Tabela1[[#This Row],[Powierzchnia]]*0.77,0)</f>
        <v>0</v>
      </c>
      <c r="G4493">
        <f>IF(Tabela1[[#This Row],[Rodzaj]]="S",Tabela1[[#This Row],[Powierzchnia]]*0.21,0)</f>
        <v>143.67779999999999</v>
      </c>
      <c r="H4493">
        <f>IF(Tabela1[[#This Row],[Rodzaj]]="L",Tabela1[[#This Row],[Powierzchnia]]*0.04,0)</f>
        <v>0</v>
      </c>
      <c r="I4493">
        <f>IF(Tabela1[[#This Row],[Rodzaj]]="X",Tabela1[[#This Row],[Powierzchnia]]*0.43,0)</f>
        <v>0</v>
      </c>
      <c r="J4493">
        <f>IF(Tabela1[[#This Row],[Ulga]]="A",SUM(E4493:I4493)*80%,0)</f>
        <v>0</v>
      </c>
      <c r="K4493">
        <f>IF(Tabela1[[#This Row],[Ulga]]="B",SUM(E4493:I4493)*50%,0)</f>
        <v>71.838899999999995</v>
      </c>
      <c r="L4493">
        <f>IF(Tabela1[[#This Row],[Ulga]]="C",SUM(E4493:I4493)*10%,0)</f>
        <v>0</v>
      </c>
      <c r="M4493">
        <f>IF(Tabela1[[#This Row],[Ulga]]="D",SUM(E4493:I4493)*100%,0)</f>
        <v>0</v>
      </c>
      <c r="N4493">
        <f t="shared" si="71"/>
        <v>71.838899999999995</v>
      </c>
    </row>
    <row r="4494" spans="1:14" x14ac:dyDescent="0.25">
      <c r="A4494" t="s">
        <v>4504</v>
      </c>
      <c r="B4494">
        <v>505.23</v>
      </c>
      <c r="C4494" t="s">
        <v>5</v>
      </c>
      <c r="D4494" t="s">
        <v>11</v>
      </c>
      <c r="E4494">
        <f>IF(Tabela1[[#This Row],[Rodzaj]]="R",Tabela1[[#This Row],[Powierzchnia]]*0.65,0)</f>
        <v>0</v>
      </c>
      <c r="F4494">
        <f>IF(Tabela1[[#This Row],[Rodzaj]]="B",Tabela1[[#This Row],[Powierzchnia]]*0.77,0)</f>
        <v>389.02710000000002</v>
      </c>
      <c r="G4494">
        <f>IF(Tabela1[[#This Row],[Rodzaj]]="S",Tabela1[[#This Row],[Powierzchnia]]*0.21,0)</f>
        <v>0</v>
      </c>
      <c r="H4494">
        <f>IF(Tabela1[[#This Row],[Rodzaj]]="L",Tabela1[[#This Row],[Powierzchnia]]*0.04,0)</f>
        <v>0</v>
      </c>
      <c r="I4494">
        <f>IF(Tabela1[[#This Row],[Rodzaj]]="X",Tabela1[[#This Row],[Powierzchnia]]*0.43,0)</f>
        <v>0</v>
      </c>
      <c r="J4494">
        <f>IF(Tabela1[[#This Row],[Ulga]]="A",SUM(E4494:I4494)*80%,0)</f>
        <v>0</v>
      </c>
      <c r="K4494">
        <f>IF(Tabela1[[#This Row],[Ulga]]="B",SUM(E4494:I4494)*50%,0)</f>
        <v>0</v>
      </c>
      <c r="L4494">
        <f>IF(Tabela1[[#This Row],[Ulga]]="C",SUM(E4494:I4494)*10%,0)</f>
        <v>38.902710000000006</v>
      </c>
      <c r="M4494">
        <f>IF(Tabela1[[#This Row],[Ulga]]="D",SUM(E4494:I4494)*100%,0)</f>
        <v>0</v>
      </c>
      <c r="N4494">
        <f t="shared" si="71"/>
        <v>38.902710000000006</v>
      </c>
    </row>
    <row r="4495" spans="1:14" x14ac:dyDescent="0.25">
      <c r="A4495" t="s">
        <v>4505</v>
      </c>
      <c r="B4495">
        <v>1041.78</v>
      </c>
      <c r="C4495" t="s">
        <v>5</v>
      </c>
      <c r="D4495" t="s">
        <v>11</v>
      </c>
      <c r="E4495">
        <f>IF(Tabela1[[#This Row],[Rodzaj]]="R",Tabela1[[#This Row],[Powierzchnia]]*0.65,0)</f>
        <v>0</v>
      </c>
      <c r="F4495">
        <f>IF(Tabela1[[#This Row],[Rodzaj]]="B",Tabela1[[#This Row],[Powierzchnia]]*0.77,0)</f>
        <v>802.17060000000004</v>
      </c>
      <c r="G4495">
        <f>IF(Tabela1[[#This Row],[Rodzaj]]="S",Tabela1[[#This Row],[Powierzchnia]]*0.21,0)</f>
        <v>0</v>
      </c>
      <c r="H4495">
        <f>IF(Tabela1[[#This Row],[Rodzaj]]="L",Tabela1[[#This Row],[Powierzchnia]]*0.04,0)</f>
        <v>0</v>
      </c>
      <c r="I4495">
        <f>IF(Tabela1[[#This Row],[Rodzaj]]="X",Tabela1[[#This Row],[Powierzchnia]]*0.43,0)</f>
        <v>0</v>
      </c>
      <c r="J4495">
        <f>IF(Tabela1[[#This Row],[Ulga]]="A",SUM(E4495:I4495)*80%,0)</f>
        <v>0</v>
      </c>
      <c r="K4495">
        <f>IF(Tabela1[[#This Row],[Ulga]]="B",SUM(E4495:I4495)*50%,0)</f>
        <v>0</v>
      </c>
      <c r="L4495">
        <f>IF(Tabela1[[#This Row],[Ulga]]="C",SUM(E4495:I4495)*10%,0)</f>
        <v>80.217060000000004</v>
      </c>
      <c r="M4495">
        <f>IF(Tabela1[[#This Row],[Ulga]]="D",SUM(E4495:I4495)*100%,0)</f>
        <v>0</v>
      </c>
      <c r="N4495">
        <f t="shared" si="71"/>
        <v>80.217060000000004</v>
      </c>
    </row>
    <row r="4496" spans="1:14" x14ac:dyDescent="0.25">
      <c r="A4496" t="s">
        <v>4506</v>
      </c>
      <c r="B4496">
        <v>558.75</v>
      </c>
      <c r="C4496" t="s">
        <v>52</v>
      </c>
      <c r="D4496" t="s">
        <v>11</v>
      </c>
      <c r="E4496">
        <f>IF(Tabela1[[#This Row],[Rodzaj]]="R",Tabela1[[#This Row],[Powierzchnia]]*0.65,0)</f>
        <v>0</v>
      </c>
      <c r="F4496">
        <f>IF(Tabela1[[#This Row],[Rodzaj]]="B",Tabela1[[#This Row],[Powierzchnia]]*0.77,0)</f>
        <v>0</v>
      </c>
      <c r="G4496">
        <f>IF(Tabela1[[#This Row],[Rodzaj]]="S",Tabela1[[#This Row],[Powierzchnia]]*0.21,0)</f>
        <v>117.33749999999999</v>
      </c>
      <c r="H4496">
        <f>IF(Tabela1[[#This Row],[Rodzaj]]="L",Tabela1[[#This Row],[Powierzchnia]]*0.04,0)</f>
        <v>0</v>
      </c>
      <c r="I4496">
        <f>IF(Tabela1[[#This Row],[Rodzaj]]="X",Tabela1[[#This Row],[Powierzchnia]]*0.43,0)</f>
        <v>0</v>
      </c>
      <c r="J4496">
        <f>IF(Tabela1[[#This Row],[Ulga]]="A",SUM(E4496:I4496)*80%,0)</f>
        <v>0</v>
      </c>
      <c r="K4496">
        <f>IF(Tabela1[[#This Row],[Ulga]]="B",SUM(E4496:I4496)*50%,0)</f>
        <v>0</v>
      </c>
      <c r="L4496">
        <f>IF(Tabela1[[#This Row],[Ulga]]="C",SUM(E4496:I4496)*10%,0)</f>
        <v>11.733750000000001</v>
      </c>
      <c r="M4496">
        <f>IF(Tabela1[[#This Row],[Ulga]]="D",SUM(E4496:I4496)*100%,0)</f>
        <v>0</v>
      </c>
      <c r="N4496">
        <f t="shared" si="71"/>
        <v>11.733750000000001</v>
      </c>
    </row>
    <row r="4497" spans="1:14" x14ac:dyDescent="0.25">
      <c r="A4497" t="s">
        <v>4507</v>
      </c>
      <c r="B4497">
        <v>688.16</v>
      </c>
      <c r="C4497" t="s">
        <v>52</v>
      </c>
      <c r="D4497" t="s">
        <v>11</v>
      </c>
      <c r="E4497">
        <f>IF(Tabela1[[#This Row],[Rodzaj]]="R",Tabela1[[#This Row],[Powierzchnia]]*0.65,0)</f>
        <v>0</v>
      </c>
      <c r="F4497">
        <f>IF(Tabela1[[#This Row],[Rodzaj]]="B",Tabela1[[#This Row],[Powierzchnia]]*0.77,0)</f>
        <v>0</v>
      </c>
      <c r="G4497">
        <f>IF(Tabela1[[#This Row],[Rodzaj]]="S",Tabela1[[#This Row],[Powierzchnia]]*0.21,0)</f>
        <v>144.5136</v>
      </c>
      <c r="H4497">
        <f>IF(Tabela1[[#This Row],[Rodzaj]]="L",Tabela1[[#This Row],[Powierzchnia]]*0.04,0)</f>
        <v>0</v>
      </c>
      <c r="I4497">
        <f>IF(Tabela1[[#This Row],[Rodzaj]]="X",Tabela1[[#This Row],[Powierzchnia]]*0.43,0)</f>
        <v>0</v>
      </c>
      <c r="J4497">
        <f>IF(Tabela1[[#This Row],[Ulga]]="A",SUM(E4497:I4497)*80%,0)</f>
        <v>0</v>
      </c>
      <c r="K4497">
        <f>IF(Tabela1[[#This Row],[Ulga]]="B",SUM(E4497:I4497)*50%,0)</f>
        <v>0</v>
      </c>
      <c r="L4497">
        <f>IF(Tabela1[[#This Row],[Ulga]]="C",SUM(E4497:I4497)*10%,0)</f>
        <v>14.451360000000001</v>
      </c>
      <c r="M4497">
        <f>IF(Tabela1[[#This Row],[Ulga]]="D",SUM(E4497:I4497)*100%,0)</f>
        <v>0</v>
      </c>
      <c r="N4497">
        <f t="shared" si="71"/>
        <v>14.451360000000001</v>
      </c>
    </row>
    <row r="4498" spans="1:14" x14ac:dyDescent="0.25">
      <c r="A4498" t="s">
        <v>4508</v>
      </c>
      <c r="B4498">
        <v>644.03</v>
      </c>
      <c r="C4498" t="s">
        <v>9</v>
      </c>
      <c r="D4498" t="s">
        <v>11</v>
      </c>
      <c r="E4498">
        <f>IF(Tabela1[[#This Row],[Rodzaj]]="R",Tabela1[[#This Row],[Powierzchnia]]*0.65,0)</f>
        <v>418.61950000000002</v>
      </c>
      <c r="F4498">
        <f>IF(Tabela1[[#This Row],[Rodzaj]]="B",Tabela1[[#This Row],[Powierzchnia]]*0.77,0)</f>
        <v>0</v>
      </c>
      <c r="G4498">
        <f>IF(Tabela1[[#This Row],[Rodzaj]]="S",Tabela1[[#This Row],[Powierzchnia]]*0.21,0)</f>
        <v>0</v>
      </c>
      <c r="H4498">
        <f>IF(Tabela1[[#This Row],[Rodzaj]]="L",Tabela1[[#This Row],[Powierzchnia]]*0.04,0)</f>
        <v>0</v>
      </c>
      <c r="I4498">
        <f>IF(Tabela1[[#This Row],[Rodzaj]]="X",Tabela1[[#This Row],[Powierzchnia]]*0.43,0)</f>
        <v>0</v>
      </c>
      <c r="J4498">
        <f>IF(Tabela1[[#This Row],[Ulga]]="A",SUM(E4498:I4498)*80%,0)</f>
        <v>0</v>
      </c>
      <c r="K4498">
        <f>IF(Tabela1[[#This Row],[Ulga]]="B",SUM(E4498:I4498)*50%,0)</f>
        <v>0</v>
      </c>
      <c r="L4498">
        <f>IF(Tabela1[[#This Row],[Ulga]]="C",SUM(E4498:I4498)*10%,0)</f>
        <v>41.861950000000007</v>
      </c>
      <c r="M4498">
        <f>IF(Tabela1[[#This Row],[Ulga]]="D",SUM(E4498:I4498)*100%,0)</f>
        <v>0</v>
      </c>
      <c r="N4498">
        <f t="shared" si="71"/>
        <v>41.861950000000007</v>
      </c>
    </row>
    <row r="4499" spans="1:14" x14ac:dyDescent="0.25">
      <c r="A4499" t="s">
        <v>4509</v>
      </c>
      <c r="B4499">
        <v>1255.9000000000001</v>
      </c>
      <c r="C4499" t="s">
        <v>5</v>
      </c>
      <c r="D4499" t="s">
        <v>11</v>
      </c>
      <c r="E4499">
        <f>IF(Tabela1[[#This Row],[Rodzaj]]="R",Tabela1[[#This Row],[Powierzchnia]]*0.65,0)</f>
        <v>0</v>
      </c>
      <c r="F4499">
        <f>IF(Tabela1[[#This Row],[Rodzaj]]="B",Tabela1[[#This Row],[Powierzchnia]]*0.77,0)</f>
        <v>967.04300000000012</v>
      </c>
      <c r="G4499">
        <f>IF(Tabela1[[#This Row],[Rodzaj]]="S",Tabela1[[#This Row],[Powierzchnia]]*0.21,0)</f>
        <v>0</v>
      </c>
      <c r="H4499">
        <f>IF(Tabela1[[#This Row],[Rodzaj]]="L",Tabela1[[#This Row],[Powierzchnia]]*0.04,0)</f>
        <v>0</v>
      </c>
      <c r="I4499">
        <f>IF(Tabela1[[#This Row],[Rodzaj]]="X",Tabela1[[#This Row],[Powierzchnia]]*0.43,0)</f>
        <v>0</v>
      </c>
      <c r="J4499">
        <f>IF(Tabela1[[#This Row],[Ulga]]="A",SUM(E4499:I4499)*80%,0)</f>
        <v>0</v>
      </c>
      <c r="K4499">
        <f>IF(Tabela1[[#This Row],[Ulga]]="B",SUM(E4499:I4499)*50%,0)</f>
        <v>0</v>
      </c>
      <c r="L4499">
        <f>IF(Tabela1[[#This Row],[Ulga]]="C",SUM(E4499:I4499)*10%,0)</f>
        <v>96.704300000000018</v>
      </c>
      <c r="M4499">
        <f>IF(Tabela1[[#This Row],[Ulga]]="D",SUM(E4499:I4499)*100%,0)</f>
        <v>0</v>
      </c>
      <c r="N4499">
        <f t="shared" si="71"/>
        <v>96.704300000000018</v>
      </c>
    </row>
    <row r="4500" spans="1:14" x14ac:dyDescent="0.25">
      <c r="A4500" t="s">
        <v>4510</v>
      </c>
      <c r="B4500">
        <v>1410.84</v>
      </c>
      <c r="C4500" t="s">
        <v>5</v>
      </c>
      <c r="D4500" t="s">
        <v>11</v>
      </c>
      <c r="E4500">
        <f>IF(Tabela1[[#This Row],[Rodzaj]]="R",Tabela1[[#This Row],[Powierzchnia]]*0.65,0)</f>
        <v>0</v>
      </c>
      <c r="F4500">
        <f>IF(Tabela1[[#This Row],[Rodzaj]]="B",Tabela1[[#This Row],[Powierzchnia]]*0.77,0)</f>
        <v>1086.3468</v>
      </c>
      <c r="G4500">
        <f>IF(Tabela1[[#This Row],[Rodzaj]]="S",Tabela1[[#This Row],[Powierzchnia]]*0.21,0)</f>
        <v>0</v>
      </c>
      <c r="H4500">
        <f>IF(Tabela1[[#This Row],[Rodzaj]]="L",Tabela1[[#This Row],[Powierzchnia]]*0.04,0)</f>
        <v>0</v>
      </c>
      <c r="I4500">
        <f>IF(Tabela1[[#This Row],[Rodzaj]]="X",Tabela1[[#This Row],[Powierzchnia]]*0.43,0)</f>
        <v>0</v>
      </c>
      <c r="J4500">
        <f>IF(Tabela1[[#This Row],[Ulga]]="A",SUM(E4500:I4500)*80%,0)</f>
        <v>0</v>
      </c>
      <c r="K4500">
        <f>IF(Tabela1[[#This Row],[Ulga]]="B",SUM(E4500:I4500)*50%,0)</f>
        <v>0</v>
      </c>
      <c r="L4500">
        <f>IF(Tabela1[[#This Row],[Ulga]]="C",SUM(E4500:I4500)*10%,0)</f>
        <v>108.63468</v>
      </c>
      <c r="M4500">
        <f>IF(Tabela1[[#This Row],[Ulga]]="D",SUM(E4500:I4500)*100%,0)</f>
        <v>0</v>
      </c>
      <c r="N4500">
        <f t="shared" si="71"/>
        <v>108.63468</v>
      </c>
    </row>
    <row r="4501" spans="1:14" x14ac:dyDescent="0.25">
      <c r="A4501" t="s">
        <v>4511</v>
      </c>
      <c r="B4501">
        <v>1078.78</v>
      </c>
      <c r="C4501" t="s">
        <v>9</v>
      </c>
      <c r="D4501" t="s">
        <v>11</v>
      </c>
      <c r="E4501">
        <f>IF(Tabela1[[#This Row],[Rodzaj]]="R",Tabela1[[#This Row],[Powierzchnia]]*0.65,0)</f>
        <v>701.20699999999999</v>
      </c>
      <c r="F4501">
        <f>IF(Tabela1[[#This Row],[Rodzaj]]="B",Tabela1[[#This Row],[Powierzchnia]]*0.77,0)</f>
        <v>0</v>
      </c>
      <c r="G4501">
        <f>IF(Tabela1[[#This Row],[Rodzaj]]="S",Tabela1[[#This Row],[Powierzchnia]]*0.21,0)</f>
        <v>0</v>
      </c>
      <c r="H4501">
        <f>IF(Tabela1[[#This Row],[Rodzaj]]="L",Tabela1[[#This Row],[Powierzchnia]]*0.04,0)</f>
        <v>0</v>
      </c>
      <c r="I4501">
        <f>IF(Tabela1[[#This Row],[Rodzaj]]="X",Tabela1[[#This Row],[Powierzchnia]]*0.43,0)</f>
        <v>0</v>
      </c>
      <c r="J4501">
        <f>IF(Tabela1[[#This Row],[Ulga]]="A",SUM(E4501:I4501)*80%,0)</f>
        <v>0</v>
      </c>
      <c r="K4501">
        <f>IF(Tabela1[[#This Row],[Ulga]]="B",SUM(E4501:I4501)*50%,0)</f>
        <v>0</v>
      </c>
      <c r="L4501">
        <f>IF(Tabela1[[#This Row],[Ulga]]="C",SUM(E4501:I4501)*10%,0)</f>
        <v>70.120699999999999</v>
      </c>
      <c r="M4501">
        <f>IF(Tabela1[[#This Row],[Ulga]]="D",SUM(E4501:I4501)*100%,0)</f>
        <v>0</v>
      </c>
      <c r="N4501">
        <f t="shared" si="71"/>
        <v>70.120699999999999</v>
      </c>
    </row>
    <row r="4502" spans="1:14" x14ac:dyDescent="0.25">
      <c r="A4502" t="s">
        <v>4512</v>
      </c>
      <c r="B4502">
        <v>926.29</v>
      </c>
      <c r="C4502" t="s">
        <v>31</v>
      </c>
      <c r="D4502" t="s">
        <v>7</v>
      </c>
      <c r="E4502">
        <f>IF(Tabela1[[#This Row],[Rodzaj]]="R",Tabela1[[#This Row],[Powierzchnia]]*0.65,0)</f>
        <v>0</v>
      </c>
      <c r="F4502">
        <f>IF(Tabela1[[#This Row],[Rodzaj]]="B",Tabela1[[#This Row],[Powierzchnia]]*0.77,0)</f>
        <v>0</v>
      </c>
      <c r="G4502">
        <f>IF(Tabela1[[#This Row],[Rodzaj]]="S",Tabela1[[#This Row],[Powierzchnia]]*0.21,0)</f>
        <v>0</v>
      </c>
      <c r="H4502">
        <f>IF(Tabela1[[#This Row],[Rodzaj]]="L",Tabela1[[#This Row],[Powierzchnia]]*0.04,0)</f>
        <v>0</v>
      </c>
      <c r="I4502">
        <f>IF(Tabela1[[#This Row],[Rodzaj]]="X",Tabela1[[#This Row],[Powierzchnia]]*0.43,0)</f>
        <v>398.30469999999997</v>
      </c>
      <c r="J4502">
        <f>IF(Tabela1[[#This Row],[Ulga]]="A",SUM(E4502:I4502)*80%,0)</f>
        <v>318.64375999999999</v>
      </c>
      <c r="K4502">
        <f>IF(Tabela1[[#This Row],[Ulga]]="B",SUM(E4502:I4502)*50%,0)</f>
        <v>0</v>
      </c>
      <c r="L4502">
        <f>IF(Tabela1[[#This Row],[Ulga]]="C",SUM(E4502:I4502)*10%,0)</f>
        <v>0</v>
      </c>
      <c r="M4502">
        <f>IF(Tabela1[[#This Row],[Ulga]]="D",SUM(E4502:I4502)*100%,0)</f>
        <v>0</v>
      </c>
      <c r="N4502">
        <f t="shared" si="71"/>
        <v>318.64375999999999</v>
      </c>
    </row>
    <row r="4503" spans="1:14" x14ac:dyDescent="0.25">
      <c r="A4503" t="s">
        <v>4513</v>
      </c>
      <c r="B4503">
        <v>1325.76</v>
      </c>
      <c r="C4503" t="s">
        <v>31</v>
      </c>
      <c r="D4503" t="s">
        <v>7</v>
      </c>
      <c r="E4503">
        <f>IF(Tabela1[[#This Row],[Rodzaj]]="R",Tabela1[[#This Row],[Powierzchnia]]*0.65,0)</f>
        <v>0</v>
      </c>
      <c r="F4503">
        <f>IF(Tabela1[[#This Row],[Rodzaj]]="B",Tabela1[[#This Row],[Powierzchnia]]*0.77,0)</f>
        <v>0</v>
      </c>
      <c r="G4503">
        <f>IF(Tabela1[[#This Row],[Rodzaj]]="S",Tabela1[[#This Row],[Powierzchnia]]*0.21,0)</f>
        <v>0</v>
      </c>
      <c r="H4503">
        <f>IF(Tabela1[[#This Row],[Rodzaj]]="L",Tabela1[[#This Row],[Powierzchnia]]*0.04,0)</f>
        <v>0</v>
      </c>
      <c r="I4503">
        <f>IF(Tabela1[[#This Row],[Rodzaj]]="X",Tabela1[[#This Row],[Powierzchnia]]*0.43,0)</f>
        <v>570.07679999999993</v>
      </c>
      <c r="J4503">
        <f>IF(Tabela1[[#This Row],[Ulga]]="A",SUM(E4503:I4503)*80%,0)</f>
        <v>456.06143999999995</v>
      </c>
      <c r="K4503">
        <f>IF(Tabela1[[#This Row],[Ulga]]="B",SUM(E4503:I4503)*50%,0)</f>
        <v>0</v>
      </c>
      <c r="L4503">
        <f>IF(Tabela1[[#This Row],[Ulga]]="C",SUM(E4503:I4503)*10%,0)</f>
        <v>0</v>
      </c>
      <c r="M4503">
        <f>IF(Tabela1[[#This Row],[Ulga]]="D",SUM(E4503:I4503)*100%,0)</f>
        <v>0</v>
      </c>
      <c r="N4503">
        <f t="shared" si="71"/>
        <v>456.06143999999995</v>
      </c>
    </row>
    <row r="4504" spans="1:14" x14ac:dyDescent="0.25">
      <c r="A4504" t="s">
        <v>4514</v>
      </c>
      <c r="B4504">
        <v>524.91</v>
      </c>
      <c r="C4504" t="s">
        <v>52</v>
      </c>
      <c r="D4504" t="s">
        <v>21</v>
      </c>
      <c r="E4504">
        <f>IF(Tabela1[[#This Row],[Rodzaj]]="R",Tabela1[[#This Row],[Powierzchnia]]*0.65,0)</f>
        <v>0</v>
      </c>
      <c r="F4504">
        <f>IF(Tabela1[[#This Row],[Rodzaj]]="B",Tabela1[[#This Row],[Powierzchnia]]*0.77,0)</f>
        <v>0</v>
      </c>
      <c r="G4504">
        <f>IF(Tabela1[[#This Row],[Rodzaj]]="S",Tabela1[[#This Row],[Powierzchnia]]*0.21,0)</f>
        <v>110.23109999999998</v>
      </c>
      <c r="H4504">
        <f>IF(Tabela1[[#This Row],[Rodzaj]]="L",Tabela1[[#This Row],[Powierzchnia]]*0.04,0)</f>
        <v>0</v>
      </c>
      <c r="I4504">
        <f>IF(Tabela1[[#This Row],[Rodzaj]]="X",Tabela1[[#This Row],[Powierzchnia]]*0.43,0)</f>
        <v>0</v>
      </c>
      <c r="J4504">
        <f>IF(Tabela1[[#This Row],[Ulga]]="A",SUM(E4504:I4504)*80%,0)</f>
        <v>0</v>
      </c>
      <c r="K4504">
        <f>IF(Tabela1[[#This Row],[Ulga]]="B",SUM(E4504:I4504)*50%,0)</f>
        <v>0</v>
      </c>
      <c r="L4504">
        <f>IF(Tabela1[[#This Row],[Ulga]]="C",SUM(E4504:I4504)*10%,0)</f>
        <v>0</v>
      </c>
      <c r="M4504">
        <f>IF(Tabela1[[#This Row],[Ulga]]="D",SUM(E4504:I4504)*100%,0)</f>
        <v>110.23109999999998</v>
      </c>
      <c r="N4504">
        <f t="shared" si="71"/>
        <v>110.23109999999998</v>
      </c>
    </row>
    <row r="4505" spans="1:14" x14ac:dyDescent="0.25">
      <c r="A4505" t="s">
        <v>4515</v>
      </c>
      <c r="B4505">
        <v>1318.02</v>
      </c>
      <c r="C4505" t="s">
        <v>9</v>
      </c>
      <c r="D4505" t="s">
        <v>21</v>
      </c>
      <c r="E4505">
        <f>IF(Tabela1[[#This Row],[Rodzaj]]="R",Tabela1[[#This Row],[Powierzchnia]]*0.65,0)</f>
        <v>856.71299999999997</v>
      </c>
      <c r="F4505">
        <f>IF(Tabela1[[#This Row],[Rodzaj]]="B",Tabela1[[#This Row],[Powierzchnia]]*0.77,0)</f>
        <v>0</v>
      </c>
      <c r="G4505">
        <f>IF(Tabela1[[#This Row],[Rodzaj]]="S",Tabela1[[#This Row],[Powierzchnia]]*0.21,0)</f>
        <v>0</v>
      </c>
      <c r="H4505">
        <f>IF(Tabela1[[#This Row],[Rodzaj]]="L",Tabela1[[#This Row],[Powierzchnia]]*0.04,0)</f>
        <v>0</v>
      </c>
      <c r="I4505">
        <f>IF(Tabela1[[#This Row],[Rodzaj]]="X",Tabela1[[#This Row],[Powierzchnia]]*0.43,0)</f>
        <v>0</v>
      </c>
      <c r="J4505">
        <f>IF(Tabela1[[#This Row],[Ulga]]="A",SUM(E4505:I4505)*80%,0)</f>
        <v>0</v>
      </c>
      <c r="K4505">
        <f>IF(Tabela1[[#This Row],[Ulga]]="B",SUM(E4505:I4505)*50%,0)</f>
        <v>0</v>
      </c>
      <c r="L4505">
        <f>IF(Tabela1[[#This Row],[Ulga]]="C",SUM(E4505:I4505)*10%,0)</f>
        <v>0</v>
      </c>
      <c r="M4505">
        <f>IF(Tabela1[[#This Row],[Ulga]]="D",SUM(E4505:I4505)*100%,0)</f>
        <v>856.71299999999997</v>
      </c>
      <c r="N4505">
        <f t="shared" si="71"/>
        <v>856.71299999999997</v>
      </c>
    </row>
    <row r="4506" spans="1:14" x14ac:dyDescent="0.25">
      <c r="A4506" t="s">
        <v>4516</v>
      </c>
      <c r="B4506">
        <v>1441.03</v>
      </c>
      <c r="C4506" t="s">
        <v>9</v>
      </c>
      <c r="D4506" t="s">
        <v>11</v>
      </c>
      <c r="E4506">
        <f>IF(Tabela1[[#This Row],[Rodzaj]]="R",Tabela1[[#This Row],[Powierzchnia]]*0.65,0)</f>
        <v>936.66949999999997</v>
      </c>
      <c r="F4506">
        <f>IF(Tabela1[[#This Row],[Rodzaj]]="B",Tabela1[[#This Row],[Powierzchnia]]*0.77,0)</f>
        <v>0</v>
      </c>
      <c r="G4506">
        <f>IF(Tabela1[[#This Row],[Rodzaj]]="S",Tabela1[[#This Row],[Powierzchnia]]*0.21,0)</f>
        <v>0</v>
      </c>
      <c r="H4506">
        <f>IF(Tabela1[[#This Row],[Rodzaj]]="L",Tabela1[[#This Row],[Powierzchnia]]*0.04,0)</f>
        <v>0</v>
      </c>
      <c r="I4506">
        <f>IF(Tabela1[[#This Row],[Rodzaj]]="X",Tabela1[[#This Row],[Powierzchnia]]*0.43,0)</f>
        <v>0</v>
      </c>
      <c r="J4506">
        <f>IF(Tabela1[[#This Row],[Ulga]]="A",SUM(E4506:I4506)*80%,0)</f>
        <v>0</v>
      </c>
      <c r="K4506">
        <f>IF(Tabela1[[#This Row],[Ulga]]="B",SUM(E4506:I4506)*50%,0)</f>
        <v>0</v>
      </c>
      <c r="L4506">
        <f>IF(Tabela1[[#This Row],[Ulga]]="C",SUM(E4506:I4506)*10%,0)</f>
        <v>93.66695</v>
      </c>
      <c r="M4506">
        <f>IF(Tabela1[[#This Row],[Ulga]]="D",SUM(E4506:I4506)*100%,0)</f>
        <v>0</v>
      </c>
      <c r="N4506">
        <f t="shared" si="71"/>
        <v>93.66695</v>
      </c>
    </row>
    <row r="4507" spans="1:14" x14ac:dyDescent="0.25">
      <c r="A4507" t="s">
        <v>4517</v>
      </c>
      <c r="B4507">
        <v>605.19000000000005</v>
      </c>
      <c r="C4507" t="s">
        <v>5</v>
      </c>
      <c r="D4507" t="s">
        <v>5</v>
      </c>
      <c r="E4507">
        <f>IF(Tabela1[[#This Row],[Rodzaj]]="R",Tabela1[[#This Row],[Powierzchnia]]*0.65,0)</f>
        <v>0</v>
      </c>
      <c r="F4507">
        <f>IF(Tabela1[[#This Row],[Rodzaj]]="B",Tabela1[[#This Row],[Powierzchnia]]*0.77,0)</f>
        <v>465.99630000000008</v>
      </c>
      <c r="G4507">
        <f>IF(Tabela1[[#This Row],[Rodzaj]]="S",Tabela1[[#This Row],[Powierzchnia]]*0.21,0)</f>
        <v>0</v>
      </c>
      <c r="H4507">
        <f>IF(Tabela1[[#This Row],[Rodzaj]]="L",Tabela1[[#This Row],[Powierzchnia]]*0.04,0)</f>
        <v>0</v>
      </c>
      <c r="I4507">
        <f>IF(Tabela1[[#This Row],[Rodzaj]]="X",Tabela1[[#This Row],[Powierzchnia]]*0.43,0)</f>
        <v>0</v>
      </c>
      <c r="J4507">
        <f>IF(Tabela1[[#This Row],[Ulga]]="A",SUM(E4507:I4507)*80%,0)</f>
        <v>0</v>
      </c>
      <c r="K4507">
        <f>IF(Tabela1[[#This Row],[Ulga]]="B",SUM(E4507:I4507)*50%,0)</f>
        <v>232.99815000000004</v>
      </c>
      <c r="L4507">
        <f>IF(Tabela1[[#This Row],[Ulga]]="C",SUM(E4507:I4507)*10%,0)</f>
        <v>0</v>
      </c>
      <c r="M4507">
        <f>IF(Tabela1[[#This Row],[Ulga]]="D",SUM(E4507:I4507)*100%,0)</f>
        <v>0</v>
      </c>
      <c r="N4507">
        <f t="shared" si="71"/>
        <v>232.99815000000004</v>
      </c>
    </row>
    <row r="4508" spans="1:14" x14ac:dyDescent="0.25">
      <c r="A4508" t="s">
        <v>4518</v>
      </c>
      <c r="B4508">
        <v>768.68</v>
      </c>
      <c r="C4508" t="s">
        <v>5</v>
      </c>
      <c r="D4508" t="s">
        <v>5</v>
      </c>
      <c r="E4508">
        <f>IF(Tabela1[[#This Row],[Rodzaj]]="R",Tabela1[[#This Row],[Powierzchnia]]*0.65,0)</f>
        <v>0</v>
      </c>
      <c r="F4508">
        <f>IF(Tabela1[[#This Row],[Rodzaj]]="B",Tabela1[[#This Row],[Powierzchnia]]*0.77,0)</f>
        <v>591.8836</v>
      </c>
      <c r="G4508">
        <f>IF(Tabela1[[#This Row],[Rodzaj]]="S",Tabela1[[#This Row],[Powierzchnia]]*0.21,0)</f>
        <v>0</v>
      </c>
      <c r="H4508">
        <f>IF(Tabela1[[#This Row],[Rodzaj]]="L",Tabela1[[#This Row],[Powierzchnia]]*0.04,0)</f>
        <v>0</v>
      </c>
      <c r="I4508">
        <f>IF(Tabela1[[#This Row],[Rodzaj]]="X",Tabela1[[#This Row],[Powierzchnia]]*0.43,0)</f>
        <v>0</v>
      </c>
      <c r="J4508">
        <f>IF(Tabela1[[#This Row],[Ulga]]="A",SUM(E4508:I4508)*80%,0)</f>
        <v>0</v>
      </c>
      <c r="K4508">
        <f>IF(Tabela1[[#This Row],[Ulga]]="B",SUM(E4508:I4508)*50%,0)</f>
        <v>295.9418</v>
      </c>
      <c r="L4508">
        <f>IF(Tabela1[[#This Row],[Ulga]]="C",SUM(E4508:I4508)*10%,0)</f>
        <v>0</v>
      </c>
      <c r="M4508">
        <f>IF(Tabela1[[#This Row],[Ulga]]="D",SUM(E4508:I4508)*100%,0)</f>
        <v>0</v>
      </c>
      <c r="N4508">
        <f t="shared" si="71"/>
        <v>295.9418</v>
      </c>
    </row>
    <row r="4509" spans="1:14" x14ac:dyDescent="0.25">
      <c r="A4509" t="s">
        <v>4519</v>
      </c>
      <c r="B4509">
        <v>1439.73</v>
      </c>
      <c r="C4509" t="s">
        <v>9</v>
      </c>
      <c r="D4509" t="s">
        <v>11</v>
      </c>
      <c r="E4509">
        <f>IF(Tabela1[[#This Row],[Rodzaj]]="R",Tabela1[[#This Row],[Powierzchnia]]*0.65,0)</f>
        <v>935.82450000000006</v>
      </c>
      <c r="F4509">
        <f>IF(Tabela1[[#This Row],[Rodzaj]]="B",Tabela1[[#This Row],[Powierzchnia]]*0.77,0)</f>
        <v>0</v>
      </c>
      <c r="G4509">
        <f>IF(Tabela1[[#This Row],[Rodzaj]]="S",Tabela1[[#This Row],[Powierzchnia]]*0.21,0)</f>
        <v>0</v>
      </c>
      <c r="H4509">
        <f>IF(Tabela1[[#This Row],[Rodzaj]]="L",Tabela1[[#This Row],[Powierzchnia]]*0.04,0)</f>
        <v>0</v>
      </c>
      <c r="I4509">
        <f>IF(Tabela1[[#This Row],[Rodzaj]]="X",Tabela1[[#This Row],[Powierzchnia]]*0.43,0)</f>
        <v>0</v>
      </c>
      <c r="J4509">
        <f>IF(Tabela1[[#This Row],[Ulga]]="A",SUM(E4509:I4509)*80%,0)</f>
        <v>0</v>
      </c>
      <c r="K4509">
        <f>IF(Tabela1[[#This Row],[Ulga]]="B",SUM(E4509:I4509)*50%,0)</f>
        <v>0</v>
      </c>
      <c r="L4509">
        <f>IF(Tabela1[[#This Row],[Ulga]]="C",SUM(E4509:I4509)*10%,0)</f>
        <v>93.582450000000009</v>
      </c>
      <c r="M4509">
        <f>IF(Tabela1[[#This Row],[Ulga]]="D",SUM(E4509:I4509)*100%,0)</f>
        <v>0</v>
      </c>
      <c r="N4509">
        <f t="shared" si="71"/>
        <v>93.582450000000009</v>
      </c>
    </row>
    <row r="4510" spans="1:14" x14ac:dyDescent="0.25">
      <c r="A4510" t="s">
        <v>4520</v>
      </c>
      <c r="B4510">
        <v>776.48</v>
      </c>
      <c r="C4510" t="s">
        <v>52</v>
      </c>
      <c r="D4510" t="s">
        <v>11</v>
      </c>
      <c r="E4510">
        <f>IF(Tabela1[[#This Row],[Rodzaj]]="R",Tabela1[[#This Row],[Powierzchnia]]*0.65,0)</f>
        <v>0</v>
      </c>
      <c r="F4510">
        <f>IF(Tabela1[[#This Row],[Rodzaj]]="B",Tabela1[[#This Row],[Powierzchnia]]*0.77,0)</f>
        <v>0</v>
      </c>
      <c r="G4510">
        <f>IF(Tabela1[[#This Row],[Rodzaj]]="S",Tabela1[[#This Row],[Powierzchnia]]*0.21,0)</f>
        <v>163.0608</v>
      </c>
      <c r="H4510">
        <f>IF(Tabela1[[#This Row],[Rodzaj]]="L",Tabela1[[#This Row],[Powierzchnia]]*0.04,0)</f>
        <v>0</v>
      </c>
      <c r="I4510">
        <f>IF(Tabela1[[#This Row],[Rodzaj]]="X",Tabela1[[#This Row],[Powierzchnia]]*0.43,0)</f>
        <v>0</v>
      </c>
      <c r="J4510">
        <f>IF(Tabela1[[#This Row],[Ulga]]="A",SUM(E4510:I4510)*80%,0)</f>
        <v>0</v>
      </c>
      <c r="K4510">
        <f>IF(Tabela1[[#This Row],[Ulga]]="B",SUM(E4510:I4510)*50%,0)</f>
        <v>0</v>
      </c>
      <c r="L4510">
        <f>IF(Tabela1[[#This Row],[Ulga]]="C",SUM(E4510:I4510)*10%,0)</f>
        <v>16.306080000000001</v>
      </c>
      <c r="M4510">
        <f>IF(Tabela1[[#This Row],[Ulga]]="D",SUM(E4510:I4510)*100%,0)</f>
        <v>0</v>
      </c>
      <c r="N4510">
        <f t="shared" si="71"/>
        <v>16.306080000000001</v>
      </c>
    </row>
    <row r="4511" spans="1:14" x14ac:dyDescent="0.25">
      <c r="A4511" t="s">
        <v>4521</v>
      </c>
      <c r="B4511">
        <v>989.23</v>
      </c>
      <c r="C4511" t="s">
        <v>52</v>
      </c>
      <c r="D4511" t="s">
        <v>21</v>
      </c>
      <c r="E4511">
        <f>IF(Tabela1[[#This Row],[Rodzaj]]="R",Tabela1[[#This Row],[Powierzchnia]]*0.65,0)</f>
        <v>0</v>
      </c>
      <c r="F4511">
        <f>IF(Tabela1[[#This Row],[Rodzaj]]="B",Tabela1[[#This Row],[Powierzchnia]]*0.77,0)</f>
        <v>0</v>
      </c>
      <c r="G4511">
        <f>IF(Tabela1[[#This Row],[Rodzaj]]="S",Tabela1[[#This Row],[Powierzchnia]]*0.21,0)</f>
        <v>207.73830000000001</v>
      </c>
      <c r="H4511">
        <f>IF(Tabela1[[#This Row],[Rodzaj]]="L",Tabela1[[#This Row],[Powierzchnia]]*0.04,0)</f>
        <v>0</v>
      </c>
      <c r="I4511">
        <f>IF(Tabela1[[#This Row],[Rodzaj]]="X",Tabela1[[#This Row],[Powierzchnia]]*0.43,0)</f>
        <v>0</v>
      </c>
      <c r="J4511">
        <f>IF(Tabela1[[#This Row],[Ulga]]="A",SUM(E4511:I4511)*80%,0)</f>
        <v>0</v>
      </c>
      <c r="K4511">
        <f>IF(Tabela1[[#This Row],[Ulga]]="B",SUM(E4511:I4511)*50%,0)</f>
        <v>0</v>
      </c>
      <c r="L4511">
        <f>IF(Tabela1[[#This Row],[Ulga]]="C",SUM(E4511:I4511)*10%,0)</f>
        <v>0</v>
      </c>
      <c r="M4511">
        <f>IF(Tabela1[[#This Row],[Ulga]]="D",SUM(E4511:I4511)*100%,0)</f>
        <v>207.73830000000001</v>
      </c>
      <c r="N4511">
        <f t="shared" si="71"/>
        <v>207.73830000000001</v>
      </c>
    </row>
    <row r="4512" spans="1:14" x14ac:dyDescent="0.25">
      <c r="A4512" t="s">
        <v>4522</v>
      </c>
      <c r="B4512">
        <v>1452.81</v>
      </c>
      <c r="C4512" t="s">
        <v>52</v>
      </c>
      <c r="D4512" t="s">
        <v>11</v>
      </c>
      <c r="E4512">
        <f>IF(Tabela1[[#This Row],[Rodzaj]]="R",Tabela1[[#This Row],[Powierzchnia]]*0.65,0)</f>
        <v>0</v>
      </c>
      <c r="F4512">
        <f>IF(Tabela1[[#This Row],[Rodzaj]]="B",Tabela1[[#This Row],[Powierzchnia]]*0.77,0)</f>
        <v>0</v>
      </c>
      <c r="G4512">
        <f>IF(Tabela1[[#This Row],[Rodzaj]]="S",Tabela1[[#This Row],[Powierzchnia]]*0.21,0)</f>
        <v>305.09009999999995</v>
      </c>
      <c r="H4512">
        <f>IF(Tabela1[[#This Row],[Rodzaj]]="L",Tabela1[[#This Row],[Powierzchnia]]*0.04,0)</f>
        <v>0</v>
      </c>
      <c r="I4512">
        <f>IF(Tabela1[[#This Row],[Rodzaj]]="X",Tabela1[[#This Row],[Powierzchnia]]*0.43,0)</f>
        <v>0</v>
      </c>
      <c r="J4512">
        <f>IF(Tabela1[[#This Row],[Ulga]]="A",SUM(E4512:I4512)*80%,0)</f>
        <v>0</v>
      </c>
      <c r="K4512">
        <f>IF(Tabela1[[#This Row],[Ulga]]="B",SUM(E4512:I4512)*50%,0)</f>
        <v>0</v>
      </c>
      <c r="L4512">
        <f>IF(Tabela1[[#This Row],[Ulga]]="C",SUM(E4512:I4512)*10%,0)</f>
        <v>30.509009999999996</v>
      </c>
      <c r="M4512">
        <f>IF(Tabela1[[#This Row],[Ulga]]="D",SUM(E4512:I4512)*100%,0)</f>
        <v>0</v>
      </c>
      <c r="N4512">
        <f t="shared" si="71"/>
        <v>30.509009999999996</v>
      </c>
    </row>
    <row r="4513" spans="1:14" x14ac:dyDescent="0.25">
      <c r="A4513" t="s">
        <v>4523</v>
      </c>
      <c r="B4513">
        <v>1298.02</v>
      </c>
      <c r="C4513" t="s">
        <v>31</v>
      </c>
      <c r="D4513" t="s">
        <v>5</v>
      </c>
      <c r="E4513">
        <f>IF(Tabela1[[#This Row],[Rodzaj]]="R",Tabela1[[#This Row],[Powierzchnia]]*0.65,0)</f>
        <v>0</v>
      </c>
      <c r="F4513">
        <f>IF(Tabela1[[#This Row],[Rodzaj]]="B",Tabela1[[#This Row],[Powierzchnia]]*0.77,0)</f>
        <v>0</v>
      </c>
      <c r="G4513">
        <f>IF(Tabela1[[#This Row],[Rodzaj]]="S",Tabela1[[#This Row],[Powierzchnia]]*0.21,0)</f>
        <v>0</v>
      </c>
      <c r="H4513">
        <f>IF(Tabela1[[#This Row],[Rodzaj]]="L",Tabela1[[#This Row],[Powierzchnia]]*0.04,0)</f>
        <v>0</v>
      </c>
      <c r="I4513">
        <f>IF(Tabela1[[#This Row],[Rodzaj]]="X",Tabela1[[#This Row],[Powierzchnia]]*0.43,0)</f>
        <v>558.14859999999999</v>
      </c>
      <c r="J4513">
        <f>IF(Tabela1[[#This Row],[Ulga]]="A",SUM(E4513:I4513)*80%,0)</f>
        <v>0</v>
      </c>
      <c r="K4513">
        <f>IF(Tabela1[[#This Row],[Ulga]]="B",SUM(E4513:I4513)*50%,0)</f>
        <v>279.07429999999999</v>
      </c>
      <c r="L4513">
        <f>IF(Tabela1[[#This Row],[Ulga]]="C",SUM(E4513:I4513)*10%,0)</f>
        <v>0</v>
      </c>
      <c r="M4513">
        <f>IF(Tabela1[[#This Row],[Ulga]]="D",SUM(E4513:I4513)*100%,0)</f>
        <v>0</v>
      </c>
      <c r="N4513">
        <f t="shared" si="71"/>
        <v>279.07429999999999</v>
      </c>
    </row>
    <row r="4514" spans="1:14" x14ac:dyDescent="0.25">
      <c r="A4514" t="s">
        <v>4524</v>
      </c>
      <c r="B4514">
        <v>1022.59</v>
      </c>
      <c r="C4514" t="s">
        <v>94</v>
      </c>
      <c r="D4514" t="s">
        <v>11</v>
      </c>
      <c r="E4514">
        <f>IF(Tabela1[[#This Row],[Rodzaj]]="R",Tabela1[[#This Row],[Powierzchnia]]*0.65,0)</f>
        <v>0</v>
      </c>
      <c r="F4514">
        <f>IF(Tabela1[[#This Row],[Rodzaj]]="B",Tabela1[[#This Row],[Powierzchnia]]*0.77,0)</f>
        <v>0</v>
      </c>
      <c r="G4514">
        <f>IF(Tabela1[[#This Row],[Rodzaj]]="S",Tabela1[[#This Row],[Powierzchnia]]*0.21,0)</f>
        <v>0</v>
      </c>
      <c r="H4514">
        <f>IF(Tabela1[[#This Row],[Rodzaj]]="L",Tabela1[[#This Row],[Powierzchnia]]*0.04,0)</f>
        <v>40.903600000000004</v>
      </c>
      <c r="I4514">
        <f>IF(Tabela1[[#This Row],[Rodzaj]]="X",Tabela1[[#This Row],[Powierzchnia]]*0.43,0)</f>
        <v>0</v>
      </c>
      <c r="J4514">
        <f>IF(Tabela1[[#This Row],[Ulga]]="A",SUM(E4514:I4514)*80%,0)</f>
        <v>0</v>
      </c>
      <c r="K4514">
        <f>IF(Tabela1[[#This Row],[Ulga]]="B",SUM(E4514:I4514)*50%,0)</f>
        <v>0</v>
      </c>
      <c r="L4514">
        <f>IF(Tabela1[[#This Row],[Ulga]]="C",SUM(E4514:I4514)*10%,0)</f>
        <v>4.0903600000000004</v>
      </c>
      <c r="M4514">
        <f>IF(Tabela1[[#This Row],[Ulga]]="D",SUM(E4514:I4514)*100%,0)</f>
        <v>0</v>
      </c>
      <c r="N4514">
        <f t="shared" si="71"/>
        <v>4.0903600000000004</v>
      </c>
    </row>
    <row r="4515" spans="1:14" x14ac:dyDescent="0.25">
      <c r="A4515" t="s">
        <v>4525</v>
      </c>
      <c r="B4515">
        <v>1045.02</v>
      </c>
      <c r="C4515" t="s">
        <v>5</v>
      </c>
      <c r="D4515" t="s">
        <v>7</v>
      </c>
      <c r="E4515">
        <f>IF(Tabela1[[#This Row],[Rodzaj]]="R",Tabela1[[#This Row],[Powierzchnia]]*0.65,0)</f>
        <v>0</v>
      </c>
      <c r="F4515">
        <f>IF(Tabela1[[#This Row],[Rodzaj]]="B",Tabela1[[#This Row],[Powierzchnia]]*0.77,0)</f>
        <v>804.66539999999998</v>
      </c>
      <c r="G4515">
        <f>IF(Tabela1[[#This Row],[Rodzaj]]="S",Tabela1[[#This Row],[Powierzchnia]]*0.21,0)</f>
        <v>0</v>
      </c>
      <c r="H4515">
        <f>IF(Tabela1[[#This Row],[Rodzaj]]="L",Tabela1[[#This Row],[Powierzchnia]]*0.04,0)</f>
        <v>0</v>
      </c>
      <c r="I4515">
        <f>IF(Tabela1[[#This Row],[Rodzaj]]="X",Tabela1[[#This Row],[Powierzchnia]]*0.43,0)</f>
        <v>0</v>
      </c>
      <c r="J4515">
        <f>IF(Tabela1[[#This Row],[Ulga]]="A",SUM(E4515:I4515)*80%,0)</f>
        <v>643.73232000000007</v>
      </c>
      <c r="K4515">
        <f>IF(Tabela1[[#This Row],[Ulga]]="B",SUM(E4515:I4515)*50%,0)</f>
        <v>0</v>
      </c>
      <c r="L4515">
        <f>IF(Tabela1[[#This Row],[Ulga]]="C",SUM(E4515:I4515)*10%,0)</f>
        <v>0</v>
      </c>
      <c r="M4515">
        <f>IF(Tabela1[[#This Row],[Ulga]]="D",SUM(E4515:I4515)*100%,0)</f>
        <v>0</v>
      </c>
      <c r="N4515">
        <f t="shared" si="71"/>
        <v>643.73232000000007</v>
      </c>
    </row>
    <row r="4516" spans="1:14" x14ac:dyDescent="0.25">
      <c r="A4516" t="s">
        <v>4526</v>
      </c>
      <c r="B4516">
        <v>1344.77</v>
      </c>
      <c r="C4516" t="s">
        <v>94</v>
      </c>
      <c r="D4516" t="s">
        <v>21</v>
      </c>
      <c r="E4516">
        <f>IF(Tabela1[[#This Row],[Rodzaj]]="R",Tabela1[[#This Row],[Powierzchnia]]*0.65,0)</f>
        <v>0</v>
      </c>
      <c r="F4516">
        <f>IF(Tabela1[[#This Row],[Rodzaj]]="B",Tabela1[[#This Row],[Powierzchnia]]*0.77,0)</f>
        <v>0</v>
      </c>
      <c r="G4516">
        <f>IF(Tabela1[[#This Row],[Rodzaj]]="S",Tabela1[[#This Row],[Powierzchnia]]*0.21,0)</f>
        <v>0</v>
      </c>
      <c r="H4516">
        <f>IF(Tabela1[[#This Row],[Rodzaj]]="L",Tabela1[[#This Row],[Powierzchnia]]*0.04,0)</f>
        <v>53.790799999999997</v>
      </c>
      <c r="I4516">
        <f>IF(Tabela1[[#This Row],[Rodzaj]]="X",Tabela1[[#This Row],[Powierzchnia]]*0.43,0)</f>
        <v>0</v>
      </c>
      <c r="J4516">
        <f>IF(Tabela1[[#This Row],[Ulga]]="A",SUM(E4516:I4516)*80%,0)</f>
        <v>0</v>
      </c>
      <c r="K4516">
        <f>IF(Tabela1[[#This Row],[Ulga]]="B",SUM(E4516:I4516)*50%,0)</f>
        <v>0</v>
      </c>
      <c r="L4516">
        <f>IF(Tabela1[[#This Row],[Ulga]]="C",SUM(E4516:I4516)*10%,0)</f>
        <v>0</v>
      </c>
      <c r="M4516">
        <f>IF(Tabela1[[#This Row],[Ulga]]="D",SUM(E4516:I4516)*100%,0)</f>
        <v>53.790799999999997</v>
      </c>
      <c r="N4516">
        <f t="shared" si="71"/>
        <v>53.790799999999997</v>
      </c>
    </row>
    <row r="4517" spans="1:14" x14ac:dyDescent="0.25">
      <c r="A4517" t="s">
        <v>4527</v>
      </c>
      <c r="B4517">
        <v>1172.4000000000001</v>
      </c>
      <c r="C4517" t="s">
        <v>5</v>
      </c>
      <c r="D4517" t="s">
        <v>11</v>
      </c>
      <c r="E4517">
        <f>IF(Tabela1[[#This Row],[Rodzaj]]="R",Tabela1[[#This Row],[Powierzchnia]]*0.65,0)</f>
        <v>0</v>
      </c>
      <c r="F4517">
        <f>IF(Tabela1[[#This Row],[Rodzaj]]="B",Tabela1[[#This Row],[Powierzchnia]]*0.77,0)</f>
        <v>902.74800000000005</v>
      </c>
      <c r="G4517">
        <f>IF(Tabela1[[#This Row],[Rodzaj]]="S",Tabela1[[#This Row],[Powierzchnia]]*0.21,0)</f>
        <v>0</v>
      </c>
      <c r="H4517">
        <f>IF(Tabela1[[#This Row],[Rodzaj]]="L",Tabela1[[#This Row],[Powierzchnia]]*0.04,0)</f>
        <v>0</v>
      </c>
      <c r="I4517">
        <f>IF(Tabela1[[#This Row],[Rodzaj]]="X",Tabela1[[#This Row],[Powierzchnia]]*0.43,0)</f>
        <v>0</v>
      </c>
      <c r="J4517">
        <f>IF(Tabela1[[#This Row],[Ulga]]="A",SUM(E4517:I4517)*80%,0)</f>
        <v>0</v>
      </c>
      <c r="K4517">
        <f>IF(Tabela1[[#This Row],[Ulga]]="B",SUM(E4517:I4517)*50%,0)</f>
        <v>0</v>
      </c>
      <c r="L4517">
        <f>IF(Tabela1[[#This Row],[Ulga]]="C",SUM(E4517:I4517)*10%,0)</f>
        <v>90.274800000000013</v>
      </c>
      <c r="M4517">
        <f>IF(Tabela1[[#This Row],[Ulga]]="D",SUM(E4517:I4517)*100%,0)</f>
        <v>0</v>
      </c>
      <c r="N4517">
        <f t="shared" si="71"/>
        <v>90.274800000000013</v>
      </c>
    </row>
    <row r="4518" spans="1:14" x14ac:dyDescent="0.25">
      <c r="A4518" t="s">
        <v>4528</v>
      </c>
      <c r="B4518">
        <v>1369.63</v>
      </c>
      <c r="C4518" t="s">
        <v>5</v>
      </c>
      <c r="D4518" t="s">
        <v>21</v>
      </c>
      <c r="E4518">
        <f>IF(Tabela1[[#This Row],[Rodzaj]]="R",Tabela1[[#This Row],[Powierzchnia]]*0.65,0)</f>
        <v>0</v>
      </c>
      <c r="F4518">
        <f>IF(Tabela1[[#This Row],[Rodzaj]]="B",Tabela1[[#This Row],[Powierzchnia]]*0.77,0)</f>
        <v>1054.6151000000002</v>
      </c>
      <c r="G4518">
        <f>IF(Tabela1[[#This Row],[Rodzaj]]="S",Tabela1[[#This Row],[Powierzchnia]]*0.21,0)</f>
        <v>0</v>
      </c>
      <c r="H4518">
        <f>IF(Tabela1[[#This Row],[Rodzaj]]="L",Tabela1[[#This Row],[Powierzchnia]]*0.04,0)</f>
        <v>0</v>
      </c>
      <c r="I4518">
        <f>IF(Tabela1[[#This Row],[Rodzaj]]="X",Tabela1[[#This Row],[Powierzchnia]]*0.43,0)</f>
        <v>0</v>
      </c>
      <c r="J4518">
        <f>IF(Tabela1[[#This Row],[Ulga]]="A",SUM(E4518:I4518)*80%,0)</f>
        <v>0</v>
      </c>
      <c r="K4518">
        <f>IF(Tabela1[[#This Row],[Ulga]]="B",SUM(E4518:I4518)*50%,0)</f>
        <v>0</v>
      </c>
      <c r="L4518">
        <f>IF(Tabela1[[#This Row],[Ulga]]="C",SUM(E4518:I4518)*10%,0)</f>
        <v>0</v>
      </c>
      <c r="M4518">
        <f>IF(Tabela1[[#This Row],[Ulga]]="D",SUM(E4518:I4518)*100%,0)</f>
        <v>1054.6151000000002</v>
      </c>
      <c r="N4518">
        <f t="shared" si="71"/>
        <v>1054.6151000000002</v>
      </c>
    </row>
    <row r="4519" spans="1:14" x14ac:dyDescent="0.25">
      <c r="A4519" t="s">
        <v>4529</v>
      </c>
      <c r="B4519">
        <v>1364.23</v>
      </c>
      <c r="C4519" t="s">
        <v>5</v>
      </c>
      <c r="D4519" t="s">
        <v>21</v>
      </c>
      <c r="E4519">
        <f>IF(Tabela1[[#This Row],[Rodzaj]]="R",Tabela1[[#This Row],[Powierzchnia]]*0.65,0)</f>
        <v>0</v>
      </c>
      <c r="F4519">
        <f>IF(Tabela1[[#This Row],[Rodzaj]]="B",Tabela1[[#This Row],[Powierzchnia]]*0.77,0)</f>
        <v>1050.4571000000001</v>
      </c>
      <c r="G4519">
        <f>IF(Tabela1[[#This Row],[Rodzaj]]="S",Tabela1[[#This Row],[Powierzchnia]]*0.21,0)</f>
        <v>0</v>
      </c>
      <c r="H4519">
        <f>IF(Tabela1[[#This Row],[Rodzaj]]="L",Tabela1[[#This Row],[Powierzchnia]]*0.04,0)</f>
        <v>0</v>
      </c>
      <c r="I4519">
        <f>IF(Tabela1[[#This Row],[Rodzaj]]="X",Tabela1[[#This Row],[Powierzchnia]]*0.43,0)</f>
        <v>0</v>
      </c>
      <c r="J4519">
        <f>IF(Tabela1[[#This Row],[Ulga]]="A",SUM(E4519:I4519)*80%,0)</f>
        <v>0</v>
      </c>
      <c r="K4519">
        <f>IF(Tabela1[[#This Row],[Ulga]]="B",SUM(E4519:I4519)*50%,0)</f>
        <v>0</v>
      </c>
      <c r="L4519">
        <f>IF(Tabela1[[#This Row],[Ulga]]="C",SUM(E4519:I4519)*10%,0)</f>
        <v>0</v>
      </c>
      <c r="M4519">
        <f>IF(Tabela1[[#This Row],[Ulga]]="D",SUM(E4519:I4519)*100%,0)</f>
        <v>1050.4571000000001</v>
      </c>
      <c r="N4519">
        <f t="shared" si="71"/>
        <v>1050.4571000000001</v>
      </c>
    </row>
    <row r="4520" spans="1:14" x14ac:dyDescent="0.25">
      <c r="A4520" t="s">
        <v>4530</v>
      </c>
      <c r="B4520">
        <v>1294.33</v>
      </c>
      <c r="C4520" t="s">
        <v>94</v>
      </c>
      <c r="D4520" t="s">
        <v>7</v>
      </c>
      <c r="E4520">
        <f>IF(Tabela1[[#This Row],[Rodzaj]]="R",Tabela1[[#This Row],[Powierzchnia]]*0.65,0)</f>
        <v>0</v>
      </c>
      <c r="F4520">
        <f>IF(Tabela1[[#This Row],[Rodzaj]]="B",Tabela1[[#This Row],[Powierzchnia]]*0.77,0)</f>
        <v>0</v>
      </c>
      <c r="G4520">
        <f>IF(Tabela1[[#This Row],[Rodzaj]]="S",Tabela1[[#This Row],[Powierzchnia]]*0.21,0)</f>
        <v>0</v>
      </c>
      <c r="H4520">
        <f>IF(Tabela1[[#This Row],[Rodzaj]]="L",Tabela1[[#This Row],[Powierzchnia]]*0.04,0)</f>
        <v>51.773199999999996</v>
      </c>
      <c r="I4520">
        <f>IF(Tabela1[[#This Row],[Rodzaj]]="X",Tabela1[[#This Row],[Powierzchnia]]*0.43,0)</f>
        <v>0</v>
      </c>
      <c r="J4520">
        <f>IF(Tabela1[[#This Row],[Ulga]]="A",SUM(E4520:I4520)*80%,0)</f>
        <v>41.418559999999999</v>
      </c>
      <c r="K4520">
        <f>IF(Tabela1[[#This Row],[Ulga]]="B",SUM(E4520:I4520)*50%,0)</f>
        <v>0</v>
      </c>
      <c r="L4520">
        <f>IF(Tabela1[[#This Row],[Ulga]]="C",SUM(E4520:I4520)*10%,0)</f>
        <v>0</v>
      </c>
      <c r="M4520">
        <f>IF(Tabela1[[#This Row],[Ulga]]="D",SUM(E4520:I4520)*100%,0)</f>
        <v>0</v>
      </c>
      <c r="N4520">
        <f t="shared" si="71"/>
        <v>41.418559999999999</v>
      </c>
    </row>
    <row r="4521" spans="1:14" x14ac:dyDescent="0.25">
      <c r="A4521" t="s">
        <v>4531</v>
      </c>
      <c r="B4521">
        <v>791.15</v>
      </c>
      <c r="C4521" t="s">
        <v>9</v>
      </c>
      <c r="D4521" t="s">
        <v>11</v>
      </c>
      <c r="E4521">
        <f>IF(Tabela1[[#This Row],[Rodzaj]]="R",Tabela1[[#This Row],[Powierzchnia]]*0.65,0)</f>
        <v>514.24750000000006</v>
      </c>
      <c r="F4521">
        <f>IF(Tabela1[[#This Row],[Rodzaj]]="B",Tabela1[[#This Row],[Powierzchnia]]*0.77,0)</f>
        <v>0</v>
      </c>
      <c r="G4521">
        <f>IF(Tabela1[[#This Row],[Rodzaj]]="S",Tabela1[[#This Row],[Powierzchnia]]*0.21,0)</f>
        <v>0</v>
      </c>
      <c r="H4521">
        <f>IF(Tabela1[[#This Row],[Rodzaj]]="L",Tabela1[[#This Row],[Powierzchnia]]*0.04,0)</f>
        <v>0</v>
      </c>
      <c r="I4521">
        <f>IF(Tabela1[[#This Row],[Rodzaj]]="X",Tabela1[[#This Row],[Powierzchnia]]*0.43,0)</f>
        <v>0</v>
      </c>
      <c r="J4521">
        <f>IF(Tabela1[[#This Row],[Ulga]]="A",SUM(E4521:I4521)*80%,0)</f>
        <v>0</v>
      </c>
      <c r="K4521">
        <f>IF(Tabela1[[#This Row],[Ulga]]="B",SUM(E4521:I4521)*50%,0)</f>
        <v>0</v>
      </c>
      <c r="L4521">
        <f>IF(Tabela1[[#This Row],[Ulga]]="C",SUM(E4521:I4521)*10%,0)</f>
        <v>51.42475000000001</v>
      </c>
      <c r="M4521">
        <f>IF(Tabela1[[#This Row],[Ulga]]="D",SUM(E4521:I4521)*100%,0)</f>
        <v>0</v>
      </c>
      <c r="N4521">
        <f t="shared" si="71"/>
        <v>51.42475000000001</v>
      </c>
    </row>
    <row r="4522" spans="1:14" x14ac:dyDescent="0.25">
      <c r="A4522" t="s">
        <v>4532</v>
      </c>
      <c r="B4522">
        <v>1054.1199999999999</v>
      </c>
      <c r="C4522" t="s">
        <v>52</v>
      </c>
      <c r="D4522" t="s">
        <v>21</v>
      </c>
      <c r="E4522">
        <f>IF(Tabela1[[#This Row],[Rodzaj]]="R",Tabela1[[#This Row],[Powierzchnia]]*0.65,0)</f>
        <v>0</v>
      </c>
      <c r="F4522">
        <f>IF(Tabela1[[#This Row],[Rodzaj]]="B",Tabela1[[#This Row],[Powierzchnia]]*0.77,0)</f>
        <v>0</v>
      </c>
      <c r="G4522">
        <f>IF(Tabela1[[#This Row],[Rodzaj]]="S",Tabela1[[#This Row],[Powierzchnia]]*0.21,0)</f>
        <v>221.36519999999996</v>
      </c>
      <c r="H4522">
        <f>IF(Tabela1[[#This Row],[Rodzaj]]="L",Tabela1[[#This Row],[Powierzchnia]]*0.04,0)</f>
        <v>0</v>
      </c>
      <c r="I4522">
        <f>IF(Tabela1[[#This Row],[Rodzaj]]="X",Tabela1[[#This Row],[Powierzchnia]]*0.43,0)</f>
        <v>0</v>
      </c>
      <c r="J4522">
        <f>IF(Tabela1[[#This Row],[Ulga]]="A",SUM(E4522:I4522)*80%,0)</f>
        <v>0</v>
      </c>
      <c r="K4522">
        <f>IF(Tabela1[[#This Row],[Ulga]]="B",SUM(E4522:I4522)*50%,0)</f>
        <v>0</v>
      </c>
      <c r="L4522">
        <f>IF(Tabela1[[#This Row],[Ulga]]="C",SUM(E4522:I4522)*10%,0)</f>
        <v>0</v>
      </c>
      <c r="M4522">
        <f>IF(Tabela1[[#This Row],[Ulga]]="D",SUM(E4522:I4522)*100%,0)</f>
        <v>221.36519999999996</v>
      </c>
      <c r="N4522">
        <f t="shared" si="71"/>
        <v>221.36519999999996</v>
      </c>
    </row>
    <row r="4523" spans="1:14" x14ac:dyDescent="0.25">
      <c r="A4523" t="s">
        <v>4533</v>
      </c>
      <c r="B4523">
        <v>685</v>
      </c>
      <c r="C4523" t="s">
        <v>5</v>
      </c>
      <c r="D4523" t="s">
        <v>7</v>
      </c>
      <c r="E4523">
        <f>IF(Tabela1[[#This Row],[Rodzaj]]="R",Tabela1[[#This Row],[Powierzchnia]]*0.65,0)</f>
        <v>0</v>
      </c>
      <c r="F4523">
        <f>IF(Tabela1[[#This Row],[Rodzaj]]="B",Tabela1[[#This Row],[Powierzchnia]]*0.77,0)</f>
        <v>527.45000000000005</v>
      </c>
      <c r="G4523">
        <f>IF(Tabela1[[#This Row],[Rodzaj]]="S",Tabela1[[#This Row],[Powierzchnia]]*0.21,0)</f>
        <v>0</v>
      </c>
      <c r="H4523">
        <f>IF(Tabela1[[#This Row],[Rodzaj]]="L",Tabela1[[#This Row],[Powierzchnia]]*0.04,0)</f>
        <v>0</v>
      </c>
      <c r="I4523">
        <f>IF(Tabela1[[#This Row],[Rodzaj]]="X",Tabela1[[#This Row],[Powierzchnia]]*0.43,0)</f>
        <v>0</v>
      </c>
      <c r="J4523">
        <f>IF(Tabela1[[#This Row],[Ulga]]="A",SUM(E4523:I4523)*80%,0)</f>
        <v>421.96000000000004</v>
      </c>
      <c r="K4523">
        <f>IF(Tabela1[[#This Row],[Ulga]]="B",SUM(E4523:I4523)*50%,0)</f>
        <v>0</v>
      </c>
      <c r="L4523">
        <f>IF(Tabela1[[#This Row],[Ulga]]="C",SUM(E4523:I4523)*10%,0)</f>
        <v>0</v>
      </c>
      <c r="M4523">
        <f>IF(Tabela1[[#This Row],[Ulga]]="D",SUM(E4523:I4523)*100%,0)</f>
        <v>0</v>
      </c>
      <c r="N4523">
        <f t="shared" si="71"/>
        <v>421.96000000000004</v>
      </c>
    </row>
    <row r="4524" spans="1:14" x14ac:dyDescent="0.25">
      <c r="A4524" t="s">
        <v>4534</v>
      </c>
      <c r="B4524">
        <v>577.54</v>
      </c>
      <c r="C4524" t="s">
        <v>94</v>
      </c>
      <c r="D4524" t="s">
        <v>11</v>
      </c>
      <c r="E4524">
        <f>IF(Tabela1[[#This Row],[Rodzaj]]="R",Tabela1[[#This Row],[Powierzchnia]]*0.65,0)</f>
        <v>0</v>
      </c>
      <c r="F4524">
        <f>IF(Tabela1[[#This Row],[Rodzaj]]="B",Tabela1[[#This Row],[Powierzchnia]]*0.77,0)</f>
        <v>0</v>
      </c>
      <c r="G4524">
        <f>IF(Tabela1[[#This Row],[Rodzaj]]="S",Tabela1[[#This Row],[Powierzchnia]]*0.21,0)</f>
        <v>0</v>
      </c>
      <c r="H4524">
        <f>IF(Tabela1[[#This Row],[Rodzaj]]="L",Tabela1[[#This Row],[Powierzchnia]]*0.04,0)</f>
        <v>23.101599999999998</v>
      </c>
      <c r="I4524">
        <f>IF(Tabela1[[#This Row],[Rodzaj]]="X",Tabela1[[#This Row],[Powierzchnia]]*0.43,0)</f>
        <v>0</v>
      </c>
      <c r="J4524">
        <f>IF(Tabela1[[#This Row],[Ulga]]="A",SUM(E4524:I4524)*80%,0)</f>
        <v>0</v>
      </c>
      <c r="K4524">
        <f>IF(Tabela1[[#This Row],[Ulga]]="B",SUM(E4524:I4524)*50%,0)</f>
        <v>0</v>
      </c>
      <c r="L4524">
        <f>IF(Tabela1[[#This Row],[Ulga]]="C",SUM(E4524:I4524)*10%,0)</f>
        <v>2.3101599999999998</v>
      </c>
      <c r="M4524">
        <f>IF(Tabela1[[#This Row],[Ulga]]="D",SUM(E4524:I4524)*100%,0)</f>
        <v>0</v>
      </c>
      <c r="N4524">
        <f t="shared" si="71"/>
        <v>2.3101599999999998</v>
      </c>
    </row>
    <row r="4525" spans="1:14" x14ac:dyDescent="0.25">
      <c r="A4525" t="s">
        <v>4535</v>
      </c>
      <c r="B4525">
        <v>1192.73</v>
      </c>
      <c r="C4525" t="s">
        <v>94</v>
      </c>
      <c r="D4525" t="s">
        <v>11</v>
      </c>
      <c r="E4525">
        <f>IF(Tabela1[[#This Row],[Rodzaj]]="R",Tabela1[[#This Row],[Powierzchnia]]*0.65,0)</f>
        <v>0</v>
      </c>
      <c r="F4525">
        <f>IF(Tabela1[[#This Row],[Rodzaj]]="B",Tabela1[[#This Row],[Powierzchnia]]*0.77,0)</f>
        <v>0</v>
      </c>
      <c r="G4525">
        <f>IF(Tabela1[[#This Row],[Rodzaj]]="S",Tabela1[[#This Row],[Powierzchnia]]*0.21,0)</f>
        <v>0</v>
      </c>
      <c r="H4525">
        <f>IF(Tabela1[[#This Row],[Rodzaj]]="L",Tabela1[[#This Row],[Powierzchnia]]*0.04,0)</f>
        <v>47.709200000000003</v>
      </c>
      <c r="I4525">
        <f>IF(Tabela1[[#This Row],[Rodzaj]]="X",Tabela1[[#This Row],[Powierzchnia]]*0.43,0)</f>
        <v>0</v>
      </c>
      <c r="J4525">
        <f>IF(Tabela1[[#This Row],[Ulga]]="A",SUM(E4525:I4525)*80%,0)</f>
        <v>0</v>
      </c>
      <c r="K4525">
        <f>IF(Tabela1[[#This Row],[Ulga]]="B",SUM(E4525:I4525)*50%,0)</f>
        <v>0</v>
      </c>
      <c r="L4525">
        <f>IF(Tabela1[[#This Row],[Ulga]]="C",SUM(E4525:I4525)*10%,0)</f>
        <v>4.7709200000000003</v>
      </c>
      <c r="M4525">
        <f>IF(Tabela1[[#This Row],[Ulga]]="D",SUM(E4525:I4525)*100%,0)</f>
        <v>0</v>
      </c>
      <c r="N4525">
        <f t="shared" si="71"/>
        <v>4.7709200000000003</v>
      </c>
    </row>
    <row r="4526" spans="1:14" x14ac:dyDescent="0.25">
      <c r="A4526" t="s">
        <v>4536</v>
      </c>
      <c r="B4526">
        <v>1054.8800000000001</v>
      </c>
      <c r="C4526" t="s">
        <v>94</v>
      </c>
      <c r="D4526" t="s">
        <v>5</v>
      </c>
      <c r="E4526">
        <f>IF(Tabela1[[#This Row],[Rodzaj]]="R",Tabela1[[#This Row],[Powierzchnia]]*0.65,0)</f>
        <v>0</v>
      </c>
      <c r="F4526">
        <f>IF(Tabela1[[#This Row],[Rodzaj]]="B",Tabela1[[#This Row],[Powierzchnia]]*0.77,0)</f>
        <v>0</v>
      </c>
      <c r="G4526">
        <f>IF(Tabela1[[#This Row],[Rodzaj]]="S",Tabela1[[#This Row],[Powierzchnia]]*0.21,0)</f>
        <v>0</v>
      </c>
      <c r="H4526">
        <f>IF(Tabela1[[#This Row],[Rodzaj]]="L",Tabela1[[#This Row],[Powierzchnia]]*0.04,0)</f>
        <v>42.195200000000007</v>
      </c>
      <c r="I4526">
        <f>IF(Tabela1[[#This Row],[Rodzaj]]="X",Tabela1[[#This Row],[Powierzchnia]]*0.43,0)</f>
        <v>0</v>
      </c>
      <c r="J4526">
        <f>IF(Tabela1[[#This Row],[Ulga]]="A",SUM(E4526:I4526)*80%,0)</f>
        <v>0</v>
      </c>
      <c r="K4526">
        <f>IF(Tabela1[[#This Row],[Ulga]]="B",SUM(E4526:I4526)*50%,0)</f>
        <v>21.097600000000003</v>
      </c>
      <c r="L4526">
        <f>IF(Tabela1[[#This Row],[Ulga]]="C",SUM(E4526:I4526)*10%,0)</f>
        <v>0</v>
      </c>
      <c r="M4526">
        <f>IF(Tabela1[[#This Row],[Ulga]]="D",SUM(E4526:I4526)*100%,0)</f>
        <v>0</v>
      </c>
      <c r="N4526">
        <f t="shared" si="71"/>
        <v>21.097600000000003</v>
      </c>
    </row>
    <row r="4527" spans="1:14" x14ac:dyDescent="0.25">
      <c r="A4527" t="s">
        <v>4537</v>
      </c>
      <c r="B4527">
        <v>1188.3699999999999</v>
      </c>
      <c r="C4527" t="s">
        <v>5</v>
      </c>
      <c r="D4527" t="s">
        <v>21</v>
      </c>
      <c r="E4527">
        <f>IF(Tabela1[[#This Row],[Rodzaj]]="R",Tabela1[[#This Row],[Powierzchnia]]*0.65,0)</f>
        <v>0</v>
      </c>
      <c r="F4527">
        <f>IF(Tabela1[[#This Row],[Rodzaj]]="B",Tabela1[[#This Row],[Powierzchnia]]*0.77,0)</f>
        <v>915.04489999999998</v>
      </c>
      <c r="G4527">
        <f>IF(Tabela1[[#This Row],[Rodzaj]]="S",Tabela1[[#This Row],[Powierzchnia]]*0.21,0)</f>
        <v>0</v>
      </c>
      <c r="H4527">
        <f>IF(Tabela1[[#This Row],[Rodzaj]]="L",Tabela1[[#This Row],[Powierzchnia]]*0.04,0)</f>
        <v>0</v>
      </c>
      <c r="I4527">
        <f>IF(Tabela1[[#This Row],[Rodzaj]]="X",Tabela1[[#This Row],[Powierzchnia]]*0.43,0)</f>
        <v>0</v>
      </c>
      <c r="J4527">
        <f>IF(Tabela1[[#This Row],[Ulga]]="A",SUM(E4527:I4527)*80%,0)</f>
        <v>0</v>
      </c>
      <c r="K4527">
        <f>IF(Tabela1[[#This Row],[Ulga]]="B",SUM(E4527:I4527)*50%,0)</f>
        <v>0</v>
      </c>
      <c r="L4527">
        <f>IF(Tabela1[[#This Row],[Ulga]]="C",SUM(E4527:I4527)*10%,0)</f>
        <v>0</v>
      </c>
      <c r="M4527">
        <f>IF(Tabela1[[#This Row],[Ulga]]="D",SUM(E4527:I4527)*100%,0)</f>
        <v>915.04489999999998</v>
      </c>
      <c r="N4527">
        <f t="shared" si="71"/>
        <v>915.04489999999998</v>
      </c>
    </row>
    <row r="4528" spans="1:14" x14ac:dyDescent="0.25">
      <c r="A4528" t="s">
        <v>4538</v>
      </c>
      <c r="B4528">
        <v>1156.4000000000001</v>
      </c>
      <c r="C4528" t="s">
        <v>94</v>
      </c>
      <c r="D4528" t="s">
        <v>21</v>
      </c>
      <c r="E4528">
        <f>IF(Tabela1[[#This Row],[Rodzaj]]="R",Tabela1[[#This Row],[Powierzchnia]]*0.65,0)</f>
        <v>0</v>
      </c>
      <c r="F4528">
        <f>IF(Tabela1[[#This Row],[Rodzaj]]="B",Tabela1[[#This Row],[Powierzchnia]]*0.77,0)</f>
        <v>0</v>
      </c>
      <c r="G4528">
        <f>IF(Tabela1[[#This Row],[Rodzaj]]="S",Tabela1[[#This Row],[Powierzchnia]]*0.21,0)</f>
        <v>0</v>
      </c>
      <c r="H4528">
        <f>IF(Tabela1[[#This Row],[Rodzaj]]="L",Tabela1[[#This Row],[Powierzchnia]]*0.04,0)</f>
        <v>46.256000000000007</v>
      </c>
      <c r="I4528">
        <f>IF(Tabela1[[#This Row],[Rodzaj]]="X",Tabela1[[#This Row],[Powierzchnia]]*0.43,0)</f>
        <v>0</v>
      </c>
      <c r="J4528">
        <f>IF(Tabela1[[#This Row],[Ulga]]="A",SUM(E4528:I4528)*80%,0)</f>
        <v>0</v>
      </c>
      <c r="K4528">
        <f>IF(Tabela1[[#This Row],[Ulga]]="B",SUM(E4528:I4528)*50%,0)</f>
        <v>0</v>
      </c>
      <c r="L4528">
        <f>IF(Tabela1[[#This Row],[Ulga]]="C",SUM(E4528:I4528)*10%,0)</f>
        <v>0</v>
      </c>
      <c r="M4528">
        <f>IF(Tabela1[[#This Row],[Ulga]]="D",SUM(E4528:I4528)*100%,0)</f>
        <v>46.256000000000007</v>
      </c>
      <c r="N4528">
        <f t="shared" si="71"/>
        <v>46.256000000000007</v>
      </c>
    </row>
    <row r="4529" spans="1:14" x14ac:dyDescent="0.25">
      <c r="A4529" t="s">
        <v>4539</v>
      </c>
      <c r="B4529">
        <v>1183.6600000000001</v>
      </c>
      <c r="C4529" t="s">
        <v>52</v>
      </c>
      <c r="D4529" t="s">
        <v>5</v>
      </c>
      <c r="E4529">
        <f>IF(Tabela1[[#This Row],[Rodzaj]]="R",Tabela1[[#This Row],[Powierzchnia]]*0.65,0)</f>
        <v>0</v>
      </c>
      <c r="F4529">
        <f>IF(Tabela1[[#This Row],[Rodzaj]]="B",Tabela1[[#This Row],[Powierzchnia]]*0.77,0)</f>
        <v>0</v>
      </c>
      <c r="G4529">
        <f>IF(Tabela1[[#This Row],[Rodzaj]]="S",Tabela1[[#This Row],[Powierzchnia]]*0.21,0)</f>
        <v>248.5686</v>
      </c>
      <c r="H4529">
        <f>IF(Tabela1[[#This Row],[Rodzaj]]="L",Tabela1[[#This Row],[Powierzchnia]]*0.04,0)</f>
        <v>0</v>
      </c>
      <c r="I4529">
        <f>IF(Tabela1[[#This Row],[Rodzaj]]="X",Tabela1[[#This Row],[Powierzchnia]]*0.43,0)</f>
        <v>0</v>
      </c>
      <c r="J4529">
        <f>IF(Tabela1[[#This Row],[Ulga]]="A",SUM(E4529:I4529)*80%,0)</f>
        <v>0</v>
      </c>
      <c r="K4529">
        <f>IF(Tabela1[[#This Row],[Ulga]]="B",SUM(E4529:I4529)*50%,0)</f>
        <v>124.2843</v>
      </c>
      <c r="L4529">
        <f>IF(Tabela1[[#This Row],[Ulga]]="C",SUM(E4529:I4529)*10%,0)</f>
        <v>0</v>
      </c>
      <c r="M4529">
        <f>IF(Tabela1[[#This Row],[Ulga]]="D",SUM(E4529:I4529)*100%,0)</f>
        <v>0</v>
      </c>
      <c r="N4529">
        <f t="shared" si="71"/>
        <v>124.2843</v>
      </c>
    </row>
    <row r="4530" spans="1:14" x14ac:dyDescent="0.25">
      <c r="A4530" t="s">
        <v>4540</v>
      </c>
      <c r="B4530">
        <v>942.64</v>
      </c>
      <c r="C4530" t="s">
        <v>9</v>
      </c>
      <c r="D4530" t="s">
        <v>5</v>
      </c>
      <c r="E4530">
        <f>IF(Tabela1[[#This Row],[Rodzaj]]="R",Tabela1[[#This Row],[Powierzchnia]]*0.65,0)</f>
        <v>612.71600000000001</v>
      </c>
      <c r="F4530">
        <f>IF(Tabela1[[#This Row],[Rodzaj]]="B",Tabela1[[#This Row],[Powierzchnia]]*0.77,0)</f>
        <v>0</v>
      </c>
      <c r="G4530">
        <f>IF(Tabela1[[#This Row],[Rodzaj]]="S",Tabela1[[#This Row],[Powierzchnia]]*0.21,0)</f>
        <v>0</v>
      </c>
      <c r="H4530">
        <f>IF(Tabela1[[#This Row],[Rodzaj]]="L",Tabela1[[#This Row],[Powierzchnia]]*0.04,0)</f>
        <v>0</v>
      </c>
      <c r="I4530">
        <f>IF(Tabela1[[#This Row],[Rodzaj]]="X",Tabela1[[#This Row],[Powierzchnia]]*0.43,0)</f>
        <v>0</v>
      </c>
      <c r="J4530">
        <f>IF(Tabela1[[#This Row],[Ulga]]="A",SUM(E4530:I4530)*80%,0)</f>
        <v>0</v>
      </c>
      <c r="K4530">
        <f>IF(Tabela1[[#This Row],[Ulga]]="B",SUM(E4530:I4530)*50%,0)</f>
        <v>306.358</v>
      </c>
      <c r="L4530">
        <f>IF(Tabela1[[#This Row],[Ulga]]="C",SUM(E4530:I4530)*10%,0)</f>
        <v>0</v>
      </c>
      <c r="M4530">
        <f>IF(Tabela1[[#This Row],[Ulga]]="D",SUM(E4530:I4530)*100%,0)</f>
        <v>0</v>
      </c>
      <c r="N4530">
        <f t="shared" si="71"/>
        <v>306.358</v>
      </c>
    </row>
    <row r="4531" spans="1:14" x14ac:dyDescent="0.25">
      <c r="A4531" t="s">
        <v>4541</v>
      </c>
      <c r="B4531">
        <v>852.22</v>
      </c>
      <c r="C4531" t="s">
        <v>94</v>
      </c>
      <c r="D4531" t="s">
        <v>11</v>
      </c>
      <c r="E4531">
        <f>IF(Tabela1[[#This Row],[Rodzaj]]="R",Tabela1[[#This Row],[Powierzchnia]]*0.65,0)</f>
        <v>0</v>
      </c>
      <c r="F4531">
        <f>IF(Tabela1[[#This Row],[Rodzaj]]="B",Tabela1[[#This Row],[Powierzchnia]]*0.77,0)</f>
        <v>0</v>
      </c>
      <c r="G4531">
        <f>IF(Tabela1[[#This Row],[Rodzaj]]="S",Tabela1[[#This Row],[Powierzchnia]]*0.21,0)</f>
        <v>0</v>
      </c>
      <c r="H4531">
        <f>IF(Tabela1[[#This Row],[Rodzaj]]="L",Tabela1[[#This Row],[Powierzchnia]]*0.04,0)</f>
        <v>34.088799999999999</v>
      </c>
      <c r="I4531">
        <f>IF(Tabela1[[#This Row],[Rodzaj]]="X",Tabela1[[#This Row],[Powierzchnia]]*0.43,0)</f>
        <v>0</v>
      </c>
      <c r="J4531">
        <f>IF(Tabela1[[#This Row],[Ulga]]="A",SUM(E4531:I4531)*80%,0)</f>
        <v>0</v>
      </c>
      <c r="K4531">
        <f>IF(Tabela1[[#This Row],[Ulga]]="B",SUM(E4531:I4531)*50%,0)</f>
        <v>0</v>
      </c>
      <c r="L4531">
        <f>IF(Tabela1[[#This Row],[Ulga]]="C",SUM(E4531:I4531)*10%,0)</f>
        <v>3.4088799999999999</v>
      </c>
      <c r="M4531">
        <f>IF(Tabela1[[#This Row],[Ulga]]="D",SUM(E4531:I4531)*100%,0)</f>
        <v>0</v>
      </c>
      <c r="N4531">
        <f t="shared" si="71"/>
        <v>3.4088799999999999</v>
      </c>
    </row>
    <row r="4532" spans="1:14" x14ac:dyDescent="0.25">
      <c r="A4532" t="s">
        <v>4542</v>
      </c>
      <c r="B4532">
        <v>893</v>
      </c>
      <c r="C4532" t="s">
        <v>5</v>
      </c>
      <c r="D4532" t="s">
        <v>11</v>
      </c>
      <c r="E4532">
        <f>IF(Tabela1[[#This Row],[Rodzaj]]="R",Tabela1[[#This Row],[Powierzchnia]]*0.65,0)</f>
        <v>0</v>
      </c>
      <c r="F4532">
        <f>IF(Tabela1[[#This Row],[Rodzaj]]="B",Tabela1[[#This Row],[Powierzchnia]]*0.77,0)</f>
        <v>687.61</v>
      </c>
      <c r="G4532">
        <f>IF(Tabela1[[#This Row],[Rodzaj]]="S",Tabela1[[#This Row],[Powierzchnia]]*0.21,0)</f>
        <v>0</v>
      </c>
      <c r="H4532">
        <f>IF(Tabela1[[#This Row],[Rodzaj]]="L",Tabela1[[#This Row],[Powierzchnia]]*0.04,0)</f>
        <v>0</v>
      </c>
      <c r="I4532">
        <f>IF(Tabela1[[#This Row],[Rodzaj]]="X",Tabela1[[#This Row],[Powierzchnia]]*0.43,0)</f>
        <v>0</v>
      </c>
      <c r="J4532">
        <f>IF(Tabela1[[#This Row],[Ulga]]="A",SUM(E4532:I4532)*80%,0)</f>
        <v>0</v>
      </c>
      <c r="K4532">
        <f>IF(Tabela1[[#This Row],[Ulga]]="B",SUM(E4532:I4532)*50%,0)</f>
        <v>0</v>
      </c>
      <c r="L4532">
        <f>IF(Tabela1[[#This Row],[Ulga]]="C",SUM(E4532:I4532)*10%,0)</f>
        <v>68.76100000000001</v>
      </c>
      <c r="M4532">
        <f>IF(Tabela1[[#This Row],[Ulga]]="D",SUM(E4532:I4532)*100%,0)</f>
        <v>0</v>
      </c>
      <c r="N4532">
        <f t="shared" si="71"/>
        <v>68.76100000000001</v>
      </c>
    </row>
    <row r="4533" spans="1:14" x14ac:dyDescent="0.25">
      <c r="A4533" t="s">
        <v>4543</v>
      </c>
      <c r="B4533">
        <v>1324.6</v>
      </c>
      <c r="C4533" t="s">
        <v>31</v>
      </c>
      <c r="D4533" t="s">
        <v>7</v>
      </c>
      <c r="E4533">
        <f>IF(Tabela1[[#This Row],[Rodzaj]]="R",Tabela1[[#This Row],[Powierzchnia]]*0.65,0)</f>
        <v>0</v>
      </c>
      <c r="F4533">
        <f>IF(Tabela1[[#This Row],[Rodzaj]]="B",Tabela1[[#This Row],[Powierzchnia]]*0.77,0)</f>
        <v>0</v>
      </c>
      <c r="G4533">
        <f>IF(Tabela1[[#This Row],[Rodzaj]]="S",Tabela1[[#This Row],[Powierzchnia]]*0.21,0)</f>
        <v>0</v>
      </c>
      <c r="H4533">
        <f>IF(Tabela1[[#This Row],[Rodzaj]]="L",Tabela1[[#This Row],[Powierzchnia]]*0.04,0)</f>
        <v>0</v>
      </c>
      <c r="I4533">
        <f>IF(Tabela1[[#This Row],[Rodzaj]]="X",Tabela1[[#This Row],[Powierzchnia]]*0.43,0)</f>
        <v>569.57799999999997</v>
      </c>
      <c r="J4533">
        <f>IF(Tabela1[[#This Row],[Ulga]]="A",SUM(E4533:I4533)*80%,0)</f>
        <v>455.66239999999999</v>
      </c>
      <c r="K4533">
        <f>IF(Tabela1[[#This Row],[Ulga]]="B",SUM(E4533:I4533)*50%,0)</f>
        <v>0</v>
      </c>
      <c r="L4533">
        <f>IF(Tabela1[[#This Row],[Ulga]]="C",SUM(E4533:I4533)*10%,0)</f>
        <v>0</v>
      </c>
      <c r="M4533">
        <f>IF(Tabela1[[#This Row],[Ulga]]="D",SUM(E4533:I4533)*100%,0)</f>
        <v>0</v>
      </c>
      <c r="N4533">
        <f t="shared" si="71"/>
        <v>455.66239999999999</v>
      </c>
    </row>
    <row r="4534" spans="1:14" x14ac:dyDescent="0.25">
      <c r="A4534" t="s">
        <v>4544</v>
      </c>
      <c r="B4534">
        <v>1062.43</v>
      </c>
      <c r="C4534" t="s">
        <v>52</v>
      </c>
      <c r="D4534" t="s">
        <v>5</v>
      </c>
      <c r="E4534">
        <f>IF(Tabela1[[#This Row],[Rodzaj]]="R",Tabela1[[#This Row],[Powierzchnia]]*0.65,0)</f>
        <v>0</v>
      </c>
      <c r="F4534">
        <f>IF(Tabela1[[#This Row],[Rodzaj]]="B",Tabela1[[#This Row],[Powierzchnia]]*0.77,0)</f>
        <v>0</v>
      </c>
      <c r="G4534">
        <f>IF(Tabela1[[#This Row],[Rodzaj]]="S",Tabela1[[#This Row],[Powierzchnia]]*0.21,0)</f>
        <v>223.1103</v>
      </c>
      <c r="H4534">
        <f>IF(Tabela1[[#This Row],[Rodzaj]]="L",Tabela1[[#This Row],[Powierzchnia]]*0.04,0)</f>
        <v>0</v>
      </c>
      <c r="I4534">
        <f>IF(Tabela1[[#This Row],[Rodzaj]]="X",Tabela1[[#This Row],[Powierzchnia]]*0.43,0)</f>
        <v>0</v>
      </c>
      <c r="J4534">
        <f>IF(Tabela1[[#This Row],[Ulga]]="A",SUM(E4534:I4534)*80%,0)</f>
        <v>0</v>
      </c>
      <c r="K4534">
        <f>IF(Tabela1[[#This Row],[Ulga]]="B",SUM(E4534:I4534)*50%,0)</f>
        <v>111.55515</v>
      </c>
      <c r="L4534">
        <f>IF(Tabela1[[#This Row],[Ulga]]="C",SUM(E4534:I4534)*10%,0)</f>
        <v>0</v>
      </c>
      <c r="M4534">
        <f>IF(Tabela1[[#This Row],[Ulga]]="D",SUM(E4534:I4534)*100%,0)</f>
        <v>0</v>
      </c>
      <c r="N4534">
        <f t="shared" si="71"/>
        <v>111.55515</v>
      </c>
    </row>
    <row r="4535" spans="1:14" x14ac:dyDescent="0.25">
      <c r="A4535" t="s">
        <v>4545</v>
      </c>
      <c r="B4535">
        <v>1369.81</v>
      </c>
      <c r="C4535" t="s">
        <v>52</v>
      </c>
      <c r="D4535" t="s">
        <v>11</v>
      </c>
      <c r="E4535">
        <f>IF(Tabela1[[#This Row],[Rodzaj]]="R",Tabela1[[#This Row],[Powierzchnia]]*0.65,0)</f>
        <v>0</v>
      </c>
      <c r="F4535">
        <f>IF(Tabela1[[#This Row],[Rodzaj]]="B",Tabela1[[#This Row],[Powierzchnia]]*0.77,0)</f>
        <v>0</v>
      </c>
      <c r="G4535">
        <f>IF(Tabela1[[#This Row],[Rodzaj]]="S",Tabela1[[#This Row],[Powierzchnia]]*0.21,0)</f>
        <v>287.6601</v>
      </c>
      <c r="H4535">
        <f>IF(Tabela1[[#This Row],[Rodzaj]]="L",Tabela1[[#This Row],[Powierzchnia]]*0.04,0)</f>
        <v>0</v>
      </c>
      <c r="I4535">
        <f>IF(Tabela1[[#This Row],[Rodzaj]]="X",Tabela1[[#This Row],[Powierzchnia]]*0.43,0)</f>
        <v>0</v>
      </c>
      <c r="J4535">
        <f>IF(Tabela1[[#This Row],[Ulga]]="A",SUM(E4535:I4535)*80%,0)</f>
        <v>0</v>
      </c>
      <c r="K4535">
        <f>IF(Tabela1[[#This Row],[Ulga]]="B",SUM(E4535:I4535)*50%,0)</f>
        <v>0</v>
      </c>
      <c r="L4535">
        <f>IF(Tabela1[[#This Row],[Ulga]]="C",SUM(E4535:I4535)*10%,0)</f>
        <v>28.766010000000001</v>
      </c>
      <c r="M4535">
        <f>IF(Tabela1[[#This Row],[Ulga]]="D",SUM(E4535:I4535)*100%,0)</f>
        <v>0</v>
      </c>
      <c r="N4535">
        <f t="shared" si="71"/>
        <v>28.766010000000001</v>
      </c>
    </row>
    <row r="4536" spans="1:14" x14ac:dyDescent="0.25">
      <c r="A4536" t="s">
        <v>4546</v>
      </c>
      <c r="B4536">
        <v>1108.8399999999999</v>
      </c>
      <c r="C4536" t="s">
        <v>31</v>
      </c>
      <c r="D4536" t="s">
        <v>21</v>
      </c>
      <c r="E4536">
        <f>IF(Tabela1[[#This Row],[Rodzaj]]="R",Tabela1[[#This Row],[Powierzchnia]]*0.65,0)</f>
        <v>0</v>
      </c>
      <c r="F4536">
        <f>IF(Tabela1[[#This Row],[Rodzaj]]="B",Tabela1[[#This Row],[Powierzchnia]]*0.77,0)</f>
        <v>0</v>
      </c>
      <c r="G4536">
        <f>IF(Tabela1[[#This Row],[Rodzaj]]="S",Tabela1[[#This Row],[Powierzchnia]]*0.21,0)</f>
        <v>0</v>
      </c>
      <c r="H4536">
        <f>IF(Tabela1[[#This Row],[Rodzaj]]="L",Tabela1[[#This Row],[Powierzchnia]]*0.04,0)</f>
        <v>0</v>
      </c>
      <c r="I4536">
        <f>IF(Tabela1[[#This Row],[Rodzaj]]="X",Tabela1[[#This Row],[Powierzchnia]]*0.43,0)</f>
        <v>476.80119999999994</v>
      </c>
      <c r="J4536">
        <f>IF(Tabela1[[#This Row],[Ulga]]="A",SUM(E4536:I4536)*80%,0)</f>
        <v>0</v>
      </c>
      <c r="K4536">
        <f>IF(Tabela1[[#This Row],[Ulga]]="B",SUM(E4536:I4536)*50%,0)</f>
        <v>0</v>
      </c>
      <c r="L4536">
        <f>IF(Tabela1[[#This Row],[Ulga]]="C",SUM(E4536:I4536)*10%,0)</f>
        <v>0</v>
      </c>
      <c r="M4536">
        <f>IF(Tabela1[[#This Row],[Ulga]]="D",SUM(E4536:I4536)*100%,0)</f>
        <v>476.80119999999994</v>
      </c>
      <c r="N4536">
        <f t="shared" si="71"/>
        <v>476.80119999999994</v>
      </c>
    </row>
    <row r="4537" spans="1:14" x14ac:dyDescent="0.25">
      <c r="A4537" t="s">
        <v>4547</v>
      </c>
      <c r="B4537">
        <v>1174.27</v>
      </c>
      <c r="C4537" t="s">
        <v>94</v>
      </c>
      <c r="D4537" t="s">
        <v>5</v>
      </c>
      <c r="E4537">
        <f>IF(Tabela1[[#This Row],[Rodzaj]]="R",Tabela1[[#This Row],[Powierzchnia]]*0.65,0)</f>
        <v>0</v>
      </c>
      <c r="F4537">
        <f>IF(Tabela1[[#This Row],[Rodzaj]]="B",Tabela1[[#This Row],[Powierzchnia]]*0.77,0)</f>
        <v>0</v>
      </c>
      <c r="G4537">
        <f>IF(Tabela1[[#This Row],[Rodzaj]]="S",Tabela1[[#This Row],[Powierzchnia]]*0.21,0)</f>
        <v>0</v>
      </c>
      <c r="H4537">
        <f>IF(Tabela1[[#This Row],[Rodzaj]]="L",Tabela1[[#This Row],[Powierzchnia]]*0.04,0)</f>
        <v>46.970799999999997</v>
      </c>
      <c r="I4537">
        <f>IF(Tabela1[[#This Row],[Rodzaj]]="X",Tabela1[[#This Row],[Powierzchnia]]*0.43,0)</f>
        <v>0</v>
      </c>
      <c r="J4537">
        <f>IF(Tabela1[[#This Row],[Ulga]]="A",SUM(E4537:I4537)*80%,0)</f>
        <v>0</v>
      </c>
      <c r="K4537">
        <f>IF(Tabela1[[#This Row],[Ulga]]="B",SUM(E4537:I4537)*50%,0)</f>
        <v>23.485399999999998</v>
      </c>
      <c r="L4537">
        <f>IF(Tabela1[[#This Row],[Ulga]]="C",SUM(E4537:I4537)*10%,0)</f>
        <v>0</v>
      </c>
      <c r="M4537">
        <f>IF(Tabela1[[#This Row],[Ulga]]="D",SUM(E4537:I4537)*100%,0)</f>
        <v>0</v>
      </c>
      <c r="N4537">
        <f t="shared" si="71"/>
        <v>23.485399999999998</v>
      </c>
    </row>
    <row r="4538" spans="1:14" x14ac:dyDescent="0.25">
      <c r="A4538" t="s">
        <v>4548</v>
      </c>
      <c r="B4538">
        <v>761.43</v>
      </c>
      <c r="C4538" t="s">
        <v>94</v>
      </c>
      <c r="D4538" t="s">
        <v>11</v>
      </c>
      <c r="E4538">
        <f>IF(Tabela1[[#This Row],[Rodzaj]]="R",Tabela1[[#This Row],[Powierzchnia]]*0.65,0)</f>
        <v>0</v>
      </c>
      <c r="F4538">
        <f>IF(Tabela1[[#This Row],[Rodzaj]]="B",Tabela1[[#This Row],[Powierzchnia]]*0.77,0)</f>
        <v>0</v>
      </c>
      <c r="G4538">
        <f>IF(Tabela1[[#This Row],[Rodzaj]]="S",Tabela1[[#This Row],[Powierzchnia]]*0.21,0)</f>
        <v>0</v>
      </c>
      <c r="H4538">
        <f>IF(Tabela1[[#This Row],[Rodzaj]]="L",Tabela1[[#This Row],[Powierzchnia]]*0.04,0)</f>
        <v>30.4572</v>
      </c>
      <c r="I4538">
        <f>IF(Tabela1[[#This Row],[Rodzaj]]="X",Tabela1[[#This Row],[Powierzchnia]]*0.43,0)</f>
        <v>0</v>
      </c>
      <c r="J4538">
        <f>IF(Tabela1[[#This Row],[Ulga]]="A",SUM(E4538:I4538)*80%,0)</f>
        <v>0</v>
      </c>
      <c r="K4538">
        <f>IF(Tabela1[[#This Row],[Ulga]]="B",SUM(E4538:I4538)*50%,0)</f>
        <v>0</v>
      </c>
      <c r="L4538">
        <f>IF(Tabela1[[#This Row],[Ulga]]="C",SUM(E4538:I4538)*10%,0)</f>
        <v>3.0457200000000002</v>
      </c>
      <c r="M4538">
        <f>IF(Tabela1[[#This Row],[Ulga]]="D",SUM(E4538:I4538)*100%,0)</f>
        <v>0</v>
      </c>
      <c r="N4538">
        <f t="shared" si="71"/>
        <v>3.0457200000000002</v>
      </c>
    </row>
    <row r="4539" spans="1:14" x14ac:dyDescent="0.25">
      <c r="A4539" t="s">
        <v>4549</v>
      </c>
      <c r="B4539">
        <v>1215.77</v>
      </c>
      <c r="C4539" t="s">
        <v>94</v>
      </c>
      <c r="D4539" t="s">
        <v>21</v>
      </c>
      <c r="E4539">
        <f>IF(Tabela1[[#This Row],[Rodzaj]]="R",Tabela1[[#This Row],[Powierzchnia]]*0.65,0)</f>
        <v>0</v>
      </c>
      <c r="F4539">
        <f>IF(Tabela1[[#This Row],[Rodzaj]]="B",Tabela1[[#This Row],[Powierzchnia]]*0.77,0)</f>
        <v>0</v>
      </c>
      <c r="G4539">
        <f>IF(Tabela1[[#This Row],[Rodzaj]]="S",Tabela1[[#This Row],[Powierzchnia]]*0.21,0)</f>
        <v>0</v>
      </c>
      <c r="H4539">
        <f>IF(Tabela1[[#This Row],[Rodzaj]]="L",Tabela1[[#This Row],[Powierzchnia]]*0.04,0)</f>
        <v>48.630800000000001</v>
      </c>
      <c r="I4539">
        <f>IF(Tabela1[[#This Row],[Rodzaj]]="X",Tabela1[[#This Row],[Powierzchnia]]*0.43,0)</f>
        <v>0</v>
      </c>
      <c r="J4539">
        <f>IF(Tabela1[[#This Row],[Ulga]]="A",SUM(E4539:I4539)*80%,0)</f>
        <v>0</v>
      </c>
      <c r="K4539">
        <f>IF(Tabela1[[#This Row],[Ulga]]="B",SUM(E4539:I4539)*50%,0)</f>
        <v>0</v>
      </c>
      <c r="L4539">
        <f>IF(Tabela1[[#This Row],[Ulga]]="C",SUM(E4539:I4539)*10%,0)</f>
        <v>0</v>
      </c>
      <c r="M4539">
        <f>IF(Tabela1[[#This Row],[Ulga]]="D",SUM(E4539:I4539)*100%,0)</f>
        <v>48.630800000000001</v>
      </c>
      <c r="N4539">
        <f t="shared" si="71"/>
        <v>48.630800000000001</v>
      </c>
    </row>
    <row r="4540" spans="1:14" x14ac:dyDescent="0.25">
      <c r="A4540" t="s">
        <v>4550</v>
      </c>
      <c r="B4540">
        <v>1244.81</v>
      </c>
      <c r="C4540" t="s">
        <v>52</v>
      </c>
      <c r="D4540" t="s">
        <v>5</v>
      </c>
      <c r="E4540">
        <f>IF(Tabela1[[#This Row],[Rodzaj]]="R",Tabela1[[#This Row],[Powierzchnia]]*0.65,0)</f>
        <v>0</v>
      </c>
      <c r="F4540">
        <f>IF(Tabela1[[#This Row],[Rodzaj]]="B",Tabela1[[#This Row],[Powierzchnia]]*0.77,0)</f>
        <v>0</v>
      </c>
      <c r="G4540">
        <f>IF(Tabela1[[#This Row],[Rodzaj]]="S",Tabela1[[#This Row],[Powierzchnia]]*0.21,0)</f>
        <v>261.4101</v>
      </c>
      <c r="H4540">
        <f>IF(Tabela1[[#This Row],[Rodzaj]]="L",Tabela1[[#This Row],[Powierzchnia]]*0.04,0)</f>
        <v>0</v>
      </c>
      <c r="I4540">
        <f>IF(Tabela1[[#This Row],[Rodzaj]]="X",Tabela1[[#This Row],[Powierzchnia]]*0.43,0)</f>
        <v>0</v>
      </c>
      <c r="J4540">
        <f>IF(Tabela1[[#This Row],[Ulga]]="A",SUM(E4540:I4540)*80%,0)</f>
        <v>0</v>
      </c>
      <c r="K4540">
        <f>IF(Tabela1[[#This Row],[Ulga]]="B",SUM(E4540:I4540)*50%,0)</f>
        <v>130.70505</v>
      </c>
      <c r="L4540">
        <f>IF(Tabela1[[#This Row],[Ulga]]="C",SUM(E4540:I4540)*10%,0)</f>
        <v>0</v>
      </c>
      <c r="M4540">
        <f>IF(Tabela1[[#This Row],[Ulga]]="D",SUM(E4540:I4540)*100%,0)</f>
        <v>0</v>
      </c>
      <c r="N4540">
        <f t="shared" si="71"/>
        <v>130.70505</v>
      </c>
    </row>
    <row r="4541" spans="1:14" x14ac:dyDescent="0.25">
      <c r="A4541" t="s">
        <v>4551</v>
      </c>
      <c r="B4541">
        <v>526.83000000000004</v>
      </c>
      <c r="C4541" t="s">
        <v>94</v>
      </c>
      <c r="D4541" t="s">
        <v>11</v>
      </c>
      <c r="E4541">
        <f>IF(Tabela1[[#This Row],[Rodzaj]]="R",Tabela1[[#This Row],[Powierzchnia]]*0.65,0)</f>
        <v>0</v>
      </c>
      <c r="F4541">
        <f>IF(Tabela1[[#This Row],[Rodzaj]]="B",Tabela1[[#This Row],[Powierzchnia]]*0.77,0)</f>
        <v>0</v>
      </c>
      <c r="G4541">
        <f>IF(Tabela1[[#This Row],[Rodzaj]]="S",Tabela1[[#This Row],[Powierzchnia]]*0.21,0)</f>
        <v>0</v>
      </c>
      <c r="H4541">
        <f>IF(Tabela1[[#This Row],[Rodzaj]]="L",Tabela1[[#This Row],[Powierzchnia]]*0.04,0)</f>
        <v>21.073200000000003</v>
      </c>
      <c r="I4541">
        <f>IF(Tabela1[[#This Row],[Rodzaj]]="X",Tabela1[[#This Row],[Powierzchnia]]*0.43,0)</f>
        <v>0</v>
      </c>
      <c r="J4541">
        <f>IF(Tabela1[[#This Row],[Ulga]]="A",SUM(E4541:I4541)*80%,0)</f>
        <v>0</v>
      </c>
      <c r="K4541">
        <f>IF(Tabela1[[#This Row],[Ulga]]="B",SUM(E4541:I4541)*50%,0)</f>
        <v>0</v>
      </c>
      <c r="L4541">
        <f>IF(Tabela1[[#This Row],[Ulga]]="C",SUM(E4541:I4541)*10%,0)</f>
        <v>2.1073200000000005</v>
      </c>
      <c r="M4541">
        <f>IF(Tabela1[[#This Row],[Ulga]]="D",SUM(E4541:I4541)*100%,0)</f>
        <v>0</v>
      </c>
      <c r="N4541">
        <f t="shared" si="71"/>
        <v>2.1073200000000005</v>
      </c>
    </row>
    <row r="4542" spans="1:14" x14ac:dyDescent="0.25">
      <c r="A4542" t="s">
        <v>4552</v>
      </c>
      <c r="B4542">
        <v>1174.17</v>
      </c>
      <c r="C4542" t="s">
        <v>5</v>
      </c>
      <c r="D4542" t="s">
        <v>5</v>
      </c>
      <c r="E4542">
        <f>IF(Tabela1[[#This Row],[Rodzaj]]="R",Tabela1[[#This Row],[Powierzchnia]]*0.65,0)</f>
        <v>0</v>
      </c>
      <c r="F4542">
        <f>IF(Tabela1[[#This Row],[Rodzaj]]="B",Tabela1[[#This Row],[Powierzchnia]]*0.77,0)</f>
        <v>904.11090000000013</v>
      </c>
      <c r="G4542">
        <f>IF(Tabela1[[#This Row],[Rodzaj]]="S",Tabela1[[#This Row],[Powierzchnia]]*0.21,0)</f>
        <v>0</v>
      </c>
      <c r="H4542">
        <f>IF(Tabela1[[#This Row],[Rodzaj]]="L",Tabela1[[#This Row],[Powierzchnia]]*0.04,0)</f>
        <v>0</v>
      </c>
      <c r="I4542">
        <f>IF(Tabela1[[#This Row],[Rodzaj]]="X",Tabela1[[#This Row],[Powierzchnia]]*0.43,0)</f>
        <v>0</v>
      </c>
      <c r="J4542">
        <f>IF(Tabela1[[#This Row],[Ulga]]="A",SUM(E4542:I4542)*80%,0)</f>
        <v>0</v>
      </c>
      <c r="K4542">
        <f>IF(Tabela1[[#This Row],[Ulga]]="B",SUM(E4542:I4542)*50%,0)</f>
        <v>452.05545000000006</v>
      </c>
      <c r="L4542">
        <f>IF(Tabela1[[#This Row],[Ulga]]="C",SUM(E4542:I4542)*10%,0)</f>
        <v>0</v>
      </c>
      <c r="M4542">
        <f>IF(Tabela1[[#This Row],[Ulga]]="D",SUM(E4542:I4542)*100%,0)</f>
        <v>0</v>
      </c>
      <c r="N4542">
        <f t="shared" si="71"/>
        <v>452.05545000000006</v>
      </c>
    </row>
    <row r="4543" spans="1:14" x14ac:dyDescent="0.25">
      <c r="A4543" t="s">
        <v>4553</v>
      </c>
      <c r="B4543">
        <v>695.16</v>
      </c>
      <c r="C4543" t="s">
        <v>94</v>
      </c>
      <c r="D4543" t="s">
        <v>11</v>
      </c>
      <c r="E4543">
        <f>IF(Tabela1[[#This Row],[Rodzaj]]="R",Tabela1[[#This Row],[Powierzchnia]]*0.65,0)</f>
        <v>0</v>
      </c>
      <c r="F4543">
        <f>IF(Tabela1[[#This Row],[Rodzaj]]="B",Tabela1[[#This Row],[Powierzchnia]]*0.77,0)</f>
        <v>0</v>
      </c>
      <c r="G4543">
        <f>IF(Tabela1[[#This Row],[Rodzaj]]="S",Tabela1[[#This Row],[Powierzchnia]]*0.21,0)</f>
        <v>0</v>
      </c>
      <c r="H4543">
        <f>IF(Tabela1[[#This Row],[Rodzaj]]="L",Tabela1[[#This Row],[Powierzchnia]]*0.04,0)</f>
        <v>27.8064</v>
      </c>
      <c r="I4543">
        <f>IF(Tabela1[[#This Row],[Rodzaj]]="X",Tabela1[[#This Row],[Powierzchnia]]*0.43,0)</f>
        <v>0</v>
      </c>
      <c r="J4543">
        <f>IF(Tabela1[[#This Row],[Ulga]]="A",SUM(E4543:I4543)*80%,0)</f>
        <v>0</v>
      </c>
      <c r="K4543">
        <f>IF(Tabela1[[#This Row],[Ulga]]="B",SUM(E4543:I4543)*50%,0)</f>
        <v>0</v>
      </c>
      <c r="L4543">
        <f>IF(Tabela1[[#This Row],[Ulga]]="C",SUM(E4543:I4543)*10%,0)</f>
        <v>2.78064</v>
      </c>
      <c r="M4543">
        <f>IF(Tabela1[[#This Row],[Ulga]]="D",SUM(E4543:I4543)*100%,0)</f>
        <v>0</v>
      </c>
      <c r="N4543">
        <f t="shared" si="71"/>
        <v>2.78064</v>
      </c>
    </row>
    <row r="4544" spans="1:14" x14ac:dyDescent="0.25">
      <c r="A4544" t="s">
        <v>4554</v>
      </c>
      <c r="B4544">
        <v>1392.46</v>
      </c>
      <c r="C4544" t="s">
        <v>52</v>
      </c>
      <c r="D4544" t="s">
        <v>11</v>
      </c>
      <c r="E4544">
        <f>IF(Tabela1[[#This Row],[Rodzaj]]="R",Tabela1[[#This Row],[Powierzchnia]]*0.65,0)</f>
        <v>0</v>
      </c>
      <c r="F4544">
        <f>IF(Tabela1[[#This Row],[Rodzaj]]="B",Tabela1[[#This Row],[Powierzchnia]]*0.77,0)</f>
        <v>0</v>
      </c>
      <c r="G4544">
        <f>IF(Tabela1[[#This Row],[Rodzaj]]="S",Tabela1[[#This Row],[Powierzchnia]]*0.21,0)</f>
        <v>292.41660000000002</v>
      </c>
      <c r="H4544">
        <f>IF(Tabela1[[#This Row],[Rodzaj]]="L",Tabela1[[#This Row],[Powierzchnia]]*0.04,0)</f>
        <v>0</v>
      </c>
      <c r="I4544">
        <f>IF(Tabela1[[#This Row],[Rodzaj]]="X",Tabela1[[#This Row],[Powierzchnia]]*0.43,0)</f>
        <v>0</v>
      </c>
      <c r="J4544">
        <f>IF(Tabela1[[#This Row],[Ulga]]="A",SUM(E4544:I4544)*80%,0)</f>
        <v>0</v>
      </c>
      <c r="K4544">
        <f>IF(Tabela1[[#This Row],[Ulga]]="B",SUM(E4544:I4544)*50%,0)</f>
        <v>0</v>
      </c>
      <c r="L4544">
        <f>IF(Tabela1[[#This Row],[Ulga]]="C",SUM(E4544:I4544)*10%,0)</f>
        <v>29.241660000000003</v>
      </c>
      <c r="M4544">
        <f>IF(Tabela1[[#This Row],[Ulga]]="D",SUM(E4544:I4544)*100%,0)</f>
        <v>0</v>
      </c>
      <c r="N4544">
        <f t="shared" si="71"/>
        <v>29.241660000000003</v>
      </c>
    </row>
    <row r="4545" spans="1:14" x14ac:dyDescent="0.25">
      <c r="A4545" t="s">
        <v>4555</v>
      </c>
      <c r="B4545">
        <v>528.41</v>
      </c>
      <c r="C4545" t="s">
        <v>5</v>
      </c>
      <c r="D4545" t="s">
        <v>21</v>
      </c>
      <c r="E4545">
        <f>IF(Tabela1[[#This Row],[Rodzaj]]="R",Tabela1[[#This Row],[Powierzchnia]]*0.65,0)</f>
        <v>0</v>
      </c>
      <c r="F4545">
        <f>IF(Tabela1[[#This Row],[Rodzaj]]="B",Tabela1[[#This Row],[Powierzchnia]]*0.77,0)</f>
        <v>406.87569999999999</v>
      </c>
      <c r="G4545">
        <f>IF(Tabela1[[#This Row],[Rodzaj]]="S",Tabela1[[#This Row],[Powierzchnia]]*0.21,0)</f>
        <v>0</v>
      </c>
      <c r="H4545">
        <f>IF(Tabela1[[#This Row],[Rodzaj]]="L",Tabela1[[#This Row],[Powierzchnia]]*0.04,0)</f>
        <v>0</v>
      </c>
      <c r="I4545">
        <f>IF(Tabela1[[#This Row],[Rodzaj]]="X",Tabela1[[#This Row],[Powierzchnia]]*0.43,0)</f>
        <v>0</v>
      </c>
      <c r="J4545">
        <f>IF(Tabela1[[#This Row],[Ulga]]="A",SUM(E4545:I4545)*80%,0)</f>
        <v>0</v>
      </c>
      <c r="K4545">
        <f>IF(Tabela1[[#This Row],[Ulga]]="B",SUM(E4545:I4545)*50%,0)</f>
        <v>0</v>
      </c>
      <c r="L4545">
        <f>IF(Tabela1[[#This Row],[Ulga]]="C",SUM(E4545:I4545)*10%,0)</f>
        <v>0</v>
      </c>
      <c r="M4545">
        <f>IF(Tabela1[[#This Row],[Ulga]]="D",SUM(E4545:I4545)*100%,0)</f>
        <v>406.87569999999999</v>
      </c>
      <c r="N4545">
        <f t="shared" si="71"/>
        <v>406.87569999999999</v>
      </c>
    </row>
    <row r="4546" spans="1:14" x14ac:dyDescent="0.25">
      <c r="A4546" t="s">
        <v>4556</v>
      </c>
      <c r="B4546">
        <v>754.72</v>
      </c>
      <c r="C4546" t="s">
        <v>5</v>
      </c>
      <c r="D4546" t="s">
        <v>11</v>
      </c>
      <c r="E4546">
        <f>IF(Tabela1[[#This Row],[Rodzaj]]="R",Tabela1[[#This Row],[Powierzchnia]]*0.65,0)</f>
        <v>0</v>
      </c>
      <c r="F4546">
        <f>IF(Tabela1[[#This Row],[Rodzaj]]="B",Tabela1[[#This Row],[Powierzchnia]]*0.77,0)</f>
        <v>581.13440000000003</v>
      </c>
      <c r="G4546">
        <f>IF(Tabela1[[#This Row],[Rodzaj]]="S",Tabela1[[#This Row],[Powierzchnia]]*0.21,0)</f>
        <v>0</v>
      </c>
      <c r="H4546">
        <f>IF(Tabela1[[#This Row],[Rodzaj]]="L",Tabela1[[#This Row],[Powierzchnia]]*0.04,0)</f>
        <v>0</v>
      </c>
      <c r="I4546">
        <f>IF(Tabela1[[#This Row],[Rodzaj]]="X",Tabela1[[#This Row],[Powierzchnia]]*0.43,0)</f>
        <v>0</v>
      </c>
      <c r="J4546">
        <f>IF(Tabela1[[#This Row],[Ulga]]="A",SUM(E4546:I4546)*80%,0)</f>
        <v>0</v>
      </c>
      <c r="K4546">
        <f>IF(Tabela1[[#This Row],[Ulga]]="B",SUM(E4546:I4546)*50%,0)</f>
        <v>0</v>
      </c>
      <c r="L4546">
        <f>IF(Tabela1[[#This Row],[Ulga]]="C",SUM(E4546:I4546)*10%,0)</f>
        <v>58.113440000000004</v>
      </c>
      <c r="M4546">
        <f>IF(Tabela1[[#This Row],[Ulga]]="D",SUM(E4546:I4546)*100%,0)</f>
        <v>0</v>
      </c>
      <c r="N4546">
        <f t="shared" si="71"/>
        <v>58.113440000000004</v>
      </c>
    </row>
    <row r="4547" spans="1:14" x14ac:dyDescent="0.25">
      <c r="A4547" t="s">
        <v>4557</v>
      </c>
      <c r="B4547">
        <v>1359.86</v>
      </c>
      <c r="C4547" t="s">
        <v>94</v>
      </c>
      <c r="D4547" t="s">
        <v>11</v>
      </c>
      <c r="E4547">
        <f>IF(Tabela1[[#This Row],[Rodzaj]]="R",Tabela1[[#This Row],[Powierzchnia]]*0.65,0)</f>
        <v>0</v>
      </c>
      <c r="F4547">
        <f>IF(Tabela1[[#This Row],[Rodzaj]]="B",Tabela1[[#This Row],[Powierzchnia]]*0.77,0)</f>
        <v>0</v>
      </c>
      <c r="G4547">
        <f>IF(Tabela1[[#This Row],[Rodzaj]]="S",Tabela1[[#This Row],[Powierzchnia]]*0.21,0)</f>
        <v>0</v>
      </c>
      <c r="H4547">
        <f>IF(Tabela1[[#This Row],[Rodzaj]]="L",Tabela1[[#This Row],[Powierzchnia]]*0.04,0)</f>
        <v>54.394399999999997</v>
      </c>
      <c r="I4547">
        <f>IF(Tabela1[[#This Row],[Rodzaj]]="X",Tabela1[[#This Row],[Powierzchnia]]*0.43,0)</f>
        <v>0</v>
      </c>
      <c r="J4547">
        <f>IF(Tabela1[[#This Row],[Ulga]]="A",SUM(E4547:I4547)*80%,0)</f>
        <v>0</v>
      </c>
      <c r="K4547">
        <f>IF(Tabela1[[#This Row],[Ulga]]="B",SUM(E4547:I4547)*50%,0)</f>
        <v>0</v>
      </c>
      <c r="L4547">
        <f>IF(Tabela1[[#This Row],[Ulga]]="C",SUM(E4547:I4547)*10%,0)</f>
        <v>5.4394400000000003</v>
      </c>
      <c r="M4547">
        <f>IF(Tabela1[[#This Row],[Ulga]]="D",SUM(E4547:I4547)*100%,0)</f>
        <v>0</v>
      </c>
      <c r="N4547">
        <f t="shared" ref="N4547:N4610" si="72">SUM(J4547:M4547)</f>
        <v>5.4394400000000003</v>
      </c>
    </row>
    <row r="4548" spans="1:14" x14ac:dyDescent="0.25">
      <c r="A4548" t="s">
        <v>4558</v>
      </c>
      <c r="B4548">
        <v>1358.38</v>
      </c>
      <c r="C4548" t="s">
        <v>5</v>
      </c>
      <c r="D4548" t="s">
        <v>5</v>
      </c>
      <c r="E4548">
        <f>IF(Tabela1[[#This Row],[Rodzaj]]="R",Tabela1[[#This Row],[Powierzchnia]]*0.65,0)</f>
        <v>0</v>
      </c>
      <c r="F4548">
        <f>IF(Tabela1[[#This Row],[Rodzaj]]="B",Tabela1[[#This Row],[Powierzchnia]]*0.77,0)</f>
        <v>1045.9526000000001</v>
      </c>
      <c r="G4548">
        <f>IF(Tabela1[[#This Row],[Rodzaj]]="S",Tabela1[[#This Row],[Powierzchnia]]*0.21,0)</f>
        <v>0</v>
      </c>
      <c r="H4548">
        <f>IF(Tabela1[[#This Row],[Rodzaj]]="L",Tabela1[[#This Row],[Powierzchnia]]*0.04,0)</f>
        <v>0</v>
      </c>
      <c r="I4548">
        <f>IF(Tabela1[[#This Row],[Rodzaj]]="X",Tabela1[[#This Row],[Powierzchnia]]*0.43,0)</f>
        <v>0</v>
      </c>
      <c r="J4548">
        <f>IF(Tabela1[[#This Row],[Ulga]]="A",SUM(E4548:I4548)*80%,0)</f>
        <v>0</v>
      </c>
      <c r="K4548">
        <f>IF(Tabela1[[#This Row],[Ulga]]="B",SUM(E4548:I4548)*50%,0)</f>
        <v>522.97630000000004</v>
      </c>
      <c r="L4548">
        <f>IF(Tabela1[[#This Row],[Ulga]]="C",SUM(E4548:I4548)*10%,0)</f>
        <v>0</v>
      </c>
      <c r="M4548">
        <f>IF(Tabela1[[#This Row],[Ulga]]="D",SUM(E4548:I4548)*100%,0)</f>
        <v>0</v>
      </c>
      <c r="N4548">
        <f t="shared" si="72"/>
        <v>522.97630000000004</v>
      </c>
    </row>
    <row r="4549" spans="1:14" x14ac:dyDescent="0.25">
      <c r="A4549" t="s">
        <v>4559</v>
      </c>
      <c r="B4549">
        <v>908.05</v>
      </c>
      <c r="C4549" t="s">
        <v>5</v>
      </c>
      <c r="D4549" t="s">
        <v>7</v>
      </c>
      <c r="E4549">
        <f>IF(Tabela1[[#This Row],[Rodzaj]]="R",Tabela1[[#This Row],[Powierzchnia]]*0.65,0)</f>
        <v>0</v>
      </c>
      <c r="F4549">
        <f>IF(Tabela1[[#This Row],[Rodzaj]]="B",Tabela1[[#This Row],[Powierzchnia]]*0.77,0)</f>
        <v>699.19849999999997</v>
      </c>
      <c r="G4549">
        <f>IF(Tabela1[[#This Row],[Rodzaj]]="S",Tabela1[[#This Row],[Powierzchnia]]*0.21,0)</f>
        <v>0</v>
      </c>
      <c r="H4549">
        <f>IF(Tabela1[[#This Row],[Rodzaj]]="L",Tabela1[[#This Row],[Powierzchnia]]*0.04,0)</f>
        <v>0</v>
      </c>
      <c r="I4549">
        <f>IF(Tabela1[[#This Row],[Rodzaj]]="X",Tabela1[[#This Row],[Powierzchnia]]*0.43,0)</f>
        <v>0</v>
      </c>
      <c r="J4549">
        <f>IF(Tabela1[[#This Row],[Ulga]]="A",SUM(E4549:I4549)*80%,0)</f>
        <v>559.35879999999997</v>
      </c>
      <c r="K4549">
        <f>IF(Tabela1[[#This Row],[Ulga]]="B",SUM(E4549:I4549)*50%,0)</f>
        <v>0</v>
      </c>
      <c r="L4549">
        <f>IF(Tabela1[[#This Row],[Ulga]]="C",SUM(E4549:I4549)*10%,0)</f>
        <v>0</v>
      </c>
      <c r="M4549">
        <f>IF(Tabela1[[#This Row],[Ulga]]="D",SUM(E4549:I4549)*100%,0)</f>
        <v>0</v>
      </c>
      <c r="N4549">
        <f t="shared" si="72"/>
        <v>559.35879999999997</v>
      </c>
    </row>
    <row r="4550" spans="1:14" x14ac:dyDescent="0.25">
      <c r="A4550" t="s">
        <v>4560</v>
      </c>
      <c r="B4550">
        <v>1184.49</v>
      </c>
      <c r="C4550" t="s">
        <v>52</v>
      </c>
      <c r="D4550" t="s">
        <v>5</v>
      </c>
      <c r="E4550">
        <f>IF(Tabela1[[#This Row],[Rodzaj]]="R",Tabela1[[#This Row],[Powierzchnia]]*0.65,0)</f>
        <v>0</v>
      </c>
      <c r="F4550">
        <f>IF(Tabela1[[#This Row],[Rodzaj]]="B",Tabela1[[#This Row],[Powierzchnia]]*0.77,0)</f>
        <v>0</v>
      </c>
      <c r="G4550">
        <f>IF(Tabela1[[#This Row],[Rodzaj]]="S",Tabela1[[#This Row],[Powierzchnia]]*0.21,0)</f>
        <v>248.74289999999999</v>
      </c>
      <c r="H4550">
        <f>IF(Tabela1[[#This Row],[Rodzaj]]="L",Tabela1[[#This Row],[Powierzchnia]]*0.04,0)</f>
        <v>0</v>
      </c>
      <c r="I4550">
        <f>IF(Tabela1[[#This Row],[Rodzaj]]="X",Tabela1[[#This Row],[Powierzchnia]]*0.43,0)</f>
        <v>0</v>
      </c>
      <c r="J4550">
        <f>IF(Tabela1[[#This Row],[Ulga]]="A",SUM(E4550:I4550)*80%,0)</f>
        <v>0</v>
      </c>
      <c r="K4550">
        <f>IF(Tabela1[[#This Row],[Ulga]]="B",SUM(E4550:I4550)*50%,0)</f>
        <v>124.37145</v>
      </c>
      <c r="L4550">
        <f>IF(Tabela1[[#This Row],[Ulga]]="C",SUM(E4550:I4550)*10%,0)</f>
        <v>0</v>
      </c>
      <c r="M4550">
        <f>IF(Tabela1[[#This Row],[Ulga]]="D",SUM(E4550:I4550)*100%,0)</f>
        <v>0</v>
      </c>
      <c r="N4550">
        <f t="shared" si="72"/>
        <v>124.37145</v>
      </c>
    </row>
    <row r="4551" spans="1:14" x14ac:dyDescent="0.25">
      <c r="A4551" t="s">
        <v>4561</v>
      </c>
      <c r="B4551">
        <v>1088.71</v>
      </c>
      <c r="C4551" t="s">
        <v>5</v>
      </c>
      <c r="D4551" t="s">
        <v>21</v>
      </c>
      <c r="E4551">
        <f>IF(Tabela1[[#This Row],[Rodzaj]]="R",Tabela1[[#This Row],[Powierzchnia]]*0.65,0)</f>
        <v>0</v>
      </c>
      <c r="F4551">
        <f>IF(Tabela1[[#This Row],[Rodzaj]]="B",Tabela1[[#This Row],[Powierzchnia]]*0.77,0)</f>
        <v>838.30670000000009</v>
      </c>
      <c r="G4551">
        <f>IF(Tabela1[[#This Row],[Rodzaj]]="S",Tabela1[[#This Row],[Powierzchnia]]*0.21,0)</f>
        <v>0</v>
      </c>
      <c r="H4551">
        <f>IF(Tabela1[[#This Row],[Rodzaj]]="L",Tabela1[[#This Row],[Powierzchnia]]*0.04,0)</f>
        <v>0</v>
      </c>
      <c r="I4551">
        <f>IF(Tabela1[[#This Row],[Rodzaj]]="X",Tabela1[[#This Row],[Powierzchnia]]*0.43,0)</f>
        <v>0</v>
      </c>
      <c r="J4551">
        <f>IF(Tabela1[[#This Row],[Ulga]]="A",SUM(E4551:I4551)*80%,0)</f>
        <v>0</v>
      </c>
      <c r="K4551">
        <f>IF(Tabela1[[#This Row],[Ulga]]="B",SUM(E4551:I4551)*50%,0)</f>
        <v>0</v>
      </c>
      <c r="L4551">
        <f>IF(Tabela1[[#This Row],[Ulga]]="C",SUM(E4551:I4551)*10%,0)</f>
        <v>0</v>
      </c>
      <c r="M4551">
        <f>IF(Tabela1[[#This Row],[Ulga]]="D",SUM(E4551:I4551)*100%,0)</f>
        <v>838.30670000000009</v>
      </c>
      <c r="N4551">
        <f t="shared" si="72"/>
        <v>838.30670000000009</v>
      </c>
    </row>
    <row r="4552" spans="1:14" x14ac:dyDescent="0.25">
      <c r="A4552" t="s">
        <v>4562</v>
      </c>
      <c r="B4552">
        <v>1429.04</v>
      </c>
      <c r="C4552" t="s">
        <v>5</v>
      </c>
      <c r="D4552" t="s">
        <v>11</v>
      </c>
      <c r="E4552">
        <f>IF(Tabela1[[#This Row],[Rodzaj]]="R",Tabela1[[#This Row],[Powierzchnia]]*0.65,0)</f>
        <v>0</v>
      </c>
      <c r="F4552">
        <f>IF(Tabela1[[#This Row],[Rodzaj]]="B",Tabela1[[#This Row],[Powierzchnia]]*0.77,0)</f>
        <v>1100.3607999999999</v>
      </c>
      <c r="G4552">
        <f>IF(Tabela1[[#This Row],[Rodzaj]]="S",Tabela1[[#This Row],[Powierzchnia]]*0.21,0)</f>
        <v>0</v>
      </c>
      <c r="H4552">
        <f>IF(Tabela1[[#This Row],[Rodzaj]]="L",Tabela1[[#This Row],[Powierzchnia]]*0.04,0)</f>
        <v>0</v>
      </c>
      <c r="I4552">
        <f>IF(Tabela1[[#This Row],[Rodzaj]]="X",Tabela1[[#This Row],[Powierzchnia]]*0.43,0)</f>
        <v>0</v>
      </c>
      <c r="J4552">
        <f>IF(Tabela1[[#This Row],[Ulga]]="A",SUM(E4552:I4552)*80%,0)</f>
        <v>0</v>
      </c>
      <c r="K4552">
        <f>IF(Tabela1[[#This Row],[Ulga]]="B",SUM(E4552:I4552)*50%,0)</f>
        <v>0</v>
      </c>
      <c r="L4552">
        <f>IF(Tabela1[[#This Row],[Ulga]]="C",SUM(E4552:I4552)*10%,0)</f>
        <v>110.03608</v>
      </c>
      <c r="M4552">
        <f>IF(Tabela1[[#This Row],[Ulga]]="D",SUM(E4552:I4552)*100%,0)</f>
        <v>0</v>
      </c>
      <c r="N4552">
        <f t="shared" si="72"/>
        <v>110.03608</v>
      </c>
    </row>
    <row r="4553" spans="1:14" x14ac:dyDescent="0.25">
      <c r="A4553" t="s">
        <v>4563</v>
      </c>
      <c r="B4553">
        <v>792.84</v>
      </c>
      <c r="C4553" t="s">
        <v>94</v>
      </c>
      <c r="D4553" t="s">
        <v>11</v>
      </c>
      <c r="E4553">
        <f>IF(Tabela1[[#This Row],[Rodzaj]]="R",Tabela1[[#This Row],[Powierzchnia]]*0.65,0)</f>
        <v>0</v>
      </c>
      <c r="F4553">
        <f>IF(Tabela1[[#This Row],[Rodzaj]]="B",Tabela1[[#This Row],[Powierzchnia]]*0.77,0)</f>
        <v>0</v>
      </c>
      <c r="G4553">
        <f>IF(Tabela1[[#This Row],[Rodzaj]]="S",Tabela1[[#This Row],[Powierzchnia]]*0.21,0)</f>
        <v>0</v>
      </c>
      <c r="H4553">
        <f>IF(Tabela1[[#This Row],[Rodzaj]]="L",Tabela1[[#This Row],[Powierzchnia]]*0.04,0)</f>
        <v>31.713600000000003</v>
      </c>
      <c r="I4553">
        <f>IF(Tabela1[[#This Row],[Rodzaj]]="X",Tabela1[[#This Row],[Powierzchnia]]*0.43,0)</f>
        <v>0</v>
      </c>
      <c r="J4553">
        <f>IF(Tabela1[[#This Row],[Ulga]]="A",SUM(E4553:I4553)*80%,0)</f>
        <v>0</v>
      </c>
      <c r="K4553">
        <f>IF(Tabela1[[#This Row],[Ulga]]="B",SUM(E4553:I4553)*50%,0)</f>
        <v>0</v>
      </c>
      <c r="L4553">
        <f>IF(Tabela1[[#This Row],[Ulga]]="C",SUM(E4553:I4553)*10%,0)</f>
        <v>3.1713600000000004</v>
      </c>
      <c r="M4553">
        <f>IF(Tabela1[[#This Row],[Ulga]]="D",SUM(E4553:I4553)*100%,0)</f>
        <v>0</v>
      </c>
      <c r="N4553">
        <f t="shared" si="72"/>
        <v>3.1713600000000004</v>
      </c>
    </row>
    <row r="4554" spans="1:14" x14ac:dyDescent="0.25">
      <c r="A4554" t="s">
        <v>4564</v>
      </c>
      <c r="B4554">
        <v>660.67</v>
      </c>
      <c r="C4554" t="s">
        <v>5</v>
      </c>
      <c r="D4554" t="s">
        <v>11</v>
      </c>
      <c r="E4554">
        <f>IF(Tabela1[[#This Row],[Rodzaj]]="R",Tabela1[[#This Row],[Powierzchnia]]*0.65,0)</f>
        <v>0</v>
      </c>
      <c r="F4554">
        <f>IF(Tabela1[[#This Row],[Rodzaj]]="B",Tabela1[[#This Row],[Powierzchnia]]*0.77,0)</f>
        <v>508.71589999999998</v>
      </c>
      <c r="G4554">
        <f>IF(Tabela1[[#This Row],[Rodzaj]]="S",Tabela1[[#This Row],[Powierzchnia]]*0.21,0)</f>
        <v>0</v>
      </c>
      <c r="H4554">
        <f>IF(Tabela1[[#This Row],[Rodzaj]]="L",Tabela1[[#This Row],[Powierzchnia]]*0.04,0)</f>
        <v>0</v>
      </c>
      <c r="I4554">
        <f>IF(Tabela1[[#This Row],[Rodzaj]]="X",Tabela1[[#This Row],[Powierzchnia]]*0.43,0)</f>
        <v>0</v>
      </c>
      <c r="J4554">
        <f>IF(Tabela1[[#This Row],[Ulga]]="A",SUM(E4554:I4554)*80%,0)</f>
        <v>0</v>
      </c>
      <c r="K4554">
        <f>IF(Tabela1[[#This Row],[Ulga]]="B",SUM(E4554:I4554)*50%,0)</f>
        <v>0</v>
      </c>
      <c r="L4554">
        <f>IF(Tabela1[[#This Row],[Ulga]]="C",SUM(E4554:I4554)*10%,0)</f>
        <v>50.871589999999998</v>
      </c>
      <c r="M4554">
        <f>IF(Tabela1[[#This Row],[Ulga]]="D",SUM(E4554:I4554)*100%,0)</f>
        <v>0</v>
      </c>
      <c r="N4554">
        <f t="shared" si="72"/>
        <v>50.871589999999998</v>
      </c>
    </row>
    <row r="4555" spans="1:14" x14ac:dyDescent="0.25">
      <c r="A4555" t="s">
        <v>4565</v>
      </c>
      <c r="B4555">
        <v>672.26</v>
      </c>
      <c r="C4555" t="s">
        <v>5</v>
      </c>
      <c r="D4555" t="s">
        <v>5</v>
      </c>
      <c r="E4555">
        <f>IF(Tabela1[[#This Row],[Rodzaj]]="R",Tabela1[[#This Row],[Powierzchnia]]*0.65,0)</f>
        <v>0</v>
      </c>
      <c r="F4555">
        <f>IF(Tabela1[[#This Row],[Rodzaj]]="B",Tabela1[[#This Row],[Powierzchnia]]*0.77,0)</f>
        <v>517.64020000000005</v>
      </c>
      <c r="G4555">
        <f>IF(Tabela1[[#This Row],[Rodzaj]]="S",Tabela1[[#This Row],[Powierzchnia]]*0.21,0)</f>
        <v>0</v>
      </c>
      <c r="H4555">
        <f>IF(Tabela1[[#This Row],[Rodzaj]]="L",Tabela1[[#This Row],[Powierzchnia]]*0.04,0)</f>
        <v>0</v>
      </c>
      <c r="I4555">
        <f>IF(Tabela1[[#This Row],[Rodzaj]]="X",Tabela1[[#This Row],[Powierzchnia]]*0.43,0)</f>
        <v>0</v>
      </c>
      <c r="J4555">
        <f>IF(Tabela1[[#This Row],[Ulga]]="A",SUM(E4555:I4555)*80%,0)</f>
        <v>0</v>
      </c>
      <c r="K4555">
        <f>IF(Tabela1[[#This Row],[Ulga]]="B",SUM(E4555:I4555)*50%,0)</f>
        <v>258.82010000000002</v>
      </c>
      <c r="L4555">
        <f>IF(Tabela1[[#This Row],[Ulga]]="C",SUM(E4555:I4555)*10%,0)</f>
        <v>0</v>
      </c>
      <c r="M4555">
        <f>IF(Tabela1[[#This Row],[Ulga]]="D",SUM(E4555:I4555)*100%,0)</f>
        <v>0</v>
      </c>
      <c r="N4555">
        <f t="shared" si="72"/>
        <v>258.82010000000002</v>
      </c>
    </row>
    <row r="4556" spans="1:14" x14ac:dyDescent="0.25">
      <c r="A4556" t="s">
        <v>4566</v>
      </c>
      <c r="B4556">
        <v>1474.64</v>
      </c>
      <c r="C4556" t="s">
        <v>52</v>
      </c>
      <c r="D4556" t="s">
        <v>11</v>
      </c>
      <c r="E4556">
        <f>IF(Tabela1[[#This Row],[Rodzaj]]="R",Tabela1[[#This Row],[Powierzchnia]]*0.65,0)</f>
        <v>0</v>
      </c>
      <c r="F4556">
        <f>IF(Tabela1[[#This Row],[Rodzaj]]="B",Tabela1[[#This Row],[Powierzchnia]]*0.77,0)</f>
        <v>0</v>
      </c>
      <c r="G4556">
        <f>IF(Tabela1[[#This Row],[Rodzaj]]="S",Tabela1[[#This Row],[Powierzchnia]]*0.21,0)</f>
        <v>309.67439999999999</v>
      </c>
      <c r="H4556">
        <f>IF(Tabela1[[#This Row],[Rodzaj]]="L",Tabela1[[#This Row],[Powierzchnia]]*0.04,0)</f>
        <v>0</v>
      </c>
      <c r="I4556">
        <f>IF(Tabela1[[#This Row],[Rodzaj]]="X",Tabela1[[#This Row],[Powierzchnia]]*0.43,0)</f>
        <v>0</v>
      </c>
      <c r="J4556">
        <f>IF(Tabela1[[#This Row],[Ulga]]="A",SUM(E4556:I4556)*80%,0)</f>
        <v>0</v>
      </c>
      <c r="K4556">
        <f>IF(Tabela1[[#This Row],[Ulga]]="B",SUM(E4556:I4556)*50%,0)</f>
        <v>0</v>
      </c>
      <c r="L4556">
        <f>IF(Tabela1[[#This Row],[Ulga]]="C",SUM(E4556:I4556)*10%,0)</f>
        <v>30.96744</v>
      </c>
      <c r="M4556">
        <f>IF(Tabela1[[#This Row],[Ulga]]="D",SUM(E4556:I4556)*100%,0)</f>
        <v>0</v>
      </c>
      <c r="N4556">
        <f t="shared" si="72"/>
        <v>30.96744</v>
      </c>
    </row>
    <row r="4557" spans="1:14" x14ac:dyDescent="0.25">
      <c r="A4557" t="s">
        <v>4567</v>
      </c>
      <c r="B4557">
        <v>607.76</v>
      </c>
      <c r="C4557" t="s">
        <v>94</v>
      </c>
      <c r="D4557" t="s">
        <v>5</v>
      </c>
      <c r="E4557">
        <f>IF(Tabela1[[#This Row],[Rodzaj]]="R",Tabela1[[#This Row],[Powierzchnia]]*0.65,0)</f>
        <v>0</v>
      </c>
      <c r="F4557">
        <f>IF(Tabela1[[#This Row],[Rodzaj]]="B",Tabela1[[#This Row],[Powierzchnia]]*0.77,0)</f>
        <v>0</v>
      </c>
      <c r="G4557">
        <f>IF(Tabela1[[#This Row],[Rodzaj]]="S",Tabela1[[#This Row],[Powierzchnia]]*0.21,0)</f>
        <v>0</v>
      </c>
      <c r="H4557">
        <f>IF(Tabela1[[#This Row],[Rodzaj]]="L",Tabela1[[#This Row],[Powierzchnia]]*0.04,0)</f>
        <v>24.310400000000001</v>
      </c>
      <c r="I4557">
        <f>IF(Tabela1[[#This Row],[Rodzaj]]="X",Tabela1[[#This Row],[Powierzchnia]]*0.43,0)</f>
        <v>0</v>
      </c>
      <c r="J4557">
        <f>IF(Tabela1[[#This Row],[Ulga]]="A",SUM(E4557:I4557)*80%,0)</f>
        <v>0</v>
      </c>
      <c r="K4557">
        <f>IF(Tabela1[[#This Row],[Ulga]]="B",SUM(E4557:I4557)*50%,0)</f>
        <v>12.155200000000001</v>
      </c>
      <c r="L4557">
        <f>IF(Tabela1[[#This Row],[Ulga]]="C",SUM(E4557:I4557)*10%,0)</f>
        <v>0</v>
      </c>
      <c r="M4557">
        <f>IF(Tabela1[[#This Row],[Ulga]]="D",SUM(E4557:I4557)*100%,0)</f>
        <v>0</v>
      </c>
      <c r="N4557">
        <f t="shared" si="72"/>
        <v>12.155200000000001</v>
      </c>
    </row>
    <row r="4558" spans="1:14" x14ac:dyDescent="0.25">
      <c r="A4558" t="s">
        <v>4568</v>
      </c>
      <c r="B4558">
        <v>1068.49</v>
      </c>
      <c r="C4558" t="s">
        <v>9</v>
      </c>
      <c r="D4558" t="s">
        <v>21</v>
      </c>
      <c r="E4558">
        <f>IF(Tabela1[[#This Row],[Rodzaj]]="R",Tabela1[[#This Row],[Powierzchnia]]*0.65,0)</f>
        <v>694.51850000000002</v>
      </c>
      <c r="F4558">
        <f>IF(Tabela1[[#This Row],[Rodzaj]]="B",Tabela1[[#This Row],[Powierzchnia]]*0.77,0)</f>
        <v>0</v>
      </c>
      <c r="G4558">
        <f>IF(Tabela1[[#This Row],[Rodzaj]]="S",Tabela1[[#This Row],[Powierzchnia]]*0.21,0)</f>
        <v>0</v>
      </c>
      <c r="H4558">
        <f>IF(Tabela1[[#This Row],[Rodzaj]]="L",Tabela1[[#This Row],[Powierzchnia]]*0.04,0)</f>
        <v>0</v>
      </c>
      <c r="I4558">
        <f>IF(Tabela1[[#This Row],[Rodzaj]]="X",Tabela1[[#This Row],[Powierzchnia]]*0.43,0)</f>
        <v>0</v>
      </c>
      <c r="J4558">
        <f>IF(Tabela1[[#This Row],[Ulga]]="A",SUM(E4558:I4558)*80%,0)</f>
        <v>0</v>
      </c>
      <c r="K4558">
        <f>IF(Tabela1[[#This Row],[Ulga]]="B",SUM(E4558:I4558)*50%,0)</f>
        <v>0</v>
      </c>
      <c r="L4558">
        <f>IF(Tabela1[[#This Row],[Ulga]]="C",SUM(E4558:I4558)*10%,0)</f>
        <v>0</v>
      </c>
      <c r="M4558">
        <f>IF(Tabela1[[#This Row],[Ulga]]="D",SUM(E4558:I4558)*100%,0)</f>
        <v>694.51850000000002</v>
      </c>
      <c r="N4558">
        <f t="shared" si="72"/>
        <v>694.51850000000002</v>
      </c>
    </row>
    <row r="4559" spans="1:14" x14ac:dyDescent="0.25">
      <c r="A4559" t="s">
        <v>4569</v>
      </c>
      <c r="B4559">
        <v>832.13</v>
      </c>
      <c r="C4559" t="s">
        <v>9</v>
      </c>
      <c r="D4559" t="s">
        <v>21</v>
      </c>
      <c r="E4559">
        <f>IF(Tabela1[[#This Row],[Rodzaj]]="R",Tabela1[[#This Row],[Powierzchnia]]*0.65,0)</f>
        <v>540.8845</v>
      </c>
      <c r="F4559">
        <f>IF(Tabela1[[#This Row],[Rodzaj]]="B",Tabela1[[#This Row],[Powierzchnia]]*0.77,0)</f>
        <v>0</v>
      </c>
      <c r="G4559">
        <f>IF(Tabela1[[#This Row],[Rodzaj]]="S",Tabela1[[#This Row],[Powierzchnia]]*0.21,0)</f>
        <v>0</v>
      </c>
      <c r="H4559">
        <f>IF(Tabela1[[#This Row],[Rodzaj]]="L",Tabela1[[#This Row],[Powierzchnia]]*0.04,0)</f>
        <v>0</v>
      </c>
      <c r="I4559">
        <f>IF(Tabela1[[#This Row],[Rodzaj]]="X",Tabela1[[#This Row],[Powierzchnia]]*0.43,0)</f>
        <v>0</v>
      </c>
      <c r="J4559">
        <f>IF(Tabela1[[#This Row],[Ulga]]="A",SUM(E4559:I4559)*80%,0)</f>
        <v>0</v>
      </c>
      <c r="K4559">
        <f>IF(Tabela1[[#This Row],[Ulga]]="B",SUM(E4559:I4559)*50%,0)</f>
        <v>0</v>
      </c>
      <c r="L4559">
        <f>IF(Tabela1[[#This Row],[Ulga]]="C",SUM(E4559:I4559)*10%,0)</f>
        <v>0</v>
      </c>
      <c r="M4559">
        <f>IF(Tabela1[[#This Row],[Ulga]]="D",SUM(E4559:I4559)*100%,0)</f>
        <v>540.8845</v>
      </c>
      <c r="N4559">
        <f t="shared" si="72"/>
        <v>540.8845</v>
      </c>
    </row>
    <row r="4560" spans="1:14" x14ac:dyDescent="0.25">
      <c r="A4560" t="s">
        <v>4570</v>
      </c>
      <c r="B4560">
        <v>540.02</v>
      </c>
      <c r="C4560" t="s">
        <v>5</v>
      </c>
      <c r="D4560" t="s">
        <v>11</v>
      </c>
      <c r="E4560">
        <f>IF(Tabela1[[#This Row],[Rodzaj]]="R",Tabela1[[#This Row],[Powierzchnia]]*0.65,0)</f>
        <v>0</v>
      </c>
      <c r="F4560">
        <f>IF(Tabela1[[#This Row],[Rodzaj]]="B",Tabela1[[#This Row],[Powierzchnia]]*0.77,0)</f>
        <v>415.81540000000001</v>
      </c>
      <c r="G4560">
        <f>IF(Tabela1[[#This Row],[Rodzaj]]="S",Tabela1[[#This Row],[Powierzchnia]]*0.21,0)</f>
        <v>0</v>
      </c>
      <c r="H4560">
        <f>IF(Tabela1[[#This Row],[Rodzaj]]="L",Tabela1[[#This Row],[Powierzchnia]]*0.04,0)</f>
        <v>0</v>
      </c>
      <c r="I4560">
        <f>IF(Tabela1[[#This Row],[Rodzaj]]="X",Tabela1[[#This Row],[Powierzchnia]]*0.43,0)</f>
        <v>0</v>
      </c>
      <c r="J4560">
        <f>IF(Tabela1[[#This Row],[Ulga]]="A",SUM(E4560:I4560)*80%,0)</f>
        <v>0</v>
      </c>
      <c r="K4560">
        <f>IF(Tabela1[[#This Row],[Ulga]]="B",SUM(E4560:I4560)*50%,0)</f>
        <v>0</v>
      </c>
      <c r="L4560">
        <f>IF(Tabela1[[#This Row],[Ulga]]="C",SUM(E4560:I4560)*10%,0)</f>
        <v>41.581540000000004</v>
      </c>
      <c r="M4560">
        <f>IF(Tabela1[[#This Row],[Ulga]]="D",SUM(E4560:I4560)*100%,0)</f>
        <v>0</v>
      </c>
      <c r="N4560">
        <f t="shared" si="72"/>
        <v>41.581540000000004</v>
      </c>
    </row>
    <row r="4561" spans="1:14" x14ac:dyDescent="0.25">
      <c r="A4561" t="s">
        <v>4571</v>
      </c>
      <c r="B4561">
        <v>756.72</v>
      </c>
      <c r="C4561" t="s">
        <v>31</v>
      </c>
      <c r="D4561" t="s">
        <v>5</v>
      </c>
      <c r="E4561">
        <f>IF(Tabela1[[#This Row],[Rodzaj]]="R",Tabela1[[#This Row],[Powierzchnia]]*0.65,0)</f>
        <v>0</v>
      </c>
      <c r="F4561">
        <f>IF(Tabela1[[#This Row],[Rodzaj]]="B",Tabela1[[#This Row],[Powierzchnia]]*0.77,0)</f>
        <v>0</v>
      </c>
      <c r="G4561">
        <f>IF(Tabela1[[#This Row],[Rodzaj]]="S",Tabela1[[#This Row],[Powierzchnia]]*0.21,0)</f>
        <v>0</v>
      </c>
      <c r="H4561">
        <f>IF(Tabela1[[#This Row],[Rodzaj]]="L",Tabela1[[#This Row],[Powierzchnia]]*0.04,0)</f>
        <v>0</v>
      </c>
      <c r="I4561">
        <f>IF(Tabela1[[#This Row],[Rodzaj]]="X",Tabela1[[#This Row],[Powierzchnia]]*0.43,0)</f>
        <v>325.38960000000003</v>
      </c>
      <c r="J4561">
        <f>IF(Tabela1[[#This Row],[Ulga]]="A",SUM(E4561:I4561)*80%,0)</f>
        <v>0</v>
      </c>
      <c r="K4561">
        <f>IF(Tabela1[[#This Row],[Ulga]]="B",SUM(E4561:I4561)*50%,0)</f>
        <v>162.69480000000001</v>
      </c>
      <c r="L4561">
        <f>IF(Tabela1[[#This Row],[Ulga]]="C",SUM(E4561:I4561)*10%,0)</f>
        <v>0</v>
      </c>
      <c r="M4561">
        <f>IF(Tabela1[[#This Row],[Ulga]]="D",SUM(E4561:I4561)*100%,0)</f>
        <v>0</v>
      </c>
      <c r="N4561">
        <f t="shared" si="72"/>
        <v>162.69480000000001</v>
      </c>
    </row>
    <row r="4562" spans="1:14" x14ac:dyDescent="0.25">
      <c r="A4562" t="s">
        <v>4572</v>
      </c>
      <c r="B4562">
        <v>954.16</v>
      </c>
      <c r="C4562" t="s">
        <v>5</v>
      </c>
      <c r="D4562" t="s">
        <v>11</v>
      </c>
      <c r="E4562">
        <f>IF(Tabela1[[#This Row],[Rodzaj]]="R",Tabela1[[#This Row],[Powierzchnia]]*0.65,0)</f>
        <v>0</v>
      </c>
      <c r="F4562">
        <f>IF(Tabela1[[#This Row],[Rodzaj]]="B",Tabela1[[#This Row],[Powierzchnia]]*0.77,0)</f>
        <v>734.70320000000004</v>
      </c>
      <c r="G4562">
        <f>IF(Tabela1[[#This Row],[Rodzaj]]="S",Tabela1[[#This Row],[Powierzchnia]]*0.21,0)</f>
        <v>0</v>
      </c>
      <c r="H4562">
        <f>IF(Tabela1[[#This Row],[Rodzaj]]="L",Tabela1[[#This Row],[Powierzchnia]]*0.04,0)</f>
        <v>0</v>
      </c>
      <c r="I4562">
        <f>IF(Tabela1[[#This Row],[Rodzaj]]="X",Tabela1[[#This Row],[Powierzchnia]]*0.43,0)</f>
        <v>0</v>
      </c>
      <c r="J4562">
        <f>IF(Tabela1[[#This Row],[Ulga]]="A",SUM(E4562:I4562)*80%,0)</f>
        <v>0</v>
      </c>
      <c r="K4562">
        <f>IF(Tabela1[[#This Row],[Ulga]]="B",SUM(E4562:I4562)*50%,0)</f>
        <v>0</v>
      </c>
      <c r="L4562">
        <f>IF(Tabela1[[#This Row],[Ulga]]="C",SUM(E4562:I4562)*10%,0)</f>
        <v>73.470320000000001</v>
      </c>
      <c r="M4562">
        <f>IF(Tabela1[[#This Row],[Ulga]]="D",SUM(E4562:I4562)*100%,0)</f>
        <v>0</v>
      </c>
      <c r="N4562">
        <f t="shared" si="72"/>
        <v>73.470320000000001</v>
      </c>
    </row>
    <row r="4563" spans="1:14" x14ac:dyDescent="0.25">
      <c r="A4563" t="s">
        <v>4573</v>
      </c>
      <c r="B4563">
        <v>1022.28</v>
      </c>
      <c r="C4563" t="s">
        <v>5</v>
      </c>
      <c r="D4563" t="s">
        <v>21</v>
      </c>
      <c r="E4563">
        <f>IF(Tabela1[[#This Row],[Rodzaj]]="R",Tabela1[[#This Row],[Powierzchnia]]*0.65,0)</f>
        <v>0</v>
      </c>
      <c r="F4563">
        <f>IF(Tabela1[[#This Row],[Rodzaj]]="B",Tabela1[[#This Row],[Powierzchnia]]*0.77,0)</f>
        <v>787.15560000000005</v>
      </c>
      <c r="G4563">
        <f>IF(Tabela1[[#This Row],[Rodzaj]]="S",Tabela1[[#This Row],[Powierzchnia]]*0.21,0)</f>
        <v>0</v>
      </c>
      <c r="H4563">
        <f>IF(Tabela1[[#This Row],[Rodzaj]]="L",Tabela1[[#This Row],[Powierzchnia]]*0.04,0)</f>
        <v>0</v>
      </c>
      <c r="I4563">
        <f>IF(Tabela1[[#This Row],[Rodzaj]]="X",Tabela1[[#This Row],[Powierzchnia]]*0.43,0)</f>
        <v>0</v>
      </c>
      <c r="J4563">
        <f>IF(Tabela1[[#This Row],[Ulga]]="A",SUM(E4563:I4563)*80%,0)</f>
        <v>0</v>
      </c>
      <c r="K4563">
        <f>IF(Tabela1[[#This Row],[Ulga]]="B",SUM(E4563:I4563)*50%,0)</f>
        <v>0</v>
      </c>
      <c r="L4563">
        <f>IF(Tabela1[[#This Row],[Ulga]]="C",SUM(E4563:I4563)*10%,0)</f>
        <v>0</v>
      </c>
      <c r="M4563">
        <f>IF(Tabela1[[#This Row],[Ulga]]="D",SUM(E4563:I4563)*100%,0)</f>
        <v>787.15560000000005</v>
      </c>
      <c r="N4563">
        <f t="shared" si="72"/>
        <v>787.15560000000005</v>
      </c>
    </row>
    <row r="4564" spans="1:14" x14ac:dyDescent="0.25">
      <c r="A4564" t="s">
        <v>4574</v>
      </c>
      <c r="B4564">
        <v>995.52</v>
      </c>
      <c r="C4564" t="s">
        <v>31</v>
      </c>
      <c r="D4564" t="s">
        <v>11</v>
      </c>
      <c r="E4564">
        <f>IF(Tabela1[[#This Row],[Rodzaj]]="R",Tabela1[[#This Row],[Powierzchnia]]*0.65,0)</f>
        <v>0</v>
      </c>
      <c r="F4564">
        <f>IF(Tabela1[[#This Row],[Rodzaj]]="B",Tabela1[[#This Row],[Powierzchnia]]*0.77,0)</f>
        <v>0</v>
      </c>
      <c r="G4564">
        <f>IF(Tabela1[[#This Row],[Rodzaj]]="S",Tabela1[[#This Row],[Powierzchnia]]*0.21,0)</f>
        <v>0</v>
      </c>
      <c r="H4564">
        <f>IF(Tabela1[[#This Row],[Rodzaj]]="L",Tabela1[[#This Row],[Powierzchnia]]*0.04,0)</f>
        <v>0</v>
      </c>
      <c r="I4564">
        <f>IF(Tabela1[[#This Row],[Rodzaj]]="X",Tabela1[[#This Row],[Powierzchnia]]*0.43,0)</f>
        <v>428.0736</v>
      </c>
      <c r="J4564">
        <f>IF(Tabela1[[#This Row],[Ulga]]="A",SUM(E4564:I4564)*80%,0)</f>
        <v>0</v>
      </c>
      <c r="K4564">
        <f>IF(Tabela1[[#This Row],[Ulga]]="B",SUM(E4564:I4564)*50%,0)</f>
        <v>0</v>
      </c>
      <c r="L4564">
        <f>IF(Tabela1[[#This Row],[Ulga]]="C",SUM(E4564:I4564)*10%,0)</f>
        <v>42.807360000000003</v>
      </c>
      <c r="M4564">
        <f>IF(Tabela1[[#This Row],[Ulga]]="D",SUM(E4564:I4564)*100%,0)</f>
        <v>0</v>
      </c>
      <c r="N4564">
        <f t="shared" si="72"/>
        <v>42.807360000000003</v>
      </c>
    </row>
    <row r="4565" spans="1:14" x14ac:dyDescent="0.25">
      <c r="A4565" t="s">
        <v>4575</v>
      </c>
      <c r="B4565">
        <v>1176.1099999999999</v>
      </c>
      <c r="C4565" t="s">
        <v>94</v>
      </c>
      <c r="D4565" t="s">
        <v>11</v>
      </c>
      <c r="E4565">
        <f>IF(Tabela1[[#This Row],[Rodzaj]]="R",Tabela1[[#This Row],[Powierzchnia]]*0.65,0)</f>
        <v>0</v>
      </c>
      <c r="F4565">
        <f>IF(Tabela1[[#This Row],[Rodzaj]]="B",Tabela1[[#This Row],[Powierzchnia]]*0.77,0)</f>
        <v>0</v>
      </c>
      <c r="G4565">
        <f>IF(Tabela1[[#This Row],[Rodzaj]]="S",Tabela1[[#This Row],[Powierzchnia]]*0.21,0)</f>
        <v>0</v>
      </c>
      <c r="H4565">
        <f>IF(Tabela1[[#This Row],[Rodzaj]]="L",Tabela1[[#This Row],[Powierzchnia]]*0.04,0)</f>
        <v>47.044399999999996</v>
      </c>
      <c r="I4565">
        <f>IF(Tabela1[[#This Row],[Rodzaj]]="X",Tabela1[[#This Row],[Powierzchnia]]*0.43,0)</f>
        <v>0</v>
      </c>
      <c r="J4565">
        <f>IF(Tabela1[[#This Row],[Ulga]]="A",SUM(E4565:I4565)*80%,0)</f>
        <v>0</v>
      </c>
      <c r="K4565">
        <f>IF(Tabela1[[#This Row],[Ulga]]="B",SUM(E4565:I4565)*50%,0)</f>
        <v>0</v>
      </c>
      <c r="L4565">
        <f>IF(Tabela1[[#This Row],[Ulga]]="C",SUM(E4565:I4565)*10%,0)</f>
        <v>4.70444</v>
      </c>
      <c r="M4565">
        <f>IF(Tabela1[[#This Row],[Ulga]]="D",SUM(E4565:I4565)*100%,0)</f>
        <v>0</v>
      </c>
      <c r="N4565">
        <f t="shared" si="72"/>
        <v>4.70444</v>
      </c>
    </row>
    <row r="4566" spans="1:14" x14ac:dyDescent="0.25">
      <c r="A4566" t="s">
        <v>4576</v>
      </c>
      <c r="B4566">
        <v>832.87</v>
      </c>
      <c r="C4566" t="s">
        <v>52</v>
      </c>
      <c r="D4566" t="s">
        <v>11</v>
      </c>
      <c r="E4566">
        <f>IF(Tabela1[[#This Row],[Rodzaj]]="R",Tabela1[[#This Row],[Powierzchnia]]*0.65,0)</f>
        <v>0</v>
      </c>
      <c r="F4566">
        <f>IF(Tabela1[[#This Row],[Rodzaj]]="B",Tabela1[[#This Row],[Powierzchnia]]*0.77,0)</f>
        <v>0</v>
      </c>
      <c r="G4566">
        <f>IF(Tabela1[[#This Row],[Rodzaj]]="S",Tabela1[[#This Row],[Powierzchnia]]*0.21,0)</f>
        <v>174.90269999999998</v>
      </c>
      <c r="H4566">
        <f>IF(Tabela1[[#This Row],[Rodzaj]]="L",Tabela1[[#This Row],[Powierzchnia]]*0.04,0)</f>
        <v>0</v>
      </c>
      <c r="I4566">
        <f>IF(Tabela1[[#This Row],[Rodzaj]]="X",Tabela1[[#This Row],[Powierzchnia]]*0.43,0)</f>
        <v>0</v>
      </c>
      <c r="J4566">
        <f>IF(Tabela1[[#This Row],[Ulga]]="A",SUM(E4566:I4566)*80%,0)</f>
        <v>0</v>
      </c>
      <c r="K4566">
        <f>IF(Tabela1[[#This Row],[Ulga]]="B",SUM(E4566:I4566)*50%,0)</f>
        <v>0</v>
      </c>
      <c r="L4566">
        <f>IF(Tabela1[[#This Row],[Ulga]]="C",SUM(E4566:I4566)*10%,0)</f>
        <v>17.490269999999999</v>
      </c>
      <c r="M4566">
        <f>IF(Tabela1[[#This Row],[Ulga]]="D",SUM(E4566:I4566)*100%,0)</f>
        <v>0</v>
      </c>
      <c r="N4566">
        <f t="shared" si="72"/>
        <v>17.490269999999999</v>
      </c>
    </row>
    <row r="4567" spans="1:14" x14ac:dyDescent="0.25">
      <c r="A4567" t="s">
        <v>4577</v>
      </c>
      <c r="B4567">
        <v>872.23</v>
      </c>
      <c r="C4567" t="s">
        <v>5</v>
      </c>
      <c r="D4567" t="s">
        <v>5</v>
      </c>
      <c r="E4567">
        <f>IF(Tabela1[[#This Row],[Rodzaj]]="R",Tabela1[[#This Row],[Powierzchnia]]*0.65,0)</f>
        <v>0</v>
      </c>
      <c r="F4567">
        <f>IF(Tabela1[[#This Row],[Rodzaj]]="B",Tabela1[[#This Row],[Powierzchnia]]*0.77,0)</f>
        <v>671.61710000000005</v>
      </c>
      <c r="G4567">
        <f>IF(Tabela1[[#This Row],[Rodzaj]]="S",Tabela1[[#This Row],[Powierzchnia]]*0.21,0)</f>
        <v>0</v>
      </c>
      <c r="H4567">
        <f>IF(Tabela1[[#This Row],[Rodzaj]]="L",Tabela1[[#This Row],[Powierzchnia]]*0.04,0)</f>
        <v>0</v>
      </c>
      <c r="I4567">
        <f>IF(Tabela1[[#This Row],[Rodzaj]]="X",Tabela1[[#This Row],[Powierzchnia]]*0.43,0)</f>
        <v>0</v>
      </c>
      <c r="J4567">
        <f>IF(Tabela1[[#This Row],[Ulga]]="A",SUM(E4567:I4567)*80%,0)</f>
        <v>0</v>
      </c>
      <c r="K4567">
        <f>IF(Tabela1[[#This Row],[Ulga]]="B",SUM(E4567:I4567)*50%,0)</f>
        <v>335.80855000000003</v>
      </c>
      <c r="L4567">
        <f>IF(Tabela1[[#This Row],[Ulga]]="C",SUM(E4567:I4567)*10%,0)</f>
        <v>0</v>
      </c>
      <c r="M4567">
        <f>IF(Tabela1[[#This Row],[Ulga]]="D",SUM(E4567:I4567)*100%,0)</f>
        <v>0</v>
      </c>
      <c r="N4567">
        <f t="shared" si="72"/>
        <v>335.80855000000003</v>
      </c>
    </row>
    <row r="4568" spans="1:14" x14ac:dyDescent="0.25">
      <c r="A4568" t="s">
        <v>4578</v>
      </c>
      <c r="B4568">
        <v>1395.97</v>
      </c>
      <c r="C4568" t="s">
        <v>52</v>
      </c>
      <c r="D4568" t="s">
        <v>21</v>
      </c>
      <c r="E4568">
        <f>IF(Tabela1[[#This Row],[Rodzaj]]="R",Tabela1[[#This Row],[Powierzchnia]]*0.65,0)</f>
        <v>0</v>
      </c>
      <c r="F4568">
        <f>IF(Tabela1[[#This Row],[Rodzaj]]="B",Tabela1[[#This Row],[Powierzchnia]]*0.77,0)</f>
        <v>0</v>
      </c>
      <c r="G4568">
        <f>IF(Tabela1[[#This Row],[Rodzaj]]="S",Tabela1[[#This Row],[Powierzchnia]]*0.21,0)</f>
        <v>293.15370000000001</v>
      </c>
      <c r="H4568">
        <f>IF(Tabela1[[#This Row],[Rodzaj]]="L",Tabela1[[#This Row],[Powierzchnia]]*0.04,0)</f>
        <v>0</v>
      </c>
      <c r="I4568">
        <f>IF(Tabela1[[#This Row],[Rodzaj]]="X",Tabela1[[#This Row],[Powierzchnia]]*0.43,0)</f>
        <v>0</v>
      </c>
      <c r="J4568">
        <f>IF(Tabela1[[#This Row],[Ulga]]="A",SUM(E4568:I4568)*80%,0)</f>
        <v>0</v>
      </c>
      <c r="K4568">
        <f>IF(Tabela1[[#This Row],[Ulga]]="B",SUM(E4568:I4568)*50%,0)</f>
        <v>0</v>
      </c>
      <c r="L4568">
        <f>IF(Tabela1[[#This Row],[Ulga]]="C",SUM(E4568:I4568)*10%,0)</f>
        <v>0</v>
      </c>
      <c r="M4568">
        <f>IF(Tabela1[[#This Row],[Ulga]]="D",SUM(E4568:I4568)*100%,0)</f>
        <v>293.15370000000001</v>
      </c>
      <c r="N4568">
        <f t="shared" si="72"/>
        <v>293.15370000000001</v>
      </c>
    </row>
    <row r="4569" spans="1:14" x14ac:dyDescent="0.25">
      <c r="A4569" t="s">
        <v>4579</v>
      </c>
      <c r="B4569">
        <v>1021.59</v>
      </c>
      <c r="C4569" t="s">
        <v>52</v>
      </c>
      <c r="D4569" t="s">
        <v>11</v>
      </c>
      <c r="E4569">
        <f>IF(Tabela1[[#This Row],[Rodzaj]]="R",Tabela1[[#This Row],[Powierzchnia]]*0.65,0)</f>
        <v>0</v>
      </c>
      <c r="F4569">
        <f>IF(Tabela1[[#This Row],[Rodzaj]]="B",Tabela1[[#This Row],[Powierzchnia]]*0.77,0)</f>
        <v>0</v>
      </c>
      <c r="G4569">
        <f>IF(Tabela1[[#This Row],[Rodzaj]]="S",Tabela1[[#This Row],[Powierzchnia]]*0.21,0)</f>
        <v>214.53389999999999</v>
      </c>
      <c r="H4569">
        <f>IF(Tabela1[[#This Row],[Rodzaj]]="L",Tabela1[[#This Row],[Powierzchnia]]*0.04,0)</f>
        <v>0</v>
      </c>
      <c r="I4569">
        <f>IF(Tabela1[[#This Row],[Rodzaj]]="X",Tabela1[[#This Row],[Powierzchnia]]*0.43,0)</f>
        <v>0</v>
      </c>
      <c r="J4569">
        <f>IF(Tabela1[[#This Row],[Ulga]]="A",SUM(E4569:I4569)*80%,0)</f>
        <v>0</v>
      </c>
      <c r="K4569">
        <f>IF(Tabela1[[#This Row],[Ulga]]="B",SUM(E4569:I4569)*50%,0)</f>
        <v>0</v>
      </c>
      <c r="L4569">
        <f>IF(Tabela1[[#This Row],[Ulga]]="C",SUM(E4569:I4569)*10%,0)</f>
        <v>21.453389999999999</v>
      </c>
      <c r="M4569">
        <f>IF(Tabela1[[#This Row],[Ulga]]="D",SUM(E4569:I4569)*100%,0)</f>
        <v>0</v>
      </c>
      <c r="N4569">
        <f t="shared" si="72"/>
        <v>21.453389999999999</v>
      </c>
    </row>
    <row r="4570" spans="1:14" x14ac:dyDescent="0.25">
      <c r="A4570" t="s">
        <v>4580</v>
      </c>
      <c r="B4570">
        <v>1246.69</v>
      </c>
      <c r="C4570" t="s">
        <v>9</v>
      </c>
      <c r="D4570" t="s">
        <v>5</v>
      </c>
      <c r="E4570">
        <f>IF(Tabela1[[#This Row],[Rodzaj]]="R",Tabela1[[#This Row],[Powierzchnia]]*0.65,0)</f>
        <v>810.34850000000006</v>
      </c>
      <c r="F4570">
        <f>IF(Tabela1[[#This Row],[Rodzaj]]="B",Tabela1[[#This Row],[Powierzchnia]]*0.77,0)</f>
        <v>0</v>
      </c>
      <c r="G4570">
        <f>IF(Tabela1[[#This Row],[Rodzaj]]="S",Tabela1[[#This Row],[Powierzchnia]]*0.21,0)</f>
        <v>0</v>
      </c>
      <c r="H4570">
        <f>IF(Tabela1[[#This Row],[Rodzaj]]="L",Tabela1[[#This Row],[Powierzchnia]]*0.04,0)</f>
        <v>0</v>
      </c>
      <c r="I4570">
        <f>IF(Tabela1[[#This Row],[Rodzaj]]="X",Tabela1[[#This Row],[Powierzchnia]]*0.43,0)</f>
        <v>0</v>
      </c>
      <c r="J4570">
        <f>IF(Tabela1[[#This Row],[Ulga]]="A",SUM(E4570:I4570)*80%,0)</f>
        <v>0</v>
      </c>
      <c r="K4570">
        <f>IF(Tabela1[[#This Row],[Ulga]]="B",SUM(E4570:I4570)*50%,0)</f>
        <v>405.17425000000003</v>
      </c>
      <c r="L4570">
        <f>IF(Tabela1[[#This Row],[Ulga]]="C",SUM(E4570:I4570)*10%,0)</f>
        <v>0</v>
      </c>
      <c r="M4570">
        <f>IF(Tabela1[[#This Row],[Ulga]]="D",SUM(E4570:I4570)*100%,0)</f>
        <v>0</v>
      </c>
      <c r="N4570">
        <f t="shared" si="72"/>
        <v>405.17425000000003</v>
      </c>
    </row>
    <row r="4571" spans="1:14" x14ac:dyDescent="0.25">
      <c r="A4571" t="s">
        <v>4581</v>
      </c>
      <c r="B4571">
        <v>907.29</v>
      </c>
      <c r="C4571" t="s">
        <v>94</v>
      </c>
      <c r="D4571" t="s">
        <v>5</v>
      </c>
      <c r="E4571">
        <f>IF(Tabela1[[#This Row],[Rodzaj]]="R",Tabela1[[#This Row],[Powierzchnia]]*0.65,0)</f>
        <v>0</v>
      </c>
      <c r="F4571">
        <f>IF(Tabela1[[#This Row],[Rodzaj]]="B",Tabela1[[#This Row],[Powierzchnia]]*0.77,0)</f>
        <v>0</v>
      </c>
      <c r="G4571">
        <f>IF(Tabela1[[#This Row],[Rodzaj]]="S",Tabela1[[#This Row],[Powierzchnia]]*0.21,0)</f>
        <v>0</v>
      </c>
      <c r="H4571">
        <f>IF(Tabela1[[#This Row],[Rodzaj]]="L",Tabela1[[#This Row],[Powierzchnia]]*0.04,0)</f>
        <v>36.291600000000003</v>
      </c>
      <c r="I4571">
        <f>IF(Tabela1[[#This Row],[Rodzaj]]="X",Tabela1[[#This Row],[Powierzchnia]]*0.43,0)</f>
        <v>0</v>
      </c>
      <c r="J4571">
        <f>IF(Tabela1[[#This Row],[Ulga]]="A",SUM(E4571:I4571)*80%,0)</f>
        <v>0</v>
      </c>
      <c r="K4571">
        <f>IF(Tabela1[[#This Row],[Ulga]]="B",SUM(E4571:I4571)*50%,0)</f>
        <v>18.145800000000001</v>
      </c>
      <c r="L4571">
        <f>IF(Tabela1[[#This Row],[Ulga]]="C",SUM(E4571:I4571)*10%,0)</f>
        <v>0</v>
      </c>
      <c r="M4571">
        <f>IF(Tabela1[[#This Row],[Ulga]]="D",SUM(E4571:I4571)*100%,0)</f>
        <v>0</v>
      </c>
      <c r="N4571">
        <f t="shared" si="72"/>
        <v>18.145800000000001</v>
      </c>
    </row>
    <row r="4572" spans="1:14" x14ac:dyDescent="0.25">
      <c r="A4572" t="s">
        <v>4582</v>
      </c>
      <c r="B4572">
        <v>724.96</v>
      </c>
      <c r="C4572" t="s">
        <v>52</v>
      </c>
      <c r="D4572" t="s">
        <v>11</v>
      </c>
      <c r="E4572">
        <f>IF(Tabela1[[#This Row],[Rodzaj]]="R",Tabela1[[#This Row],[Powierzchnia]]*0.65,0)</f>
        <v>0</v>
      </c>
      <c r="F4572">
        <f>IF(Tabela1[[#This Row],[Rodzaj]]="B",Tabela1[[#This Row],[Powierzchnia]]*0.77,0)</f>
        <v>0</v>
      </c>
      <c r="G4572">
        <f>IF(Tabela1[[#This Row],[Rodzaj]]="S",Tabela1[[#This Row],[Powierzchnia]]*0.21,0)</f>
        <v>152.24160000000001</v>
      </c>
      <c r="H4572">
        <f>IF(Tabela1[[#This Row],[Rodzaj]]="L",Tabela1[[#This Row],[Powierzchnia]]*0.04,0)</f>
        <v>0</v>
      </c>
      <c r="I4572">
        <f>IF(Tabela1[[#This Row],[Rodzaj]]="X",Tabela1[[#This Row],[Powierzchnia]]*0.43,0)</f>
        <v>0</v>
      </c>
      <c r="J4572">
        <f>IF(Tabela1[[#This Row],[Ulga]]="A",SUM(E4572:I4572)*80%,0)</f>
        <v>0</v>
      </c>
      <c r="K4572">
        <f>IF(Tabela1[[#This Row],[Ulga]]="B",SUM(E4572:I4572)*50%,0)</f>
        <v>0</v>
      </c>
      <c r="L4572">
        <f>IF(Tabela1[[#This Row],[Ulga]]="C",SUM(E4572:I4572)*10%,0)</f>
        <v>15.224160000000001</v>
      </c>
      <c r="M4572">
        <f>IF(Tabela1[[#This Row],[Ulga]]="D",SUM(E4572:I4572)*100%,0)</f>
        <v>0</v>
      </c>
      <c r="N4572">
        <f t="shared" si="72"/>
        <v>15.224160000000001</v>
      </c>
    </row>
    <row r="4573" spans="1:14" x14ac:dyDescent="0.25">
      <c r="A4573" t="s">
        <v>4583</v>
      </c>
      <c r="B4573">
        <v>995.88</v>
      </c>
      <c r="C4573" t="s">
        <v>9</v>
      </c>
      <c r="D4573" t="s">
        <v>21</v>
      </c>
      <c r="E4573">
        <f>IF(Tabela1[[#This Row],[Rodzaj]]="R",Tabela1[[#This Row],[Powierzchnia]]*0.65,0)</f>
        <v>647.322</v>
      </c>
      <c r="F4573">
        <f>IF(Tabela1[[#This Row],[Rodzaj]]="B",Tabela1[[#This Row],[Powierzchnia]]*0.77,0)</f>
        <v>0</v>
      </c>
      <c r="G4573">
        <f>IF(Tabela1[[#This Row],[Rodzaj]]="S",Tabela1[[#This Row],[Powierzchnia]]*0.21,0)</f>
        <v>0</v>
      </c>
      <c r="H4573">
        <f>IF(Tabela1[[#This Row],[Rodzaj]]="L",Tabela1[[#This Row],[Powierzchnia]]*0.04,0)</f>
        <v>0</v>
      </c>
      <c r="I4573">
        <f>IF(Tabela1[[#This Row],[Rodzaj]]="X",Tabela1[[#This Row],[Powierzchnia]]*0.43,0)</f>
        <v>0</v>
      </c>
      <c r="J4573">
        <f>IF(Tabela1[[#This Row],[Ulga]]="A",SUM(E4573:I4573)*80%,0)</f>
        <v>0</v>
      </c>
      <c r="K4573">
        <f>IF(Tabela1[[#This Row],[Ulga]]="B",SUM(E4573:I4573)*50%,0)</f>
        <v>0</v>
      </c>
      <c r="L4573">
        <f>IF(Tabela1[[#This Row],[Ulga]]="C",SUM(E4573:I4573)*10%,0)</f>
        <v>0</v>
      </c>
      <c r="M4573">
        <f>IF(Tabela1[[#This Row],[Ulga]]="D",SUM(E4573:I4573)*100%,0)</f>
        <v>647.322</v>
      </c>
      <c r="N4573">
        <f t="shared" si="72"/>
        <v>647.322</v>
      </c>
    </row>
    <row r="4574" spans="1:14" x14ac:dyDescent="0.25">
      <c r="A4574" t="s">
        <v>4584</v>
      </c>
      <c r="B4574">
        <v>717.94</v>
      </c>
      <c r="C4574" t="s">
        <v>94</v>
      </c>
      <c r="D4574" t="s">
        <v>11</v>
      </c>
      <c r="E4574">
        <f>IF(Tabela1[[#This Row],[Rodzaj]]="R",Tabela1[[#This Row],[Powierzchnia]]*0.65,0)</f>
        <v>0</v>
      </c>
      <c r="F4574">
        <f>IF(Tabela1[[#This Row],[Rodzaj]]="B",Tabela1[[#This Row],[Powierzchnia]]*0.77,0)</f>
        <v>0</v>
      </c>
      <c r="G4574">
        <f>IF(Tabela1[[#This Row],[Rodzaj]]="S",Tabela1[[#This Row],[Powierzchnia]]*0.21,0)</f>
        <v>0</v>
      </c>
      <c r="H4574">
        <f>IF(Tabela1[[#This Row],[Rodzaj]]="L",Tabela1[[#This Row],[Powierzchnia]]*0.04,0)</f>
        <v>28.717600000000004</v>
      </c>
      <c r="I4574">
        <f>IF(Tabela1[[#This Row],[Rodzaj]]="X",Tabela1[[#This Row],[Powierzchnia]]*0.43,0)</f>
        <v>0</v>
      </c>
      <c r="J4574">
        <f>IF(Tabela1[[#This Row],[Ulga]]="A",SUM(E4574:I4574)*80%,0)</f>
        <v>0</v>
      </c>
      <c r="K4574">
        <f>IF(Tabela1[[#This Row],[Ulga]]="B",SUM(E4574:I4574)*50%,0)</f>
        <v>0</v>
      </c>
      <c r="L4574">
        <f>IF(Tabela1[[#This Row],[Ulga]]="C",SUM(E4574:I4574)*10%,0)</f>
        <v>2.8717600000000005</v>
      </c>
      <c r="M4574">
        <f>IF(Tabela1[[#This Row],[Ulga]]="D",SUM(E4574:I4574)*100%,0)</f>
        <v>0</v>
      </c>
      <c r="N4574">
        <f t="shared" si="72"/>
        <v>2.8717600000000005</v>
      </c>
    </row>
    <row r="4575" spans="1:14" x14ac:dyDescent="0.25">
      <c r="A4575" t="s">
        <v>4585</v>
      </c>
      <c r="B4575">
        <v>1148.29</v>
      </c>
      <c r="C4575" t="s">
        <v>94</v>
      </c>
      <c r="D4575" t="s">
        <v>11</v>
      </c>
      <c r="E4575">
        <f>IF(Tabela1[[#This Row],[Rodzaj]]="R",Tabela1[[#This Row],[Powierzchnia]]*0.65,0)</f>
        <v>0</v>
      </c>
      <c r="F4575">
        <f>IF(Tabela1[[#This Row],[Rodzaj]]="B",Tabela1[[#This Row],[Powierzchnia]]*0.77,0)</f>
        <v>0</v>
      </c>
      <c r="G4575">
        <f>IF(Tabela1[[#This Row],[Rodzaj]]="S",Tabela1[[#This Row],[Powierzchnia]]*0.21,0)</f>
        <v>0</v>
      </c>
      <c r="H4575">
        <f>IF(Tabela1[[#This Row],[Rodzaj]]="L",Tabela1[[#This Row],[Powierzchnia]]*0.04,0)</f>
        <v>45.931599999999996</v>
      </c>
      <c r="I4575">
        <f>IF(Tabela1[[#This Row],[Rodzaj]]="X",Tabela1[[#This Row],[Powierzchnia]]*0.43,0)</f>
        <v>0</v>
      </c>
      <c r="J4575">
        <f>IF(Tabela1[[#This Row],[Ulga]]="A",SUM(E4575:I4575)*80%,0)</f>
        <v>0</v>
      </c>
      <c r="K4575">
        <f>IF(Tabela1[[#This Row],[Ulga]]="B",SUM(E4575:I4575)*50%,0)</f>
        <v>0</v>
      </c>
      <c r="L4575">
        <f>IF(Tabela1[[#This Row],[Ulga]]="C",SUM(E4575:I4575)*10%,0)</f>
        <v>4.5931600000000001</v>
      </c>
      <c r="M4575">
        <f>IF(Tabela1[[#This Row],[Ulga]]="D",SUM(E4575:I4575)*100%,0)</f>
        <v>0</v>
      </c>
      <c r="N4575">
        <f t="shared" si="72"/>
        <v>4.5931600000000001</v>
      </c>
    </row>
    <row r="4576" spans="1:14" x14ac:dyDescent="0.25">
      <c r="A4576" t="s">
        <v>4586</v>
      </c>
      <c r="B4576">
        <v>590.86</v>
      </c>
      <c r="C4576" t="s">
        <v>31</v>
      </c>
      <c r="D4576" t="s">
        <v>5</v>
      </c>
      <c r="E4576">
        <f>IF(Tabela1[[#This Row],[Rodzaj]]="R",Tabela1[[#This Row],[Powierzchnia]]*0.65,0)</f>
        <v>0</v>
      </c>
      <c r="F4576">
        <f>IF(Tabela1[[#This Row],[Rodzaj]]="B",Tabela1[[#This Row],[Powierzchnia]]*0.77,0)</f>
        <v>0</v>
      </c>
      <c r="G4576">
        <f>IF(Tabela1[[#This Row],[Rodzaj]]="S",Tabela1[[#This Row],[Powierzchnia]]*0.21,0)</f>
        <v>0</v>
      </c>
      <c r="H4576">
        <f>IF(Tabela1[[#This Row],[Rodzaj]]="L",Tabela1[[#This Row],[Powierzchnia]]*0.04,0)</f>
        <v>0</v>
      </c>
      <c r="I4576">
        <f>IF(Tabela1[[#This Row],[Rodzaj]]="X",Tabela1[[#This Row],[Powierzchnia]]*0.43,0)</f>
        <v>254.06980000000001</v>
      </c>
      <c r="J4576">
        <f>IF(Tabela1[[#This Row],[Ulga]]="A",SUM(E4576:I4576)*80%,0)</f>
        <v>0</v>
      </c>
      <c r="K4576">
        <f>IF(Tabela1[[#This Row],[Ulga]]="B",SUM(E4576:I4576)*50%,0)</f>
        <v>127.03490000000001</v>
      </c>
      <c r="L4576">
        <f>IF(Tabela1[[#This Row],[Ulga]]="C",SUM(E4576:I4576)*10%,0)</f>
        <v>0</v>
      </c>
      <c r="M4576">
        <f>IF(Tabela1[[#This Row],[Ulga]]="D",SUM(E4576:I4576)*100%,0)</f>
        <v>0</v>
      </c>
      <c r="N4576">
        <f t="shared" si="72"/>
        <v>127.03490000000001</v>
      </c>
    </row>
    <row r="4577" spans="1:14" x14ac:dyDescent="0.25">
      <c r="A4577" t="s">
        <v>4587</v>
      </c>
      <c r="B4577">
        <v>1035.6500000000001</v>
      </c>
      <c r="C4577" t="s">
        <v>31</v>
      </c>
      <c r="D4577" t="s">
        <v>7</v>
      </c>
      <c r="E4577">
        <f>IF(Tabela1[[#This Row],[Rodzaj]]="R",Tabela1[[#This Row],[Powierzchnia]]*0.65,0)</f>
        <v>0</v>
      </c>
      <c r="F4577">
        <f>IF(Tabela1[[#This Row],[Rodzaj]]="B",Tabela1[[#This Row],[Powierzchnia]]*0.77,0)</f>
        <v>0</v>
      </c>
      <c r="G4577">
        <f>IF(Tabela1[[#This Row],[Rodzaj]]="S",Tabela1[[#This Row],[Powierzchnia]]*0.21,0)</f>
        <v>0</v>
      </c>
      <c r="H4577">
        <f>IF(Tabela1[[#This Row],[Rodzaj]]="L",Tabela1[[#This Row],[Powierzchnia]]*0.04,0)</f>
        <v>0</v>
      </c>
      <c r="I4577">
        <f>IF(Tabela1[[#This Row],[Rodzaj]]="X",Tabela1[[#This Row],[Powierzchnia]]*0.43,0)</f>
        <v>445.32950000000005</v>
      </c>
      <c r="J4577">
        <f>IF(Tabela1[[#This Row],[Ulga]]="A",SUM(E4577:I4577)*80%,0)</f>
        <v>356.26360000000005</v>
      </c>
      <c r="K4577">
        <f>IF(Tabela1[[#This Row],[Ulga]]="B",SUM(E4577:I4577)*50%,0)</f>
        <v>0</v>
      </c>
      <c r="L4577">
        <f>IF(Tabela1[[#This Row],[Ulga]]="C",SUM(E4577:I4577)*10%,0)</f>
        <v>0</v>
      </c>
      <c r="M4577">
        <f>IF(Tabela1[[#This Row],[Ulga]]="D",SUM(E4577:I4577)*100%,0)</f>
        <v>0</v>
      </c>
      <c r="N4577">
        <f t="shared" si="72"/>
        <v>356.26360000000005</v>
      </c>
    </row>
    <row r="4578" spans="1:14" x14ac:dyDescent="0.25">
      <c r="A4578" t="s">
        <v>4588</v>
      </c>
      <c r="B4578">
        <v>1319.01</v>
      </c>
      <c r="C4578" t="s">
        <v>5</v>
      </c>
      <c r="D4578" t="s">
        <v>7</v>
      </c>
      <c r="E4578">
        <f>IF(Tabela1[[#This Row],[Rodzaj]]="R",Tabela1[[#This Row],[Powierzchnia]]*0.65,0)</f>
        <v>0</v>
      </c>
      <c r="F4578">
        <f>IF(Tabela1[[#This Row],[Rodzaj]]="B",Tabela1[[#This Row],[Powierzchnia]]*0.77,0)</f>
        <v>1015.6377</v>
      </c>
      <c r="G4578">
        <f>IF(Tabela1[[#This Row],[Rodzaj]]="S",Tabela1[[#This Row],[Powierzchnia]]*0.21,0)</f>
        <v>0</v>
      </c>
      <c r="H4578">
        <f>IF(Tabela1[[#This Row],[Rodzaj]]="L",Tabela1[[#This Row],[Powierzchnia]]*0.04,0)</f>
        <v>0</v>
      </c>
      <c r="I4578">
        <f>IF(Tabela1[[#This Row],[Rodzaj]]="X",Tabela1[[#This Row],[Powierzchnia]]*0.43,0)</f>
        <v>0</v>
      </c>
      <c r="J4578">
        <f>IF(Tabela1[[#This Row],[Ulga]]="A",SUM(E4578:I4578)*80%,0)</f>
        <v>812.51016000000004</v>
      </c>
      <c r="K4578">
        <f>IF(Tabela1[[#This Row],[Ulga]]="B",SUM(E4578:I4578)*50%,0)</f>
        <v>0</v>
      </c>
      <c r="L4578">
        <f>IF(Tabela1[[#This Row],[Ulga]]="C",SUM(E4578:I4578)*10%,0)</f>
        <v>0</v>
      </c>
      <c r="M4578">
        <f>IF(Tabela1[[#This Row],[Ulga]]="D",SUM(E4578:I4578)*100%,0)</f>
        <v>0</v>
      </c>
      <c r="N4578">
        <f t="shared" si="72"/>
        <v>812.51016000000004</v>
      </c>
    </row>
    <row r="4579" spans="1:14" x14ac:dyDescent="0.25">
      <c r="A4579" t="s">
        <v>4589</v>
      </c>
      <c r="B4579">
        <v>1246.79</v>
      </c>
      <c r="C4579" t="s">
        <v>31</v>
      </c>
      <c r="D4579" t="s">
        <v>11</v>
      </c>
      <c r="E4579">
        <f>IF(Tabela1[[#This Row],[Rodzaj]]="R",Tabela1[[#This Row],[Powierzchnia]]*0.65,0)</f>
        <v>0</v>
      </c>
      <c r="F4579">
        <f>IF(Tabela1[[#This Row],[Rodzaj]]="B",Tabela1[[#This Row],[Powierzchnia]]*0.77,0)</f>
        <v>0</v>
      </c>
      <c r="G4579">
        <f>IF(Tabela1[[#This Row],[Rodzaj]]="S",Tabela1[[#This Row],[Powierzchnia]]*0.21,0)</f>
        <v>0</v>
      </c>
      <c r="H4579">
        <f>IF(Tabela1[[#This Row],[Rodzaj]]="L",Tabela1[[#This Row],[Powierzchnia]]*0.04,0)</f>
        <v>0</v>
      </c>
      <c r="I4579">
        <f>IF(Tabela1[[#This Row],[Rodzaj]]="X",Tabela1[[#This Row],[Powierzchnia]]*0.43,0)</f>
        <v>536.11969999999997</v>
      </c>
      <c r="J4579">
        <f>IF(Tabela1[[#This Row],[Ulga]]="A",SUM(E4579:I4579)*80%,0)</f>
        <v>0</v>
      </c>
      <c r="K4579">
        <f>IF(Tabela1[[#This Row],[Ulga]]="B",SUM(E4579:I4579)*50%,0)</f>
        <v>0</v>
      </c>
      <c r="L4579">
        <f>IF(Tabela1[[#This Row],[Ulga]]="C",SUM(E4579:I4579)*10%,0)</f>
        <v>53.611969999999999</v>
      </c>
      <c r="M4579">
        <f>IF(Tabela1[[#This Row],[Ulga]]="D",SUM(E4579:I4579)*100%,0)</f>
        <v>0</v>
      </c>
      <c r="N4579">
        <f t="shared" si="72"/>
        <v>53.611969999999999</v>
      </c>
    </row>
    <row r="4580" spans="1:14" x14ac:dyDescent="0.25">
      <c r="A4580" t="s">
        <v>4590</v>
      </c>
      <c r="B4580">
        <v>953.15</v>
      </c>
      <c r="C4580" t="s">
        <v>9</v>
      </c>
      <c r="D4580" t="s">
        <v>11</v>
      </c>
      <c r="E4580">
        <f>IF(Tabela1[[#This Row],[Rodzaj]]="R",Tabela1[[#This Row],[Powierzchnia]]*0.65,0)</f>
        <v>619.54750000000001</v>
      </c>
      <c r="F4580">
        <f>IF(Tabela1[[#This Row],[Rodzaj]]="B",Tabela1[[#This Row],[Powierzchnia]]*0.77,0)</f>
        <v>0</v>
      </c>
      <c r="G4580">
        <f>IF(Tabela1[[#This Row],[Rodzaj]]="S",Tabela1[[#This Row],[Powierzchnia]]*0.21,0)</f>
        <v>0</v>
      </c>
      <c r="H4580">
        <f>IF(Tabela1[[#This Row],[Rodzaj]]="L",Tabela1[[#This Row],[Powierzchnia]]*0.04,0)</f>
        <v>0</v>
      </c>
      <c r="I4580">
        <f>IF(Tabela1[[#This Row],[Rodzaj]]="X",Tabela1[[#This Row],[Powierzchnia]]*0.43,0)</f>
        <v>0</v>
      </c>
      <c r="J4580">
        <f>IF(Tabela1[[#This Row],[Ulga]]="A",SUM(E4580:I4580)*80%,0)</f>
        <v>0</v>
      </c>
      <c r="K4580">
        <f>IF(Tabela1[[#This Row],[Ulga]]="B",SUM(E4580:I4580)*50%,0)</f>
        <v>0</v>
      </c>
      <c r="L4580">
        <f>IF(Tabela1[[#This Row],[Ulga]]="C",SUM(E4580:I4580)*10%,0)</f>
        <v>61.954750000000004</v>
      </c>
      <c r="M4580">
        <f>IF(Tabela1[[#This Row],[Ulga]]="D",SUM(E4580:I4580)*100%,0)</f>
        <v>0</v>
      </c>
      <c r="N4580">
        <f t="shared" si="72"/>
        <v>61.954750000000004</v>
      </c>
    </row>
    <row r="4581" spans="1:14" x14ac:dyDescent="0.25">
      <c r="A4581" t="s">
        <v>4591</v>
      </c>
      <c r="B4581">
        <v>1127.94</v>
      </c>
      <c r="C4581" t="s">
        <v>5</v>
      </c>
      <c r="D4581" t="s">
        <v>21</v>
      </c>
      <c r="E4581">
        <f>IF(Tabela1[[#This Row],[Rodzaj]]="R",Tabela1[[#This Row],[Powierzchnia]]*0.65,0)</f>
        <v>0</v>
      </c>
      <c r="F4581">
        <f>IF(Tabela1[[#This Row],[Rodzaj]]="B",Tabela1[[#This Row],[Powierzchnia]]*0.77,0)</f>
        <v>868.51380000000006</v>
      </c>
      <c r="G4581">
        <f>IF(Tabela1[[#This Row],[Rodzaj]]="S",Tabela1[[#This Row],[Powierzchnia]]*0.21,0)</f>
        <v>0</v>
      </c>
      <c r="H4581">
        <f>IF(Tabela1[[#This Row],[Rodzaj]]="L",Tabela1[[#This Row],[Powierzchnia]]*0.04,0)</f>
        <v>0</v>
      </c>
      <c r="I4581">
        <f>IF(Tabela1[[#This Row],[Rodzaj]]="X",Tabela1[[#This Row],[Powierzchnia]]*0.43,0)</f>
        <v>0</v>
      </c>
      <c r="J4581">
        <f>IF(Tabela1[[#This Row],[Ulga]]="A",SUM(E4581:I4581)*80%,0)</f>
        <v>0</v>
      </c>
      <c r="K4581">
        <f>IF(Tabela1[[#This Row],[Ulga]]="B",SUM(E4581:I4581)*50%,0)</f>
        <v>0</v>
      </c>
      <c r="L4581">
        <f>IF(Tabela1[[#This Row],[Ulga]]="C",SUM(E4581:I4581)*10%,0)</f>
        <v>0</v>
      </c>
      <c r="M4581">
        <f>IF(Tabela1[[#This Row],[Ulga]]="D",SUM(E4581:I4581)*100%,0)</f>
        <v>868.51380000000006</v>
      </c>
      <c r="N4581">
        <f t="shared" si="72"/>
        <v>868.51380000000006</v>
      </c>
    </row>
    <row r="4582" spans="1:14" x14ac:dyDescent="0.25">
      <c r="A4582" t="s">
        <v>4592</v>
      </c>
      <c r="B4582">
        <v>709.27</v>
      </c>
      <c r="C4582" t="s">
        <v>31</v>
      </c>
      <c r="D4582" t="s">
        <v>5</v>
      </c>
      <c r="E4582">
        <f>IF(Tabela1[[#This Row],[Rodzaj]]="R",Tabela1[[#This Row],[Powierzchnia]]*0.65,0)</f>
        <v>0</v>
      </c>
      <c r="F4582">
        <f>IF(Tabela1[[#This Row],[Rodzaj]]="B",Tabela1[[#This Row],[Powierzchnia]]*0.77,0)</f>
        <v>0</v>
      </c>
      <c r="G4582">
        <f>IF(Tabela1[[#This Row],[Rodzaj]]="S",Tabela1[[#This Row],[Powierzchnia]]*0.21,0)</f>
        <v>0</v>
      </c>
      <c r="H4582">
        <f>IF(Tabela1[[#This Row],[Rodzaj]]="L",Tabela1[[#This Row],[Powierzchnia]]*0.04,0)</f>
        <v>0</v>
      </c>
      <c r="I4582">
        <f>IF(Tabela1[[#This Row],[Rodzaj]]="X",Tabela1[[#This Row],[Powierzchnia]]*0.43,0)</f>
        <v>304.98609999999996</v>
      </c>
      <c r="J4582">
        <f>IF(Tabela1[[#This Row],[Ulga]]="A",SUM(E4582:I4582)*80%,0)</f>
        <v>0</v>
      </c>
      <c r="K4582">
        <f>IF(Tabela1[[#This Row],[Ulga]]="B",SUM(E4582:I4582)*50%,0)</f>
        <v>152.49304999999998</v>
      </c>
      <c r="L4582">
        <f>IF(Tabela1[[#This Row],[Ulga]]="C",SUM(E4582:I4582)*10%,0)</f>
        <v>0</v>
      </c>
      <c r="M4582">
        <f>IF(Tabela1[[#This Row],[Ulga]]="D",SUM(E4582:I4582)*100%,0)</f>
        <v>0</v>
      </c>
      <c r="N4582">
        <f t="shared" si="72"/>
        <v>152.49304999999998</v>
      </c>
    </row>
    <row r="4583" spans="1:14" x14ac:dyDescent="0.25">
      <c r="A4583" t="s">
        <v>4593</v>
      </c>
      <c r="B4583">
        <v>963.71</v>
      </c>
      <c r="C4583" t="s">
        <v>52</v>
      </c>
      <c r="D4583" t="s">
        <v>21</v>
      </c>
      <c r="E4583">
        <f>IF(Tabela1[[#This Row],[Rodzaj]]="R",Tabela1[[#This Row],[Powierzchnia]]*0.65,0)</f>
        <v>0</v>
      </c>
      <c r="F4583">
        <f>IF(Tabela1[[#This Row],[Rodzaj]]="B",Tabela1[[#This Row],[Powierzchnia]]*0.77,0)</f>
        <v>0</v>
      </c>
      <c r="G4583">
        <f>IF(Tabela1[[#This Row],[Rodzaj]]="S",Tabela1[[#This Row],[Powierzchnia]]*0.21,0)</f>
        <v>202.37909999999999</v>
      </c>
      <c r="H4583">
        <f>IF(Tabela1[[#This Row],[Rodzaj]]="L",Tabela1[[#This Row],[Powierzchnia]]*0.04,0)</f>
        <v>0</v>
      </c>
      <c r="I4583">
        <f>IF(Tabela1[[#This Row],[Rodzaj]]="X",Tabela1[[#This Row],[Powierzchnia]]*0.43,0)</f>
        <v>0</v>
      </c>
      <c r="J4583">
        <f>IF(Tabela1[[#This Row],[Ulga]]="A",SUM(E4583:I4583)*80%,0)</f>
        <v>0</v>
      </c>
      <c r="K4583">
        <f>IF(Tabela1[[#This Row],[Ulga]]="B",SUM(E4583:I4583)*50%,0)</f>
        <v>0</v>
      </c>
      <c r="L4583">
        <f>IF(Tabela1[[#This Row],[Ulga]]="C",SUM(E4583:I4583)*10%,0)</f>
        <v>0</v>
      </c>
      <c r="M4583">
        <f>IF(Tabela1[[#This Row],[Ulga]]="D",SUM(E4583:I4583)*100%,0)</f>
        <v>202.37909999999999</v>
      </c>
      <c r="N4583">
        <f t="shared" si="72"/>
        <v>202.37909999999999</v>
      </c>
    </row>
    <row r="4584" spans="1:14" x14ac:dyDescent="0.25">
      <c r="A4584" t="s">
        <v>4594</v>
      </c>
      <c r="B4584">
        <v>838.3</v>
      </c>
      <c r="C4584" t="s">
        <v>94</v>
      </c>
      <c r="D4584" t="s">
        <v>5</v>
      </c>
      <c r="E4584">
        <f>IF(Tabela1[[#This Row],[Rodzaj]]="R",Tabela1[[#This Row],[Powierzchnia]]*0.65,0)</f>
        <v>0</v>
      </c>
      <c r="F4584">
        <f>IF(Tabela1[[#This Row],[Rodzaj]]="B",Tabela1[[#This Row],[Powierzchnia]]*0.77,0)</f>
        <v>0</v>
      </c>
      <c r="G4584">
        <f>IF(Tabela1[[#This Row],[Rodzaj]]="S",Tabela1[[#This Row],[Powierzchnia]]*0.21,0)</f>
        <v>0</v>
      </c>
      <c r="H4584">
        <f>IF(Tabela1[[#This Row],[Rodzaj]]="L",Tabela1[[#This Row],[Powierzchnia]]*0.04,0)</f>
        <v>33.531999999999996</v>
      </c>
      <c r="I4584">
        <f>IF(Tabela1[[#This Row],[Rodzaj]]="X",Tabela1[[#This Row],[Powierzchnia]]*0.43,0)</f>
        <v>0</v>
      </c>
      <c r="J4584">
        <f>IF(Tabela1[[#This Row],[Ulga]]="A",SUM(E4584:I4584)*80%,0)</f>
        <v>0</v>
      </c>
      <c r="K4584">
        <f>IF(Tabela1[[#This Row],[Ulga]]="B",SUM(E4584:I4584)*50%,0)</f>
        <v>16.765999999999998</v>
      </c>
      <c r="L4584">
        <f>IF(Tabela1[[#This Row],[Ulga]]="C",SUM(E4584:I4584)*10%,0)</f>
        <v>0</v>
      </c>
      <c r="M4584">
        <f>IF(Tabela1[[#This Row],[Ulga]]="D",SUM(E4584:I4584)*100%,0)</f>
        <v>0</v>
      </c>
      <c r="N4584">
        <f t="shared" si="72"/>
        <v>16.765999999999998</v>
      </c>
    </row>
    <row r="4585" spans="1:14" x14ac:dyDescent="0.25">
      <c r="A4585" t="s">
        <v>4595</v>
      </c>
      <c r="B4585">
        <v>1185.0899999999999</v>
      </c>
      <c r="C4585" t="s">
        <v>52</v>
      </c>
      <c r="D4585" t="s">
        <v>11</v>
      </c>
      <c r="E4585">
        <f>IF(Tabela1[[#This Row],[Rodzaj]]="R",Tabela1[[#This Row],[Powierzchnia]]*0.65,0)</f>
        <v>0</v>
      </c>
      <c r="F4585">
        <f>IF(Tabela1[[#This Row],[Rodzaj]]="B",Tabela1[[#This Row],[Powierzchnia]]*0.77,0)</f>
        <v>0</v>
      </c>
      <c r="G4585">
        <f>IF(Tabela1[[#This Row],[Rodzaj]]="S",Tabela1[[#This Row],[Powierzchnia]]*0.21,0)</f>
        <v>248.86889999999997</v>
      </c>
      <c r="H4585">
        <f>IF(Tabela1[[#This Row],[Rodzaj]]="L",Tabela1[[#This Row],[Powierzchnia]]*0.04,0)</f>
        <v>0</v>
      </c>
      <c r="I4585">
        <f>IF(Tabela1[[#This Row],[Rodzaj]]="X",Tabela1[[#This Row],[Powierzchnia]]*0.43,0)</f>
        <v>0</v>
      </c>
      <c r="J4585">
        <f>IF(Tabela1[[#This Row],[Ulga]]="A",SUM(E4585:I4585)*80%,0)</f>
        <v>0</v>
      </c>
      <c r="K4585">
        <f>IF(Tabela1[[#This Row],[Ulga]]="B",SUM(E4585:I4585)*50%,0)</f>
        <v>0</v>
      </c>
      <c r="L4585">
        <f>IF(Tabela1[[#This Row],[Ulga]]="C",SUM(E4585:I4585)*10%,0)</f>
        <v>24.886889999999998</v>
      </c>
      <c r="M4585">
        <f>IF(Tabela1[[#This Row],[Ulga]]="D",SUM(E4585:I4585)*100%,0)</f>
        <v>0</v>
      </c>
      <c r="N4585">
        <f t="shared" si="72"/>
        <v>24.886889999999998</v>
      </c>
    </row>
    <row r="4586" spans="1:14" x14ac:dyDescent="0.25">
      <c r="A4586" t="s">
        <v>4596</v>
      </c>
      <c r="B4586">
        <v>1014.64</v>
      </c>
      <c r="C4586" t="s">
        <v>5</v>
      </c>
      <c r="D4586" t="s">
        <v>5</v>
      </c>
      <c r="E4586">
        <f>IF(Tabela1[[#This Row],[Rodzaj]]="R",Tabela1[[#This Row],[Powierzchnia]]*0.65,0)</f>
        <v>0</v>
      </c>
      <c r="F4586">
        <f>IF(Tabela1[[#This Row],[Rodzaj]]="B",Tabela1[[#This Row],[Powierzchnia]]*0.77,0)</f>
        <v>781.27279999999996</v>
      </c>
      <c r="G4586">
        <f>IF(Tabela1[[#This Row],[Rodzaj]]="S",Tabela1[[#This Row],[Powierzchnia]]*0.21,0)</f>
        <v>0</v>
      </c>
      <c r="H4586">
        <f>IF(Tabela1[[#This Row],[Rodzaj]]="L",Tabela1[[#This Row],[Powierzchnia]]*0.04,0)</f>
        <v>0</v>
      </c>
      <c r="I4586">
        <f>IF(Tabela1[[#This Row],[Rodzaj]]="X",Tabela1[[#This Row],[Powierzchnia]]*0.43,0)</f>
        <v>0</v>
      </c>
      <c r="J4586">
        <f>IF(Tabela1[[#This Row],[Ulga]]="A",SUM(E4586:I4586)*80%,0)</f>
        <v>0</v>
      </c>
      <c r="K4586">
        <f>IF(Tabela1[[#This Row],[Ulga]]="B",SUM(E4586:I4586)*50%,0)</f>
        <v>390.63639999999998</v>
      </c>
      <c r="L4586">
        <f>IF(Tabela1[[#This Row],[Ulga]]="C",SUM(E4586:I4586)*10%,0)</f>
        <v>0</v>
      </c>
      <c r="M4586">
        <f>IF(Tabela1[[#This Row],[Ulga]]="D",SUM(E4586:I4586)*100%,0)</f>
        <v>0</v>
      </c>
      <c r="N4586">
        <f t="shared" si="72"/>
        <v>390.63639999999998</v>
      </c>
    </row>
    <row r="4587" spans="1:14" x14ac:dyDescent="0.25">
      <c r="A4587" t="s">
        <v>4597</v>
      </c>
      <c r="B4587">
        <v>990.48</v>
      </c>
      <c r="C4587" t="s">
        <v>9</v>
      </c>
      <c r="D4587" t="s">
        <v>5</v>
      </c>
      <c r="E4587">
        <f>IF(Tabela1[[#This Row],[Rodzaj]]="R",Tabela1[[#This Row],[Powierzchnia]]*0.65,0)</f>
        <v>643.81200000000001</v>
      </c>
      <c r="F4587">
        <f>IF(Tabela1[[#This Row],[Rodzaj]]="B",Tabela1[[#This Row],[Powierzchnia]]*0.77,0)</f>
        <v>0</v>
      </c>
      <c r="G4587">
        <f>IF(Tabela1[[#This Row],[Rodzaj]]="S",Tabela1[[#This Row],[Powierzchnia]]*0.21,0)</f>
        <v>0</v>
      </c>
      <c r="H4587">
        <f>IF(Tabela1[[#This Row],[Rodzaj]]="L",Tabela1[[#This Row],[Powierzchnia]]*0.04,0)</f>
        <v>0</v>
      </c>
      <c r="I4587">
        <f>IF(Tabela1[[#This Row],[Rodzaj]]="X",Tabela1[[#This Row],[Powierzchnia]]*0.43,0)</f>
        <v>0</v>
      </c>
      <c r="J4587">
        <f>IF(Tabela1[[#This Row],[Ulga]]="A",SUM(E4587:I4587)*80%,0)</f>
        <v>0</v>
      </c>
      <c r="K4587">
        <f>IF(Tabela1[[#This Row],[Ulga]]="B",SUM(E4587:I4587)*50%,0)</f>
        <v>321.90600000000001</v>
      </c>
      <c r="L4587">
        <f>IF(Tabela1[[#This Row],[Ulga]]="C",SUM(E4587:I4587)*10%,0)</f>
        <v>0</v>
      </c>
      <c r="M4587">
        <f>IF(Tabela1[[#This Row],[Ulga]]="D",SUM(E4587:I4587)*100%,0)</f>
        <v>0</v>
      </c>
      <c r="N4587">
        <f t="shared" si="72"/>
        <v>321.90600000000001</v>
      </c>
    </row>
    <row r="4588" spans="1:14" x14ac:dyDescent="0.25">
      <c r="A4588" t="s">
        <v>4598</v>
      </c>
      <c r="B4588">
        <v>705.36</v>
      </c>
      <c r="C4588" t="s">
        <v>31</v>
      </c>
      <c r="D4588" t="s">
        <v>11</v>
      </c>
      <c r="E4588">
        <f>IF(Tabela1[[#This Row],[Rodzaj]]="R",Tabela1[[#This Row],[Powierzchnia]]*0.65,0)</f>
        <v>0</v>
      </c>
      <c r="F4588">
        <f>IF(Tabela1[[#This Row],[Rodzaj]]="B",Tabela1[[#This Row],[Powierzchnia]]*0.77,0)</f>
        <v>0</v>
      </c>
      <c r="G4588">
        <f>IF(Tabela1[[#This Row],[Rodzaj]]="S",Tabela1[[#This Row],[Powierzchnia]]*0.21,0)</f>
        <v>0</v>
      </c>
      <c r="H4588">
        <f>IF(Tabela1[[#This Row],[Rodzaj]]="L",Tabela1[[#This Row],[Powierzchnia]]*0.04,0)</f>
        <v>0</v>
      </c>
      <c r="I4588">
        <f>IF(Tabela1[[#This Row],[Rodzaj]]="X",Tabela1[[#This Row],[Powierzchnia]]*0.43,0)</f>
        <v>303.3048</v>
      </c>
      <c r="J4588">
        <f>IF(Tabela1[[#This Row],[Ulga]]="A",SUM(E4588:I4588)*80%,0)</f>
        <v>0</v>
      </c>
      <c r="K4588">
        <f>IF(Tabela1[[#This Row],[Ulga]]="B",SUM(E4588:I4588)*50%,0)</f>
        <v>0</v>
      </c>
      <c r="L4588">
        <f>IF(Tabela1[[#This Row],[Ulga]]="C",SUM(E4588:I4588)*10%,0)</f>
        <v>30.330480000000001</v>
      </c>
      <c r="M4588">
        <f>IF(Tabela1[[#This Row],[Ulga]]="D",SUM(E4588:I4588)*100%,0)</f>
        <v>0</v>
      </c>
      <c r="N4588">
        <f t="shared" si="72"/>
        <v>30.330480000000001</v>
      </c>
    </row>
    <row r="4589" spans="1:14" x14ac:dyDescent="0.25">
      <c r="A4589" t="s">
        <v>4599</v>
      </c>
      <c r="B4589">
        <v>595.89</v>
      </c>
      <c r="C4589" t="s">
        <v>52</v>
      </c>
      <c r="D4589" t="s">
        <v>11</v>
      </c>
      <c r="E4589">
        <f>IF(Tabela1[[#This Row],[Rodzaj]]="R",Tabela1[[#This Row],[Powierzchnia]]*0.65,0)</f>
        <v>0</v>
      </c>
      <c r="F4589">
        <f>IF(Tabela1[[#This Row],[Rodzaj]]="B",Tabela1[[#This Row],[Powierzchnia]]*0.77,0)</f>
        <v>0</v>
      </c>
      <c r="G4589">
        <f>IF(Tabela1[[#This Row],[Rodzaj]]="S",Tabela1[[#This Row],[Powierzchnia]]*0.21,0)</f>
        <v>125.1369</v>
      </c>
      <c r="H4589">
        <f>IF(Tabela1[[#This Row],[Rodzaj]]="L",Tabela1[[#This Row],[Powierzchnia]]*0.04,0)</f>
        <v>0</v>
      </c>
      <c r="I4589">
        <f>IF(Tabela1[[#This Row],[Rodzaj]]="X",Tabela1[[#This Row],[Powierzchnia]]*0.43,0)</f>
        <v>0</v>
      </c>
      <c r="J4589">
        <f>IF(Tabela1[[#This Row],[Ulga]]="A",SUM(E4589:I4589)*80%,0)</f>
        <v>0</v>
      </c>
      <c r="K4589">
        <f>IF(Tabela1[[#This Row],[Ulga]]="B",SUM(E4589:I4589)*50%,0)</f>
        <v>0</v>
      </c>
      <c r="L4589">
        <f>IF(Tabela1[[#This Row],[Ulga]]="C",SUM(E4589:I4589)*10%,0)</f>
        <v>12.51369</v>
      </c>
      <c r="M4589">
        <f>IF(Tabela1[[#This Row],[Ulga]]="D",SUM(E4589:I4589)*100%,0)</f>
        <v>0</v>
      </c>
      <c r="N4589">
        <f t="shared" si="72"/>
        <v>12.51369</v>
      </c>
    </row>
    <row r="4590" spans="1:14" x14ac:dyDescent="0.25">
      <c r="A4590" t="s">
        <v>4600</v>
      </c>
      <c r="B4590">
        <v>1489.62</v>
      </c>
      <c r="C4590" t="s">
        <v>9</v>
      </c>
      <c r="D4590" t="s">
        <v>5</v>
      </c>
      <c r="E4590">
        <f>IF(Tabela1[[#This Row],[Rodzaj]]="R",Tabela1[[#This Row],[Powierzchnia]]*0.65,0)</f>
        <v>968.25299999999993</v>
      </c>
      <c r="F4590">
        <f>IF(Tabela1[[#This Row],[Rodzaj]]="B",Tabela1[[#This Row],[Powierzchnia]]*0.77,0)</f>
        <v>0</v>
      </c>
      <c r="G4590">
        <f>IF(Tabela1[[#This Row],[Rodzaj]]="S",Tabela1[[#This Row],[Powierzchnia]]*0.21,0)</f>
        <v>0</v>
      </c>
      <c r="H4590">
        <f>IF(Tabela1[[#This Row],[Rodzaj]]="L",Tabela1[[#This Row],[Powierzchnia]]*0.04,0)</f>
        <v>0</v>
      </c>
      <c r="I4590">
        <f>IF(Tabela1[[#This Row],[Rodzaj]]="X",Tabela1[[#This Row],[Powierzchnia]]*0.43,0)</f>
        <v>0</v>
      </c>
      <c r="J4590">
        <f>IF(Tabela1[[#This Row],[Ulga]]="A",SUM(E4590:I4590)*80%,0)</f>
        <v>0</v>
      </c>
      <c r="K4590">
        <f>IF(Tabela1[[#This Row],[Ulga]]="B",SUM(E4590:I4590)*50%,0)</f>
        <v>484.12649999999996</v>
      </c>
      <c r="L4590">
        <f>IF(Tabela1[[#This Row],[Ulga]]="C",SUM(E4590:I4590)*10%,0)</f>
        <v>0</v>
      </c>
      <c r="M4590">
        <f>IF(Tabela1[[#This Row],[Ulga]]="D",SUM(E4590:I4590)*100%,0)</f>
        <v>0</v>
      </c>
      <c r="N4590">
        <f t="shared" si="72"/>
        <v>484.12649999999996</v>
      </c>
    </row>
    <row r="4591" spans="1:14" x14ac:dyDescent="0.25">
      <c r="A4591" t="s">
        <v>4601</v>
      </c>
      <c r="B4591">
        <v>757.13</v>
      </c>
      <c r="C4591" t="s">
        <v>5</v>
      </c>
      <c r="D4591" t="s">
        <v>5</v>
      </c>
      <c r="E4591">
        <f>IF(Tabela1[[#This Row],[Rodzaj]]="R",Tabela1[[#This Row],[Powierzchnia]]*0.65,0)</f>
        <v>0</v>
      </c>
      <c r="F4591">
        <f>IF(Tabela1[[#This Row],[Rodzaj]]="B",Tabela1[[#This Row],[Powierzchnia]]*0.77,0)</f>
        <v>582.99009999999998</v>
      </c>
      <c r="G4591">
        <f>IF(Tabela1[[#This Row],[Rodzaj]]="S",Tabela1[[#This Row],[Powierzchnia]]*0.21,0)</f>
        <v>0</v>
      </c>
      <c r="H4591">
        <f>IF(Tabela1[[#This Row],[Rodzaj]]="L",Tabela1[[#This Row],[Powierzchnia]]*0.04,0)</f>
        <v>0</v>
      </c>
      <c r="I4591">
        <f>IF(Tabela1[[#This Row],[Rodzaj]]="X",Tabela1[[#This Row],[Powierzchnia]]*0.43,0)</f>
        <v>0</v>
      </c>
      <c r="J4591">
        <f>IF(Tabela1[[#This Row],[Ulga]]="A",SUM(E4591:I4591)*80%,0)</f>
        <v>0</v>
      </c>
      <c r="K4591">
        <f>IF(Tabela1[[#This Row],[Ulga]]="B",SUM(E4591:I4591)*50%,0)</f>
        <v>291.49504999999999</v>
      </c>
      <c r="L4591">
        <f>IF(Tabela1[[#This Row],[Ulga]]="C",SUM(E4591:I4591)*10%,0)</f>
        <v>0</v>
      </c>
      <c r="M4591">
        <f>IF(Tabela1[[#This Row],[Ulga]]="D",SUM(E4591:I4591)*100%,0)</f>
        <v>0</v>
      </c>
      <c r="N4591">
        <f t="shared" si="72"/>
        <v>291.49504999999999</v>
      </c>
    </row>
    <row r="4592" spans="1:14" x14ac:dyDescent="0.25">
      <c r="A4592" t="s">
        <v>4602</v>
      </c>
      <c r="B4592">
        <v>994.21</v>
      </c>
      <c r="C4592" t="s">
        <v>52</v>
      </c>
      <c r="D4592" t="s">
        <v>5</v>
      </c>
      <c r="E4592">
        <f>IF(Tabela1[[#This Row],[Rodzaj]]="R",Tabela1[[#This Row],[Powierzchnia]]*0.65,0)</f>
        <v>0</v>
      </c>
      <c r="F4592">
        <f>IF(Tabela1[[#This Row],[Rodzaj]]="B",Tabela1[[#This Row],[Powierzchnia]]*0.77,0)</f>
        <v>0</v>
      </c>
      <c r="G4592">
        <f>IF(Tabela1[[#This Row],[Rodzaj]]="S",Tabela1[[#This Row],[Powierzchnia]]*0.21,0)</f>
        <v>208.7841</v>
      </c>
      <c r="H4592">
        <f>IF(Tabela1[[#This Row],[Rodzaj]]="L",Tabela1[[#This Row],[Powierzchnia]]*0.04,0)</f>
        <v>0</v>
      </c>
      <c r="I4592">
        <f>IF(Tabela1[[#This Row],[Rodzaj]]="X",Tabela1[[#This Row],[Powierzchnia]]*0.43,0)</f>
        <v>0</v>
      </c>
      <c r="J4592">
        <f>IF(Tabela1[[#This Row],[Ulga]]="A",SUM(E4592:I4592)*80%,0)</f>
        <v>0</v>
      </c>
      <c r="K4592">
        <f>IF(Tabela1[[#This Row],[Ulga]]="B",SUM(E4592:I4592)*50%,0)</f>
        <v>104.39205</v>
      </c>
      <c r="L4592">
        <f>IF(Tabela1[[#This Row],[Ulga]]="C",SUM(E4592:I4592)*10%,0)</f>
        <v>0</v>
      </c>
      <c r="M4592">
        <f>IF(Tabela1[[#This Row],[Ulga]]="D",SUM(E4592:I4592)*100%,0)</f>
        <v>0</v>
      </c>
      <c r="N4592">
        <f t="shared" si="72"/>
        <v>104.39205</v>
      </c>
    </row>
    <row r="4593" spans="1:14" x14ac:dyDescent="0.25">
      <c r="A4593" t="s">
        <v>4603</v>
      </c>
      <c r="B4593">
        <v>1350.77</v>
      </c>
      <c r="C4593" t="s">
        <v>5</v>
      </c>
      <c r="D4593" t="s">
        <v>11</v>
      </c>
      <c r="E4593">
        <f>IF(Tabela1[[#This Row],[Rodzaj]]="R",Tabela1[[#This Row],[Powierzchnia]]*0.65,0)</f>
        <v>0</v>
      </c>
      <c r="F4593">
        <f>IF(Tabela1[[#This Row],[Rodzaj]]="B",Tabela1[[#This Row],[Powierzchnia]]*0.77,0)</f>
        <v>1040.0929000000001</v>
      </c>
      <c r="G4593">
        <f>IF(Tabela1[[#This Row],[Rodzaj]]="S",Tabela1[[#This Row],[Powierzchnia]]*0.21,0)</f>
        <v>0</v>
      </c>
      <c r="H4593">
        <f>IF(Tabela1[[#This Row],[Rodzaj]]="L",Tabela1[[#This Row],[Powierzchnia]]*0.04,0)</f>
        <v>0</v>
      </c>
      <c r="I4593">
        <f>IF(Tabela1[[#This Row],[Rodzaj]]="X",Tabela1[[#This Row],[Powierzchnia]]*0.43,0)</f>
        <v>0</v>
      </c>
      <c r="J4593">
        <f>IF(Tabela1[[#This Row],[Ulga]]="A",SUM(E4593:I4593)*80%,0)</f>
        <v>0</v>
      </c>
      <c r="K4593">
        <f>IF(Tabela1[[#This Row],[Ulga]]="B",SUM(E4593:I4593)*50%,0)</f>
        <v>0</v>
      </c>
      <c r="L4593">
        <f>IF(Tabela1[[#This Row],[Ulga]]="C",SUM(E4593:I4593)*10%,0)</f>
        <v>104.00929000000002</v>
      </c>
      <c r="M4593">
        <f>IF(Tabela1[[#This Row],[Ulga]]="D",SUM(E4593:I4593)*100%,0)</f>
        <v>0</v>
      </c>
      <c r="N4593">
        <f t="shared" si="72"/>
        <v>104.00929000000002</v>
      </c>
    </row>
    <row r="4594" spans="1:14" x14ac:dyDescent="0.25">
      <c r="A4594" t="s">
        <v>4604</v>
      </c>
      <c r="B4594">
        <v>1079.47</v>
      </c>
      <c r="C4594" t="s">
        <v>52</v>
      </c>
      <c r="D4594" t="s">
        <v>5</v>
      </c>
      <c r="E4594">
        <f>IF(Tabela1[[#This Row],[Rodzaj]]="R",Tabela1[[#This Row],[Powierzchnia]]*0.65,0)</f>
        <v>0</v>
      </c>
      <c r="F4594">
        <f>IF(Tabela1[[#This Row],[Rodzaj]]="B",Tabela1[[#This Row],[Powierzchnia]]*0.77,0)</f>
        <v>0</v>
      </c>
      <c r="G4594">
        <f>IF(Tabela1[[#This Row],[Rodzaj]]="S",Tabela1[[#This Row],[Powierzchnia]]*0.21,0)</f>
        <v>226.68870000000001</v>
      </c>
      <c r="H4594">
        <f>IF(Tabela1[[#This Row],[Rodzaj]]="L",Tabela1[[#This Row],[Powierzchnia]]*0.04,0)</f>
        <v>0</v>
      </c>
      <c r="I4594">
        <f>IF(Tabela1[[#This Row],[Rodzaj]]="X",Tabela1[[#This Row],[Powierzchnia]]*0.43,0)</f>
        <v>0</v>
      </c>
      <c r="J4594">
        <f>IF(Tabela1[[#This Row],[Ulga]]="A",SUM(E4594:I4594)*80%,0)</f>
        <v>0</v>
      </c>
      <c r="K4594">
        <f>IF(Tabela1[[#This Row],[Ulga]]="B",SUM(E4594:I4594)*50%,0)</f>
        <v>113.34435000000001</v>
      </c>
      <c r="L4594">
        <f>IF(Tabela1[[#This Row],[Ulga]]="C",SUM(E4594:I4594)*10%,0)</f>
        <v>0</v>
      </c>
      <c r="M4594">
        <f>IF(Tabela1[[#This Row],[Ulga]]="D",SUM(E4594:I4594)*100%,0)</f>
        <v>0</v>
      </c>
      <c r="N4594">
        <f t="shared" si="72"/>
        <v>113.34435000000001</v>
      </c>
    </row>
    <row r="4595" spans="1:14" x14ac:dyDescent="0.25">
      <c r="A4595" t="s">
        <v>4605</v>
      </c>
      <c r="B4595">
        <v>637.76</v>
      </c>
      <c r="C4595" t="s">
        <v>5</v>
      </c>
      <c r="D4595" t="s">
        <v>11</v>
      </c>
      <c r="E4595">
        <f>IF(Tabela1[[#This Row],[Rodzaj]]="R",Tabela1[[#This Row],[Powierzchnia]]*0.65,0)</f>
        <v>0</v>
      </c>
      <c r="F4595">
        <f>IF(Tabela1[[#This Row],[Rodzaj]]="B",Tabela1[[#This Row],[Powierzchnia]]*0.77,0)</f>
        <v>491.0752</v>
      </c>
      <c r="G4595">
        <f>IF(Tabela1[[#This Row],[Rodzaj]]="S",Tabela1[[#This Row],[Powierzchnia]]*0.21,0)</f>
        <v>0</v>
      </c>
      <c r="H4595">
        <f>IF(Tabela1[[#This Row],[Rodzaj]]="L",Tabela1[[#This Row],[Powierzchnia]]*0.04,0)</f>
        <v>0</v>
      </c>
      <c r="I4595">
        <f>IF(Tabela1[[#This Row],[Rodzaj]]="X",Tabela1[[#This Row],[Powierzchnia]]*0.43,0)</f>
        <v>0</v>
      </c>
      <c r="J4595">
        <f>IF(Tabela1[[#This Row],[Ulga]]="A",SUM(E4595:I4595)*80%,0)</f>
        <v>0</v>
      </c>
      <c r="K4595">
        <f>IF(Tabela1[[#This Row],[Ulga]]="B",SUM(E4595:I4595)*50%,0)</f>
        <v>0</v>
      </c>
      <c r="L4595">
        <f>IF(Tabela1[[#This Row],[Ulga]]="C",SUM(E4595:I4595)*10%,0)</f>
        <v>49.107520000000001</v>
      </c>
      <c r="M4595">
        <f>IF(Tabela1[[#This Row],[Ulga]]="D",SUM(E4595:I4595)*100%,0)</f>
        <v>0</v>
      </c>
      <c r="N4595">
        <f t="shared" si="72"/>
        <v>49.107520000000001</v>
      </c>
    </row>
    <row r="4596" spans="1:14" x14ac:dyDescent="0.25">
      <c r="A4596" t="s">
        <v>4606</v>
      </c>
      <c r="B4596">
        <v>687</v>
      </c>
      <c r="C4596" t="s">
        <v>52</v>
      </c>
      <c r="D4596" t="s">
        <v>5</v>
      </c>
      <c r="E4596">
        <f>IF(Tabela1[[#This Row],[Rodzaj]]="R",Tabela1[[#This Row],[Powierzchnia]]*0.65,0)</f>
        <v>0</v>
      </c>
      <c r="F4596">
        <f>IF(Tabela1[[#This Row],[Rodzaj]]="B",Tabela1[[#This Row],[Powierzchnia]]*0.77,0)</f>
        <v>0</v>
      </c>
      <c r="G4596">
        <f>IF(Tabela1[[#This Row],[Rodzaj]]="S",Tabela1[[#This Row],[Powierzchnia]]*0.21,0)</f>
        <v>144.26999999999998</v>
      </c>
      <c r="H4596">
        <f>IF(Tabela1[[#This Row],[Rodzaj]]="L",Tabela1[[#This Row],[Powierzchnia]]*0.04,0)</f>
        <v>0</v>
      </c>
      <c r="I4596">
        <f>IF(Tabela1[[#This Row],[Rodzaj]]="X",Tabela1[[#This Row],[Powierzchnia]]*0.43,0)</f>
        <v>0</v>
      </c>
      <c r="J4596">
        <f>IF(Tabela1[[#This Row],[Ulga]]="A",SUM(E4596:I4596)*80%,0)</f>
        <v>0</v>
      </c>
      <c r="K4596">
        <f>IF(Tabela1[[#This Row],[Ulga]]="B",SUM(E4596:I4596)*50%,0)</f>
        <v>72.134999999999991</v>
      </c>
      <c r="L4596">
        <f>IF(Tabela1[[#This Row],[Ulga]]="C",SUM(E4596:I4596)*10%,0)</f>
        <v>0</v>
      </c>
      <c r="M4596">
        <f>IF(Tabela1[[#This Row],[Ulga]]="D",SUM(E4596:I4596)*100%,0)</f>
        <v>0</v>
      </c>
      <c r="N4596">
        <f t="shared" si="72"/>
        <v>72.134999999999991</v>
      </c>
    </row>
    <row r="4597" spans="1:14" x14ac:dyDescent="0.25">
      <c r="A4597" t="s">
        <v>4607</v>
      </c>
      <c r="B4597">
        <v>1190.75</v>
      </c>
      <c r="C4597" t="s">
        <v>31</v>
      </c>
      <c r="D4597" t="s">
        <v>21</v>
      </c>
      <c r="E4597">
        <f>IF(Tabela1[[#This Row],[Rodzaj]]="R",Tabela1[[#This Row],[Powierzchnia]]*0.65,0)</f>
        <v>0</v>
      </c>
      <c r="F4597">
        <f>IF(Tabela1[[#This Row],[Rodzaj]]="B",Tabela1[[#This Row],[Powierzchnia]]*0.77,0)</f>
        <v>0</v>
      </c>
      <c r="G4597">
        <f>IF(Tabela1[[#This Row],[Rodzaj]]="S",Tabela1[[#This Row],[Powierzchnia]]*0.21,0)</f>
        <v>0</v>
      </c>
      <c r="H4597">
        <f>IF(Tabela1[[#This Row],[Rodzaj]]="L",Tabela1[[#This Row],[Powierzchnia]]*0.04,0)</f>
        <v>0</v>
      </c>
      <c r="I4597">
        <f>IF(Tabela1[[#This Row],[Rodzaj]]="X",Tabela1[[#This Row],[Powierzchnia]]*0.43,0)</f>
        <v>512.02250000000004</v>
      </c>
      <c r="J4597">
        <f>IF(Tabela1[[#This Row],[Ulga]]="A",SUM(E4597:I4597)*80%,0)</f>
        <v>0</v>
      </c>
      <c r="K4597">
        <f>IF(Tabela1[[#This Row],[Ulga]]="B",SUM(E4597:I4597)*50%,0)</f>
        <v>0</v>
      </c>
      <c r="L4597">
        <f>IF(Tabela1[[#This Row],[Ulga]]="C",SUM(E4597:I4597)*10%,0)</f>
        <v>0</v>
      </c>
      <c r="M4597">
        <f>IF(Tabela1[[#This Row],[Ulga]]="D",SUM(E4597:I4597)*100%,0)</f>
        <v>512.02250000000004</v>
      </c>
      <c r="N4597">
        <f t="shared" si="72"/>
        <v>512.02250000000004</v>
      </c>
    </row>
    <row r="4598" spans="1:14" x14ac:dyDescent="0.25">
      <c r="A4598" t="s">
        <v>4608</v>
      </c>
      <c r="B4598">
        <v>555.71</v>
      </c>
      <c r="C4598" t="s">
        <v>5</v>
      </c>
      <c r="D4598" t="s">
        <v>7</v>
      </c>
      <c r="E4598">
        <f>IF(Tabela1[[#This Row],[Rodzaj]]="R",Tabela1[[#This Row],[Powierzchnia]]*0.65,0)</f>
        <v>0</v>
      </c>
      <c r="F4598">
        <f>IF(Tabela1[[#This Row],[Rodzaj]]="B",Tabela1[[#This Row],[Powierzchnia]]*0.77,0)</f>
        <v>427.89670000000001</v>
      </c>
      <c r="G4598">
        <f>IF(Tabela1[[#This Row],[Rodzaj]]="S",Tabela1[[#This Row],[Powierzchnia]]*0.21,0)</f>
        <v>0</v>
      </c>
      <c r="H4598">
        <f>IF(Tabela1[[#This Row],[Rodzaj]]="L",Tabela1[[#This Row],[Powierzchnia]]*0.04,0)</f>
        <v>0</v>
      </c>
      <c r="I4598">
        <f>IF(Tabela1[[#This Row],[Rodzaj]]="X",Tabela1[[#This Row],[Powierzchnia]]*0.43,0)</f>
        <v>0</v>
      </c>
      <c r="J4598">
        <f>IF(Tabela1[[#This Row],[Ulga]]="A",SUM(E4598:I4598)*80%,0)</f>
        <v>342.31736000000001</v>
      </c>
      <c r="K4598">
        <f>IF(Tabela1[[#This Row],[Ulga]]="B",SUM(E4598:I4598)*50%,0)</f>
        <v>0</v>
      </c>
      <c r="L4598">
        <f>IF(Tabela1[[#This Row],[Ulga]]="C",SUM(E4598:I4598)*10%,0)</f>
        <v>0</v>
      </c>
      <c r="M4598">
        <f>IF(Tabela1[[#This Row],[Ulga]]="D",SUM(E4598:I4598)*100%,0)</f>
        <v>0</v>
      </c>
      <c r="N4598">
        <f t="shared" si="72"/>
        <v>342.31736000000001</v>
      </c>
    </row>
    <row r="4599" spans="1:14" x14ac:dyDescent="0.25">
      <c r="A4599" t="s">
        <v>4609</v>
      </c>
      <c r="B4599">
        <v>840.27</v>
      </c>
      <c r="C4599" t="s">
        <v>5</v>
      </c>
      <c r="D4599" t="s">
        <v>7</v>
      </c>
      <c r="E4599">
        <f>IF(Tabela1[[#This Row],[Rodzaj]]="R",Tabela1[[#This Row],[Powierzchnia]]*0.65,0)</f>
        <v>0</v>
      </c>
      <c r="F4599">
        <f>IF(Tabela1[[#This Row],[Rodzaj]]="B",Tabela1[[#This Row],[Powierzchnia]]*0.77,0)</f>
        <v>647.00789999999995</v>
      </c>
      <c r="G4599">
        <f>IF(Tabela1[[#This Row],[Rodzaj]]="S",Tabela1[[#This Row],[Powierzchnia]]*0.21,0)</f>
        <v>0</v>
      </c>
      <c r="H4599">
        <f>IF(Tabela1[[#This Row],[Rodzaj]]="L",Tabela1[[#This Row],[Powierzchnia]]*0.04,0)</f>
        <v>0</v>
      </c>
      <c r="I4599">
        <f>IF(Tabela1[[#This Row],[Rodzaj]]="X",Tabela1[[#This Row],[Powierzchnia]]*0.43,0)</f>
        <v>0</v>
      </c>
      <c r="J4599">
        <f>IF(Tabela1[[#This Row],[Ulga]]="A",SUM(E4599:I4599)*80%,0)</f>
        <v>517.60631999999998</v>
      </c>
      <c r="K4599">
        <f>IF(Tabela1[[#This Row],[Ulga]]="B",SUM(E4599:I4599)*50%,0)</f>
        <v>0</v>
      </c>
      <c r="L4599">
        <f>IF(Tabela1[[#This Row],[Ulga]]="C",SUM(E4599:I4599)*10%,0)</f>
        <v>0</v>
      </c>
      <c r="M4599">
        <f>IF(Tabela1[[#This Row],[Ulga]]="D",SUM(E4599:I4599)*100%,0)</f>
        <v>0</v>
      </c>
      <c r="N4599">
        <f t="shared" si="72"/>
        <v>517.60631999999998</v>
      </c>
    </row>
    <row r="4600" spans="1:14" x14ac:dyDescent="0.25">
      <c r="A4600" t="s">
        <v>4610</v>
      </c>
      <c r="B4600">
        <v>505.76</v>
      </c>
      <c r="C4600" t="s">
        <v>52</v>
      </c>
      <c r="D4600" t="s">
        <v>5</v>
      </c>
      <c r="E4600">
        <f>IF(Tabela1[[#This Row],[Rodzaj]]="R",Tabela1[[#This Row],[Powierzchnia]]*0.65,0)</f>
        <v>0</v>
      </c>
      <c r="F4600">
        <f>IF(Tabela1[[#This Row],[Rodzaj]]="B",Tabela1[[#This Row],[Powierzchnia]]*0.77,0)</f>
        <v>0</v>
      </c>
      <c r="G4600">
        <f>IF(Tabela1[[#This Row],[Rodzaj]]="S",Tabela1[[#This Row],[Powierzchnia]]*0.21,0)</f>
        <v>106.20959999999999</v>
      </c>
      <c r="H4600">
        <f>IF(Tabela1[[#This Row],[Rodzaj]]="L",Tabela1[[#This Row],[Powierzchnia]]*0.04,0)</f>
        <v>0</v>
      </c>
      <c r="I4600">
        <f>IF(Tabela1[[#This Row],[Rodzaj]]="X",Tabela1[[#This Row],[Powierzchnia]]*0.43,0)</f>
        <v>0</v>
      </c>
      <c r="J4600">
        <f>IF(Tabela1[[#This Row],[Ulga]]="A",SUM(E4600:I4600)*80%,0)</f>
        <v>0</v>
      </c>
      <c r="K4600">
        <f>IF(Tabela1[[#This Row],[Ulga]]="B",SUM(E4600:I4600)*50%,0)</f>
        <v>53.104799999999997</v>
      </c>
      <c r="L4600">
        <f>IF(Tabela1[[#This Row],[Ulga]]="C",SUM(E4600:I4600)*10%,0)</f>
        <v>0</v>
      </c>
      <c r="M4600">
        <f>IF(Tabela1[[#This Row],[Ulga]]="D",SUM(E4600:I4600)*100%,0)</f>
        <v>0</v>
      </c>
      <c r="N4600">
        <f t="shared" si="72"/>
        <v>53.104799999999997</v>
      </c>
    </row>
    <row r="4601" spans="1:14" x14ac:dyDescent="0.25">
      <c r="A4601" t="s">
        <v>4611</v>
      </c>
      <c r="B4601">
        <v>1307.4000000000001</v>
      </c>
      <c r="C4601" t="s">
        <v>9</v>
      </c>
      <c r="D4601" t="s">
        <v>21</v>
      </c>
      <c r="E4601">
        <f>IF(Tabela1[[#This Row],[Rodzaj]]="R",Tabela1[[#This Row],[Powierzchnia]]*0.65,0)</f>
        <v>849.81000000000006</v>
      </c>
      <c r="F4601">
        <f>IF(Tabela1[[#This Row],[Rodzaj]]="B",Tabela1[[#This Row],[Powierzchnia]]*0.77,0)</f>
        <v>0</v>
      </c>
      <c r="G4601">
        <f>IF(Tabela1[[#This Row],[Rodzaj]]="S",Tabela1[[#This Row],[Powierzchnia]]*0.21,0)</f>
        <v>0</v>
      </c>
      <c r="H4601">
        <f>IF(Tabela1[[#This Row],[Rodzaj]]="L",Tabela1[[#This Row],[Powierzchnia]]*0.04,0)</f>
        <v>0</v>
      </c>
      <c r="I4601">
        <f>IF(Tabela1[[#This Row],[Rodzaj]]="X",Tabela1[[#This Row],[Powierzchnia]]*0.43,0)</f>
        <v>0</v>
      </c>
      <c r="J4601">
        <f>IF(Tabela1[[#This Row],[Ulga]]="A",SUM(E4601:I4601)*80%,0)</f>
        <v>0</v>
      </c>
      <c r="K4601">
        <f>IF(Tabela1[[#This Row],[Ulga]]="B",SUM(E4601:I4601)*50%,0)</f>
        <v>0</v>
      </c>
      <c r="L4601">
        <f>IF(Tabela1[[#This Row],[Ulga]]="C",SUM(E4601:I4601)*10%,0)</f>
        <v>0</v>
      </c>
      <c r="M4601">
        <f>IF(Tabela1[[#This Row],[Ulga]]="D",SUM(E4601:I4601)*100%,0)</f>
        <v>849.81000000000006</v>
      </c>
      <c r="N4601">
        <f t="shared" si="72"/>
        <v>849.81000000000006</v>
      </c>
    </row>
    <row r="4602" spans="1:14" x14ac:dyDescent="0.25">
      <c r="A4602" t="s">
        <v>4612</v>
      </c>
      <c r="B4602">
        <v>1154.45</v>
      </c>
      <c r="C4602" t="s">
        <v>9</v>
      </c>
      <c r="D4602" t="s">
        <v>11</v>
      </c>
      <c r="E4602">
        <f>IF(Tabela1[[#This Row],[Rodzaj]]="R",Tabela1[[#This Row],[Powierzchnia]]*0.65,0)</f>
        <v>750.39250000000004</v>
      </c>
      <c r="F4602">
        <f>IF(Tabela1[[#This Row],[Rodzaj]]="B",Tabela1[[#This Row],[Powierzchnia]]*0.77,0)</f>
        <v>0</v>
      </c>
      <c r="G4602">
        <f>IF(Tabela1[[#This Row],[Rodzaj]]="S",Tabela1[[#This Row],[Powierzchnia]]*0.21,0)</f>
        <v>0</v>
      </c>
      <c r="H4602">
        <f>IF(Tabela1[[#This Row],[Rodzaj]]="L",Tabela1[[#This Row],[Powierzchnia]]*0.04,0)</f>
        <v>0</v>
      </c>
      <c r="I4602">
        <f>IF(Tabela1[[#This Row],[Rodzaj]]="X",Tabela1[[#This Row],[Powierzchnia]]*0.43,0)</f>
        <v>0</v>
      </c>
      <c r="J4602">
        <f>IF(Tabela1[[#This Row],[Ulga]]="A",SUM(E4602:I4602)*80%,0)</f>
        <v>0</v>
      </c>
      <c r="K4602">
        <f>IF(Tabela1[[#This Row],[Ulga]]="B",SUM(E4602:I4602)*50%,0)</f>
        <v>0</v>
      </c>
      <c r="L4602">
        <f>IF(Tabela1[[#This Row],[Ulga]]="C",SUM(E4602:I4602)*10%,0)</f>
        <v>75.03925000000001</v>
      </c>
      <c r="M4602">
        <f>IF(Tabela1[[#This Row],[Ulga]]="D",SUM(E4602:I4602)*100%,0)</f>
        <v>0</v>
      </c>
      <c r="N4602">
        <f t="shared" si="72"/>
        <v>75.03925000000001</v>
      </c>
    </row>
    <row r="4603" spans="1:14" x14ac:dyDescent="0.25">
      <c r="A4603" t="s">
        <v>4613</v>
      </c>
      <c r="B4603">
        <v>1019.43</v>
      </c>
      <c r="C4603" t="s">
        <v>31</v>
      </c>
      <c r="D4603" t="s">
        <v>5</v>
      </c>
      <c r="E4603">
        <f>IF(Tabela1[[#This Row],[Rodzaj]]="R",Tabela1[[#This Row],[Powierzchnia]]*0.65,0)</f>
        <v>0</v>
      </c>
      <c r="F4603">
        <f>IF(Tabela1[[#This Row],[Rodzaj]]="B",Tabela1[[#This Row],[Powierzchnia]]*0.77,0)</f>
        <v>0</v>
      </c>
      <c r="G4603">
        <f>IF(Tabela1[[#This Row],[Rodzaj]]="S",Tabela1[[#This Row],[Powierzchnia]]*0.21,0)</f>
        <v>0</v>
      </c>
      <c r="H4603">
        <f>IF(Tabela1[[#This Row],[Rodzaj]]="L",Tabela1[[#This Row],[Powierzchnia]]*0.04,0)</f>
        <v>0</v>
      </c>
      <c r="I4603">
        <f>IF(Tabela1[[#This Row],[Rodzaj]]="X",Tabela1[[#This Row],[Powierzchnia]]*0.43,0)</f>
        <v>438.35489999999999</v>
      </c>
      <c r="J4603">
        <f>IF(Tabela1[[#This Row],[Ulga]]="A",SUM(E4603:I4603)*80%,0)</f>
        <v>0</v>
      </c>
      <c r="K4603">
        <f>IF(Tabela1[[#This Row],[Ulga]]="B",SUM(E4603:I4603)*50%,0)</f>
        <v>219.17744999999999</v>
      </c>
      <c r="L4603">
        <f>IF(Tabela1[[#This Row],[Ulga]]="C",SUM(E4603:I4603)*10%,0)</f>
        <v>0</v>
      </c>
      <c r="M4603">
        <f>IF(Tabela1[[#This Row],[Ulga]]="D",SUM(E4603:I4603)*100%,0)</f>
        <v>0</v>
      </c>
      <c r="N4603">
        <f t="shared" si="72"/>
        <v>219.17744999999999</v>
      </c>
    </row>
    <row r="4604" spans="1:14" x14ac:dyDescent="0.25">
      <c r="A4604" t="s">
        <v>4614</v>
      </c>
      <c r="B4604">
        <v>1002.6</v>
      </c>
      <c r="C4604" t="s">
        <v>5</v>
      </c>
      <c r="D4604" t="s">
        <v>7</v>
      </c>
      <c r="E4604">
        <f>IF(Tabela1[[#This Row],[Rodzaj]]="R",Tabela1[[#This Row],[Powierzchnia]]*0.65,0)</f>
        <v>0</v>
      </c>
      <c r="F4604">
        <f>IF(Tabela1[[#This Row],[Rodzaj]]="B",Tabela1[[#This Row],[Powierzchnia]]*0.77,0)</f>
        <v>772.00200000000007</v>
      </c>
      <c r="G4604">
        <f>IF(Tabela1[[#This Row],[Rodzaj]]="S",Tabela1[[#This Row],[Powierzchnia]]*0.21,0)</f>
        <v>0</v>
      </c>
      <c r="H4604">
        <f>IF(Tabela1[[#This Row],[Rodzaj]]="L",Tabela1[[#This Row],[Powierzchnia]]*0.04,0)</f>
        <v>0</v>
      </c>
      <c r="I4604">
        <f>IF(Tabela1[[#This Row],[Rodzaj]]="X",Tabela1[[#This Row],[Powierzchnia]]*0.43,0)</f>
        <v>0</v>
      </c>
      <c r="J4604">
        <f>IF(Tabela1[[#This Row],[Ulga]]="A",SUM(E4604:I4604)*80%,0)</f>
        <v>617.60160000000008</v>
      </c>
      <c r="K4604">
        <f>IF(Tabela1[[#This Row],[Ulga]]="B",SUM(E4604:I4604)*50%,0)</f>
        <v>0</v>
      </c>
      <c r="L4604">
        <f>IF(Tabela1[[#This Row],[Ulga]]="C",SUM(E4604:I4604)*10%,0)</f>
        <v>0</v>
      </c>
      <c r="M4604">
        <f>IF(Tabela1[[#This Row],[Ulga]]="D",SUM(E4604:I4604)*100%,0)</f>
        <v>0</v>
      </c>
      <c r="N4604">
        <f t="shared" si="72"/>
        <v>617.60160000000008</v>
      </c>
    </row>
    <row r="4605" spans="1:14" x14ac:dyDescent="0.25">
      <c r="A4605" t="s">
        <v>4615</v>
      </c>
      <c r="B4605">
        <v>757.81</v>
      </c>
      <c r="C4605" t="s">
        <v>52</v>
      </c>
      <c r="D4605" t="s">
        <v>7</v>
      </c>
      <c r="E4605">
        <f>IF(Tabela1[[#This Row],[Rodzaj]]="R",Tabela1[[#This Row],[Powierzchnia]]*0.65,0)</f>
        <v>0</v>
      </c>
      <c r="F4605">
        <f>IF(Tabela1[[#This Row],[Rodzaj]]="B",Tabela1[[#This Row],[Powierzchnia]]*0.77,0)</f>
        <v>0</v>
      </c>
      <c r="G4605">
        <f>IF(Tabela1[[#This Row],[Rodzaj]]="S",Tabela1[[#This Row],[Powierzchnia]]*0.21,0)</f>
        <v>159.14009999999999</v>
      </c>
      <c r="H4605">
        <f>IF(Tabela1[[#This Row],[Rodzaj]]="L",Tabela1[[#This Row],[Powierzchnia]]*0.04,0)</f>
        <v>0</v>
      </c>
      <c r="I4605">
        <f>IF(Tabela1[[#This Row],[Rodzaj]]="X",Tabela1[[#This Row],[Powierzchnia]]*0.43,0)</f>
        <v>0</v>
      </c>
      <c r="J4605">
        <f>IF(Tabela1[[#This Row],[Ulga]]="A",SUM(E4605:I4605)*80%,0)</f>
        <v>127.31207999999999</v>
      </c>
      <c r="K4605">
        <f>IF(Tabela1[[#This Row],[Ulga]]="B",SUM(E4605:I4605)*50%,0)</f>
        <v>0</v>
      </c>
      <c r="L4605">
        <f>IF(Tabela1[[#This Row],[Ulga]]="C",SUM(E4605:I4605)*10%,0)</f>
        <v>0</v>
      </c>
      <c r="M4605">
        <f>IF(Tabela1[[#This Row],[Ulga]]="D",SUM(E4605:I4605)*100%,0)</f>
        <v>0</v>
      </c>
      <c r="N4605">
        <f t="shared" si="72"/>
        <v>127.31207999999999</v>
      </c>
    </row>
    <row r="4606" spans="1:14" x14ac:dyDescent="0.25">
      <c r="A4606" t="s">
        <v>4616</v>
      </c>
      <c r="B4606">
        <v>704.89</v>
      </c>
      <c r="C4606" t="s">
        <v>9</v>
      </c>
      <c r="D4606" t="s">
        <v>5</v>
      </c>
      <c r="E4606">
        <f>IF(Tabela1[[#This Row],[Rodzaj]]="R",Tabela1[[#This Row],[Powierzchnia]]*0.65,0)</f>
        <v>458.17849999999999</v>
      </c>
      <c r="F4606">
        <f>IF(Tabela1[[#This Row],[Rodzaj]]="B",Tabela1[[#This Row],[Powierzchnia]]*0.77,0)</f>
        <v>0</v>
      </c>
      <c r="G4606">
        <f>IF(Tabela1[[#This Row],[Rodzaj]]="S",Tabela1[[#This Row],[Powierzchnia]]*0.21,0)</f>
        <v>0</v>
      </c>
      <c r="H4606">
        <f>IF(Tabela1[[#This Row],[Rodzaj]]="L",Tabela1[[#This Row],[Powierzchnia]]*0.04,0)</f>
        <v>0</v>
      </c>
      <c r="I4606">
        <f>IF(Tabela1[[#This Row],[Rodzaj]]="X",Tabela1[[#This Row],[Powierzchnia]]*0.43,0)</f>
        <v>0</v>
      </c>
      <c r="J4606">
        <f>IF(Tabela1[[#This Row],[Ulga]]="A",SUM(E4606:I4606)*80%,0)</f>
        <v>0</v>
      </c>
      <c r="K4606">
        <f>IF(Tabela1[[#This Row],[Ulga]]="B",SUM(E4606:I4606)*50%,0)</f>
        <v>229.08924999999999</v>
      </c>
      <c r="L4606">
        <f>IF(Tabela1[[#This Row],[Ulga]]="C",SUM(E4606:I4606)*10%,0)</f>
        <v>0</v>
      </c>
      <c r="M4606">
        <f>IF(Tabela1[[#This Row],[Ulga]]="D",SUM(E4606:I4606)*100%,0)</f>
        <v>0</v>
      </c>
      <c r="N4606">
        <f t="shared" si="72"/>
        <v>229.08924999999999</v>
      </c>
    </row>
    <row r="4607" spans="1:14" x14ac:dyDescent="0.25">
      <c r="A4607" t="s">
        <v>4617</v>
      </c>
      <c r="B4607">
        <v>922.49</v>
      </c>
      <c r="C4607" t="s">
        <v>5</v>
      </c>
      <c r="D4607" t="s">
        <v>5</v>
      </c>
      <c r="E4607">
        <f>IF(Tabela1[[#This Row],[Rodzaj]]="R",Tabela1[[#This Row],[Powierzchnia]]*0.65,0)</f>
        <v>0</v>
      </c>
      <c r="F4607">
        <f>IF(Tabela1[[#This Row],[Rodzaj]]="B",Tabela1[[#This Row],[Powierzchnia]]*0.77,0)</f>
        <v>710.31730000000005</v>
      </c>
      <c r="G4607">
        <f>IF(Tabela1[[#This Row],[Rodzaj]]="S",Tabela1[[#This Row],[Powierzchnia]]*0.21,0)</f>
        <v>0</v>
      </c>
      <c r="H4607">
        <f>IF(Tabela1[[#This Row],[Rodzaj]]="L",Tabela1[[#This Row],[Powierzchnia]]*0.04,0)</f>
        <v>0</v>
      </c>
      <c r="I4607">
        <f>IF(Tabela1[[#This Row],[Rodzaj]]="X",Tabela1[[#This Row],[Powierzchnia]]*0.43,0)</f>
        <v>0</v>
      </c>
      <c r="J4607">
        <f>IF(Tabela1[[#This Row],[Ulga]]="A",SUM(E4607:I4607)*80%,0)</f>
        <v>0</v>
      </c>
      <c r="K4607">
        <f>IF(Tabela1[[#This Row],[Ulga]]="B",SUM(E4607:I4607)*50%,0)</f>
        <v>355.15865000000002</v>
      </c>
      <c r="L4607">
        <f>IF(Tabela1[[#This Row],[Ulga]]="C",SUM(E4607:I4607)*10%,0)</f>
        <v>0</v>
      </c>
      <c r="M4607">
        <f>IF(Tabela1[[#This Row],[Ulga]]="D",SUM(E4607:I4607)*100%,0)</f>
        <v>0</v>
      </c>
      <c r="N4607">
        <f t="shared" si="72"/>
        <v>355.15865000000002</v>
      </c>
    </row>
    <row r="4608" spans="1:14" x14ac:dyDescent="0.25">
      <c r="A4608" t="s">
        <v>4618</v>
      </c>
      <c r="B4608">
        <v>979.29</v>
      </c>
      <c r="C4608" t="s">
        <v>9</v>
      </c>
      <c r="D4608" t="s">
        <v>11</v>
      </c>
      <c r="E4608">
        <f>IF(Tabela1[[#This Row],[Rodzaj]]="R",Tabela1[[#This Row],[Powierzchnia]]*0.65,0)</f>
        <v>636.5385</v>
      </c>
      <c r="F4608">
        <f>IF(Tabela1[[#This Row],[Rodzaj]]="B",Tabela1[[#This Row],[Powierzchnia]]*0.77,0)</f>
        <v>0</v>
      </c>
      <c r="G4608">
        <f>IF(Tabela1[[#This Row],[Rodzaj]]="S",Tabela1[[#This Row],[Powierzchnia]]*0.21,0)</f>
        <v>0</v>
      </c>
      <c r="H4608">
        <f>IF(Tabela1[[#This Row],[Rodzaj]]="L",Tabela1[[#This Row],[Powierzchnia]]*0.04,0)</f>
        <v>0</v>
      </c>
      <c r="I4608">
        <f>IF(Tabela1[[#This Row],[Rodzaj]]="X",Tabela1[[#This Row],[Powierzchnia]]*0.43,0)</f>
        <v>0</v>
      </c>
      <c r="J4608">
        <f>IF(Tabela1[[#This Row],[Ulga]]="A",SUM(E4608:I4608)*80%,0)</f>
        <v>0</v>
      </c>
      <c r="K4608">
        <f>IF(Tabela1[[#This Row],[Ulga]]="B",SUM(E4608:I4608)*50%,0)</f>
        <v>0</v>
      </c>
      <c r="L4608">
        <f>IF(Tabela1[[#This Row],[Ulga]]="C",SUM(E4608:I4608)*10%,0)</f>
        <v>63.653850000000006</v>
      </c>
      <c r="M4608">
        <f>IF(Tabela1[[#This Row],[Ulga]]="D",SUM(E4608:I4608)*100%,0)</f>
        <v>0</v>
      </c>
      <c r="N4608">
        <f t="shared" si="72"/>
        <v>63.653850000000006</v>
      </c>
    </row>
    <row r="4609" spans="1:14" x14ac:dyDescent="0.25">
      <c r="A4609" t="s">
        <v>4619</v>
      </c>
      <c r="B4609">
        <v>781.98</v>
      </c>
      <c r="C4609" t="s">
        <v>52</v>
      </c>
      <c r="D4609" t="s">
        <v>5</v>
      </c>
      <c r="E4609">
        <f>IF(Tabela1[[#This Row],[Rodzaj]]="R",Tabela1[[#This Row],[Powierzchnia]]*0.65,0)</f>
        <v>0</v>
      </c>
      <c r="F4609">
        <f>IF(Tabela1[[#This Row],[Rodzaj]]="B",Tabela1[[#This Row],[Powierzchnia]]*0.77,0)</f>
        <v>0</v>
      </c>
      <c r="G4609">
        <f>IF(Tabela1[[#This Row],[Rodzaj]]="S",Tabela1[[#This Row],[Powierzchnia]]*0.21,0)</f>
        <v>164.2158</v>
      </c>
      <c r="H4609">
        <f>IF(Tabela1[[#This Row],[Rodzaj]]="L",Tabela1[[#This Row],[Powierzchnia]]*0.04,0)</f>
        <v>0</v>
      </c>
      <c r="I4609">
        <f>IF(Tabela1[[#This Row],[Rodzaj]]="X",Tabela1[[#This Row],[Powierzchnia]]*0.43,0)</f>
        <v>0</v>
      </c>
      <c r="J4609">
        <f>IF(Tabela1[[#This Row],[Ulga]]="A",SUM(E4609:I4609)*80%,0)</f>
        <v>0</v>
      </c>
      <c r="K4609">
        <f>IF(Tabela1[[#This Row],[Ulga]]="B",SUM(E4609:I4609)*50%,0)</f>
        <v>82.107900000000001</v>
      </c>
      <c r="L4609">
        <f>IF(Tabela1[[#This Row],[Ulga]]="C",SUM(E4609:I4609)*10%,0)</f>
        <v>0</v>
      </c>
      <c r="M4609">
        <f>IF(Tabela1[[#This Row],[Ulga]]="D",SUM(E4609:I4609)*100%,0)</f>
        <v>0</v>
      </c>
      <c r="N4609">
        <f t="shared" si="72"/>
        <v>82.107900000000001</v>
      </c>
    </row>
    <row r="4610" spans="1:14" x14ac:dyDescent="0.25">
      <c r="A4610" t="s">
        <v>4620</v>
      </c>
      <c r="B4610">
        <v>1023.47</v>
      </c>
      <c r="C4610" t="s">
        <v>9</v>
      </c>
      <c r="D4610" t="s">
        <v>11</v>
      </c>
      <c r="E4610">
        <f>IF(Tabela1[[#This Row],[Rodzaj]]="R",Tabela1[[#This Row],[Powierzchnia]]*0.65,0)</f>
        <v>665.25549999999998</v>
      </c>
      <c r="F4610">
        <f>IF(Tabela1[[#This Row],[Rodzaj]]="B",Tabela1[[#This Row],[Powierzchnia]]*0.77,0)</f>
        <v>0</v>
      </c>
      <c r="G4610">
        <f>IF(Tabela1[[#This Row],[Rodzaj]]="S",Tabela1[[#This Row],[Powierzchnia]]*0.21,0)</f>
        <v>0</v>
      </c>
      <c r="H4610">
        <f>IF(Tabela1[[#This Row],[Rodzaj]]="L",Tabela1[[#This Row],[Powierzchnia]]*0.04,0)</f>
        <v>0</v>
      </c>
      <c r="I4610">
        <f>IF(Tabela1[[#This Row],[Rodzaj]]="X",Tabela1[[#This Row],[Powierzchnia]]*0.43,0)</f>
        <v>0</v>
      </c>
      <c r="J4610">
        <f>IF(Tabela1[[#This Row],[Ulga]]="A",SUM(E4610:I4610)*80%,0)</f>
        <v>0</v>
      </c>
      <c r="K4610">
        <f>IF(Tabela1[[#This Row],[Ulga]]="B",SUM(E4610:I4610)*50%,0)</f>
        <v>0</v>
      </c>
      <c r="L4610">
        <f>IF(Tabela1[[#This Row],[Ulga]]="C",SUM(E4610:I4610)*10%,0)</f>
        <v>66.525549999999996</v>
      </c>
      <c r="M4610">
        <f>IF(Tabela1[[#This Row],[Ulga]]="D",SUM(E4610:I4610)*100%,0)</f>
        <v>0</v>
      </c>
      <c r="N4610">
        <f t="shared" si="72"/>
        <v>66.525549999999996</v>
      </c>
    </row>
    <row r="4611" spans="1:14" x14ac:dyDescent="0.25">
      <c r="A4611" t="s">
        <v>4621</v>
      </c>
      <c r="B4611">
        <v>730.58</v>
      </c>
      <c r="C4611" t="s">
        <v>9</v>
      </c>
      <c r="D4611" t="s">
        <v>7</v>
      </c>
      <c r="E4611">
        <f>IF(Tabela1[[#This Row],[Rodzaj]]="R",Tabela1[[#This Row],[Powierzchnia]]*0.65,0)</f>
        <v>474.87700000000007</v>
      </c>
      <c r="F4611">
        <f>IF(Tabela1[[#This Row],[Rodzaj]]="B",Tabela1[[#This Row],[Powierzchnia]]*0.77,0)</f>
        <v>0</v>
      </c>
      <c r="G4611">
        <f>IF(Tabela1[[#This Row],[Rodzaj]]="S",Tabela1[[#This Row],[Powierzchnia]]*0.21,0)</f>
        <v>0</v>
      </c>
      <c r="H4611">
        <f>IF(Tabela1[[#This Row],[Rodzaj]]="L",Tabela1[[#This Row],[Powierzchnia]]*0.04,0)</f>
        <v>0</v>
      </c>
      <c r="I4611">
        <f>IF(Tabela1[[#This Row],[Rodzaj]]="X",Tabela1[[#This Row],[Powierzchnia]]*0.43,0)</f>
        <v>0</v>
      </c>
      <c r="J4611">
        <f>IF(Tabela1[[#This Row],[Ulga]]="A",SUM(E4611:I4611)*80%,0)</f>
        <v>379.90160000000009</v>
      </c>
      <c r="K4611">
        <f>IF(Tabela1[[#This Row],[Ulga]]="B",SUM(E4611:I4611)*50%,0)</f>
        <v>0</v>
      </c>
      <c r="L4611">
        <f>IF(Tabela1[[#This Row],[Ulga]]="C",SUM(E4611:I4611)*10%,0)</f>
        <v>0</v>
      </c>
      <c r="M4611">
        <f>IF(Tabela1[[#This Row],[Ulga]]="D",SUM(E4611:I4611)*100%,0)</f>
        <v>0</v>
      </c>
      <c r="N4611">
        <f t="shared" ref="N4611:N4674" si="73">SUM(J4611:M4611)</f>
        <v>379.90160000000009</v>
      </c>
    </row>
    <row r="4612" spans="1:14" x14ac:dyDescent="0.25">
      <c r="A4612" t="s">
        <v>4622</v>
      </c>
      <c r="B4612">
        <v>1210.1199999999999</v>
      </c>
      <c r="C4612" t="s">
        <v>5</v>
      </c>
      <c r="D4612" t="s">
        <v>21</v>
      </c>
      <c r="E4612">
        <f>IF(Tabela1[[#This Row],[Rodzaj]]="R",Tabela1[[#This Row],[Powierzchnia]]*0.65,0)</f>
        <v>0</v>
      </c>
      <c r="F4612">
        <f>IF(Tabela1[[#This Row],[Rodzaj]]="B",Tabela1[[#This Row],[Powierzchnia]]*0.77,0)</f>
        <v>931.79239999999993</v>
      </c>
      <c r="G4612">
        <f>IF(Tabela1[[#This Row],[Rodzaj]]="S",Tabela1[[#This Row],[Powierzchnia]]*0.21,0)</f>
        <v>0</v>
      </c>
      <c r="H4612">
        <f>IF(Tabela1[[#This Row],[Rodzaj]]="L",Tabela1[[#This Row],[Powierzchnia]]*0.04,0)</f>
        <v>0</v>
      </c>
      <c r="I4612">
        <f>IF(Tabela1[[#This Row],[Rodzaj]]="X",Tabela1[[#This Row],[Powierzchnia]]*0.43,0)</f>
        <v>0</v>
      </c>
      <c r="J4612">
        <f>IF(Tabela1[[#This Row],[Ulga]]="A",SUM(E4612:I4612)*80%,0)</f>
        <v>0</v>
      </c>
      <c r="K4612">
        <f>IF(Tabela1[[#This Row],[Ulga]]="B",SUM(E4612:I4612)*50%,0)</f>
        <v>0</v>
      </c>
      <c r="L4612">
        <f>IF(Tabela1[[#This Row],[Ulga]]="C",SUM(E4612:I4612)*10%,0)</f>
        <v>0</v>
      </c>
      <c r="M4612">
        <f>IF(Tabela1[[#This Row],[Ulga]]="D",SUM(E4612:I4612)*100%,0)</f>
        <v>931.79239999999993</v>
      </c>
      <c r="N4612">
        <f t="shared" si="73"/>
        <v>931.79239999999993</v>
      </c>
    </row>
    <row r="4613" spans="1:14" x14ac:dyDescent="0.25">
      <c r="A4613" t="s">
        <v>4623</v>
      </c>
      <c r="B4613">
        <v>802.98</v>
      </c>
      <c r="C4613" t="s">
        <v>9</v>
      </c>
      <c r="D4613" t="s">
        <v>11</v>
      </c>
      <c r="E4613">
        <f>IF(Tabela1[[#This Row],[Rodzaj]]="R",Tabela1[[#This Row],[Powierzchnia]]*0.65,0)</f>
        <v>521.93700000000001</v>
      </c>
      <c r="F4613">
        <f>IF(Tabela1[[#This Row],[Rodzaj]]="B",Tabela1[[#This Row],[Powierzchnia]]*0.77,0)</f>
        <v>0</v>
      </c>
      <c r="G4613">
        <f>IF(Tabela1[[#This Row],[Rodzaj]]="S",Tabela1[[#This Row],[Powierzchnia]]*0.21,0)</f>
        <v>0</v>
      </c>
      <c r="H4613">
        <f>IF(Tabela1[[#This Row],[Rodzaj]]="L",Tabela1[[#This Row],[Powierzchnia]]*0.04,0)</f>
        <v>0</v>
      </c>
      <c r="I4613">
        <f>IF(Tabela1[[#This Row],[Rodzaj]]="X",Tabela1[[#This Row],[Powierzchnia]]*0.43,0)</f>
        <v>0</v>
      </c>
      <c r="J4613">
        <f>IF(Tabela1[[#This Row],[Ulga]]="A",SUM(E4613:I4613)*80%,0)</f>
        <v>0</v>
      </c>
      <c r="K4613">
        <f>IF(Tabela1[[#This Row],[Ulga]]="B",SUM(E4613:I4613)*50%,0)</f>
        <v>0</v>
      </c>
      <c r="L4613">
        <f>IF(Tabela1[[#This Row],[Ulga]]="C",SUM(E4613:I4613)*10%,0)</f>
        <v>52.193700000000007</v>
      </c>
      <c r="M4613">
        <f>IF(Tabela1[[#This Row],[Ulga]]="D",SUM(E4613:I4613)*100%,0)</f>
        <v>0</v>
      </c>
      <c r="N4613">
        <f t="shared" si="73"/>
        <v>52.193700000000007</v>
      </c>
    </row>
    <row r="4614" spans="1:14" x14ac:dyDescent="0.25">
      <c r="A4614" t="s">
        <v>4624</v>
      </c>
      <c r="B4614">
        <v>1251.76</v>
      </c>
      <c r="C4614" t="s">
        <v>9</v>
      </c>
      <c r="D4614" t="s">
        <v>11</v>
      </c>
      <c r="E4614">
        <f>IF(Tabela1[[#This Row],[Rodzaj]]="R",Tabela1[[#This Row],[Powierzchnia]]*0.65,0)</f>
        <v>813.64400000000001</v>
      </c>
      <c r="F4614">
        <f>IF(Tabela1[[#This Row],[Rodzaj]]="B",Tabela1[[#This Row],[Powierzchnia]]*0.77,0)</f>
        <v>0</v>
      </c>
      <c r="G4614">
        <f>IF(Tabela1[[#This Row],[Rodzaj]]="S",Tabela1[[#This Row],[Powierzchnia]]*0.21,0)</f>
        <v>0</v>
      </c>
      <c r="H4614">
        <f>IF(Tabela1[[#This Row],[Rodzaj]]="L",Tabela1[[#This Row],[Powierzchnia]]*0.04,0)</f>
        <v>0</v>
      </c>
      <c r="I4614">
        <f>IF(Tabela1[[#This Row],[Rodzaj]]="X",Tabela1[[#This Row],[Powierzchnia]]*0.43,0)</f>
        <v>0</v>
      </c>
      <c r="J4614">
        <f>IF(Tabela1[[#This Row],[Ulga]]="A",SUM(E4614:I4614)*80%,0)</f>
        <v>0</v>
      </c>
      <c r="K4614">
        <f>IF(Tabela1[[#This Row],[Ulga]]="B",SUM(E4614:I4614)*50%,0)</f>
        <v>0</v>
      </c>
      <c r="L4614">
        <f>IF(Tabela1[[#This Row],[Ulga]]="C",SUM(E4614:I4614)*10%,0)</f>
        <v>81.364400000000003</v>
      </c>
      <c r="M4614">
        <f>IF(Tabela1[[#This Row],[Ulga]]="D",SUM(E4614:I4614)*100%,0)</f>
        <v>0</v>
      </c>
      <c r="N4614">
        <f t="shared" si="73"/>
        <v>81.364400000000003</v>
      </c>
    </row>
    <row r="4615" spans="1:14" x14ac:dyDescent="0.25">
      <c r="A4615" t="s">
        <v>4625</v>
      </c>
      <c r="B4615">
        <v>762.29</v>
      </c>
      <c r="C4615" t="s">
        <v>5</v>
      </c>
      <c r="D4615" t="s">
        <v>11</v>
      </c>
      <c r="E4615">
        <f>IF(Tabela1[[#This Row],[Rodzaj]]="R",Tabela1[[#This Row],[Powierzchnia]]*0.65,0)</f>
        <v>0</v>
      </c>
      <c r="F4615">
        <f>IF(Tabela1[[#This Row],[Rodzaj]]="B",Tabela1[[#This Row],[Powierzchnia]]*0.77,0)</f>
        <v>586.9633</v>
      </c>
      <c r="G4615">
        <f>IF(Tabela1[[#This Row],[Rodzaj]]="S",Tabela1[[#This Row],[Powierzchnia]]*0.21,0)</f>
        <v>0</v>
      </c>
      <c r="H4615">
        <f>IF(Tabela1[[#This Row],[Rodzaj]]="L",Tabela1[[#This Row],[Powierzchnia]]*0.04,0)</f>
        <v>0</v>
      </c>
      <c r="I4615">
        <f>IF(Tabela1[[#This Row],[Rodzaj]]="X",Tabela1[[#This Row],[Powierzchnia]]*0.43,0)</f>
        <v>0</v>
      </c>
      <c r="J4615">
        <f>IF(Tabela1[[#This Row],[Ulga]]="A",SUM(E4615:I4615)*80%,0)</f>
        <v>0</v>
      </c>
      <c r="K4615">
        <f>IF(Tabela1[[#This Row],[Ulga]]="B",SUM(E4615:I4615)*50%,0)</f>
        <v>0</v>
      </c>
      <c r="L4615">
        <f>IF(Tabela1[[#This Row],[Ulga]]="C",SUM(E4615:I4615)*10%,0)</f>
        <v>58.696330000000003</v>
      </c>
      <c r="M4615">
        <f>IF(Tabela1[[#This Row],[Ulga]]="D",SUM(E4615:I4615)*100%,0)</f>
        <v>0</v>
      </c>
      <c r="N4615">
        <f t="shared" si="73"/>
        <v>58.696330000000003</v>
      </c>
    </row>
    <row r="4616" spans="1:14" x14ac:dyDescent="0.25">
      <c r="A4616" t="s">
        <v>4626</v>
      </c>
      <c r="B4616">
        <v>670.05</v>
      </c>
      <c r="C4616" t="s">
        <v>9</v>
      </c>
      <c r="D4616" t="s">
        <v>7</v>
      </c>
      <c r="E4616">
        <f>IF(Tabela1[[#This Row],[Rodzaj]]="R",Tabela1[[#This Row],[Powierzchnia]]*0.65,0)</f>
        <v>435.53249999999997</v>
      </c>
      <c r="F4616">
        <f>IF(Tabela1[[#This Row],[Rodzaj]]="B",Tabela1[[#This Row],[Powierzchnia]]*0.77,0)</f>
        <v>0</v>
      </c>
      <c r="G4616">
        <f>IF(Tabela1[[#This Row],[Rodzaj]]="S",Tabela1[[#This Row],[Powierzchnia]]*0.21,0)</f>
        <v>0</v>
      </c>
      <c r="H4616">
        <f>IF(Tabela1[[#This Row],[Rodzaj]]="L",Tabela1[[#This Row],[Powierzchnia]]*0.04,0)</f>
        <v>0</v>
      </c>
      <c r="I4616">
        <f>IF(Tabela1[[#This Row],[Rodzaj]]="X",Tabela1[[#This Row],[Powierzchnia]]*0.43,0)</f>
        <v>0</v>
      </c>
      <c r="J4616">
        <f>IF(Tabela1[[#This Row],[Ulga]]="A",SUM(E4616:I4616)*80%,0)</f>
        <v>348.42599999999999</v>
      </c>
      <c r="K4616">
        <f>IF(Tabela1[[#This Row],[Ulga]]="B",SUM(E4616:I4616)*50%,0)</f>
        <v>0</v>
      </c>
      <c r="L4616">
        <f>IF(Tabela1[[#This Row],[Ulga]]="C",SUM(E4616:I4616)*10%,0)</f>
        <v>0</v>
      </c>
      <c r="M4616">
        <f>IF(Tabela1[[#This Row],[Ulga]]="D",SUM(E4616:I4616)*100%,0)</f>
        <v>0</v>
      </c>
      <c r="N4616">
        <f t="shared" si="73"/>
        <v>348.42599999999999</v>
      </c>
    </row>
    <row r="4617" spans="1:14" x14ac:dyDescent="0.25">
      <c r="A4617" t="s">
        <v>4627</v>
      </c>
      <c r="B4617">
        <v>755.39</v>
      </c>
      <c r="C4617" t="s">
        <v>9</v>
      </c>
      <c r="D4617" t="s">
        <v>11</v>
      </c>
      <c r="E4617">
        <f>IF(Tabela1[[#This Row],[Rodzaj]]="R",Tabela1[[#This Row],[Powierzchnia]]*0.65,0)</f>
        <v>491.00350000000003</v>
      </c>
      <c r="F4617">
        <f>IF(Tabela1[[#This Row],[Rodzaj]]="B",Tabela1[[#This Row],[Powierzchnia]]*0.77,0)</f>
        <v>0</v>
      </c>
      <c r="G4617">
        <f>IF(Tabela1[[#This Row],[Rodzaj]]="S",Tabela1[[#This Row],[Powierzchnia]]*0.21,0)</f>
        <v>0</v>
      </c>
      <c r="H4617">
        <f>IF(Tabela1[[#This Row],[Rodzaj]]="L",Tabela1[[#This Row],[Powierzchnia]]*0.04,0)</f>
        <v>0</v>
      </c>
      <c r="I4617">
        <f>IF(Tabela1[[#This Row],[Rodzaj]]="X",Tabela1[[#This Row],[Powierzchnia]]*0.43,0)</f>
        <v>0</v>
      </c>
      <c r="J4617">
        <f>IF(Tabela1[[#This Row],[Ulga]]="A",SUM(E4617:I4617)*80%,0)</f>
        <v>0</v>
      </c>
      <c r="K4617">
        <f>IF(Tabela1[[#This Row],[Ulga]]="B",SUM(E4617:I4617)*50%,0)</f>
        <v>0</v>
      </c>
      <c r="L4617">
        <f>IF(Tabela1[[#This Row],[Ulga]]="C",SUM(E4617:I4617)*10%,0)</f>
        <v>49.100350000000006</v>
      </c>
      <c r="M4617">
        <f>IF(Tabela1[[#This Row],[Ulga]]="D",SUM(E4617:I4617)*100%,0)</f>
        <v>0</v>
      </c>
      <c r="N4617">
        <f t="shared" si="73"/>
        <v>49.100350000000006</v>
      </c>
    </row>
    <row r="4618" spans="1:14" x14ac:dyDescent="0.25">
      <c r="A4618" t="s">
        <v>4628</v>
      </c>
      <c r="B4618">
        <v>861.2</v>
      </c>
      <c r="C4618" t="s">
        <v>9</v>
      </c>
      <c r="D4618" t="s">
        <v>11</v>
      </c>
      <c r="E4618">
        <f>IF(Tabela1[[#This Row],[Rodzaj]]="R",Tabela1[[#This Row],[Powierzchnia]]*0.65,0)</f>
        <v>559.78000000000009</v>
      </c>
      <c r="F4618">
        <f>IF(Tabela1[[#This Row],[Rodzaj]]="B",Tabela1[[#This Row],[Powierzchnia]]*0.77,0)</f>
        <v>0</v>
      </c>
      <c r="G4618">
        <f>IF(Tabela1[[#This Row],[Rodzaj]]="S",Tabela1[[#This Row],[Powierzchnia]]*0.21,0)</f>
        <v>0</v>
      </c>
      <c r="H4618">
        <f>IF(Tabela1[[#This Row],[Rodzaj]]="L",Tabela1[[#This Row],[Powierzchnia]]*0.04,0)</f>
        <v>0</v>
      </c>
      <c r="I4618">
        <f>IF(Tabela1[[#This Row],[Rodzaj]]="X",Tabela1[[#This Row],[Powierzchnia]]*0.43,0)</f>
        <v>0</v>
      </c>
      <c r="J4618">
        <f>IF(Tabela1[[#This Row],[Ulga]]="A",SUM(E4618:I4618)*80%,0)</f>
        <v>0</v>
      </c>
      <c r="K4618">
        <f>IF(Tabela1[[#This Row],[Ulga]]="B",SUM(E4618:I4618)*50%,0)</f>
        <v>0</v>
      </c>
      <c r="L4618">
        <f>IF(Tabela1[[#This Row],[Ulga]]="C",SUM(E4618:I4618)*10%,0)</f>
        <v>55.978000000000009</v>
      </c>
      <c r="M4618">
        <f>IF(Tabela1[[#This Row],[Ulga]]="D",SUM(E4618:I4618)*100%,0)</f>
        <v>0</v>
      </c>
      <c r="N4618">
        <f t="shared" si="73"/>
        <v>55.978000000000009</v>
      </c>
    </row>
    <row r="4619" spans="1:14" x14ac:dyDescent="0.25">
      <c r="A4619" t="s">
        <v>4629</v>
      </c>
      <c r="B4619">
        <v>1031</v>
      </c>
      <c r="C4619" t="s">
        <v>9</v>
      </c>
      <c r="D4619" t="s">
        <v>11</v>
      </c>
      <c r="E4619">
        <f>IF(Tabela1[[#This Row],[Rodzaj]]="R",Tabela1[[#This Row],[Powierzchnia]]*0.65,0)</f>
        <v>670.15</v>
      </c>
      <c r="F4619">
        <f>IF(Tabela1[[#This Row],[Rodzaj]]="B",Tabela1[[#This Row],[Powierzchnia]]*0.77,0)</f>
        <v>0</v>
      </c>
      <c r="G4619">
        <f>IF(Tabela1[[#This Row],[Rodzaj]]="S",Tabela1[[#This Row],[Powierzchnia]]*0.21,0)</f>
        <v>0</v>
      </c>
      <c r="H4619">
        <f>IF(Tabela1[[#This Row],[Rodzaj]]="L",Tabela1[[#This Row],[Powierzchnia]]*0.04,0)</f>
        <v>0</v>
      </c>
      <c r="I4619">
        <f>IF(Tabela1[[#This Row],[Rodzaj]]="X",Tabela1[[#This Row],[Powierzchnia]]*0.43,0)</f>
        <v>0</v>
      </c>
      <c r="J4619">
        <f>IF(Tabela1[[#This Row],[Ulga]]="A",SUM(E4619:I4619)*80%,0)</f>
        <v>0</v>
      </c>
      <c r="K4619">
        <f>IF(Tabela1[[#This Row],[Ulga]]="B",SUM(E4619:I4619)*50%,0)</f>
        <v>0</v>
      </c>
      <c r="L4619">
        <f>IF(Tabela1[[#This Row],[Ulga]]="C",SUM(E4619:I4619)*10%,0)</f>
        <v>67.015000000000001</v>
      </c>
      <c r="M4619">
        <f>IF(Tabela1[[#This Row],[Ulga]]="D",SUM(E4619:I4619)*100%,0)</f>
        <v>0</v>
      </c>
      <c r="N4619">
        <f t="shared" si="73"/>
        <v>67.015000000000001</v>
      </c>
    </row>
    <row r="4620" spans="1:14" x14ac:dyDescent="0.25">
      <c r="A4620" t="s">
        <v>4630</v>
      </c>
      <c r="B4620">
        <v>633.42999999999995</v>
      </c>
      <c r="C4620" t="s">
        <v>5</v>
      </c>
      <c r="D4620" t="s">
        <v>5</v>
      </c>
      <c r="E4620">
        <f>IF(Tabela1[[#This Row],[Rodzaj]]="R",Tabela1[[#This Row],[Powierzchnia]]*0.65,0)</f>
        <v>0</v>
      </c>
      <c r="F4620">
        <f>IF(Tabela1[[#This Row],[Rodzaj]]="B",Tabela1[[#This Row],[Powierzchnia]]*0.77,0)</f>
        <v>487.74109999999996</v>
      </c>
      <c r="G4620">
        <f>IF(Tabela1[[#This Row],[Rodzaj]]="S",Tabela1[[#This Row],[Powierzchnia]]*0.21,0)</f>
        <v>0</v>
      </c>
      <c r="H4620">
        <f>IF(Tabela1[[#This Row],[Rodzaj]]="L",Tabela1[[#This Row],[Powierzchnia]]*0.04,0)</f>
        <v>0</v>
      </c>
      <c r="I4620">
        <f>IF(Tabela1[[#This Row],[Rodzaj]]="X",Tabela1[[#This Row],[Powierzchnia]]*0.43,0)</f>
        <v>0</v>
      </c>
      <c r="J4620">
        <f>IF(Tabela1[[#This Row],[Ulga]]="A",SUM(E4620:I4620)*80%,0)</f>
        <v>0</v>
      </c>
      <c r="K4620">
        <f>IF(Tabela1[[#This Row],[Ulga]]="B",SUM(E4620:I4620)*50%,0)</f>
        <v>243.87054999999998</v>
      </c>
      <c r="L4620">
        <f>IF(Tabela1[[#This Row],[Ulga]]="C",SUM(E4620:I4620)*10%,0)</f>
        <v>0</v>
      </c>
      <c r="M4620">
        <f>IF(Tabela1[[#This Row],[Ulga]]="D",SUM(E4620:I4620)*100%,0)</f>
        <v>0</v>
      </c>
      <c r="N4620">
        <f t="shared" si="73"/>
        <v>243.87054999999998</v>
      </c>
    </row>
    <row r="4621" spans="1:14" x14ac:dyDescent="0.25">
      <c r="A4621" t="s">
        <v>4631</v>
      </c>
      <c r="B4621">
        <v>1104.77</v>
      </c>
      <c r="C4621" t="s">
        <v>5</v>
      </c>
      <c r="D4621" t="s">
        <v>7</v>
      </c>
      <c r="E4621">
        <f>IF(Tabela1[[#This Row],[Rodzaj]]="R",Tabela1[[#This Row],[Powierzchnia]]*0.65,0)</f>
        <v>0</v>
      </c>
      <c r="F4621">
        <f>IF(Tabela1[[#This Row],[Rodzaj]]="B",Tabela1[[#This Row],[Powierzchnia]]*0.77,0)</f>
        <v>850.67290000000003</v>
      </c>
      <c r="G4621">
        <f>IF(Tabela1[[#This Row],[Rodzaj]]="S",Tabela1[[#This Row],[Powierzchnia]]*0.21,0)</f>
        <v>0</v>
      </c>
      <c r="H4621">
        <f>IF(Tabela1[[#This Row],[Rodzaj]]="L",Tabela1[[#This Row],[Powierzchnia]]*0.04,0)</f>
        <v>0</v>
      </c>
      <c r="I4621">
        <f>IF(Tabela1[[#This Row],[Rodzaj]]="X",Tabela1[[#This Row],[Powierzchnia]]*0.43,0)</f>
        <v>0</v>
      </c>
      <c r="J4621">
        <f>IF(Tabela1[[#This Row],[Ulga]]="A",SUM(E4621:I4621)*80%,0)</f>
        <v>680.53832000000011</v>
      </c>
      <c r="K4621">
        <f>IF(Tabela1[[#This Row],[Ulga]]="B",SUM(E4621:I4621)*50%,0)</f>
        <v>0</v>
      </c>
      <c r="L4621">
        <f>IF(Tabela1[[#This Row],[Ulga]]="C",SUM(E4621:I4621)*10%,0)</f>
        <v>0</v>
      </c>
      <c r="M4621">
        <f>IF(Tabela1[[#This Row],[Ulga]]="D",SUM(E4621:I4621)*100%,0)</f>
        <v>0</v>
      </c>
      <c r="N4621">
        <f t="shared" si="73"/>
        <v>680.53832000000011</v>
      </c>
    </row>
    <row r="4622" spans="1:14" x14ac:dyDescent="0.25">
      <c r="A4622" t="s">
        <v>4632</v>
      </c>
      <c r="B4622">
        <v>1198.95</v>
      </c>
      <c r="C4622" t="s">
        <v>9</v>
      </c>
      <c r="D4622" t="s">
        <v>21</v>
      </c>
      <c r="E4622">
        <f>IF(Tabela1[[#This Row],[Rodzaj]]="R",Tabela1[[#This Row],[Powierzchnia]]*0.65,0)</f>
        <v>779.31750000000011</v>
      </c>
      <c r="F4622">
        <f>IF(Tabela1[[#This Row],[Rodzaj]]="B",Tabela1[[#This Row],[Powierzchnia]]*0.77,0)</f>
        <v>0</v>
      </c>
      <c r="G4622">
        <f>IF(Tabela1[[#This Row],[Rodzaj]]="S",Tabela1[[#This Row],[Powierzchnia]]*0.21,0)</f>
        <v>0</v>
      </c>
      <c r="H4622">
        <f>IF(Tabela1[[#This Row],[Rodzaj]]="L",Tabela1[[#This Row],[Powierzchnia]]*0.04,0)</f>
        <v>0</v>
      </c>
      <c r="I4622">
        <f>IF(Tabela1[[#This Row],[Rodzaj]]="X",Tabela1[[#This Row],[Powierzchnia]]*0.43,0)</f>
        <v>0</v>
      </c>
      <c r="J4622">
        <f>IF(Tabela1[[#This Row],[Ulga]]="A",SUM(E4622:I4622)*80%,0)</f>
        <v>0</v>
      </c>
      <c r="K4622">
        <f>IF(Tabela1[[#This Row],[Ulga]]="B",SUM(E4622:I4622)*50%,0)</f>
        <v>0</v>
      </c>
      <c r="L4622">
        <f>IF(Tabela1[[#This Row],[Ulga]]="C",SUM(E4622:I4622)*10%,0)</f>
        <v>0</v>
      </c>
      <c r="M4622">
        <f>IF(Tabela1[[#This Row],[Ulga]]="D",SUM(E4622:I4622)*100%,0)</f>
        <v>779.31750000000011</v>
      </c>
      <c r="N4622">
        <f t="shared" si="73"/>
        <v>779.31750000000011</v>
      </c>
    </row>
    <row r="4623" spans="1:14" x14ac:dyDescent="0.25">
      <c r="A4623" t="s">
        <v>4633</v>
      </c>
      <c r="B4623">
        <v>1051.57</v>
      </c>
      <c r="C4623" t="s">
        <v>94</v>
      </c>
      <c r="D4623" t="s">
        <v>5</v>
      </c>
      <c r="E4623">
        <f>IF(Tabela1[[#This Row],[Rodzaj]]="R",Tabela1[[#This Row],[Powierzchnia]]*0.65,0)</f>
        <v>0</v>
      </c>
      <c r="F4623">
        <f>IF(Tabela1[[#This Row],[Rodzaj]]="B",Tabela1[[#This Row],[Powierzchnia]]*0.77,0)</f>
        <v>0</v>
      </c>
      <c r="G4623">
        <f>IF(Tabela1[[#This Row],[Rodzaj]]="S",Tabela1[[#This Row],[Powierzchnia]]*0.21,0)</f>
        <v>0</v>
      </c>
      <c r="H4623">
        <f>IF(Tabela1[[#This Row],[Rodzaj]]="L",Tabela1[[#This Row],[Powierzchnia]]*0.04,0)</f>
        <v>42.062799999999996</v>
      </c>
      <c r="I4623">
        <f>IF(Tabela1[[#This Row],[Rodzaj]]="X",Tabela1[[#This Row],[Powierzchnia]]*0.43,0)</f>
        <v>0</v>
      </c>
      <c r="J4623">
        <f>IF(Tabela1[[#This Row],[Ulga]]="A",SUM(E4623:I4623)*80%,0)</f>
        <v>0</v>
      </c>
      <c r="K4623">
        <f>IF(Tabela1[[#This Row],[Ulga]]="B",SUM(E4623:I4623)*50%,0)</f>
        <v>21.031399999999998</v>
      </c>
      <c r="L4623">
        <f>IF(Tabela1[[#This Row],[Ulga]]="C",SUM(E4623:I4623)*10%,0)</f>
        <v>0</v>
      </c>
      <c r="M4623">
        <f>IF(Tabela1[[#This Row],[Ulga]]="D",SUM(E4623:I4623)*100%,0)</f>
        <v>0</v>
      </c>
      <c r="N4623">
        <f t="shared" si="73"/>
        <v>21.031399999999998</v>
      </c>
    </row>
    <row r="4624" spans="1:14" x14ac:dyDescent="0.25">
      <c r="A4624" t="s">
        <v>4634</v>
      </c>
      <c r="B4624">
        <v>657.02</v>
      </c>
      <c r="C4624" t="s">
        <v>31</v>
      </c>
      <c r="D4624" t="s">
        <v>11</v>
      </c>
      <c r="E4624">
        <f>IF(Tabela1[[#This Row],[Rodzaj]]="R",Tabela1[[#This Row],[Powierzchnia]]*0.65,0)</f>
        <v>0</v>
      </c>
      <c r="F4624">
        <f>IF(Tabela1[[#This Row],[Rodzaj]]="B",Tabela1[[#This Row],[Powierzchnia]]*0.77,0)</f>
        <v>0</v>
      </c>
      <c r="G4624">
        <f>IF(Tabela1[[#This Row],[Rodzaj]]="S",Tabela1[[#This Row],[Powierzchnia]]*0.21,0)</f>
        <v>0</v>
      </c>
      <c r="H4624">
        <f>IF(Tabela1[[#This Row],[Rodzaj]]="L",Tabela1[[#This Row],[Powierzchnia]]*0.04,0)</f>
        <v>0</v>
      </c>
      <c r="I4624">
        <f>IF(Tabela1[[#This Row],[Rodzaj]]="X",Tabela1[[#This Row],[Powierzchnia]]*0.43,0)</f>
        <v>282.51859999999999</v>
      </c>
      <c r="J4624">
        <f>IF(Tabela1[[#This Row],[Ulga]]="A",SUM(E4624:I4624)*80%,0)</f>
        <v>0</v>
      </c>
      <c r="K4624">
        <f>IF(Tabela1[[#This Row],[Ulga]]="B",SUM(E4624:I4624)*50%,0)</f>
        <v>0</v>
      </c>
      <c r="L4624">
        <f>IF(Tabela1[[#This Row],[Ulga]]="C",SUM(E4624:I4624)*10%,0)</f>
        <v>28.251860000000001</v>
      </c>
      <c r="M4624">
        <f>IF(Tabela1[[#This Row],[Ulga]]="D",SUM(E4624:I4624)*100%,0)</f>
        <v>0</v>
      </c>
      <c r="N4624">
        <f t="shared" si="73"/>
        <v>28.251860000000001</v>
      </c>
    </row>
    <row r="4625" spans="1:14" x14ac:dyDescent="0.25">
      <c r="A4625" t="s">
        <v>4635</v>
      </c>
      <c r="B4625">
        <v>852.58</v>
      </c>
      <c r="C4625" t="s">
        <v>5</v>
      </c>
      <c r="D4625" t="s">
        <v>5</v>
      </c>
      <c r="E4625">
        <f>IF(Tabela1[[#This Row],[Rodzaj]]="R",Tabela1[[#This Row],[Powierzchnia]]*0.65,0)</f>
        <v>0</v>
      </c>
      <c r="F4625">
        <f>IF(Tabela1[[#This Row],[Rodzaj]]="B",Tabela1[[#This Row],[Powierzchnia]]*0.77,0)</f>
        <v>656.48660000000007</v>
      </c>
      <c r="G4625">
        <f>IF(Tabela1[[#This Row],[Rodzaj]]="S",Tabela1[[#This Row],[Powierzchnia]]*0.21,0)</f>
        <v>0</v>
      </c>
      <c r="H4625">
        <f>IF(Tabela1[[#This Row],[Rodzaj]]="L",Tabela1[[#This Row],[Powierzchnia]]*0.04,0)</f>
        <v>0</v>
      </c>
      <c r="I4625">
        <f>IF(Tabela1[[#This Row],[Rodzaj]]="X",Tabela1[[#This Row],[Powierzchnia]]*0.43,0)</f>
        <v>0</v>
      </c>
      <c r="J4625">
        <f>IF(Tabela1[[#This Row],[Ulga]]="A",SUM(E4625:I4625)*80%,0)</f>
        <v>0</v>
      </c>
      <c r="K4625">
        <f>IF(Tabela1[[#This Row],[Ulga]]="B",SUM(E4625:I4625)*50%,0)</f>
        <v>328.24330000000003</v>
      </c>
      <c r="L4625">
        <f>IF(Tabela1[[#This Row],[Ulga]]="C",SUM(E4625:I4625)*10%,0)</f>
        <v>0</v>
      </c>
      <c r="M4625">
        <f>IF(Tabela1[[#This Row],[Ulga]]="D",SUM(E4625:I4625)*100%,0)</f>
        <v>0</v>
      </c>
      <c r="N4625">
        <f t="shared" si="73"/>
        <v>328.24330000000003</v>
      </c>
    </row>
    <row r="4626" spans="1:14" x14ac:dyDescent="0.25">
      <c r="A4626" t="s">
        <v>4636</v>
      </c>
      <c r="B4626">
        <v>1372.33</v>
      </c>
      <c r="C4626" t="s">
        <v>5</v>
      </c>
      <c r="D4626" t="s">
        <v>11</v>
      </c>
      <c r="E4626">
        <f>IF(Tabela1[[#This Row],[Rodzaj]]="R",Tabela1[[#This Row],[Powierzchnia]]*0.65,0)</f>
        <v>0</v>
      </c>
      <c r="F4626">
        <f>IF(Tabela1[[#This Row],[Rodzaj]]="B",Tabela1[[#This Row],[Powierzchnia]]*0.77,0)</f>
        <v>1056.6940999999999</v>
      </c>
      <c r="G4626">
        <f>IF(Tabela1[[#This Row],[Rodzaj]]="S",Tabela1[[#This Row],[Powierzchnia]]*0.21,0)</f>
        <v>0</v>
      </c>
      <c r="H4626">
        <f>IF(Tabela1[[#This Row],[Rodzaj]]="L",Tabela1[[#This Row],[Powierzchnia]]*0.04,0)</f>
        <v>0</v>
      </c>
      <c r="I4626">
        <f>IF(Tabela1[[#This Row],[Rodzaj]]="X",Tabela1[[#This Row],[Powierzchnia]]*0.43,0)</f>
        <v>0</v>
      </c>
      <c r="J4626">
        <f>IF(Tabela1[[#This Row],[Ulga]]="A",SUM(E4626:I4626)*80%,0)</f>
        <v>0</v>
      </c>
      <c r="K4626">
        <f>IF(Tabela1[[#This Row],[Ulga]]="B",SUM(E4626:I4626)*50%,0)</f>
        <v>0</v>
      </c>
      <c r="L4626">
        <f>IF(Tabela1[[#This Row],[Ulga]]="C",SUM(E4626:I4626)*10%,0)</f>
        <v>105.66941</v>
      </c>
      <c r="M4626">
        <f>IF(Tabela1[[#This Row],[Ulga]]="D",SUM(E4626:I4626)*100%,0)</f>
        <v>0</v>
      </c>
      <c r="N4626">
        <f t="shared" si="73"/>
        <v>105.66941</v>
      </c>
    </row>
    <row r="4627" spans="1:14" x14ac:dyDescent="0.25">
      <c r="A4627" t="s">
        <v>4637</v>
      </c>
      <c r="B4627">
        <v>863.59</v>
      </c>
      <c r="C4627" t="s">
        <v>52</v>
      </c>
      <c r="D4627" t="s">
        <v>11</v>
      </c>
      <c r="E4627">
        <f>IF(Tabela1[[#This Row],[Rodzaj]]="R",Tabela1[[#This Row],[Powierzchnia]]*0.65,0)</f>
        <v>0</v>
      </c>
      <c r="F4627">
        <f>IF(Tabela1[[#This Row],[Rodzaj]]="B",Tabela1[[#This Row],[Powierzchnia]]*0.77,0)</f>
        <v>0</v>
      </c>
      <c r="G4627">
        <f>IF(Tabela1[[#This Row],[Rodzaj]]="S",Tabela1[[#This Row],[Powierzchnia]]*0.21,0)</f>
        <v>181.35390000000001</v>
      </c>
      <c r="H4627">
        <f>IF(Tabela1[[#This Row],[Rodzaj]]="L",Tabela1[[#This Row],[Powierzchnia]]*0.04,0)</f>
        <v>0</v>
      </c>
      <c r="I4627">
        <f>IF(Tabela1[[#This Row],[Rodzaj]]="X",Tabela1[[#This Row],[Powierzchnia]]*0.43,0)</f>
        <v>0</v>
      </c>
      <c r="J4627">
        <f>IF(Tabela1[[#This Row],[Ulga]]="A",SUM(E4627:I4627)*80%,0)</f>
        <v>0</v>
      </c>
      <c r="K4627">
        <f>IF(Tabela1[[#This Row],[Ulga]]="B",SUM(E4627:I4627)*50%,0)</f>
        <v>0</v>
      </c>
      <c r="L4627">
        <f>IF(Tabela1[[#This Row],[Ulga]]="C",SUM(E4627:I4627)*10%,0)</f>
        <v>18.135390000000001</v>
      </c>
      <c r="M4627">
        <f>IF(Tabela1[[#This Row],[Ulga]]="D",SUM(E4627:I4627)*100%,0)</f>
        <v>0</v>
      </c>
      <c r="N4627">
        <f t="shared" si="73"/>
        <v>18.135390000000001</v>
      </c>
    </row>
    <row r="4628" spans="1:14" x14ac:dyDescent="0.25">
      <c r="A4628" t="s">
        <v>4638</v>
      </c>
      <c r="B4628">
        <v>565.24</v>
      </c>
      <c r="C4628" t="s">
        <v>5</v>
      </c>
      <c r="D4628" t="s">
        <v>5</v>
      </c>
      <c r="E4628">
        <f>IF(Tabela1[[#This Row],[Rodzaj]]="R",Tabela1[[#This Row],[Powierzchnia]]*0.65,0)</f>
        <v>0</v>
      </c>
      <c r="F4628">
        <f>IF(Tabela1[[#This Row],[Rodzaj]]="B",Tabela1[[#This Row],[Powierzchnia]]*0.77,0)</f>
        <v>435.23480000000001</v>
      </c>
      <c r="G4628">
        <f>IF(Tabela1[[#This Row],[Rodzaj]]="S",Tabela1[[#This Row],[Powierzchnia]]*0.21,0)</f>
        <v>0</v>
      </c>
      <c r="H4628">
        <f>IF(Tabela1[[#This Row],[Rodzaj]]="L",Tabela1[[#This Row],[Powierzchnia]]*0.04,0)</f>
        <v>0</v>
      </c>
      <c r="I4628">
        <f>IF(Tabela1[[#This Row],[Rodzaj]]="X",Tabela1[[#This Row],[Powierzchnia]]*0.43,0)</f>
        <v>0</v>
      </c>
      <c r="J4628">
        <f>IF(Tabela1[[#This Row],[Ulga]]="A",SUM(E4628:I4628)*80%,0)</f>
        <v>0</v>
      </c>
      <c r="K4628">
        <f>IF(Tabela1[[#This Row],[Ulga]]="B",SUM(E4628:I4628)*50%,0)</f>
        <v>217.6174</v>
      </c>
      <c r="L4628">
        <f>IF(Tabela1[[#This Row],[Ulga]]="C",SUM(E4628:I4628)*10%,0)</f>
        <v>0</v>
      </c>
      <c r="M4628">
        <f>IF(Tabela1[[#This Row],[Ulga]]="D",SUM(E4628:I4628)*100%,0)</f>
        <v>0</v>
      </c>
      <c r="N4628">
        <f t="shared" si="73"/>
        <v>217.6174</v>
      </c>
    </row>
    <row r="4629" spans="1:14" x14ac:dyDescent="0.25">
      <c r="A4629" t="s">
        <v>4639</v>
      </c>
      <c r="B4629">
        <v>1413.66</v>
      </c>
      <c r="C4629" t="s">
        <v>5</v>
      </c>
      <c r="D4629" t="s">
        <v>11</v>
      </c>
      <c r="E4629">
        <f>IF(Tabela1[[#This Row],[Rodzaj]]="R",Tabela1[[#This Row],[Powierzchnia]]*0.65,0)</f>
        <v>0</v>
      </c>
      <c r="F4629">
        <f>IF(Tabela1[[#This Row],[Rodzaj]]="B",Tabela1[[#This Row],[Powierzchnia]]*0.77,0)</f>
        <v>1088.5182</v>
      </c>
      <c r="G4629">
        <f>IF(Tabela1[[#This Row],[Rodzaj]]="S",Tabela1[[#This Row],[Powierzchnia]]*0.21,0)</f>
        <v>0</v>
      </c>
      <c r="H4629">
        <f>IF(Tabela1[[#This Row],[Rodzaj]]="L",Tabela1[[#This Row],[Powierzchnia]]*0.04,0)</f>
        <v>0</v>
      </c>
      <c r="I4629">
        <f>IF(Tabela1[[#This Row],[Rodzaj]]="X",Tabela1[[#This Row],[Powierzchnia]]*0.43,0)</f>
        <v>0</v>
      </c>
      <c r="J4629">
        <f>IF(Tabela1[[#This Row],[Ulga]]="A",SUM(E4629:I4629)*80%,0)</f>
        <v>0</v>
      </c>
      <c r="K4629">
        <f>IF(Tabela1[[#This Row],[Ulga]]="B",SUM(E4629:I4629)*50%,0)</f>
        <v>0</v>
      </c>
      <c r="L4629">
        <f>IF(Tabela1[[#This Row],[Ulga]]="C",SUM(E4629:I4629)*10%,0)</f>
        <v>108.85182</v>
      </c>
      <c r="M4629">
        <f>IF(Tabela1[[#This Row],[Ulga]]="D",SUM(E4629:I4629)*100%,0)</f>
        <v>0</v>
      </c>
      <c r="N4629">
        <f t="shared" si="73"/>
        <v>108.85182</v>
      </c>
    </row>
    <row r="4630" spans="1:14" x14ac:dyDescent="0.25">
      <c r="A4630" t="s">
        <v>4640</v>
      </c>
      <c r="B4630">
        <v>787.04</v>
      </c>
      <c r="C4630" t="s">
        <v>5</v>
      </c>
      <c r="D4630" t="s">
        <v>11</v>
      </c>
      <c r="E4630">
        <f>IF(Tabela1[[#This Row],[Rodzaj]]="R",Tabela1[[#This Row],[Powierzchnia]]*0.65,0)</f>
        <v>0</v>
      </c>
      <c r="F4630">
        <f>IF(Tabela1[[#This Row],[Rodzaj]]="B",Tabela1[[#This Row],[Powierzchnia]]*0.77,0)</f>
        <v>606.02080000000001</v>
      </c>
      <c r="G4630">
        <f>IF(Tabela1[[#This Row],[Rodzaj]]="S",Tabela1[[#This Row],[Powierzchnia]]*0.21,0)</f>
        <v>0</v>
      </c>
      <c r="H4630">
        <f>IF(Tabela1[[#This Row],[Rodzaj]]="L",Tabela1[[#This Row],[Powierzchnia]]*0.04,0)</f>
        <v>0</v>
      </c>
      <c r="I4630">
        <f>IF(Tabela1[[#This Row],[Rodzaj]]="X",Tabela1[[#This Row],[Powierzchnia]]*0.43,0)</f>
        <v>0</v>
      </c>
      <c r="J4630">
        <f>IF(Tabela1[[#This Row],[Ulga]]="A",SUM(E4630:I4630)*80%,0)</f>
        <v>0</v>
      </c>
      <c r="K4630">
        <f>IF(Tabela1[[#This Row],[Ulga]]="B",SUM(E4630:I4630)*50%,0)</f>
        <v>0</v>
      </c>
      <c r="L4630">
        <f>IF(Tabela1[[#This Row],[Ulga]]="C",SUM(E4630:I4630)*10%,0)</f>
        <v>60.602080000000001</v>
      </c>
      <c r="M4630">
        <f>IF(Tabela1[[#This Row],[Ulga]]="D",SUM(E4630:I4630)*100%,0)</f>
        <v>0</v>
      </c>
      <c r="N4630">
        <f t="shared" si="73"/>
        <v>60.602080000000001</v>
      </c>
    </row>
    <row r="4631" spans="1:14" x14ac:dyDescent="0.25">
      <c r="A4631" t="s">
        <v>4641</v>
      </c>
      <c r="B4631">
        <v>704.45</v>
      </c>
      <c r="C4631" t="s">
        <v>31</v>
      </c>
      <c r="D4631" t="s">
        <v>21</v>
      </c>
      <c r="E4631">
        <f>IF(Tabela1[[#This Row],[Rodzaj]]="R",Tabela1[[#This Row],[Powierzchnia]]*0.65,0)</f>
        <v>0</v>
      </c>
      <c r="F4631">
        <f>IF(Tabela1[[#This Row],[Rodzaj]]="B",Tabela1[[#This Row],[Powierzchnia]]*0.77,0)</f>
        <v>0</v>
      </c>
      <c r="G4631">
        <f>IF(Tabela1[[#This Row],[Rodzaj]]="S",Tabela1[[#This Row],[Powierzchnia]]*0.21,0)</f>
        <v>0</v>
      </c>
      <c r="H4631">
        <f>IF(Tabela1[[#This Row],[Rodzaj]]="L",Tabela1[[#This Row],[Powierzchnia]]*0.04,0)</f>
        <v>0</v>
      </c>
      <c r="I4631">
        <f>IF(Tabela1[[#This Row],[Rodzaj]]="X",Tabela1[[#This Row],[Powierzchnia]]*0.43,0)</f>
        <v>302.9135</v>
      </c>
      <c r="J4631">
        <f>IF(Tabela1[[#This Row],[Ulga]]="A",SUM(E4631:I4631)*80%,0)</f>
        <v>0</v>
      </c>
      <c r="K4631">
        <f>IF(Tabela1[[#This Row],[Ulga]]="B",SUM(E4631:I4631)*50%,0)</f>
        <v>0</v>
      </c>
      <c r="L4631">
        <f>IF(Tabela1[[#This Row],[Ulga]]="C",SUM(E4631:I4631)*10%,0)</f>
        <v>0</v>
      </c>
      <c r="M4631">
        <f>IF(Tabela1[[#This Row],[Ulga]]="D",SUM(E4631:I4631)*100%,0)</f>
        <v>302.9135</v>
      </c>
      <c r="N4631">
        <f t="shared" si="73"/>
        <v>302.9135</v>
      </c>
    </row>
    <row r="4632" spans="1:14" x14ac:dyDescent="0.25">
      <c r="A4632" t="s">
        <v>4642</v>
      </c>
      <c r="B4632">
        <v>598.80999999999995</v>
      </c>
      <c r="C4632" t="s">
        <v>94</v>
      </c>
      <c r="D4632" t="s">
        <v>21</v>
      </c>
      <c r="E4632">
        <f>IF(Tabela1[[#This Row],[Rodzaj]]="R",Tabela1[[#This Row],[Powierzchnia]]*0.65,0)</f>
        <v>0</v>
      </c>
      <c r="F4632">
        <f>IF(Tabela1[[#This Row],[Rodzaj]]="B",Tabela1[[#This Row],[Powierzchnia]]*0.77,0)</f>
        <v>0</v>
      </c>
      <c r="G4632">
        <f>IF(Tabela1[[#This Row],[Rodzaj]]="S",Tabela1[[#This Row],[Powierzchnia]]*0.21,0)</f>
        <v>0</v>
      </c>
      <c r="H4632">
        <f>IF(Tabela1[[#This Row],[Rodzaj]]="L",Tabela1[[#This Row],[Powierzchnia]]*0.04,0)</f>
        <v>23.952399999999997</v>
      </c>
      <c r="I4632">
        <f>IF(Tabela1[[#This Row],[Rodzaj]]="X",Tabela1[[#This Row],[Powierzchnia]]*0.43,0)</f>
        <v>0</v>
      </c>
      <c r="J4632">
        <f>IF(Tabela1[[#This Row],[Ulga]]="A",SUM(E4632:I4632)*80%,0)</f>
        <v>0</v>
      </c>
      <c r="K4632">
        <f>IF(Tabela1[[#This Row],[Ulga]]="B",SUM(E4632:I4632)*50%,0)</f>
        <v>0</v>
      </c>
      <c r="L4632">
        <f>IF(Tabela1[[#This Row],[Ulga]]="C",SUM(E4632:I4632)*10%,0)</f>
        <v>0</v>
      </c>
      <c r="M4632">
        <f>IF(Tabela1[[#This Row],[Ulga]]="D",SUM(E4632:I4632)*100%,0)</f>
        <v>23.952399999999997</v>
      </c>
      <c r="N4632">
        <f t="shared" si="73"/>
        <v>23.952399999999997</v>
      </c>
    </row>
    <row r="4633" spans="1:14" x14ac:dyDescent="0.25">
      <c r="A4633" t="s">
        <v>4643</v>
      </c>
      <c r="B4633">
        <v>1127.21</v>
      </c>
      <c r="C4633" t="s">
        <v>52</v>
      </c>
      <c r="D4633" t="s">
        <v>21</v>
      </c>
      <c r="E4633">
        <f>IF(Tabela1[[#This Row],[Rodzaj]]="R",Tabela1[[#This Row],[Powierzchnia]]*0.65,0)</f>
        <v>0</v>
      </c>
      <c r="F4633">
        <f>IF(Tabela1[[#This Row],[Rodzaj]]="B",Tabela1[[#This Row],[Powierzchnia]]*0.77,0)</f>
        <v>0</v>
      </c>
      <c r="G4633">
        <f>IF(Tabela1[[#This Row],[Rodzaj]]="S",Tabela1[[#This Row],[Powierzchnia]]*0.21,0)</f>
        <v>236.7141</v>
      </c>
      <c r="H4633">
        <f>IF(Tabela1[[#This Row],[Rodzaj]]="L",Tabela1[[#This Row],[Powierzchnia]]*0.04,0)</f>
        <v>0</v>
      </c>
      <c r="I4633">
        <f>IF(Tabela1[[#This Row],[Rodzaj]]="X",Tabela1[[#This Row],[Powierzchnia]]*0.43,0)</f>
        <v>0</v>
      </c>
      <c r="J4633">
        <f>IF(Tabela1[[#This Row],[Ulga]]="A",SUM(E4633:I4633)*80%,0)</f>
        <v>0</v>
      </c>
      <c r="K4633">
        <f>IF(Tabela1[[#This Row],[Ulga]]="B",SUM(E4633:I4633)*50%,0)</f>
        <v>0</v>
      </c>
      <c r="L4633">
        <f>IF(Tabela1[[#This Row],[Ulga]]="C",SUM(E4633:I4633)*10%,0)</f>
        <v>0</v>
      </c>
      <c r="M4633">
        <f>IF(Tabela1[[#This Row],[Ulga]]="D",SUM(E4633:I4633)*100%,0)</f>
        <v>236.7141</v>
      </c>
      <c r="N4633">
        <f t="shared" si="73"/>
        <v>236.7141</v>
      </c>
    </row>
    <row r="4634" spans="1:14" x14ac:dyDescent="0.25">
      <c r="A4634" t="s">
        <v>4644</v>
      </c>
      <c r="B4634">
        <v>562.46</v>
      </c>
      <c r="C4634" t="s">
        <v>31</v>
      </c>
      <c r="D4634" t="s">
        <v>11</v>
      </c>
      <c r="E4634">
        <f>IF(Tabela1[[#This Row],[Rodzaj]]="R",Tabela1[[#This Row],[Powierzchnia]]*0.65,0)</f>
        <v>0</v>
      </c>
      <c r="F4634">
        <f>IF(Tabela1[[#This Row],[Rodzaj]]="B",Tabela1[[#This Row],[Powierzchnia]]*0.77,0)</f>
        <v>0</v>
      </c>
      <c r="G4634">
        <f>IF(Tabela1[[#This Row],[Rodzaj]]="S",Tabela1[[#This Row],[Powierzchnia]]*0.21,0)</f>
        <v>0</v>
      </c>
      <c r="H4634">
        <f>IF(Tabela1[[#This Row],[Rodzaj]]="L",Tabela1[[#This Row],[Powierzchnia]]*0.04,0)</f>
        <v>0</v>
      </c>
      <c r="I4634">
        <f>IF(Tabela1[[#This Row],[Rodzaj]]="X",Tabela1[[#This Row],[Powierzchnia]]*0.43,0)</f>
        <v>241.85780000000003</v>
      </c>
      <c r="J4634">
        <f>IF(Tabela1[[#This Row],[Ulga]]="A",SUM(E4634:I4634)*80%,0)</f>
        <v>0</v>
      </c>
      <c r="K4634">
        <f>IF(Tabela1[[#This Row],[Ulga]]="B",SUM(E4634:I4634)*50%,0)</f>
        <v>0</v>
      </c>
      <c r="L4634">
        <f>IF(Tabela1[[#This Row],[Ulga]]="C",SUM(E4634:I4634)*10%,0)</f>
        <v>24.185780000000005</v>
      </c>
      <c r="M4634">
        <f>IF(Tabela1[[#This Row],[Ulga]]="D",SUM(E4634:I4634)*100%,0)</f>
        <v>0</v>
      </c>
      <c r="N4634">
        <f t="shared" si="73"/>
        <v>24.185780000000005</v>
      </c>
    </row>
    <row r="4635" spans="1:14" x14ac:dyDescent="0.25">
      <c r="A4635" t="s">
        <v>4645</v>
      </c>
      <c r="B4635">
        <v>1142.3599999999999</v>
      </c>
      <c r="C4635" t="s">
        <v>5</v>
      </c>
      <c r="D4635" t="s">
        <v>11</v>
      </c>
      <c r="E4635">
        <f>IF(Tabela1[[#This Row],[Rodzaj]]="R",Tabela1[[#This Row],[Powierzchnia]]*0.65,0)</f>
        <v>0</v>
      </c>
      <c r="F4635">
        <f>IF(Tabela1[[#This Row],[Rodzaj]]="B",Tabela1[[#This Row],[Powierzchnia]]*0.77,0)</f>
        <v>879.61719999999991</v>
      </c>
      <c r="G4635">
        <f>IF(Tabela1[[#This Row],[Rodzaj]]="S",Tabela1[[#This Row],[Powierzchnia]]*0.21,0)</f>
        <v>0</v>
      </c>
      <c r="H4635">
        <f>IF(Tabela1[[#This Row],[Rodzaj]]="L",Tabela1[[#This Row],[Powierzchnia]]*0.04,0)</f>
        <v>0</v>
      </c>
      <c r="I4635">
        <f>IF(Tabela1[[#This Row],[Rodzaj]]="X",Tabela1[[#This Row],[Powierzchnia]]*0.43,0)</f>
        <v>0</v>
      </c>
      <c r="J4635">
        <f>IF(Tabela1[[#This Row],[Ulga]]="A",SUM(E4635:I4635)*80%,0)</f>
        <v>0</v>
      </c>
      <c r="K4635">
        <f>IF(Tabela1[[#This Row],[Ulga]]="B",SUM(E4635:I4635)*50%,0)</f>
        <v>0</v>
      </c>
      <c r="L4635">
        <f>IF(Tabela1[[#This Row],[Ulga]]="C",SUM(E4635:I4635)*10%,0)</f>
        <v>87.96172</v>
      </c>
      <c r="M4635">
        <f>IF(Tabela1[[#This Row],[Ulga]]="D",SUM(E4635:I4635)*100%,0)</f>
        <v>0</v>
      </c>
      <c r="N4635">
        <f t="shared" si="73"/>
        <v>87.96172</v>
      </c>
    </row>
    <row r="4636" spans="1:14" x14ac:dyDescent="0.25">
      <c r="A4636" t="s">
        <v>4646</v>
      </c>
      <c r="B4636">
        <v>1317.33</v>
      </c>
      <c r="C4636" t="s">
        <v>31</v>
      </c>
      <c r="D4636" t="s">
        <v>5</v>
      </c>
      <c r="E4636">
        <f>IF(Tabela1[[#This Row],[Rodzaj]]="R",Tabela1[[#This Row],[Powierzchnia]]*0.65,0)</f>
        <v>0</v>
      </c>
      <c r="F4636">
        <f>IF(Tabela1[[#This Row],[Rodzaj]]="B",Tabela1[[#This Row],[Powierzchnia]]*0.77,0)</f>
        <v>0</v>
      </c>
      <c r="G4636">
        <f>IF(Tabela1[[#This Row],[Rodzaj]]="S",Tabela1[[#This Row],[Powierzchnia]]*0.21,0)</f>
        <v>0</v>
      </c>
      <c r="H4636">
        <f>IF(Tabela1[[#This Row],[Rodzaj]]="L",Tabela1[[#This Row],[Powierzchnia]]*0.04,0)</f>
        <v>0</v>
      </c>
      <c r="I4636">
        <f>IF(Tabela1[[#This Row],[Rodzaj]]="X",Tabela1[[#This Row],[Powierzchnia]]*0.43,0)</f>
        <v>566.45189999999991</v>
      </c>
      <c r="J4636">
        <f>IF(Tabela1[[#This Row],[Ulga]]="A",SUM(E4636:I4636)*80%,0)</f>
        <v>0</v>
      </c>
      <c r="K4636">
        <f>IF(Tabela1[[#This Row],[Ulga]]="B",SUM(E4636:I4636)*50%,0)</f>
        <v>283.22594999999995</v>
      </c>
      <c r="L4636">
        <f>IF(Tabela1[[#This Row],[Ulga]]="C",SUM(E4636:I4636)*10%,0)</f>
        <v>0</v>
      </c>
      <c r="M4636">
        <f>IF(Tabela1[[#This Row],[Ulga]]="D",SUM(E4636:I4636)*100%,0)</f>
        <v>0</v>
      </c>
      <c r="N4636">
        <f t="shared" si="73"/>
        <v>283.22594999999995</v>
      </c>
    </row>
    <row r="4637" spans="1:14" x14ac:dyDescent="0.25">
      <c r="A4637" t="s">
        <v>4647</v>
      </c>
      <c r="B4637">
        <v>700.17</v>
      </c>
      <c r="C4637" t="s">
        <v>52</v>
      </c>
      <c r="D4637" t="s">
        <v>7</v>
      </c>
      <c r="E4637">
        <f>IF(Tabela1[[#This Row],[Rodzaj]]="R",Tabela1[[#This Row],[Powierzchnia]]*0.65,0)</f>
        <v>0</v>
      </c>
      <c r="F4637">
        <f>IF(Tabela1[[#This Row],[Rodzaj]]="B",Tabela1[[#This Row],[Powierzchnia]]*0.77,0)</f>
        <v>0</v>
      </c>
      <c r="G4637">
        <f>IF(Tabela1[[#This Row],[Rodzaj]]="S",Tabela1[[#This Row],[Powierzchnia]]*0.21,0)</f>
        <v>147.03569999999999</v>
      </c>
      <c r="H4637">
        <f>IF(Tabela1[[#This Row],[Rodzaj]]="L",Tabela1[[#This Row],[Powierzchnia]]*0.04,0)</f>
        <v>0</v>
      </c>
      <c r="I4637">
        <f>IF(Tabela1[[#This Row],[Rodzaj]]="X",Tabela1[[#This Row],[Powierzchnia]]*0.43,0)</f>
        <v>0</v>
      </c>
      <c r="J4637">
        <f>IF(Tabela1[[#This Row],[Ulga]]="A",SUM(E4637:I4637)*80%,0)</f>
        <v>117.62855999999999</v>
      </c>
      <c r="K4637">
        <f>IF(Tabela1[[#This Row],[Ulga]]="B",SUM(E4637:I4637)*50%,0)</f>
        <v>0</v>
      </c>
      <c r="L4637">
        <f>IF(Tabela1[[#This Row],[Ulga]]="C",SUM(E4637:I4637)*10%,0)</f>
        <v>0</v>
      </c>
      <c r="M4637">
        <f>IF(Tabela1[[#This Row],[Ulga]]="D",SUM(E4637:I4637)*100%,0)</f>
        <v>0</v>
      </c>
      <c r="N4637">
        <f t="shared" si="73"/>
        <v>117.62855999999999</v>
      </c>
    </row>
    <row r="4638" spans="1:14" x14ac:dyDescent="0.25">
      <c r="A4638" t="s">
        <v>4648</v>
      </c>
      <c r="B4638">
        <v>584.20000000000005</v>
      </c>
      <c r="C4638" t="s">
        <v>31</v>
      </c>
      <c r="D4638" t="s">
        <v>11</v>
      </c>
      <c r="E4638">
        <f>IF(Tabela1[[#This Row],[Rodzaj]]="R",Tabela1[[#This Row],[Powierzchnia]]*0.65,0)</f>
        <v>0</v>
      </c>
      <c r="F4638">
        <f>IF(Tabela1[[#This Row],[Rodzaj]]="B",Tabela1[[#This Row],[Powierzchnia]]*0.77,0)</f>
        <v>0</v>
      </c>
      <c r="G4638">
        <f>IF(Tabela1[[#This Row],[Rodzaj]]="S",Tabela1[[#This Row],[Powierzchnia]]*0.21,0)</f>
        <v>0</v>
      </c>
      <c r="H4638">
        <f>IF(Tabela1[[#This Row],[Rodzaj]]="L",Tabela1[[#This Row],[Powierzchnia]]*0.04,0)</f>
        <v>0</v>
      </c>
      <c r="I4638">
        <f>IF(Tabela1[[#This Row],[Rodzaj]]="X",Tabela1[[#This Row],[Powierzchnia]]*0.43,0)</f>
        <v>251.20600000000002</v>
      </c>
      <c r="J4638">
        <f>IF(Tabela1[[#This Row],[Ulga]]="A",SUM(E4638:I4638)*80%,0)</f>
        <v>0</v>
      </c>
      <c r="K4638">
        <f>IF(Tabela1[[#This Row],[Ulga]]="B",SUM(E4638:I4638)*50%,0)</f>
        <v>0</v>
      </c>
      <c r="L4638">
        <f>IF(Tabela1[[#This Row],[Ulga]]="C",SUM(E4638:I4638)*10%,0)</f>
        <v>25.120600000000003</v>
      </c>
      <c r="M4638">
        <f>IF(Tabela1[[#This Row],[Ulga]]="D",SUM(E4638:I4638)*100%,0)</f>
        <v>0</v>
      </c>
      <c r="N4638">
        <f t="shared" si="73"/>
        <v>25.120600000000003</v>
      </c>
    </row>
    <row r="4639" spans="1:14" x14ac:dyDescent="0.25">
      <c r="A4639" t="s">
        <v>4649</v>
      </c>
      <c r="B4639">
        <v>661.3</v>
      </c>
      <c r="C4639" t="s">
        <v>5</v>
      </c>
      <c r="D4639" t="s">
        <v>7</v>
      </c>
      <c r="E4639">
        <f>IF(Tabela1[[#This Row],[Rodzaj]]="R",Tabela1[[#This Row],[Powierzchnia]]*0.65,0)</f>
        <v>0</v>
      </c>
      <c r="F4639">
        <f>IF(Tabela1[[#This Row],[Rodzaj]]="B",Tabela1[[#This Row],[Powierzchnia]]*0.77,0)</f>
        <v>509.20099999999996</v>
      </c>
      <c r="G4639">
        <f>IF(Tabela1[[#This Row],[Rodzaj]]="S",Tabela1[[#This Row],[Powierzchnia]]*0.21,0)</f>
        <v>0</v>
      </c>
      <c r="H4639">
        <f>IF(Tabela1[[#This Row],[Rodzaj]]="L",Tabela1[[#This Row],[Powierzchnia]]*0.04,0)</f>
        <v>0</v>
      </c>
      <c r="I4639">
        <f>IF(Tabela1[[#This Row],[Rodzaj]]="X",Tabela1[[#This Row],[Powierzchnia]]*0.43,0)</f>
        <v>0</v>
      </c>
      <c r="J4639">
        <f>IF(Tabela1[[#This Row],[Ulga]]="A",SUM(E4639:I4639)*80%,0)</f>
        <v>407.36079999999998</v>
      </c>
      <c r="K4639">
        <f>IF(Tabela1[[#This Row],[Ulga]]="B",SUM(E4639:I4639)*50%,0)</f>
        <v>0</v>
      </c>
      <c r="L4639">
        <f>IF(Tabela1[[#This Row],[Ulga]]="C",SUM(E4639:I4639)*10%,0)</f>
        <v>0</v>
      </c>
      <c r="M4639">
        <f>IF(Tabela1[[#This Row],[Ulga]]="D",SUM(E4639:I4639)*100%,0)</f>
        <v>0</v>
      </c>
      <c r="N4639">
        <f t="shared" si="73"/>
        <v>407.36079999999998</v>
      </c>
    </row>
    <row r="4640" spans="1:14" x14ac:dyDescent="0.25">
      <c r="A4640" t="s">
        <v>4650</v>
      </c>
      <c r="B4640">
        <v>854.51</v>
      </c>
      <c r="C4640" t="s">
        <v>9</v>
      </c>
      <c r="D4640" t="s">
        <v>11</v>
      </c>
      <c r="E4640">
        <f>IF(Tabela1[[#This Row],[Rodzaj]]="R",Tabela1[[#This Row],[Powierzchnia]]*0.65,0)</f>
        <v>555.43150000000003</v>
      </c>
      <c r="F4640">
        <f>IF(Tabela1[[#This Row],[Rodzaj]]="B",Tabela1[[#This Row],[Powierzchnia]]*0.77,0)</f>
        <v>0</v>
      </c>
      <c r="G4640">
        <f>IF(Tabela1[[#This Row],[Rodzaj]]="S",Tabela1[[#This Row],[Powierzchnia]]*0.21,0)</f>
        <v>0</v>
      </c>
      <c r="H4640">
        <f>IF(Tabela1[[#This Row],[Rodzaj]]="L",Tabela1[[#This Row],[Powierzchnia]]*0.04,0)</f>
        <v>0</v>
      </c>
      <c r="I4640">
        <f>IF(Tabela1[[#This Row],[Rodzaj]]="X",Tabela1[[#This Row],[Powierzchnia]]*0.43,0)</f>
        <v>0</v>
      </c>
      <c r="J4640">
        <f>IF(Tabela1[[#This Row],[Ulga]]="A",SUM(E4640:I4640)*80%,0)</f>
        <v>0</v>
      </c>
      <c r="K4640">
        <f>IF(Tabela1[[#This Row],[Ulga]]="B",SUM(E4640:I4640)*50%,0)</f>
        <v>0</v>
      </c>
      <c r="L4640">
        <f>IF(Tabela1[[#This Row],[Ulga]]="C",SUM(E4640:I4640)*10%,0)</f>
        <v>55.543150000000004</v>
      </c>
      <c r="M4640">
        <f>IF(Tabela1[[#This Row],[Ulga]]="D",SUM(E4640:I4640)*100%,0)</f>
        <v>0</v>
      </c>
      <c r="N4640">
        <f t="shared" si="73"/>
        <v>55.543150000000004</v>
      </c>
    </row>
    <row r="4641" spans="1:14" x14ac:dyDescent="0.25">
      <c r="A4641" t="s">
        <v>4651</v>
      </c>
      <c r="B4641">
        <v>1327.85</v>
      </c>
      <c r="C4641" t="s">
        <v>5</v>
      </c>
      <c r="D4641" t="s">
        <v>5</v>
      </c>
      <c r="E4641">
        <f>IF(Tabela1[[#This Row],[Rodzaj]]="R",Tabela1[[#This Row],[Powierzchnia]]*0.65,0)</f>
        <v>0</v>
      </c>
      <c r="F4641">
        <f>IF(Tabela1[[#This Row],[Rodzaj]]="B",Tabela1[[#This Row],[Powierzchnia]]*0.77,0)</f>
        <v>1022.4444999999999</v>
      </c>
      <c r="G4641">
        <f>IF(Tabela1[[#This Row],[Rodzaj]]="S",Tabela1[[#This Row],[Powierzchnia]]*0.21,0)</f>
        <v>0</v>
      </c>
      <c r="H4641">
        <f>IF(Tabela1[[#This Row],[Rodzaj]]="L",Tabela1[[#This Row],[Powierzchnia]]*0.04,0)</f>
        <v>0</v>
      </c>
      <c r="I4641">
        <f>IF(Tabela1[[#This Row],[Rodzaj]]="X",Tabela1[[#This Row],[Powierzchnia]]*0.43,0)</f>
        <v>0</v>
      </c>
      <c r="J4641">
        <f>IF(Tabela1[[#This Row],[Ulga]]="A",SUM(E4641:I4641)*80%,0)</f>
        <v>0</v>
      </c>
      <c r="K4641">
        <f>IF(Tabela1[[#This Row],[Ulga]]="B",SUM(E4641:I4641)*50%,0)</f>
        <v>511.22224999999997</v>
      </c>
      <c r="L4641">
        <f>IF(Tabela1[[#This Row],[Ulga]]="C",SUM(E4641:I4641)*10%,0)</f>
        <v>0</v>
      </c>
      <c r="M4641">
        <f>IF(Tabela1[[#This Row],[Ulga]]="D",SUM(E4641:I4641)*100%,0)</f>
        <v>0</v>
      </c>
      <c r="N4641">
        <f t="shared" si="73"/>
        <v>511.22224999999997</v>
      </c>
    </row>
    <row r="4642" spans="1:14" x14ac:dyDescent="0.25">
      <c r="A4642" t="s">
        <v>4652</v>
      </c>
      <c r="B4642">
        <v>1064.2</v>
      </c>
      <c r="C4642" t="s">
        <v>5</v>
      </c>
      <c r="D4642" t="s">
        <v>11</v>
      </c>
      <c r="E4642">
        <f>IF(Tabela1[[#This Row],[Rodzaj]]="R",Tabela1[[#This Row],[Powierzchnia]]*0.65,0)</f>
        <v>0</v>
      </c>
      <c r="F4642">
        <f>IF(Tabela1[[#This Row],[Rodzaj]]="B",Tabela1[[#This Row],[Powierzchnia]]*0.77,0)</f>
        <v>819.43400000000008</v>
      </c>
      <c r="G4642">
        <f>IF(Tabela1[[#This Row],[Rodzaj]]="S",Tabela1[[#This Row],[Powierzchnia]]*0.21,0)</f>
        <v>0</v>
      </c>
      <c r="H4642">
        <f>IF(Tabela1[[#This Row],[Rodzaj]]="L",Tabela1[[#This Row],[Powierzchnia]]*0.04,0)</f>
        <v>0</v>
      </c>
      <c r="I4642">
        <f>IF(Tabela1[[#This Row],[Rodzaj]]="X",Tabela1[[#This Row],[Powierzchnia]]*0.43,0)</f>
        <v>0</v>
      </c>
      <c r="J4642">
        <f>IF(Tabela1[[#This Row],[Ulga]]="A",SUM(E4642:I4642)*80%,0)</f>
        <v>0</v>
      </c>
      <c r="K4642">
        <f>IF(Tabela1[[#This Row],[Ulga]]="B",SUM(E4642:I4642)*50%,0)</f>
        <v>0</v>
      </c>
      <c r="L4642">
        <f>IF(Tabela1[[#This Row],[Ulga]]="C",SUM(E4642:I4642)*10%,0)</f>
        <v>81.943400000000011</v>
      </c>
      <c r="M4642">
        <f>IF(Tabela1[[#This Row],[Ulga]]="D",SUM(E4642:I4642)*100%,0)</f>
        <v>0</v>
      </c>
      <c r="N4642">
        <f t="shared" si="73"/>
        <v>81.943400000000011</v>
      </c>
    </row>
    <row r="4643" spans="1:14" x14ac:dyDescent="0.25">
      <c r="A4643" t="s">
        <v>4653</v>
      </c>
      <c r="B4643">
        <v>747.52</v>
      </c>
      <c r="C4643" t="s">
        <v>9</v>
      </c>
      <c r="D4643" t="s">
        <v>5</v>
      </c>
      <c r="E4643">
        <f>IF(Tabela1[[#This Row],[Rodzaj]]="R",Tabela1[[#This Row],[Powierzchnia]]*0.65,0)</f>
        <v>485.88799999999998</v>
      </c>
      <c r="F4643">
        <f>IF(Tabela1[[#This Row],[Rodzaj]]="B",Tabela1[[#This Row],[Powierzchnia]]*0.77,0)</f>
        <v>0</v>
      </c>
      <c r="G4643">
        <f>IF(Tabela1[[#This Row],[Rodzaj]]="S",Tabela1[[#This Row],[Powierzchnia]]*0.21,0)</f>
        <v>0</v>
      </c>
      <c r="H4643">
        <f>IF(Tabela1[[#This Row],[Rodzaj]]="L",Tabela1[[#This Row],[Powierzchnia]]*0.04,0)</f>
        <v>0</v>
      </c>
      <c r="I4643">
        <f>IF(Tabela1[[#This Row],[Rodzaj]]="X",Tabela1[[#This Row],[Powierzchnia]]*0.43,0)</f>
        <v>0</v>
      </c>
      <c r="J4643">
        <f>IF(Tabela1[[#This Row],[Ulga]]="A",SUM(E4643:I4643)*80%,0)</f>
        <v>0</v>
      </c>
      <c r="K4643">
        <f>IF(Tabela1[[#This Row],[Ulga]]="B",SUM(E4643:I4643)*50%,0)</f>
        <v>242.94399999999999</v>
      </c>
      <c r="L4643">
        <f>IF(Tabela1[[#This Row],[Ulga]]="C",SUM(E4643:I4643)*10%,0)</f>
        <v>0</v>
      </c>
      <c r="M4643">
        <f>IF(Tabela1[[#This Row],[Ulga]]="D",SUM(E4643:I4643)*100%,0)</f>
        <v>0</v>
      </c>
      <c r="N4643">
        <f t="shared" si="73"/>
        <v>242.94399999999999</v>
      </c>
    </row>
    <row r="4644" spans="1:14" x14ac:dyDescent="0.25">
      <c r="A4644" t="s">
        <v>4654</v>
      </c>
      <c r="B4644">
        <v>556.28</v>
      </c>
      <c r="C4644" t="s">
        <v>31</v>
      </c>
      <c r="D4644" t="s">
        <v>5</v>
      </c>
      <c r="E4644">
        <f>IF(Tabela1[[#This Row],[Rodzaj]]="R",Tabela1[[#This Row],[Powierzchnia]]*0.65,0)</f>
        <v>0</v>
      </c>
      <c r="F4644">
        <f>IF(Tabela1[[#This Row],[Rodzaj]]="B",Tabela1[[#This Row],[Powierzchnia]]*0.77,0)</f>
        <v>0</v>
      </c>
      <c r="G4644">
        <f>IF(Tabela1[[#This Row],[Rodzaj]]="S",Tabela1[[#This Row],[Powierzchnia]]*0.21,0)</f>
        <v>0</v>
      </c>
      <c r="H4644">
        <f>IF(Tabela1[[#This Row],[Rodzaj]]="L",Tabela1[[#This Row],[Powierzchnia]]*0.04,0)</f>
        <v>0</v>
      </c>
      <c r="I4644">
        <f>IF(Tabela1[[#This Row],[Rodzaj]]="X",Tabela1[[#This Row],[Powierzchnia]]*0.43,0)</f>
        <v>239.20039999999997</v>
      </c>
      <c r="J4644">
        <f>IF(Tabela1[[#This Row],[Ulga]]="A",SUM(E4644:I4644)*80%,0)</f>
        <v>0</v>
      </c>
      <c r="K4644">
        <f>IF(Tabela1[[#This Row],[Ulga]]="B",SUM(E4644:I4644)*50%,0)</f>
        <v>119.60019999999999</v>
      </c>
      <c r="L4644">
        <f>IF(Tabela1[[#This Row],[Ulga]]="C",SUM(E4644:I4644)*10%,0)</f>
        <v>0</v>
      </c>
      <c r="M4644">
        <f>IF(Tabela1[[#This Row],[Ulga]]="D",SUM(E4644:I4644)*100%,0)</f>
        <v>0</v>
      </c>
      <c r="N4644">
        <f t="shared" si="73"/>
        <v>119.60019999999999</v>
      </c>
    </row>
    <row r="4645" spans="1:14" x14ac:dyDescent="0.25">
      <c r="A4645" t="s">
        <v>4655</v>
      </c>
      <c r="B4645">
        <v>1448.98</v>
      </c>
      <c r="C4645" t="s">
        <v>31</v>
      </c>
      <c r="D4645" t="s">
        <v>11</v>
      </c>
      <c r="E4645">
        <f>IF(Tabela1[[#This Row],[Rodzaj]]="R",Tabela1[[#This Row],[Powierzchnia]]*0.65,0)</f>
        <v>0</v>
      </c>
      <c r="F4645">
        <f>IF(Tabela1[[#This Row],[Rodzaj]]="B",Tabela1[[#This Row],[Powierzchnia]]*0.77,0)</f>
        <v>0</v>
      </c>
      <c r="G4645">
        <f>IF(Tabela1[[#This Row],[Rodzaj]]="S",Tabela1[[#This Row],[Powierzchnia]]*0.21,0)</f>
        <v>0</v>
      </c>
      <c r="H4645">
        <f>IF(Tabela1[[#This Row],[Rodzaj]]="L",Tabela1[[#This Row],[Powierzchnia]]*0.04,0)</f>
        <v>0</v>
      </c>
      <c r="I4645">
        <f>IF(Tabela1[[#This Row],[Rodzaj]]="X",Tabela1[[#This Row],[Powierzchnia]]*0.43,0)</f>
        <v>623.06140000000005</v>
      </c>
      <c r="J4645">
        <f>IF(Tabela1[[#This Row],[Ulga]]="A",SUM(E4645:I4645)*80%,0)</f>
        <v>0</v>
      </c>
      <c r="K4645">
        <f>IF(Tabela1[[#This Row],[Ulga]]="B",SUM(E4645:I4645)*50%,0)</f>
        <v>0</v>
      </c>
      <c r="L4645">
        <f>IF(Tabela1[[#This Row],[Ulga]]="C",SUM(E4645:I4645)*10%,0)</f>
        <v>62.306140000000006</v>
      </c>
      <c r="M4645">
        <f>IF(Tabela1[[#This Row],[Ulga]]="D",SUM(E4645:I4645)*100%,0)</f>
        <v>0</v>
      </c>
      <c r="N4645">
        <f t="shared" si="73"/>
        <v>62.306140000000006</v>
      </c>
    </row>
    <row r="4646" spans="1:14" x14ac:dyDescent="0.25">
      <c r="A4646" t="s">
        <v>4656</v>
      </c>
      <c r="B4646">
        <v>676.92</v>
      </c>
      <c r="C4646" t="s">
        <v>5</v>
      </c>
      <c r="D4646" t="s">
        <v>7</v>
      </c>
      <c r="E4646">
        <f>IF(Tabela1[[#This Row],[Rodzaj]]="R",Tabela1[[#This Row],[Powierzchnia]]*0.65,0)</f>
        <v>0</v>
      </c>
      <c r="F4646">
        <f>IF(Tabela1[[#This Row],[Rodzaj]]="B",Tabela1[[#This Row],[Powierzchnia]]*0.77,0)</f>
        <v>521.22839999999997</v>
      </c>
      <c r="G4646">
        <f>IF(Tabela1[[#This Row],[Rodzaj]]="S",Tabela1[[#This Row],[Powierzchnia]]*0.21,0)</f>
        <v>0</v>
      </c>
      <c r="H4646">
        <f>IF(Tabela1[[#This Row],[Rodzaj]]="L",Tabela1[[#This Row],[Powierzchnia]]*0.04,0)</f>
        <v>0</v>
      </c>
      <c r="I4646">
        <f>IF(Tabela1[[#This Row],[Rodzaj]]="X",Tabela1[[#This Row],[Powierzchnia]]*0.43,0)</f>
        <v>0</v>
      </c>
      <c r="J4646">
        <f>IF(Tabela1[[#This Row],[Ulga]]="A",SUM(E4646:I4646)*80%,0)</f>
        <v>416.98271999999997</v>
      </c>
      <c r="K4646">
        <f>IF(Tabela1[[#This Row],[Ulga]]="B",SUM(E4646:I4646)*50%,0)</f>
        <v>0</v>
      </c>
      <c r="L4646">
        <f>IF(Tabela1[[#This Row],[Ulga]]="C",SUM(E4646:I4646)*10%,0)</f>
        <v>0</v>
      </c>
      <c r="M4646">
        <f>IF(Tabela1[[#This Row],[Ulga]]="D",SUM(E4646:I4646)*100%,0)</f>
        <v>0</v>
      </c>
      <c r="N4646">
        <f t="shared" si="73"/>
        <v>416.98271999999997</v>
      </c>
    </row>
    <row r="4647" spans="1:14" x14ac:dyDescent="0.25">
      <c r="A4647" t="s">
        <v>4657</v>
      </c>
      <c r="B4647">
        <v>1268.4100000000001</v>
      </c>
      <c r="C4647" t="s">
        <v>9</v>
      </c>
      <c r="D4647" t="s">
        <v>11</v>
      </c>
      <c r="E4647">
        <f>IF(Tabela1[[#This Row],[Rodzaj]]="R",Tabela1[[#This Row],[Powierzchnia]]*0.65,0)</f>
        <v>824.46650000000011</v>
      </c>
      <c r="F4647">
        <f>IF(Tabela1[[#This Row],[Rodzaj]]="B",Tabela1[[#This Row],[Powierzchnia]]*0.77,0)</f>
        <v>0</v>
      </c>
      <c r="G4647">
        <f>IF(Tabela1[[#This Row],[Rodzaj]]="S",Tabela1[[#This Row],[Powierzchnia]]*0.21,0)</f>
        <v>0</v>
      </c>
      <c r="H4647">
        <f>IF(Tabela1[[#This Row],[Rodzaj]]="L",Tabela1[[#This Row],[Powierzchnia]]*0.04,0)</f>
        <v>0</v>
      </c>
      <c r="I4647">
        <f>IF(Tabela1[[#This Row],[Rodzaj]]="X",Tabela1[[#This Row],[Powierzchnia]]*0.43,0)</f>
        <v>0</v>
      </c>
      <c r="J4647">
        <f>IF(Tabela1[[#This Row],[Ulga]]="A",SUM(E4647:I4647)*80%,0)</f>
        <v>0</v>
      </c>
      <c r="K4647">
        <f>IF(Tabela1[[#This Row],[Ulga]]="B",SUM(E4647:I4647)*50%,0)</f>
        <v>0</v>
      </c>
      <c r="L4647">
        <f>IF(Tabela1[[#This Row],[Ulga]]="C",SUM(E4647:I4647)*10%,0)</f>
        <v>82.44665000000002</v>
      </c>
      <c r="M4647">
        <f>IF(Tabela1[[#This Row],[Ulga]]="D",SUM(E4647:I4647)*100%,0)</f>
        <v>0</v>
      </c>
      <c r="N4647">
        <f t="shared" si="73"/>
        <v>82.44665000000002</v>
      </c>
    </row>
    <row r="4648" spans="1:14" x14ac:dyDescent="0.25">
      <c r="A4648" t="s">
        <v>4658</v>
      </c>
      <c r="B4648">
        <v>1270.08</v>
      </c>
      <c r="C4648" t="s">
        <v>5</v>
      </c>
      <c r="D4648" t="s">
        <v>7</v>
      </c>
      <c r="E4648">
        <f>IF(Tabela1[[#This Row],[Rodzaj]]="R",Tabela1[[#This Row],[Powierzchnia]]*0.65,0)</f>
        <v>0</v>
      </c>
      <c r="F4648">
        <f>IF(Tabela1[[#This Row],[Rodzaj]]="B",Tabela1[[#This Row],[Powierzchnia]]*0.77,0)</f>
        <v>977.96159999999998</v>
      </c>
      <c r="G4648">
        <f>IF(Tabela1[[#This Row],[Rodzaj]]="S",Tabela1[[#This Row],[Powierzchnia]]*0.21,0)</f>
        <v>0</v>
      </c>
      <c r="H4648">
        <f>IF(Tabela1[[#This Row],[Rodzaj]]="L",Tabela1[[#This Row],[Powierzchnia]]*0.04,0)</f>
        <v>0</v>
      </c>
      <c r="I4648">
        <f>IF(Tabela1[[#This Row],[Rodzaj]]="X",Tabela1[[#This Row],[Powierzchnia]]*0.43,0)</f>
        <v>0</v>
      </c>
      <c r="J4648">
        <f>IF(Tabela1[[#This Row],[Ulga]]="A",SUM(E4648:I4648)*80%,0)</f>
        <v>782.36928</v>
      </c>
      <c r="K4648">
        <f>IF(Tabela1[[#This Row],[Ulga]]="B",SUM(E4648:I4648)*50%,0)</f>
        <v>0</v>
      </c>
      <c r="L4648">
        <f>IF(Tabela1[[#This Row],[Ulga]]="C",SUM(E4648:I4648)*10%,0)</f>
        <v>0</v>
      </c>
      <c r="M4648">
        <f>IF(Tabela1[[#This Row],[Ulga]]="D",SUM(E4648:I4648)*100%,0)</f>
        <v>0</v>
      </c>
      <c r="N4648">
        <f t="shared" si="73"/>
        <v>782.36928</v>
      </c>
    </row>
    <row r="4649" spans="1:14" x14ac:dyDescent="0.25">
      <c r="A4649" t="s">
        <v>4659</v>
      </c>
      <c r="B4649">
        <v>670.62</v>
      </c>
      <c r="C4649" t="s">
        <v>31</v>
      </c>
      <c r="D4649" t="s">
        <v>11</v>
      </c>
      <c r="E4649">
        <f>IF(Tabela1[[#This Row],[Rodzaj]]="R",Tabela1[[#This Row],[Powierzchnia]]*0.65,0)</f>
        <v>0</v>
      </c>
      <c r="F4649">
        <f>IF(Tabela1[[#This Row],[Rodzaj]]="B",Tabela1[[#This Row],[Powierzchnia]]*0.77,0)</f>
        <v>0</v>
      </c>
      <c r="G4649">
        <f>IF(Tabela1[[#This Row],[Rodzaj]]="S",Tabela1[[#This Row],[Powierzchnia]]*0.21,0)</f>
        <v>0</v>
      </c>
      <c r="H4649">
        <f>IF(Tabela1[[#This Row],[Rodzaj]]="L",Tabela1[[#This Row],[Powierzchnia]]*0.04,0)</f>
        <v>0</v>
      </c>
      <c r="I4649">
        <f>IF(Tabela1[[#This Row],[Rodzaj]]="X",Tabela1[[#This Row],[Powierzchnia]]*0.43,0)</f>
        <v>288.36660000000001</v>
      </c>
      <c r="J4649">
        <f>IF(Tabela1[[#This Row],[Ulga]]="A",SUM(E4649:I4649)*80%,0)</f>
        <v>0</v>
      </c>
      <c r="K4649">
        <f>IF(Tabela1[[#This Row],[Ulga]]="B",SUM(E4649:I4649)*50%,0)</f>
        <v>0</v>
      </c>
      <c r="L4649">
        <f>IF(Tabela1[[#This Row],[Ulga]]="C",SUM(E4649:I4649)*10%,0)</f>
        <v>28.836660000000002</v>
      </c>
      <c r="M4649">
        <f>IF(Tabela1[[#This Row],[Ulga]]="D",SUM(E4649:I4649)*100%,0)</f>
        <v>0</v>
      </c>
      <c r="N4649">
        <f t="shared" si="73"/>
        <v>28.836660000000002</v>
      </c>
    </row>
    <row r="4650" spans="1:14" x14ac:dyDescent="0.25">
      <c r="A4650" t="s">
        <v>4660</v>
      </c>
      <c r="B4650">
        <v>1375.78</v>
      </c>
      <c r="C4650" t="s">
        <v>31</v>
      </c>
      <c r="D4650" t="s">
        <v>5</v>
      </c>
      <c r="E4650">
        <f>IF(Tabela1[[#This Row],[Rodzaj]]="R",Tabela1[[#This Row],[Powierzchnia]]*0.65,0)</f>
        <v>0</v>
      </c>
      <c r="F4650">
        <f>IF(Tabela1[[#This Row],[Rodzaj]]="B",Tabela1[[#This Row],[Powierzchnia]]*0.77,0)</f>
        <v>0</v>
      </c>
      <c r="G4650">
        <f>IF(Tabela1[[#This Row],[Rodzaj]]="S",Tabela1[[#This Row],[Powierzchnia]]*0.21,0)</f>
        <v>0</v>
      </c>
      <c r="H4650">
        <f>IF(Tabela1[[#This Row],[Rodzaj]]="L",Tabela1[[#This Row],[Powierzchnia]]*0.04,0)</f>
        <v>0</v>
      </c>
      <c r="I4650">
        <f>IF(Tabela1[[#This Row],[Rodzaj]]="X",Tabela1[[#This Row],[Powierzchnia]]*0.43,0)</f>
        <v>591.58539999999994</v>
      </c>
      <c r="J4650">
        <f>IF(Tabela1[[#This Row],[Ulga]]="A",SUM(E4650:I4650)*80%,0)</f>
        <v>0</v>
      </c>
      <c r="K4650">
        <f>IF(Tabela1[[#This Row],[Ulga]]="B",SUM(E4650:I4650)*50%,0)</f>
        <v>295.79269999999997</v>
      </c>
      <c r="L4650">
        <f>IF(Tabela1[[#This Row],[Ulga]]="C",SUM(E4650:I4650)*10%,0)</f>
        <v>0</v>
      </c>
      <c r="M4650">
        <f>IF(Tabela1[[#This Row],[Ulga]]="D",SUM(E4650:I4650)*100%,0)</f>
        <v>0</v>
      </c>
      <c r="N4650">
        <f t="shared" si="73"/>
        <v>295.79269999999997</v>
      </c>
    </row>
    <row r="4651" spans="1:14" x14ac:dyDescent="0.25">
      <c r="A4651" t="s">
        <v>4661</v>
      </c>
      <c r="B4651">
        <v>780.69</v>
      </c>
      <c r="C4651" t="s">
        <v>52</v>
      </c>
      <c r="D4651" t="s">
        <v>21</v>
      </c>
      <c r="E4651">
        <f>IF(Tabela1[[#This Row],[Rodzaj]]="R",Tabela1[[#This Row],[Powierzchnia]]*0.65,0)</f>
        <v>0</v>
      </c>
      <c r="F4651">
        <f>IF(Tabela1[[#This Row],[Rodzaj]]="B",Tabela1[[#This Row],[Powierzchnia]]*0.77,0)</f>
        <v>0</v>
      </c>
      <c r="G4651">
        <f>IF(Tabela1[[#This Row],[Rodzaj]]="S",Tabela1[[#This Row],[Powierzchnia]]*0.21,0)</f>
        <v>163.94490000000002</v>
      </c>
      <c r="H4651">
        <f>IF(Tabela1[[#This Row],[Rodzaj]]="L",Tabela1[[#This Row],[Powierzchnia]]*0.04,0)</f>
        <v>0</v>
      </c>
      <c r="I4651">
        <f>IF(Tabela1[[#This Row],[Rodzaj]]="X",Tabela1[[#This Row],[Powierzchnia]]*0.43,0)</f>
        <v>0</v>
      </c>
      <c r="J4651">
        <f>IF(Tabela1[[#This Row],[Ulga]]="A",SUM(E4651:I4651)*80%,0)</f>
        <v>0</v>
      </c>
      <c r="K4651">
        <f>IF(Tabela1[[#This Row],[Ulga]]="B",SUM(E4651:I4651)*50%,0)</f>
        <v>0</v>
      </c>
      <c r="L4651">
        <f>IF(Tabela1[[#This Row],[Ulga]]="C",SUM(E4651:I4651)*10%,0)</f>
        <v>0</v>
      </c>
      <c r="M4651">
        <f>IF(Tabela1[[#This Row],[Ulga]]="D",SUM(E4651:I4651)*100%,0)</f>
        <v>163.94490000000002</v>
      </c>
      <c r="N4651">
        <f t="shared" si="73"/>
        <v>163.94490000000002</v>
      </c>
    </row>
    <row r="4652" spans="1:14" x14ac:dyDescent="0.25">
      <c r="A4652" t="s">
        <v>4662</v>
      </c>
      <c r="B4652">
        <v>1399.17</v>
      </c>
      <c r="C4652" t="s">
        <v>9</v>
      </c>
      <c r="D4652" t="s">
        <v>11</v>
      </c>
      <c r="E4652">
        <f>IF(Tabela1[[#This Row],[Rodzaj]]="R",Tabela1[[#This Row],[Powierzchnia]]*0.65,0)</f>
        <v>909.46050000000002</v>
      </c>
      <c r="F4652">
        <f>IF(Tabela1[[#This Row],[Rodzaj]]="B",Tabela1[[#This Row],[Powierzchnia]]*0.77,0)</f>
        <v>0</v>
      </c>
      <c r="G4652">
        <f>IF(Tabela1[[#This Row],[Rodzaj]]="S",Tabela1[[#This Row],[Powierzchnia]]*0.21,0)</f>
        <v>0</v>
      </c>
      <c r="H4652">
        <f>IF(Tabela1[[#This Row],[Rodzaj]]="L",Tabela1[[#This Row],[Powierzchnia]]*0.04,0)</f>
        <v>0</v>
      </c>
      <c r="I4652">
        <f>IF(Tabela1[[#This Row],[Rodzaj]]="X",Tabela1[[#This Row],[Powierzchnia]]*0.43,0)</f>
        <v>0</v>
      </c>
      <c r="J4652">
        <f>IF(Tabela1[[#This Row],[Ulga]]="A",SUM(E4652:I4652)*80%,0)</f>
        <v>0</v>
      </c>
      <c r="K4652">
        <f>IF(Tabela1[[#This Row],[Ulga]]="B",SUM(E4652:I4652)*50%,0)</f>
        <v>0</v>
      </c>
      <c r="L4652">
        <f>IF(Tabela1[[#This Row],[Ulga]]="C",SUM(E4652:I4652)*10%,0)</f>
        <v>90.946050000000014</v>
      </c>
      <c r="M4652">
        <f>IF(Tabela1[[#This Row],[Ulga]]="D",SUM(E4652:I4652)*100%,0)</f>
        <v>0</v>
      </c>
      <c r="N4652">
        <f t="shared" si="73"/>
        <v>90.946050000000014</v>
      </c>
    </row>
    <row r="4653" spans="1:14" x14ac:dyDescent="0.25">
      <c r="A4653" t="s">
        <v>4663</v>
      </c>
      <c r="B4653">
        <v>1431.57</v>
      </c>
      <c r="C4653" t="s">
        <v>5</v>
      </c>
      <c r="D4653" t="s">
        <v>5</v>
      </c>
      <c r="E4653">
        <f>IF(Tabela1[[#This Row],[Rodzaj]]="R",Tabela1[[#This Row],[Powierzchnia]]*0.65,0)</f>
        <v>0</v>
      </c>
      <c r="F4653">
        <f>IF(Tabela1[[#This Row],[Rodzaj]]="B",Tabela1[[#This Row],[Powierzchnia]]*0.77,0)</f>
        <v>1102.3089</v>
      </c>
      <c r="G4653">
        <f>IF(Tabela1[[#This Row],[Rodzaj]]="S",Tabela1[[#This Row],[Powierzchnia]]*0.21,0)</f>
        <v>0</v>
      </c>
      <c r="H4653">
        <f>IF(Tabela1[[#This Row],[Rodzaj]]="L",Tabela1[[#This Row],[Powierzchnia]]*0.04,0)</f>
        <v>0</v>
      </c>
      <c r="I4653">
        <f>IF(Tabela1[[#This Row],[Rodzaj]]="X",Tabela1[[#This Row],[Powierzchnia]]*0.43,0)</f>
        <v>0</v>
      </c>
      <c r="J4653">
        <f>IF(Tabela1[[#This Row],[Ulga]]="A",SUM(E4653:I4653)*80%,0)</f>
        <v>0</v>
      </c>
      <c r="K4653">
        <f>IF(Tabela1[[#This Row],[Ulga]]="B",SUM(E4653:I4653)*50%,0)</f>
        <v>551.15445</v>
      </c>
      <c r="L4653">
        <f>IF(Tabela1[[#This Row],[Ulga]]="C",SUM(E4653:I4653)*10%,0)</f>
        <v>0</v>
      </c>
      <c r="M4653">
        <f>IF(Tabela1[[#This Row],[Ulga]]="D",SUM(E4653:I4653)*100%,0)</f>
        <v>0</v>
      </c>
      <c r="N4653">
        <f t="shared" si="73"/>
        <v>551.15445</v>
      </c>
    </row>
    <row r="4654" spans="1:14" x14ac:dyDescent="0.25">
      <c r="A4654" t="s">
        <v>4664</v>
      </c>
      <c r="B4654">
        <v>660.42</v>
      </c>
      <c r="C4654" t="s">
        <v>9</v>
      </c>
      <c r="D4654" t="s">
        <v>5</v>
      </c>
      <c r="E4654">
        <f>IF(Tabela1[[#This Row],[Rodzaj]]="R",Tabela1[[#This Row],[Powierzchnia]]*0.65,0)</f>
        <v>429.27299999999997</v>
      </c>
      <c r="F4654">
        <f>IF(Tabela1[[#This Row],[Rodzaj]]="B",Tabela1[[#This Row],[Powierzchnia]]*0.77,0)</f>
        <v>0</v>
      </c>
      <c r="G4654">
        <f>IF(Tabela1[[#This Row],[Rodzaj]]="S",Tabela1[[#This Row],[Powierzchnia]]*0.21,0)</f>
        <v>0</v>
      </c>
      <c r="H4654">
        <f>IF(Tabela1[[#This Row],[Rodzaj]]="L",Tabela1[[#This Row],[Powierzchnia]]*0.04,0)</f>
        <v>0</v>
      </c>
      <c r="I4654">
        <f>IF(Tabela1[[#This Row],[Rodzaj]]="X",Tabela1[[#This Row],[Powierzchnia]]*0.43,0)</f>
        <v>0</v>
      </c>
      <c r="J4654">
        <f>IF(Tabela1[[#This Row],[Ulga]]="A",SUM(E4654:I4654)*80%,0)</f>
        <v>0</v>
      </c>
      <c r="K4654">
        <f>IF(Tabela1[[#This Row],[Ulga]]="B",SUM(E4654:I4654)*50%,0)</f>
        <v>214.63649999999998</v>
      </c>
      <c r="L4654">
        <f>IF(Tabela1[[#This Row],[Ulga]]="C",SUM(E4654:I4654)*10%,0)</f>
        <v>0</v>
      </c>
      <c r="M4654">
        <f>IF(Tabela1[[#This Row],[Ulga]]="D",SUM(E4654:I4654)*100%,0)</f>
        <v>0</v>
      </c>
      <c r="N4654">
        <f t="shared" si="73"/>
        <v>214.63649999999998</v>
      </c>
    </row>
    <row r="4655" spans="1:14" x14ac:dyDescent="0.25">
      <c r="A4655" t="s">
        <v>4665</v>
      </c>
      <c r="B4655">
        <v>1223.3599999999999</v>
      </c>
      <c r="C4655" t="s">
        <v>5</v>
      </c>
      <c r="D4655" t="s">
        <v>11</v>
      </c>
      <c r="E4655">
        <f>IF(Tabela1[[#This Row],[Rodzaj]]="R",Tabela1[[#This Row],[Powierzchnia]]*0.65,0)</f>
        <v>0</v>
      </c>
      <c r="F4655">
        <f>IF(Tabela1[[#This Row],[Rodzaj]]="B",Tabela1[[#This Row],[Powierzchnia]]*0.77,0)</f>
        <v>941.98719999999992</v>
      </c>
      <c r="G4655">
        <f>IF(Tabela1[[#This Row],[Rodzaj]]="S",Tabela1[[#This Row],[Powierzchnia]]*0.21,0)</f>
        <v>0</v>
      </c>
      <c r="H4655">
        <f>IF(Tabela1[[#This Row],[Rodzaj]]="L",Tabela1[[#This Row],[Powierzchnia]]*0.04,0)</f>
        <v>0</v>
      </c>
      <c r="I4655">
        <f>IF(Tabela1[[#This Row],[Rodzaj]]="X",Tabela1[[#This Row],[Powierzchnia]]*0.43,0)</f>
        <v>0</v>
      </c>
      <c r="J4655">
        <f>IF(Tabela1[[#This Row],[Ulga]]="A",SUM(E4655:I4655)*80%,0)</f>
        <v>0</v>
      </c>
      <c r="K4655">
        <f>IF(Tabela1[[#This Row],[Ulga]]="B",SUM(E4655:I4655)*50%,0)</f>
        <v>0</v>
      </c>
      <c r="L4655">
        <f>IF(Tabela1[[#This Row],[Ulga]]="C",SUM(E4655:I4655)*10%,0)</f>
        <v>94.198719999999994</v>
      </c>
      <c r="M4655">
        <f>IF(Tabela1[[#This Row],[Ulga]]="D",SUM(E4655:I4655)*100%,0)</f>
        <v>0</v>
      </c>
      <c r="N4655">
        <f t="shared" si="73"/>
        <v>94.198719999999994</v>
      </c>
    </row>
    <row r="4656" spans="1:14" x14ac:dyDescent="0.25">
      <c r="A4656" t="s">
        <v>4666</v>
      </c>
      <c r="B4656">
        <v>848.21</v>
      </c>
      <c r="C4656" t="s">
        <v>5</v>
      </c>
      <c r="D4656" t="s">
        <v>5</v>
      </c>
      <c r="E4656">
        <f>IF(Tabela1[[#This Row],[Rodzaj]]="R",Tabela1[[#This Row],[Powierzchnia]]*0.65,0)</f>
        <v>0</v>
      </c>
      <c r="F4656">
        <f>IF(Tabela1[[#This Row],[Rodzaj]]="B",Tabela1[[#This Row],[Powierzchnia]]*0.77,0)</f>
        <v>653.12170000000003</v>
      </c>
      <c r="G4656">
        <f>IF(Tabela1[[#This Row],[Rodzaj]]="S",Tabela1[[#This Row],[Powierzchnia]]*0.21,0)</f>
        <v>0</v>
      </c>
      <c r="H4656">
        <f>IF(Tabela1[[#This Row],[Rodzaj]]="L",Tabela1[[#This Row],[Powierzchnia]]*0.04,0)</f>
        <v>0</v>
      </c>
      <c r="I4656">
        <f>IF(Tabela1[[#This Row],[Rodzaj]]="X",Tabela1[[#This Row],[Powierzchnia]]*0.43,0)</f>
        <v>0</v>
      </c>
      <c r="J4656">
        <f>IF(Tabela1[[#This Row],[Ulga]]="A",SUM(E4656:I4656)*80%,0)</f>
        <v>0</v>
      </c>
      <c r="K4656">
        <f>IF(Tabela1[[#This Row],[Ulga]]="B",SUM(E4656:I4656)*50%,0)</f>
        <v>326.56085000000002</v>
      </c>
      <c r="L4656">
        <f>IF(Tabela1[[#This Row],[Ulga]]="C",SUM(E4656:I4656)*10%,0)</f>
        <v>0</v>
      </c>
      <c r="M4656">
        <f>IF(Tabela1[[#This Row],[Ulga]]="D",SUM(E4656:I4656)*100%,0)</f>
        <v>0</v>
      </c>
      <c r="N4656">
        <f t="shared" si="73"/>
        <v>326.56085000000002</v>
      </c>
    </row>
    <row r="4657" spans="1:14" x14ac:dyDescent="0.25">
      <c r="A4657" t="s">
        <v>4667</v>
      </c>
      <c r="B4657">
        <v>519.96</v>
      </c>
      <c r="C4657" t="s">
        <v>31</v>
      </c>
      <c r="D4657" t="s">
        <v>21</v>
      </c>
      <c r="E4657">
        <f>IF(Tabela1[[#This Row],[Rodzaj]]="R",Tabela1[[#This Row],[Powierzchnia]]*0.65,0)</f>
        <v>0</v>
      </c>
      <c r="F4657">
        <f>IF(Tabela1[[#This Row],[Rodzaj]]="B",Tabela1[[#This Row],[Powierzchnia]]*0.77,0)</f>
        <v>0</v>
      </c>
      <c r="G4657">
        <f>IF(Tabela1[[#This Row],[Rodzaj]]="S",Tabela1[[#This Row],[Powierzchnia]]*0.21,0)</f>
        <v>0</v>
      </c>
      <c r="H4657">
        <f>IF(Tabela1[[#This Row],[Rodzaj]]="L",Tabela1[[#This Row],[Powierzchnia]]*0.04,0)</f>
        <v>0</v>
      </c>
      <c r="I4657">
        <f>IF(Tabela1[[#This Row],[Rodzaj]]="X",Tabela1[[#This Row],[Powierzchnia]]*0.43,0)</f>
        <v>223.58280000000002</v>
      </c>
      <c r="J4657">
        <f>IF(Tabela1[[#This Row],[Ulga]]="A",SUM(E4657:I4657)*80%,0)</f>
        <v>0</v>
      </c>
      <c r="K4657">
        <f>IF(Tabela1[[#This Row],[Ulga]]="B",SUM(E4657:I4657)*50%,0)</f>
        <v>0</v>
      </c>
      <c r="L4657">
        <f>IF(Tabela1[[#This Row],[Ulga]]="C",SUM(E4657:I4657)*10%,0)</f>
        <v>0</v>
      </c>
      <c r="M4657">
        <f>IF(Tabela1[[#This Row],[Ulga]]="D",SUM(E4657:I4657)*100%,0)</f>
        <v>223.58280000000002</v>
      </c>
      <c r="N4657">
        <f t="shared" si="73"/>
        <v>223.58280000000002</v>
      </c>
    </row>
    <row r="4658" spans="1:14" x14ac:dyDescent="0.25">
      <c r="A4658" t="s">
        <v>4668</v>
      </c>
      <c r="B4658">
        <v>722.28</v>
      </c>
      <c r="C4658" t="s">
        <v>31</v>
      </c>
      <c r="D4658" t="s">
        <v>7</v>
      </c>
      <c r="E4658">
        <f>IF(Tabela1[[#This Row],[Rodzaj]]="R",Tabela1[[#This Row],[Powierzchnia]]*0.65,0)</f>
        <v>0</v>
      </c>
      <c r="F4658">
        <f>IF(Tabela1[[#This Row],[Rodzaj]]="B",Tabela1[[#This Row],[Powierzchnia]]*0.77,0)</f>
        <v>0</v>
      </c>
      <c r="G4658">
        <f>IF(Tabela1[[#This Row],[Rodzaj]]="S",Tabela1[[#This Row],[Powierzchnia]]*0.21,0)</f>
        <v>0</v>
      </c>
      <c r="H4658">
        <f>IF(Tabela1[[#This Row],[Rodzaj]]="L",Tabela1[[#This Row],[Powierzchnia]]*0.04,0)</f>
        <v>0</v>
      </c>
      <c r="I4658">
        <f>IF(Tabela1[[#This Row],[Rodzaj]]="X",Tabela1[[#This Row],[Powierzchnia]]*0.43,0)</f>
        <v>310.5804</v>
      </c>
      <c r="J4658">
        <f>IF(Tabela1[[#This Row],[Ulga]]="A",SUM(E4658:I4658)*80%,0)</f>
        <v>248.46432000000001</v>
      </c>
      <c r="K4658">
        <f>IF(Tabela1[[#This Row],[Ulga]]="B",SUM(E4658:I4658)*50%,0)</f>
        <v>0</v>
      </c>
      <c r="L4658">
        <f>IF(Tabela1[[#This Row],[Ulga]]="C",SUM(E4658:I4658)*10%,0)</f>
        <v>0</v>
      </c>
      <c r="M4658">
        <f>IF(Tabela1[[#This Row],[Ulga]]="D",SUM(E4658:I4658)*100%,0)</f>
        <v>0</v>
      </c>
      <c r="N4658">
        <f t="shared" si="73"/>
        <v>248.46432000000001</v>
      </c>
    </row>
    <row r="4659" spans="1:14" x14ac:dyDescent="0.25">
      <c r="A4659" t="s">
        <v>4669</v>
      </c>
      <c r="B4659">
        <v>689.14</v>
      </c>
      <c r="C4659" t="s">
        <v>52</v>
      </c>
      <c r="D4659" t="s">
        <v>11</v>
      </c>
      <c r="E4659">
        <f>IF(Tabela1[[#This Row],[Rodzaj]]="R",Tabela1[[#This Row],[Powierzchnia]]*0.65,0)</f>
        <v>0</v>
      </c>
      <c r="F4659">
        <f>IF(Tabela1[[#This Row],[Rodzaj]]="B",Tabela1[[#This Row],[Powierzchnia]]*0.77,0)</f>
        <v>0</v>
      </c>
      <c r="G4659">
        <f>IF(Tabela1[[#This Row],[Rodzaj]]="S",Tabela1[[#This Row],[Powierzchnia]]*0.21,0)</f>
        <v>144.71939999999998</v>
      </c>
      <c r="H4659">
        <f>IF(Tabela1[[#This Row],[Rodzaj]]="L",Tabela1[[#This Row],[Powierzchnia]]*0.04,0)</f>
        <v>0</v>
      </c>
      <c r="I4659">
        <f>IF(Tabela1[[#This Row],[Rodzaj]]="X",Tabela1[[#This Row],[Powierzchnia]]*0.43,0)</f>
        <v>0</v>
      </c>
      <c r="J4659">
        <f>IF(Tabela1[[#This Row],[Ulga]]="A",SUM(E4659:I4659)*80%,0)</f>
        <v>0</v>
      </c>
      <c r="K4659">
        <f>IF(Tabela1[[#This Row],[Ulga]]="B",SUM(E4659:I4659)*50%,0)</f>
        <v>0</v>
      </c>
      <c r="L4659">
        <f>IF(Tabela1[[#This Row],[Ulga]]="C",SUM(E4659:I4659)*10%,0)</f>
        <v>14.471939999999998</v>
      </c>
      <c r="M4659">
        <f>IF(Tabela1[[#This Row],[Ulga]]="D",SUM(E4659:I4659)*100%,0)</f>
        <v>0</v>
      </c>
      <c r="N4659">
        <f t="shared" si="73"/>
        <v>14.471939999999998</v>
      </c>
    </row>
    <row r="4660" spans="1:14" x14ac:dyDescent="0.25">
      <c r="A4660" t="s">
        <v>4670</v>
      </c>
      <c r="B4660">
        <v>1252.01</v>
      </c>
      <c r="C4660" t="s">
        <v>9</v>
      </c>
      <c r="D4660" t="s">
        <v>21</v>
      </c>
      <c r="E4660">
        <f>IF(Tabela1[[#This Row],[Rodzaj]]="R",Tabela1[[#This Row],[Powierzchnia]]*0.65,0)</f>
        <v>813.80650000000003</v>
      </c>
      <c r="F4660">
        <f>IF(Tabela1[[#This Row],[Rodzaj]]="B",Tabela1[[#This Row],[Powierzchnia]]*0.77,0)</f>
        <v>0</v>
      </c>
      <c r="G4660">
        <f>IF(Tabela1[[#This Row],[Rodzaj]]="S",Tabela1[[#This Row],[Powierzchnia]]*0.21,0)</f>
        <v>0</v>
      </c>
      <c r="H4660">
        <f>IF(Tabela1[[#This Row],[Rodzaj]]="L",Tabela1[[#This Row],[Powierzchnia]]*0.04,0)</f>
        <v>0</v>
      </c>
      <c r="I4660">
        <f>IF(Tabela1[[#This Row],[Rodzaj]]="X",Tabela1[[#This Row],[Powierzchnia]]*0.43,0)</f>
        <v>0</v>
      </c>
      <c r="J4660">
        <f>IF(Tabela1[[#This Row],[Ulga]]="A",SUM(E4660:I4660)*80%,0)</f>
        <v>0</v>
      </c>
      <c r="K4660">
        <f>IF(Tabela1[[#This Row],[Ulga]]="B",SUM(E4660:I4660)*50%,0)</f>
        <v>0</v>
      </c>
      <c r="L4660">
        <f>IF(Tabela1[[#This Row],[Ulga]]="C",SUM(E4660:I4660)*10%,0)</f>
        <v>0</v>
      </c>
      <c r="M4660">
        <f>IF(Tabela1[[#This Row],[Ulga]]="D",SUM(E4660:I4660)*100%,0)</f>
        <v>813.80650000000003</v>
      </c>
      <c r="N4660">
        <f t="shared" si="73"/>
        <v>813.80650000000003</v>
      </c>
    </row>
    <row r="4661" spans="1:14" x14ac:dyDescent="0.25">
      <c r="A4661" t="s">
        <v>4671</v>
      </c>
      <c r="B4661">
        <v>1242.47</v>
      </c>
      <c r="C4661" t="s">
        <v>31</v>
      </c>
      <c r="D4661" t="s">
        <v>7</v>
      </c>
      <c r="E4661">
        <f>IF(Tabela1[[#This Row],[Rodzaj]]="R",Tabela1[[#This Row],[Powierzchnia]]*0.65,0)</f>
        <v>0</v>
      </c>
      <c r="F4661">
        <f>IF(Tabela1[[#This Row],[Rodzaj]]="B",Tabela1[[#This Row],[Powierzchnia]]*0.77,0)</f>
        <v>0</v>
      </c>
      <c r="G4661">
        <f>IF(Tabela1[[#This Row],[Rodzaj]]="S",Tabela1[[#This Row],[Powierzchnia]]*0.21,0)</f>
        <v>0</v>
      </c>
      <c r="H4661">
        <f>IF(Tabela1[[#This Row],[Rodzaj]]="L",Tabela1[[#This Row],[Powierzchnia]]*0.04,0)</f>
        <v>0</v>
      </c>
      <c r="I4661">
        <f>IF(Tabela1[[#This Row],[Rodzaj]]="X",Tabela1[[#This Row],[Powierzchnia]]*0.43,0)</f>
        <v>534.26210000000003</v>
      </c>
      <c r="J4661">
        <f>IF(Tabela1[[#This Row],[Ulga]]="A",SUM(E4661:I4661)*80%,0)</f>
        <v>427.40968000000004</v>
      </c>
      <c r="K4661">
        <f>IF(Tabela1[[#This Row],[Ulga]]="B",SUM(E4661:I4661)*50%,0)</f>
        <v>0</v>
      </c>
      <c r="L4661">
        <f>IF(Tabela1[[#This Row],[Ulga]]="C",SUM(E4661:I4661)*10%,0)</f>
        <v>0</v>
      </c>
      <c r="M4661">
        <f>IF(Tabela1[[#This Row],[Ulga]]="D",SUM(E4661:I4661)*100%,0)</f>
        <v>0</v>
      </c>
      <c r="N4661">
        <f t="shared" si="73"/>
        <v>427.40968000000004</v>
      </c>
    </row>
    <row r="4662" spans="1:14" x14ac:dyDescent="0.25">
      <c r="A4662" t="s">
        <v>4672</v>
      </c>
      <c r="B4662">
        <v>546.44000000000005</v>
      </c>
      <c r="C4662" t="s">
        <v>9</v>
      </c>
      <c r="D4662" t="s">
        <v>7</v>
      </c>
      <c r="E4662">
        <f>IF(Tabela1[[#This Row],[Rodzaj]]="R",Tabela1[[#This Row],[Powierzchnia]]*0.65,0)</f>
        <v>355.18600000000004</v>
      </c>
      <c r="F4662">
        <f>IF(Tabela1[[#This Row],[Rodzaj]]="B",Tabela1[[#This Row],[Powierzchnia]]*0.77,0)</f>
        <v>0</v>
      </c>
      <c r="G4662">
        <f>IF(Tabela1[[#This Row],[Rodzaj]]="S",Tabela1[[#This Row],[Powierzchnia]]*0.21,0)</f>
        <v>0</v>
      </c>
      <c r="H4662">
        <f>IF(Tabela1[[#This Row],[Rodzaj]]="L",Tabela1[[#This Row],[Powierzchnia]]*0.04,0)</f>
        <v>0</v>
      </c>
      <c r="I4662">
        <f>IF(Tabela1[[#This Row],[Rodzaj]]="X",Tabela1[[#This Row],[Powierzchnia]]*0.43,0)</f>
        <v>0</v>
      </c>
      <c r="J4662">
        <f>IF(Tabela1[[#This Row],[Ulga]]="A",SUM(E4662:I4662)*80%,0)</f>
        <v>284.14880000000005</v>
      </c>
      <c r="K4662">
        <f>IF(Tabela1[[#This Row],[Ulga]]="B",SUM(E4662:I4662)*50%,0)</f>
        <v>0</v>
      </c>
      <c r="L4662">
        <f>IF(Tabela1[[#This Row],[Ulga]]="C",SUM(E4662:I4662)*10%,0)</f>
        <v>0</v>
      </c>
      <c r="M4662">
        <f>IF(Tabela1[[#This Row],[Ulga]]="D",SUM(E4662:I4662)*100%,0)</f>
        <v>0</v>
      </c>
      <c r="N4662">
        <f t="shared" si="73"/>
        <v>284.14880000000005</v>
      </c>
    </row>
    <row r="4663" spans="1:14" x14ac:dyDescent="0.25">
      <c r="A4663" t="s">
        <v>4673</v>
      </c>
      <c r="B4663">
        <v>834.15</v>
      </c>
      <c r="C4663" t="s">
        <v>52</v>
      </c>
      <c r="D4663" t="s">
        <v>11</v>
      </c>
      <c r="E4663">
        <f>IF(Tabela1[[#This Row],[Rodzaj]]="R",Tabela1[[#This Row],[Powierzchnia]]*0.65,0)</f>
        <v>0</v>
      </c>
      <c r="F4663">
        <f>IF(Tabela1[[#This Row],[Rodzaj]]="B",Tabela1[[#This Row],[Powierzchnia]]*0.77,0)</f>
        <v>0</v>
      </c>
      <c r="G4663">
        <f>IF(Tabela1[[#This Row],[Rodzaj]]="S",Tabela1[[#This Row],[Powierzchnia]]*0.21,0)</f>
        <v>175.17149999999998</v>
      </c>
      <c r="H4663">
        <f>IF(Tabela1[[#This Row],[Rodzaj]]="L",Tabela1[[#This Row],[Powierzchnia]]*0.04,0)</f>
        <v>0</v>
      </c>
      <c r="I4663">
        <f>IF(Tabela1[[#This Row],[Rodzaj]]="X",Tabela1[[#This Row],[Powierzchnia]]*0.43,0)</f>
        <v>0</v>
      </c>
      <c r="J4663">
        <f>IF(Tabela1[[#This Row],[Ulga]]="A",SUM(E4663:I4663)*80%,0)</f>
        <v>0</v>
      </c>
      <c r="K4663">
        <f>IF(Tabela1[[#This Row],[Ulga]]="B",SUM(E4663:I4663)*50%,0)</f>
        <v>0</v>
      </c>
      <c r="L4663">
        <f>IF(Tabela1[[#This Row],[Ulga]]="C",SUM(E4663:I4663)*10%,0)</f>
        <v>17.517149999999997</v>
      </c>
      <c r="M4663">
        <f>IF(Tabela1[[#This Row],[Ulga]]="D",SUM(E4663:I4663)*100%,0)</f>
        <v>0</v>
      </c>
      <c r="N4663">
        <f t="shared" si="73"/>
        <v>17.517149999999997</v>
      </c>
    </row>
    <row r="4664" spans="1:14" x14ac:dyDescent="0.25">
      <c r="A4664" t="s">
        <v>4674</v>
      </c>
      <c r="B4664">
        <v>1359.8</v>
      </c>
      <c r="C4664" t="s">
        <v>52</v>
      </c>
      <c r="D4664" t="s">
        <v>5</v>
      </c>
      <c r="E4664">
        <f>IF(Tabela1[[#This Row],[Rodzaj]]="R",Tabela1[[#This Row],[Powierzchnia]]*0.65,0)</f>
        <v>0</v>
      </c>
      <c r="F4664">
        <f>IF(Tabela1[[#This Row],[Rodzaj]]="B",Tabela1[[#This Row],[Powierzchnia]]*0.77,0)</f>
        <v>0</v>
      </c>
      <c r="G4664">
        <f>IF(Tabela1[[#This Row],[Rodzaj]]="S",Tabela1[[#This Row],[Powierzchnia]]*0.21,0)</f>
        <v>285.55799999999999</v>
      </c>
      <c r="H4664">
        <f>IF(Tabela1[[#This Row],[Rodzaj]]="L",Tabela1[[#This Row],[Powierzchnia]]*0.04,0)</f>
        <v>0</v>
      </c>
      <c r="I4664">
        <f>IF(Tabela1[[#This Row],[Rodzaj]]="X",Tabela1[[#This Row],[Powierzchnia]]*0.43,0)</f>
        <v>0</v>
      </c>
      <c r="J4664">
        <f>IF(Tabela1[[#This Row],[Ulga]]="A",SUM(E4664:I4664)*80%,0)</f>
        <v>0</v>
      </c>
      <c r="K4664">
        <f>IF(Tabela1[[#This Row],[Ulga]]="B",SUM(E4664:I4664)*50%,0)</f>
        <v>142.779</v>
      </c>
      <c r="L4664">
        <f>IF(Tabela1[[#This Row],[Ulga]]="C",SUM(E4664:I4664)*10%,0)</f>
        <v>0</v>
      </c>
      <c r="M4664">
        <f>IF(Tabela1[[#This Row],[Ulga]]="D",SUM(E4664:I4664)*100%,0)</f>
        <v>0</v>
      </c>
      <c r="N4664">
        <f t="shared" si="73"/>
        <v>142.779</v>
      </c>
    </row>
    <row r="4665" spans="1:14" x14ac:dyDescent="0.25">
      <c r="A4665" t="s">
        <v>4675</v>
      </c>
      <c r="B4665">
        <v>804.38</v>
      </c>
      <c r="C4665" t="s">
        <v>5</v>
      </c>
      <c r="D4665" t="s">
        <v>11</v>
      </c>
      <c r="E4665">
        <f>IF(Tabela1[[#This Row],[Rodzaj]]="R",Tabela1[[#This Row],[Powierzchnia]]*0.65,0)</f>
        <v>0</v>
      </c>
      <c r="F4665">
        <f>IF(Tabela1[[#This Row],[Rodzaj]]="B",Tabela1[[#This Row],[Powierzchnia]]*0.77,0)</f>
        <v>619.37260000000003</v>
      </c>
      <c r="G4665">
        <f>IF(Tabela1[[#This Row],[Rodzaj]]="S",Tabela1[[#This Row],[Powierzchnia]]*0.21,0)</f>
        <v>0</v>
      </c>
      <c r="H4665">
        <f>IF(Tabela1[[#This Row],[Rodzaj]]="L",Tabela1[[#This Row],[Powierzchnia]]*0.04,0)</f>
        <v>0</v>
      </c>
      <c r="I4665">
        <f>IF(Tabela1[[#This Row],[Rodzaj]]="X",Tabela1[[#This Row],[Powierzchnia]]*0.43,0)</f>
        <v>0</v>
      </c>
      <c r="J4665">
        <f>IF(Tabela1[[#This Row],[Ulga]]="A",SUM(E4665:I4665)*80%,0)</f>
        <v>0</v>
      </c>
      <c r="K4665">
        <f>IF(Tabela1[[#This Row],[Ulga]]="B",SUM(E4665:I4665)*50%,0)</f>
        <v>0</v>
      </c>
      <c r="L4665">
        <f>IF(Tabela1[[#This Row],[Ulga]]="C",SUM(E4665:I4665)*10%,0)</f>
        <v>61.937260000000009</v>
      </c>
      <c r="M4665">
        <f>IF(Tabela1[[#This Row],[Ulga]]="D",SUM(E4665:I4665)*100%,0)</f>
        <v>0</v>
      </c>
      <c r="N4665">
        <f t="shared" si="73"/>
        <v>61.937260000000009</v>
      </c>
    </row>
    <row r="4666" spans="1:14" x14ac:dyDescent="0.25">
      <c r="A4666" t="s">
        <v>4676</v>
      </c>
      <c r="B4666">
        <v>1055.01</v>
      </c>
      <c r="C4666" t="s">
        <v>9</v>
      </c>
      <c r="D4666" t="s">
        <v>11</v>
      </c>
      <c r="E4666">
        <f>IF(Tabela1[[#This Row],[Rodzaj]]="R",Tabela1[[#This Row],[Powierzchnia]]*0.65,0)</f>
        <v>685.75650000000007</v>
      </c>
      <c r="F4666">
        <f>IF(Tabela1[[#This Row],[Rodzaj]]="B",Tabela1[[#This Row],[Powierzchnia]]*0.77,0)</f>
        <v>0</v>
      </c>
      <c r="G4666">
        <f>IF(Tabela1[[#This Row],[Rodzaj]]="S",Tabela1[[#This Row],[Powierzchnia]]*0.21,0)</f>
        <v>0</v>
      </c>
      <c r="H4666">
        <f>IF(Tabela1[[#This Row],[Rodzaj]]="L",Tabela1[[#This Row],[Powierzchnia]]*0.04,0)</f>
        <v>0</v>
      </c>
      <c r="I4666">
        <f>IF(Tabela1[[#This Row],[Rodzaj]]="X",Tabela1[[#This Row],[Powierzchnia]]*0.43,0)</f>
        <v>0</v>
      </c>
      <c r="J4666">
        <f>IF(Tabela1[[#This Row],[Ulga]]="A",SUM(E4666:I4666)*80%,0)</f>
        <v>0</v>
      </c>
      <c r="K4666">
        <f>IF(Tabela1[[#This Row],[Ulga]]="B",SUM(E4666:I4666)*50%,0)</f>
        <v>0</v>
      </c>
      <c r="L4666">
        <f>IF(Tabela1[[#This Row],[Ulga]]="C",SUM(E4666:I4666)*10%,0)</f>
        <v>68.57565000000001</v>
      </c>
      <c r="M4666">
        <f>IF(Tabela1[[#This Row],[Ulga]]="D",SUM(E4666:I4666)*100%,0)</f>
        <v>0</v>
      </c>
      <c r="N4666">
        <f t="shared" si="73"/>
        <v>68.57565000000001</v>
      </c>
    </row>
    <row r="4667" spans="1:14" x14ac:dyDescent="0.25">
      <c r="A4667" t="s">
        <v>4677</v>
      </c>
      <c r="B4667">
        <v>507.32</v>
      </c>
      <c r="C4667" t="s">
        <v>31</v>
      </c>
      <c r="D4667" t="s">
        <v>5</v>
      </c>
      <c r="E4667">
        <f>IF(Tabela1[[#This Row],[Rodzaj]]="R",Tabela1[[#This Row],[Powierzchnia]]*0.65,0)</f>
        <v>0</v>
      </c>
      <c r="F4667">
        <f>IF(Tabela1[[#This Row],[Rodzaj]]="B",Tabela1[[#This Row],[Powierzchnia]]*0.77,0)</f>
        <v>0</v>
      </c>
      <c r="G4667">
        <f>IF(Tabela1[[#This Row],[Rodzaj]]="S",Tabela1[[#This Row],[Powierzchnia]]*0.21,0)</f>
        <v>0</v>
      </c>
      <c r="H4667">
        <f>IF(Tabela1[[#This Row],[Rodzaj]]="L",Tabela1[[#This Row],[Powierzchnia]]*0.04,0)</f>
        <v>0</v>
      </c>
      <c r="I4667">
        <f>IF(Tabela1[[#This Row],[Rodzaj]]="X",Tabela1[[#This Row],[Powierzchnia]]*0.43,0)</f>
        <v>218.14759999999998</v>
      </c>
      <c r="J4667">
        <f>IF(Tabela1[[#This Row],[Ulga]]="A",SUM(E4667:I4667)*80%,0)</f>
        <v>0</v>
      </c>
      <c r="K4667">
        <f>IF(Tabela1[[#This Row],[Ulga]]="B",SUM(E4667:I4667)*50%,0)</f>
        <v>109.07379999999999</v>
      </c>
      <c r="L4667">
        <f>IF(Tabela1[[#This Row],[Ulga]]="C",SUM(E4667:I4667)*10%,0)</f>
        <v>0</v>
      </c>
      <c r="M4667">
        <f>IF(Tabela1[[#This Row],[Ulga]]="D",SUM(E4667:I4667)*100%,0)</f>
        <v>0</v>
      </c>
      <c r="N4667">
        <f t="shared" si="73"/>
        <v>109.07379999999999</v>
      </c>
    </row>
    <row r="4668" spans="1:14" x14ac:dyDescent="0.25">
      <c r="A4668" t="s">
        <v>4678</v>
      </c>
      <c r="B4668">
        <v>628.54</v>
      </c>
      <c r="C4668" t="s">
        <v>52</v>
      </c>
      <c r="D4668" t="s">
        <v>5</v>
      </c>
      <c r="E4668">
        <f>IF(Tabela1[[#This Row],[Rodzaj]]="R",Tabela1[[#This Row],[Powierzchnia]]*0.65,0)</f>
        <v>0</v>
      </c>
      <c r="F4668">
        <f>IF(Tabela1[[#This Row],[Rodzaj]]="B",Tabela1[[#This Row],[Powierzchnia]]*0.77,0)</f>
        <v>0</v>
      </c>
      <c r="G4668">
        <f>IF(Tabela1[[#This Row],[Rodzaj]]="S",Tabela1[[#This Row],[Powierzchnia]]*0.21,0)</f>
        <v>131.99339999999998</v>
      </c>
      <c r="H4668">
        <f>IF(Tabela1[[#This Row],[Rodzaj]]="L",Tabela1[[#This Row],[Powierzchnia]]*0.04,0)</f>
        <v>0</v>
      </c>
      <c r="I4668">
        <f>IF(Tabela1[[#This Row],[Rodzaj]]="X",Tabela1[[#This Row],[Powierzchnia]]*0.43,0)</f>
        <v>0</v>
      </c>
      <c r="J4668">
        <f>IF(Tabela1[[#This Row],[Ulga]]="A",SUM(E4668:I4668)*80%,0)</f>
        <v>0</v>
      </c>
      <c r="K4668">
        <f>IF(Tabela1[[#This Row],[Ulga]]="B",SUM(E4668:I4668)*50%,0)</f>
        <v>65.99669999999999</v>
      </c>
      <c r="L4668">
        <f>IF(Tabela1[[#This Row],[Ulga]]="C",SUM(E4668:I4668)*10%,0)</f>
        <v>0</v>
      </c>
      <c r="M4668">
        <f>IF(Tabela1[[#This Row],[Ulga]]="D",SUM(E4668:I4668)*100%,0)</f>
        <v>0</v>
      </c>
      <c r="N4668">
        <f t="shared" si="73"/>
        <v>65.99669999999999</v>
      </c>
    </row>
    <row r="4669" spans="1:14" x14ac:dyDescent="0.25">
      <c r="A4669" t="s">
        <v>4679</v>
      </c>
      <c r="B4669">
        <v>1133.9100000000001</v>
      </c>
      <c r="C4669" t="s">
        <v>5</v>
      </c>
      <c r="D4669" t="s">
        <v>7</v>
      </c>
      <c r="E4669">
        <f>IF(Tabela1[[#This Row],[Rodzaj]]="R",Tabela1[[#This Row],[Powierzchnia]]*0.65,0)</f>
        <v>0</v>
      </c>
      <c r="F4669">
        <f>IF(Tabela1[[#This Row],[Rodzaj]]="B",Tabela1[[#This Row],[Powierzchnia]]*0.77,0)</f>
        <v>873.11070000000007</v>
      </c>
      <c r="G4669">
        <f>IF(Tabela1[[#This Row],[Rodzaj]]="S",Tabela1[[#This Row],[Powierzchnia]]*0.21,0)</f>
        <v>0</v>
      </c>
      <c r="H4669">
        <f>IF(Tabela1[[#This Row],[Rodzaj]]="L",Tabela1[[#This Row],[Powierzchnia]]*0.04,0)</f>
        <v>0</v>
      </c>
      <c r="I4669">
        <f>IF(Tabela1[[#This Row],[Rodzaj]]="X",Tabela1[[#This Row],[Powierzchnia]]*0.43,0)</f>
        <v>0</v>
      </c>
      <c r="J4669">
        <f>IF(Tabela1[[#This Row],[Ulga]]="A",SUM(E4669:I4669)*80%,0)</f>
        <v>698.48856000000012</v>
      </c>
      <c r="K4669">
        <f>IF(Tabela1[[#This Row],[Ulga]]="B",SUM(E4669:I4669)*50%,0)</f>
        <v>0</v>
      </c>
      <c r="L4669">
        <f>IF(Tabela1[[#This Row],[Ulga]]="C",SUM(E4669:I4669)*10%,0)</f>
        <v>0</v>
      </c>
      <c r="M4669">
        <f>IF(Tabela1[[#This Row],[Ulga]]="D",SUM(E4669:I4669)*100%,0)</f>
        <v>0</v>
      </c>
      <c r="N4669">
        <f t="shared" si="73"/>
        <v>698.48856000000012</v>
      </c>
    </row>
    <row r="4670" spans="1:14" x14ac:dyDescent="0.25">
      <c r="A4670" t="s">
        <v>4680</v>
      </c>
      <c r="B4670">
        <v>1295.54</v>
      </c>
      <c r="C4670" t="s">
        <v>31</v>
      </c>
      <c r="D4670" t="s">
        <v>11</v>
      </c>
      <c r="E4670">
        <f>IF(Tabela1[[#This Row],[Rodzaj]]="R",Tabela1[[#This Row],[Powierzchnia]]*0.65,0)</f>
        <v>0</v>
      </c>
      <c r="F4670">
        <f>IF(Tabela1[[#This Row],[Rodzaj]]="B",Tabela1[[#This Row],[Powierzchnia]]*0.77,0)</f>
        <v>0</v>
      </c>
      <c r="G4670">
        <f>IF(Tabela1[[#This Row],[Rodzaj]]="S",Tabela1[[#This Row],[Powierzchnia]]*0.21,0)</f>
        <v>0</v>
      </c>
      <c r="H4670">
        <f>IF(Tabela1[[#This Row],[Rodzaj]]="L",Tabela1[[#This Row],[Powierzchnia]]*0.04,0)</f>
        <v>0</v>
      </c>
      <c r="I4670">
        <f>IF(Tabela1[[#This Row],[Rodzaj]]="X",Tabela1[[#This Row],[Powierzchnia]]*0.43,0)</f>
        <v>557.08219999999994</v>
      </c>
      <c r="J4670">
        <f>IF(Tabela1[[#This Row],[Ulga]]="A",SUM(E4670:I4670)*80%,0)</f>
        <v>0</v>
      </c>
      <c r="K4670">
        <f>IF(Tabela1[[#This Row],[Ulga]]="B",SUM(E4670:I4670)*50%,0)</f>
        <v>0</v>
      </c>
      <c r="L4670">
        <f>IF(Tabela1[[#This Row],[Ulga]]="C",SUM(E4670:I4670)*10%,0)</f>
        <v>55.708219999999997</v>
      </c>
      <c r="M4670">
        <f>IF(Tabela1[[#This Row],[Ulga]]="D",SUM(E4670:I4670)*100%,0)</f>
        <v>0</v>
      </c>
      <c r="N4670">
        <f t="shared" si="73"/>
        <v>55.708219999999997</v>
      </c>
    </row>
    <row r="4671" spans="1:14" x14ac:dyDescent="0.25">
      <c r="A4671" t="s">
        <v>4681</v>
      </c>
      <c r="B4671">
        <v>708.15</v>
      </c>
      <c r="C4671" t="s">
        <v>5</v>
      </c>
      <c r="D4671" t="s">
        <v>7</v>
      </c>
      <c r="E4671">
        <f>IF(Tabela1[[#This Row],[Rodzaj]]="R",Tabela1[[#This Row],[Powierzchnia]]*0.65,0)</f>
        <v>0</v>
      </c>
      <c r="F4671">
        <f>IF(Tabela1[[#This Row],[Rodzaj]]="B",Tabela1[[#This Row],[Powierzchnia]]*0.77,0)</f>
        <v>545.27549999999997</v>
      </c>
      <c r="G4671">
        <f>IF(Tabela1[[#This Row],[Rodzaj]]="S",Tabela1[[#This Row],[Powierzchnia]]*0.21,0)</f>
        <v>0</v>
      </c>
      <c r="H4671">
        <f>IF(Tabela1[[#This Row],[Rodzaj]]="L",Tabela1[[#This Row],[Powierzchnia]]*0.04,0)</f>
        <v>0</v>
      </c>
      <c r="I4671">
        <f>IF(Tabela1[[#This Row],[Rodzaj]]="X",Tabela1[[#This Row],[Powierzchnia]]*0.43,0)</f>
        <v>0</v>
      </c>
      <c r="J4671">
        <f>IF(Tabela1[[#This Row],[Ulga]]="A",SUM(E4671:I4671)*80%,0)</f>
        <v>436.22039999999998</v>
      </c>
      <c r="K4671">
        <f>IF(Tabela1[[#This Row],[Ulga]]="B",SUM(E4671:I4671)*50%,0)</f>
        <v>0</v>
      </c>
      <c r="L4671">
        <f>IF(Tabela1[[#This Row],[Ulga]]="C",SUM(E4671:I4671)*10%,0)</f>
        <v>0</v>
      </c>
      <c r="M4671">
        <f>IF(Tabela1[[#This Row],[Ulga]]="D",SUM(E4671:I4671)*100%,0)</f>
        <v>0</v>
      </c>
      <c r="N4671">
        <f t="shared" si="73"/>
        <v>436.22039999999998</v>
      </c>
    </row>
    <row r="4672" spans="1:14" x14ac:dyDescent="0.25">
      <c r="A4672" t="s">
        <v>4682</v>
      </c>
      <c r="B4672">
        <v>994.49</v>
      </c>
      <c r="C4672" t="s">
        <v>9</v>
      </c>
      <c r="D4672" t="s">
        <v>5</v>
      </c>
      <c r="E4672">
        <f>IF(Tabela1[[#This Row],[Rodzaj]]="R",Tabela1[[#This Row],[Powierzchnia]]*0.65,0)</f>
        <v>646.41849999999999</v>
      </c>
      <c r="F4672">
        <f>IF(Tabela1[[#This Row],[Rodzaj]]="B",Tabela1[[#This Row],[Powierzchnia]]*0.77,0)</f>
        <v>0</v>
      </c>
      <c r="G4672">
        <f>IF(Tabela1[[#This Row],[Rodzaj]]="S",Tabela1[[#This Row],[Powierzchnia]]*0.21,0)</f>
        <v>0</v>
      </c>
      <c r="H4672">
        <f>IF(Tabela1[[#This Row],[Rodzaj]]="L",Tabela1[[#This Row],[Powierzchnia]]*0.04,0)</f>
        <v>0</v>
      </c>
      <c r="I4672">
        <f>IF(Tabela1[[#This Row],[Rodzaj]]="X",Tabela1[[#This Row],[Powierzchnia]]*0.43,0)</f>
        <v>0</v>
      </c>
      <c r="J4672">
        <f>IF(Tabela1[[#This Row],[Ulga]]="A",SUM(E4672:I4672)*80%,0)</f>
        <v>0</v>
      </c>
      <c r="K4672">
        <f>IF(Tabela1[[#This Row],[Ulga]]="B",SUM(E4672:I4672)*50%,0)</f>
        <v>323.20925</v>
      </c>
      <c r="L4672">
        <f>IF(Tabela1[[#This Row],[Ulga]]="C",SUM(E4672:I4672)*10%,0)</f>
        <v>0</v>
      </c>
      <c r="M4672">
        <f>IF(Tabela1[[#This Row],[Ulga]]="D",SUM(E4672:I4672)*100%,0)</f>
        <v>0</v>
      </c>
      <c r="N4672">
        <f t="shared" si="73"/>
        <v>323.20925</v>
      </c>
    </row>
    <row r="4673" spans="1:14" x14ac:dyDescent="0.25">
      <c r="A4673" t="s">
        <v>4683</v>
      </c>
      <c r="B4673">
        <v>1058.01</v>
      </c>
      <c r="C4673" t="s">
        <v>9</v>
      </c>
      <c r="D4673" t="s">
        <v>11</v>
      </c>
      <c r="E4673">
        <f>IF(Tabela1[[#This Row],[Rodzaj]]="R",Tabela1[[#This Row],[Powierzchnia]]*0.65,0)</f>
        <v>687.70650000000001</v>
      </c>
      <c r="F4673">
        <f>IF(Tabela1[[#This Row],[Rodzaj]]="B",Tabela1[[#This Row],[Powierzchnia]]*0.77,0)</f>
        <v>0</v>
      </c>
      <c r="G4673">
        <f>IF(Tabela1[[#This Row],[Rodzaj]]="S",Tabela1[[#This Row],[Powierzchnia]]*0.21,0)</f>
        <v>0</v>
      </c>
      <c r="H4673">
        <f>IF(Tabela1[[#This Row],[Rodzaj]]="L",Tabela1[[#This Row],[Powierzchnia]]*0.04,0)</f>
        <v>0</v>
      </c>
      <c r="I4673">
        <f>IF(Tabela1[[#This Row],[Rodzaj]]="X",Tabela1[[#This Row],[Powierzchnia]]*0.43,0)</f>
        <v>0</v>
      </c>
      <c r="J4673">
        <f>IF(Tabela1[[#This Row],[Ulga]]="A",SUM(E4673:I4673)*80%,0)</f>
        <v>0</v>
      </c>
      <c r="K4673">
        <f>IF(Tabela1[[#This Row],[Ulga]]="B",SUM(E4673:I4673)*50%,0)</f>
        <v>0</v>
      </c>
      <c r="L4673">
        <f>IF(Tabela1[[#This Row],[Ulga]]="C",SUM(E4673:I4673)*10%,0)</f>
        <v>68.770650000000003</v>
      </c>
      <c r="M4673">
        <f>IF(Tabela1[[#This Row],[Ulga]]="D",SUM(E4673:I4673)*100%,0)</f>
        <v>0</v>
      </c>
      <c r="N4673">
        <f t="shared" si="73"/>
        <v>68.770650000000003</v>
      </c>
    </row>
    <row r="4674" spans="1:14" x14ac:dyDescent="0.25">
      <c r="A4674" t="s">
        <v>4684</v>
      </c>
      <c r="B4674">
        <v>967.93</v>
      </c>
      <c r="C4674" t="s">
        <v>5</v>
      </c>
      <c r="D4674" t="s">
        <v>21</v>
      </c>
      <c r="E4674">
        <f>IF(Tabela1[[#This Row],[Rodzaj]]="R",Tabela1[[#This Row],[Powierzchnia]]*0.65,0)</f>
        <v>0</v>
      </c>
      <c r="F4674">
        <f>IF(Tabela1[[#This Row],[Rodzaj]]="B",Tabela1[[#This Row],[Powierzchnia]]*0.77,0)</f>
        <v>745.30610000000001</v>
      </c>
      <c r="G4674">
        <f>IF(Tabela1[[#This Row],[Rodzaj]]="S",Tabela1[[#This Row],[Powierzchnia]]*0.21,0)</f>
        <v>0</v>
      </c>
      <c r="H4674">
        <f>IF(Tabela1[[#This Row],[Rodzaj]]="L",Tabela1[[#This Row],[Powierzchnia]]*0.04,0)</f>
        <v>0</v>
      </c>
      <c r="I4674">
        <f>IF(Tabela1[[#This Row],[Rodzaj]]="X",Tabela1[[#This Row],[Powierzchnia]]*0.43,0)</f>
        <v>0</v>
      </c>
      <c r="J4674">
        <f>IF(Tabela1[[#This Row],[Ulga]]="A",SUM(E4674:I4674)*80%,0)</f>
        <v>0</v>
      </c>
      <c r="K4674">
        <f>IF(Tabela1[[#This Row],[Ulga]]="B",SUM(E4674:I4674)*50%,0)</f>
        <v>0</v>
      </c>
      <c r="L4674">
        <f>IF(Tabela1[[#This Row],[Ulga]]="C",SUM(E4674:I4674)*10%,0)</f>
        <v>0</v>
      </c>
      <c r="M4674">
        <f>IF(Tabela1[[#This Row],[Ulga]]="D",SUM(E4674:I4674)*100%,0)</f>
        <v>745.30610000000001</v>
      </c>
      <c r="N4674">
        <f t="shared" si="73"/>
        <v>745.30610000000001</v>
      </c>
    </row>
    <row r="4675" spans="1:14" x14ac:dyDescent="0.25">
      <c r="A4675" t="s">
        <v>4685</v>
      </c>
      <c r="B4675">
        <v>1225.56</v>
      </c>
      <c r="C4675" t="s">
        <v>31</v>
      </c>
      <c r="D4675" t="s">
        <v>5</v>
      </c>
      <c r="E4675">
        <f>IF(Tabela1[[#This Row],[Rodzaj]]="R",Tabela1[[#This Row],[Powierzchnia]]*0.65,0)</f>
        <v>0</v>
      </c>
      <c r="F4675">
        <f>IF(Tabela1[[#This Row],[Rodzaj]]="B",Tabela1[[#This Row],[Powierzchnia]]*0.77,0)</f>
        <v>0</v>
      </c>
      <c r="G4675">
        <f>IF(Tabela1[[#This Row],[Rodzaj]]="S",Tabela1[[#This Row],[Powierzchnia]]*0.21,0)</f>
        <v>0</v>
      </c>
      <c r="H4675">
        <f>IF(Tabela1[[#This Row],[Rodzaj]]="L",Tabela1[[#This Row],[Powierzchnia]]*0.04,0)</f>
        <v>0</v>
      </c>
      <c r="I4675">
        <f>IF(Tabela1[[#This Row],[Rodzaj]]="X",Tabela1[[#This Row],[Powierzchnia]]*0.43,0)</f>
        <v>526.99079999999992</v>
      </c>
      <c r="J4675">
        <f>IF(Tabela1[[#This Row],[Ulga]]="A",SUM(E4675:I4675)*80%,0)</f>
        <v>0</v>
      </c>
      <c r="K4675">
        <f>IF(Tabela1[[#This Row],[Ulga]]="B",SUM(E4675:I4675)*50%,0)</f>
        <v>263.49539999999996</v>
      </c>
      <c r="L4675">
        <f>IF(Tabela1[[#This Row],[Ulga]]="C",SUM(E4675:I4675)*10%,0)</f>
        <v>0</v>
      </c>
      <c r="M4675">
        <f>IF(Tabela1[[#This Row],[Ulga]]="D",SUM(E4675:I4675)*100%,0)</f>
        <v>0</v>
      </c>
      <c r="N4675">
        <f t="shared" ref="N4675:N4738" si="74">SUM(J4675:M4675)</f>
        <v>263.49539999999996</v>
      </c>
    </row>
    <row r="4676" spans="1:14" x14ac:dyDescent="0.25">
      <c r="A4676" t="s">
        <v>4686</v>
      </c>
      <c r="B4676">
        <v>1394.78</v>
      </c>
      <c r="C4676" t="s">
        <v>5</v>
      </c>
      <c r="D4676" t="s">
        <v>21</v>
      </c>
      <c r="E4676">
        <f>IF(Tabela1[[#This Row],[Rodzaj]]="R",Tabela1[[#This Row],[Powierzchnia]]*0.65,0)</f>
        <v>0</v>
      </c>
      <c r="F4676">
        <f>IF(Tabela1[[#This Row],[Rodzaj]]="B",Tabela1[[#This Row],[Powierzchnia]]*0.77,0)</f>
        <v>1073.9806000000001</v>
      </c>
      <c r="G4676">
        <f>IF(Tabela1[[#This Row],[Rodzaj]]="S",Tabela1[[#This Row],[Powierzchnia]]*0.21,0)</f>
        <v>0</v>
      </c>
      <c r="H4676">
        <f>IF(Tabela1[[#This Row],[Rodzaj]]="L",Tabela1[[#This Row],[Powierzchnia]]*0.04,0)</f>
        <v>0</v>
      </c>
      <c r="I4676">
        <f>IF(Tabela1[[#This Row],[Rodzaj]]="X",Tabela1[[#This Row],[Powierzchnia]]*0.43,0)</f>
        <v>0</v>
      </c>
      <c r="J4676">
        <f>IF(Tabela1[[#This Row],[Ulga]]="A",SUM(E4676:I4676)*80%,0)</f>
        <v>0</v>
      </c>
      <c r="K4676">
        <f>IF(Tabela1[[#This Row],[Ulga]]="B",SUM(E4676:I4676)*50%,0)</f>
        <v>0</v>
      </c>
      <c r="L4676">
        <f>IF(Tabela1[[#This Row],[Ulga]]="C",SUM(E4676:I4676)*10%,0)</f>
        <v>0</v>
      </c>
      <c r="M4676">
        <f>IF(Tabela1[[#This Row],[Ulga]]="D",SUM(E4676:I4676)*100%,0)</f>
        <v>1073.9806000000001</v>
      </c>
      <c r="N4676">
        <f t="shared" si="74"/>
        <v>1073.9806000000001</v>
      </c>
    </row>
    <row r="4677" spans="1:14" x14ac:dyDescent="0.25">
      <c r="A4677" t="s">
        <v>4687</v>
      </c>
      <c r="B4677">
        <v>1346.3</v>
      </c>
      <c r="C4677" t="s">
        <v>31</v>
      </c>
      <c r="D4677" t="s">
        <v>11</v>
      </c>
      <c r="E4677">
        <f>IF(Tabela1[[#This Row],[Rodzaj]]="R",Tabela1[[#This Row],[Powierzchnia]]*0.65,0)</f>
        <v>0</v>
      </c>
      <c r="F4677">
        <f>IF(Tabela1[[#This Row],[Rodzaj]]="B",Tabela1[[#This Row],[Powierzchnia]]*0.77,0)</f>
        <v>0</v>
      </c>
      <c r="G4677">
        <f>IF(Tabela1[[#This Row],[Rodzaj]]="S",Tabela1[[#This Row],[Powierzchnia]]*0.21,0)</f>
        <v>0</v>
      </c>
      <c r="H4677">
        <f>IF(Tabela1[[#This Row],[Rodzaj]]="L",Tabela1[[#This Row],[Powierzchnia]]*0.04,0)</f>
        <v>0</v>
      </c>
      <c r="I4677">
        <f>IF(Tabela1[[#This Row],[Rodzaj]]="X",Tabela1[[#This Row],[Powierzchnia]]*0.43,0)</f>
        <v>578.90899999999999</v>
      </c>
      <c r="J4677">
        <f>IF(Tabela1[[#This Row],[Ulga]]="A",SUM(E4677:I4677)*80%,0)</f>
        <v>0</v>
      </c>
      <c r="K4677">
        <f>IF(Tabela1[[#This Row],[Ulga]]="B",SUM(E4677:I4677)*50%,0)</f>
        <v>0</v>
      </c>
      <c r="L4677">
        <f>IF(Tabela1[[#This Row],[Ulga]]="C",SUM(E4677:I4677)*10%,0)</f>
        <v>57.890900000000002</v>
      </c>
      <c r="M4677">
        <f>IF(Tabela1[[#This Row],[Ulga]]="D",SUM(E4677:I4677)*100%,0)</f>
        <v>0</v>
      </c>
      <c r="N4677">
        <f t="shared" si="74"/>
        <v>57.890900000000002</v>
      </c>
    </row>
    <row r="4678" spans="1:14" x14ac:dyDescent="0.25">
      <c r="A4678" t="s">
        <v>4688</v>
      </c>
      <c r="B4678">
        <v>1258.82</v>
      </c>
      <c r="C4678" t="s">
        <v>5</v>
      </c>
      <c r="D4678" t="s">
        <v>11</v>
      </c>
      <c r="E4678">
        <f>IF(Tabela1[[#This Row],[Rodzaj]]="R",Tabela1[[#This Row],[Powierzchnia]]*0.65,0)</f>
        <v>0</v>
      </c>
      <c r="F4678">
        <f>IF(Tabela1[[#This Row],[Rodzaj]]="B",Tabela1[[#This Row],[Powierzchnia]]*0.77,0)</f>
        <v>969.29139999999995</v>
      </c>
      <c r="G4678">
        <f>IF(Tabela1[[#This Row],[Rodzaj]]="S",Tabela1[[#This Row],[Powierzchnia]]*0.21,0)</f>
        <v>0</v>
      </c>
      <c r="H4678">
        <f>IF(Tabela1[[#This Row],[Rodzaj]]="L",Tabela1[[#This Row],[Powierzchnia]]*0.04,0)</f>
        <v>0</v>
      </c>
      <c r="I4678">
        <f>IF(Tabela1[[#This Row],[Rodzaj]]="X",Tabela1[[#This Row],[Powierzchnia]]*0.43,0)</f>
        <v>0</v>
      </c>
      <c r="J4678">
        <f>IF(Tabela1[[#This Row],[Ulga]]="A",SUM(E4678:I4678)*80%,0)</f>
        <v>0</v>
      </c>
      <c r="K4678">
        <f>IF(Tabela1[[#This Row],[Ulga]]="B",SUM(E4678:I4678)*50%,0)</f>
        <v>0</v>
      </c>
      <c r="L4678">
        <f>IF(Tabela1[[#This Row],[Ulga]]="C",SUM(E4678:I4678)*10%,0)</f>
        <v>96.929140000000004</v>
      </c>
      <c r="M4678">
        <f>IF(Tabela1[[#This Row],[Ulga]]="D",SUM(E4678:I4678)*100%,0)</f>
        <v>0</v>
      </c>
      <c r="N4678">
        <f t="shared" si="74"/>
        <v>96.929140000000004</v>
      </c>
    </row>
    <row r="4679" spans="1:14" x14ac:dyDescent="0.25">
      <c r="A4679" t="s">
        <v>4689</v>
      </c>
      <c r="B4679">
        <v>1043.55</v>
      </c>
      <c r="C4679" t="s">
        <v>31</v>
      </c>
      <c r="D4679" t="s">
        <v>21</v>
      </c>
      <c r="E4679">
        <f>IF(Tabela1[[#This Row],[Rodzaj]]="R",Tabela1[[#This Row],[Powierzchnia]]*0.65,0)</f>
        <v>0</v>
      </c>
      <c r="F4679">
        <f>IF(Tabela1[[#This Row],[Rodzaj]]="B",Tabela1[[#This Row],[Powierzchnia]]*0.77,0)</f>
        <v>0</v>
      </c>
      <c r="G4679">
        <f>IF(Tabela1[[#This Row],[Rodzaj]]="S",Tabela1[[#This Row],[Powierzchnia]]*0.21,0)</f>
        <v>0</v>
      </c>
      <c r="H4679">
        <f>IF(Tabela1[[#This Row],[Rodzaj]]="L",Tabela1[[#This Row],[Powierzchnia]]*0.04,0)</f>
        <v>0</v>
      </c>
      <c r="I4679">
        <f>IF(Tabela1[[#This Row],[Rodzaj]]="X",Tabela1[[#This Row],[Powierzchnia]]*0.43,0)</f>
        <v>448.72649999999999</v>
      </c>
      <c r="J4679">
        <f>IF(Tabela1[[#This Row],[Ulga]]="A",SUM(E4679:I4679)*80%,0)</f>
        <v>0</v>
      </c>
      <c r="K4679">
        <f>IF(Tabela1[[#This Row],[Ulga]]="B",SUM(E4679:I4679)*50%,0)</f>
        <v>0</v>
      </c>
      <c r="L4679">
        <f>IF(Tabela1[[#This Row],[Ulga]]="C",SUM(E4679:I4679)*10%,0)</f>
        <v>0</v>
      </c>
      <c r="M4679">
        <f>IF(Tabela1[[#This Row],[Ulga]]="D",SUM(E4679:I4679)*100%,0)</f>
        <v>448.72649999999999</v>
      </c>
      <c r="N4679">
        <f t="shared" si="74"/>
        <v>448.72649999999999</v>
      </c>
    </row>
    <row r="4680" spans="1:14" x14ac:dyDescent="0.25">
      <c r="A4680" t="s">
        <v>4690</v>
      </c>
      <c r="B4680">
        <v>892.88</v>
      </c>
      <c r="C4680" t="s">
        <v>52</v>
      </c>
      <c r="D4680" t="s">
        <v>5</v>
      </c>
      <c r="E4680">
        <f>IF(Tabela1[[#This Row],[Rodzaj]]="R",Tabela1[[#This Row],[Powierzchnia]]*0.65,0)</f>
        <v>0</v>
      </c>
      <c r="F4680">
        <f>IF(Tabela1[[#This Row],[Rodzaj]]="B",Tabela1[[#This Row],[Powierzchnia]]*0.77,0)</f>
        <v>0</v>
      </c>
      <c r="G4680">
        <f>IF(Tabela1[[#This Row],[Rodzaj]]="S",Tabela1[[#This Row],[Powierzchnia]]*0.21,0)</f>
        <v>187.50479999999999</v>
      </c>
      <c r="H4680">
        <f>IF(Tabela1[[#This Row],[Rodzaj]]="L",Tabela1[[#This Row],[Powierzchnia]]*0.04,0)</f>
        <v>0</v>
      </c>
      <c r="I4680">
        <f>IF(Tabela1[[#This Row],[Rodzaj]]="X",Tabela1[[#This Row],[Powierzchnia]]*0.43,0)</f>
        <v>0</v>
      </c>
      <c r="J4680">
        <f>IF(Tabela1[[#This Row],[Ulga]]="A",SUM(E4680:I4680)*80%,0)</f>
        <v>0</v>
      </c>
      <c r="K4680">
        <f>IF(Tabela1[[#This Row],[Ulga]]="B",SUM(E4680:I4680)*50%,0)</f>
        <v>93.752399999999994</v>
      </c>
      <c r="L4680">
        <f>IF(Tabela1[[#This Row],[Ulga]]="C",SUM(E4680:I4680)*10%,0)</f>
        <v>0</v>
      </c>
      <c r="M4680">
        <f>IF(Tabela1[[#This Row],[Ulga]]="D",SUM(E4680:I4680)*100%,0)</f>
        <v>0</v>
      </c>
      <c r="N4680">
        <f t="shared" si="74"/>
        <v>93.752399999999994</v>
      </c>
    </row>
    <row r="4681" spans="1:14" x14ac:dyDescent="0.25">
      <c r="A4681" t="s">
        <v>4691</v>
      </c>
      <c r="B4681">
        <v>1230.3399999999999</v>
      </c>
      <c r="C4681" t="s">
        <v>52</v>
      </c>
      <c r="D4681" t="s">
        <v>7</v>
      </c>
      <c r="E4681">
        <f>IF(Tabela1[[#This Row],[Rodzaj]]="R",Tabela1[[#This Row],[Powierzchnia]]*0.65,0)</f>
        <v>0</v>
      </c>
      <c r="F4681">
        <f>IF(Tabela1[[#This Row],[Rodzaj]]="B",Tabela1[[#This Row],[Powierzchnia]]*0.77,0)</f>
        <v>0</v>
      </c>
      <c r="G4681">
        <f>IF(Tabela1[[#This Row],[Rodzaj]]="S",Tabela1[[#This Row],[Powierzchnia]]*0.21,0)</f>
        <v>258.37139999999999</v>
      </c>
      <c r="H4681">
        <f>IF(Tabela1[[#This Row],[Rodzaj]]="L",Tabela1[[#This Row],[Powierzchnia]]*0.04,0)</f>
        <v>0</v>
      </c>
      <c r="I4681">
        <f>IF(Tabela1[[#This Row],[Rodzaj]]="X",Tabela1[[#This Row],[Powierzchnia]]*0.43,0)</f>
        <v>0</v>
      </c>
      <c r="J4681">
        <f>IF(Tabela1[[#This Row],[Ulga]]="A",SUM(E4681:I4681)*80%,0)</f>
        <v>206.69712000000001</v>
      </c>
      <c r="K4681">
        <f>IF(Tabela1[[#This Row],[Ulga]]="B",SUM(E4681:I4681)*50%,0)</f>
        <v>0</v>
      </c>
      <c r="L4681">
        <f>IF(Tabela1[[#This Row],[Ulga]]="C",SUM(E4681:I4681)*10%,0)</f>
        <v>0</v>
      </c>
      <c r="M4681">
        <f>IF(Tabela1[[#This Row],[Ulga]]="D",SUM(E4681:I4681)*100%,0)</f>
        <v>0</v>
      </c>
      <c r="N4681">
        <f t="shared" si="74"/>
        <v>206.69712000000001</v>
      </c>
    </row>
    <row r="4682" spans="1:14" x14ac:dyDescent="0.25">
      <c r="A4682" t="s">
        <v>4692</v>
      </c>
      <c r="B4682">
        <v>1410.29</v>
      </c>
      <c r="C4682" t="s">
        <v>31</v>
      </c>
      <c r="D4682" t="s">
        <v>11</v>
      </c>
      <c r="E4682">
        <f>IF(Tabela1[[#This Row],[Rodzaj]]="R",Tabela1[[#This Row],[Powierzchnia]]*0.65,0)</f>
        <v>0</v>
      </c>
      <c r="F4682">
        <f>IF(Tabela1[[#This Row],[Rodzaj]]="B",Tabela1[[#This Row],[Powierzchnia]]*0.77,0)</f>
        <v>0</v>
      </c>
      <c r="G4682">
        <f>IF(Tabela1[[#This Row],[Rodzaj]]="S",Tabela1[[#This Row],[Powierzchnia]]*0.21,0)</f>
        <v>0</v>
      </c>
      <c r="H4682">
        <f>IF(Tabela1[[#This Row],[Rodzaj]]="L",Tabela1[[#This Row],[Powierzchnia]]*0.04,0)</f>
        <v>0</v>
      </c>
      <c r="I4682">
        <f>IF(Tabela1[[#This Row],[Rodzaj]]="X",Tabela1[[#This Row],[Powierzchnia]]*0.43,0)</f>
        <v>606.42470000000003</v>
      </c>
      <c r="J4682">
        <f>IF(Tabela1[[#This Row],[Ulga]]="A",SUM(E4682:I4682)*80%,0)</f>
        <v>0</v>
      </c>
      <c r="K4682">
        <f>IF(Tabela1[[#This Row],[Ulga]]="B",SUM(E4682:I4682)*50%,0)</f>
        <v>0</v>
      </c>
      <c r="L4682">
        <f>IF(Tabela1[[#This Row],[Ulga]]="C",SUM(E4682:I4682)*10%,0)</f>
        <v>60.642470000000003</v>
      </c>
      <c r="M4682">
        <f>IF(Tabela1[[#This Row],[Ulga]]="D",SUM(E4682:I4682)*100%,0)</f>
        <v>0</v>
      </c>
      <c r="N4682">
        <f t="shared" si="74"/>
        <v>60.642470000000003</v>
      </c>
    </row>
    <row r="4683" spans="1:14" x14ac:dyDescent="0.25">
      <c r="A4683" t="s">
        <v>4693</v>
      </c>
      <c r="B4683">
        <v>663.59</v>
      </c>
      <c r="C4683" t="s">
        <v>9</v>
      </c>
      <c r="D4683" t="s">
        <v>5</v>
      </c>
      <c r="E4683">
        <f>IF(Tabela1[[#This Row],[Rodzaj]]="R",Tabela1[[#This Row],[Powierzchnia]]*0.65,0)</f>
        <v>431.33350000000002</v>
      </c>
      <c r="F4683">
        <f>IF(Tabela1[[#This Row],[Rodzaj]]="B",Tabela1[[#This Row],[Powierzchnia]]*0.77,0)</f>
        <v>0</v>
      </c>
      <c r="G4683">
        <f>IF(Tabela1[[#This Row],[Rodzaj]]="S",Tabela1[[#This Row],[Powierzchnia]]*0.21,0)</f>
        <v>0</v>
      </c>
      <c r="H4683">
        <f>IF(Tabela1[[#This Row],[Rodzaj]]="L",Tabela1[[#This Row],[Powierzchnia]]*0.04,0)</f>
        <v>0</v>
      </c>
      <c r="I4683">
        <f>IF(Tabela1[[#This Row],[Rodzaj]]="X",Tabela1[[#This Row],[Powierzchnia]]*0.43,0)</f>
        <v>0</v>
      </c>
      <c r="J4683">
        <f>IF(Tabela1[[#This Row],[Ulga]]="A",SUM(E4683:I4683)*80%,0)</f>
        <v>0</v>
      </c>
      <c r="K4683">
        <f>IF(Tabela1[[#This Row],[Ulga]]="B",SUM(E4683:I4683)*50%,0)</f>
        <v>215.66675000000001</v>
      </c>
      <c r="L4683">
        <f>IF(Tabela1[[#This Row],[Ulga]]="C",SUM(E4683:I4683)*10%,0)</f>
        <v>0</v>
      </c>
      <c r="M4683">
        <f>IF(Tabela1[[#This Row],[Ulga]]="D",SUM(E4683:I4683)*100%,0)</f>
        <v>0</v>
      </c>
      <c r="N4683">
        <f t="shared" si="74"/>
        <v>215.66675000000001</v>
      </c>
    </row>
    <row r="4684" spans="1:14" x14ac:dyDescent="0.25">
      <c r="A4684" t="s">
        <v>4694</v>
      </c>
      <c r="B4684">
        <v>1315.23</v>
      </c>
      <c r="C4684" t="s">
        <v>5</v>
      </c>
      <c r="D4684" t="s">
        <v>5</v>
      </c>
      <c r="E4684">
        <f>IF(Tabela1[[#This Row],[Rodzaj]]="R",Tabela1[[#This Row],[Powierzchnia]]*0.65,0)</f>
        <v>0</v>
      </c>
      <c r="F4684">
        <f>IF(Tabela1[[#This Row],[Rodzaj]]="B",Tabela1[[#This Row],[Powierzchnia]]*0.77,0)</f>
        <v>1012.7271000000001</v>
      </c>
      <c r="G4684">
        <f>IF(Tabela1[[#This Row],[Rodzaj]]="S",Tabela1[[#This Row],[Powierzchnia]]*0.21,0)</f>
        <v>0</v>
      </c>
      <c r="H4684">
        <f>IF(Tabela1[[#This Row],[Rodzaj]]="L",Tabela1[[#This Row],[Powierzchnia]]*0.04,0)</f>
        <v>0</v>
      </c>
      <c r="I4684">
        <f>IF(Tabela1[[#This Row],[Rodzaj]]="X",Tabela1[[#This Row],[Powierzchnia]]*0.43,0)</f>
        <v>0</v>
      </c>
      <c r="J4684">
        <f>IF(Tabela1[[#This Row],[Ulga]]="A",SUM(E4684:I4684)*80%,0)</f>
        <v>0</v>
      </c>
      <c r="K4684">
        <f>IF(Tabela1[[#This Row],[Ulga]]="B",SUM(E4684:I4684)*50%,0)</f>
        <v>506.36355000000003</v>
      </c>
      <c r="L4684">
        <f>IF(Tabela1[[#This Row],[Ulga]]="C",SUM(E4684:I4684)*10%,0)</f>
        <v>0</v>
      </c>
      <c r="M4684">
        <f>IF(Tabela1[[#This Row],[Ulga]]="D",SUM(E4684:I4684)*100%,0)</f>
        <v>0</v>
      </c>
      <c r="N4684">
        <f t="shared" si="74"/>
        <v>506.36355000000003</v>
      </c>
    </row>
    <row r="4685" spans="1:14" x14ac:dyDescent="0.25">
      <c r="A4685" t="s">
        <v>4695</v>
      </c>
      <c r="B4685">
        <v>1053.25</v>
      </c>
      <c r="C4685" t="s">
        <v>52</v>
      </c>
      <c r="D4685" t="s">
        <v>11</v>
      </c>
      <c r="E4685">
        <f>IF(Tabela1[[#This Row],[Rodzaj]]="R",Tabela1[[#This Row],[Powierzchnia]]*0.65,0)</f>
        <v>0</v>
      </c>
      <c r="F4685">
        <f>IF(Tabela1[[#This Row],[Rodzaj]]="B",Tabela1[[#This Row],[Powierzchnia]]*0.77,0)</f>
        <v>0</v>
      </c>
      <c r="G4685">
        <f>IF(Tabela1[[#This Row],[Rodzaj]]="S",Tabela1[[#This Row],[Powierzchnia]]*0.21,0)</f>
        <v>221.1825</v>
      </c>
      <c r="H4685">
        <f>IF(Tabela1[[#This Row],[Rodzaj]]="L",Tabela1[[#This Row],[Powierzchnia]]*0.04,0)</f>
        <v>0</v>
      </c>
      <c r="I4685">
        <f>IF(Tabela1[[#This Row],[Rodzaj]]="X",Tabela1[[#This Row],[Powierzchnia]]*0.43,0)</f>
        <v>0</v>
      </c>
      <c r="J4685">
        <f>IF(Tabela1[[#This Row],[Ulga]]="A",SUM(E4685:I4685)*80%,0)</f>
        <v>0</v>
      </c>
      <c r="K4685">
        <f>IF(Tabela1[[#This Row],[Ulga]]="B",SUM(E4685:I4685)*50%,0)</f>
        <v>0</v>
      </c>
      <c r="L4685">
        <f>IF(Tabela1[[#This Row],[Ulga]]="C",SUM(E4685:I4685)*10%,0)</f>
        <v>22.118250000000003</v>
      </c>
      <c r="M4685">
        <f>IF(Tabela1[[#This Row],[Ulga]]="D",SUM(E4685:I4685)*100%,0)</f>
        <v>0</v>
      </c>
      <c r="N4685">
        <f t="shared" si="74"/>
        <v>22.118250000000003</v>
      </c>
    </row>
    <row r="4686" spans="1:14" x14ac:dyDescent="0.25">
      <c r="A4686" t="s">
        <v>4696</v>
      </c>
      <c r="B4686">
        <v>1182.3800000000001</v>
      </c>
      <c r="C4686" t="s">
        <v>31</v>
      </c>
      <c r="D4686" t="s">
        <v>21</v>
      </c>
      <c r="E4686">
        <f>IF(Tabela1[[#This Row],[Rodzaj]]="R",Tabela1[[#This Row],[Powierzchnia]]*0.65,0)</f>
        <v>0</v>
      </c>
      <c r="F4686">
        <f>IF(Tabela1[[#This Row],[Rodzaj]]="B",Tabela1[[#This Row],[Powierzchnia]]*0.77,0)</f>
        <v>0</v>
      </c>
      <c r="G4686">
        <f>IF(Tabela1[[#This Row],[Rodzaj]]="S",Tabela1[[#This Row],[Powierzchnia]]*0.21,0)</f>
        <v>0</v>
      </c>
      <c r="H4686">
        <f>IF(Tabela1[[#This Row],[Rodzaj]]="L",Tabela1[[#This Row],[Powierzchnia]]*0.04,0)</f>
        <v>0</v>
      </c>
      <c r="I4686">
        <f>IF(Tabela1[[#This Row],[Rodzaj]]="X",Tabela1[[#This Row],[Powierzchnia]]*0.43,0)</f>
        <v>508.42340000000002</v>
      </c>
      <c r="J4686">
        <f>IF(Tabela1[[#This Row],[Ulga]]="A",SUM(E4686:I4686)*80%,0)</f>
        <v>0</v>
      </c>
      <c r="K4686">
        <f>IF(Tabela1[[#This Row],[Ulga]]="B",SUM(E4686:I4686)*50%,0)</f>
        <v>0</v>
      </c>
      <c r="L4686">
        <f>IF(Tabela1[[#This Row],[Ulga]]="C",SUM(E4686:I4686)*10%,0)</f>
        <v>0</v>
      </c>
      <c r="M4686">
        <f>IF(Tabela1[[#This Row],[Ulga]]="D",SUM(E4686:I4686)*100%,0)</f>
        <v>508.42340000000002</v>
      </c>
      <c r="N4686">
        <f t="shared" si="74"/>
        <v>508.42340000000002</v>
      </c>
    </row>
    <row r="4687" spans="1:14" x14ac:dyDescent="0.25">
      <c r="A4687" t="s">
        <v>4697</v>
      </c>
      <c r="B4687">
        <v>1360.95</v>
      </c>
      <c r="C4687" t="s">
        <v>31</v>
      </c>
      <c r="D4687" t="s">
        <v>21</v>
      </c>
      <c r="E4687">
        <f>IF(Tabela1[[#This Row],[Rodzaj]]="R",Tabela1[[#This Row],[Powierzchnia]]*0.65,0)</f>
        <v>0</v>
      </c>
      <c r="F4687">
        <f>IF(Tabela1[[#This Row],[Rodzaj]]="B",Tabela1[[#This Row],[Powierzchnia]]*0.77,0)</f>
        <v>0</v>
      </c>
      <c r="G4687">
        <f>IF(Tabela1[[#This Row],[Rodzaj]]="S",Tabela1[[#This Row],[Powierzchnia]]*0.21,0)</f>
        <v>0</v>
      </c>
      <c r="H4687">
        <f>IF(Tabela1[[#This Row],[Rodzaj]]="L",Tabela1[[#This Row],[Powierzchnia]]*0.04,0)</f>
        <v>0</v>
      </c>
      <c r="I4687">
        <f>IF(Tabela1[[#This Row],[Rodzaj]]="X",Tabela1[[#This Row],[Powierzchnia]]*0.43,0)</f>
        <v>585.20849999999996</v>
      </c>
      <c r="J4687">
        <f>IF(Tabela1[[#This Row],[Ulga]]="A",SUM(E4687:I4687)*80%,0)</f>
        <v>0</v>
      </c>
      <c r="K4687">
        <f>IF(Tabela1[[#This Row],[Ulga]]="B",SUM(E4687:I4687)*50%,0)</f>
        <v>0</v>
      </c>
      <c r="L4687">
        <f>IF(Tabela1[[#This Row],[Ulga]]="C",SUM(E4687:I4687)*10%,0)</f>
        <v>0</v>
      </c>
      <c r="M4687">
        <f>IF(Tabela1[[#This Row],[Ulga]]="D",SUM(E4687:I4687)*100%,0)</f>
        <v>585.20849999999996</v>
      </c>
      <c r="N4687">
        <f t="shared" si="74"/>
        <v>585.20849999999996</v>
      </c>
    </row>
    <row r="4688" spans="1:14" x14ac:dyDescent="0.25">
      <c r="A4688" t="s">
        <v>4698</v>
      </c>
      <c r="B4688">
        <v>1077.55</v>
      </c>
      <c r="C4688" t="s">
        <v>9</v>
      </c>
      <c r="D4688" t="s">
        <v>5</v>
      </c>
      <c r="E4688">
        <f>IF(Tabela1[[#This Row],[Rodzaj]]="R",Tabela1[[#This Row],[Powierzchnia]]*0.65,0)</f>
        <v>700.40750000000003</v>
      </c>
      <c r="F4688">
        <f>IF(Tabela1[[#This Row],[Rodzaj]]="B",Tabela1[[#This Row],[Powierzchnia]]*0.77,0)</f>
        <v>0</v>
      </c>
      <c r="G4688">
        <f>IF(Tabela1[[#This Row],[Rodzaj]]="S",Tabela1[[#This Row],[Powierzchnia]]*0.21,0)</f>
        <v>0</v>
      </c>
      <c r="H4688">
        <f>IF(Tabela1[[#This Row],[Rodzaj]]="L",Tabela1[[#This Row],[Powierzchnia]]*0.04,0)</f>
        <v>0</v>
      </c>
      <c r="I4688">
        <f>IF(Tabela1[[#This Row],[Rodzaj]]="X",Tabela1[[#This Row],[Powierzchnia]]*0.43,0)</f>
        <v>0</v>
      </c>
      <c r="J4688">
        <f>IF(Tabela1[[#This Row],[Ulga]]="A",SUM(E4688:I4688)*80%,0)</f>
        <v>0</v>
      </c>
      <c r="K4688">
        <f>IF(Tabela1[[#This Row],[Ulga]]="B",SUM(E4688:I4688)*50%,0)</f>
        <v>350.20375000000001</v>
      </c>
      <c r="L4688">
        <f>IF(Tabela1[[#This Row],[Ulga]]="C",SUM(E4688:I4688)*10%,0)</f>
        <v>0</v>
      </c>
      <c r="M4688">
        <f>IF(Tabela1[[#This Row],[Ulga]]="D",SUM(E4688:I4688)*100%,0)</f>
        <v>0</v>
      </c>
      <c r="N4688">
        <f t="shared" si="74"/>
        <v>350.20375000000001</v>
      </c>
    </row>
    <row r="4689" spans="1:14" x14ac:dyDescent="0.25">
      <c r="A4689" t="s">
        <v>4699</v>
      </c>
      <c r="B4689">
        <v>874.63</v>
      </c>
      <c r="C4689" t="s">
        <v>9</v>
      </c>
      <c r="D4689" t="s">
        <v>7</v>
      </c>
      <c r="E4689">
        <f>IF(Tabela1[[#This Row],[Rodzaj]]="R",Tabela1[[#This Row],[Powierzchnia]]*0.65,0)</f>
        <v>568.5095</v>
      </c>
      <c r="F4689">
        <f>IF(Tabela1[[#This Row],[Rodzaj]]="B",Tabela1[[#This Row],[Powierzchnia]]*0.77,0)</f>
        <v>0</v>
      </c>
      <c r="G4689">
        <f>IF(Tabela1[[#This Row],[Rodzaj]]="S",Tabela1[[#This Row],[Powierzchnia]]*0.21,0)</f>
        <v>0</v>
      </c>
      <c r="H4689">
        <f>IF(Tabela1[[#This Row],[Rodzaj]]="L",Tabela1[[#This Row],[Powierzchnia]]*0.04,0)</f>
        <v>0</v>
      </c>
      <c r="I4689">
        <f>IF(Tabela1[[#This Row],[Rodzaj]]="X",Tabela1[[#This Row],[Powierzchnia]]*0.43,0)</f>
        <v>0</v>
      </c>
      <c r="J4689">
        <f>IF(Tabela1[[#This Row],[Ulga]]="A",SUM(E4689:I4689)*80%,0)</f>
        <v>454.80760000000004</v>
      </c>
      <c r="K4689">
        <f>IF(Tabela1[[#This Row],[Ulga]]="B",SUM(E4689:I4689)*50%,0)</f>
        <v>0</v>
      </c>
      <c r="L4689">
        <f>IF(Tabela1[[#This Row],[Ulga]]="C",SUM(E4689:I4689)*10%,0)</f>
        <v>0</v>
      </c>
      <c r="M4689">
        <f>IF(Tabela1[[#This Row],[Ulga]]="D",SUM(E4689:I4689)*100%,0)</f>
        <v>0</v>
      </c>
      <c r="N4689">
        <f t="shared" si="74"/>
        <v>454.80760000000004</v>
      </c>
    </row>
    <row r="4690" spans="1:14" x14ac:dyDescent="0.25">
      <c r="A4690" t="s">
        <v>4700</v>
      </c>
      <c r="B4690">
        <v>903.6</v>
      </c>
      <c r="C4690" t="s">
        <v>52</v>
      </c>
      <c r="D4690" t="s">
        <v>11</v>
      </c>
      <c r="E4690">
        <f>IF(Tabela1[[#This Row],[Rodzaj]]="R",Tabela1[[#This Row],[Powierzchnia]]*0.65,0)</f>
        <v>0</v>
      </c>
      <c r="F4690">
        <f>IF(Tabela1[[#This Row],[Rodzaj]]="B",Tabela1[[#This Row],[Powierzchnia]]*0.77,0)</f>
        <v>0</v>
      </c>
      <c r="G4690">
        <f>IF(Tabela1[[#This Row],[Rodzaj]]="S",Tabela1[[#This Row],[Powierzchnia]]*0.21,0)</f>
        <v>189.756</v>
      </c>
      <c r="H4690">
        <f>IF(Tabela1[[#This Row],[Rodzaj]]="L",Tabela1[[#This Row],[Powierzchnia]]*0.04,0)</f>
        <v>0</v>
      </c>
      <c r="I4690">
        <f>IF(Tabela1[[#This Row],[Rodzaj]]="X",Tabela1[[#This Row],[Powierzchnia]]*0.43,0)</f>
        <v>0</v>
      </c>
      <c r="J4690">
        <f>IF(Tabela1[[#This Row],[Ulga]]="A",SUM(E4690:I4690)*80%,0)</f>
        <v>0</v>
      </c>
      <c r="K4690">
        <f>IF(Tabela1[[#This Row],[Ulga]]="B",SUM(E4690:I4690)*50%,0)</f>
        <v>0</v>
      </c>
      <c r="L4690">
        <f>IF(Tabela1[[#This Row],[Ulga]]="C",SUM(E4690:I4690)*10%,0)</f>
        <v>18.9756</v>
      </c>
      <c r="M4690">
        <f>IF(Tabela1[[#This Row],[Ulga]]="D",SUM(E4690:I4690)*100%,0)</f>
        <v>0</v>
      </c>
      <c r="N4690">
        <f t="shared" si="74"/>
        <v>18.9756</v>
      </c>
    </row>
    <row r="4691" spans="1:14" x14ac:dyDescent="0.25">
      <c r="A4691" t="s">
        <v>4701</v>
      </c>
      <c r="B4691">
        <v>1427.05</v>
      </c>
      <c r="C4691" t="s">
        <v>5</v>
      </c>
      <c r="D4691" t="s">
        <v>5</v>
      </c>
      <c r="E4691">
        <f>IF(Tabela1[[#This Row],[Rodzaj]]="R",Tabela1[[#This Row],[Powierzchnia]]*0.65,0)</f>
        <v>0</v>
      </c>
      <c r="F4691">
        <f>IF(Tabela1[[#This Row],[Rodzaj]]="B",Tabela1[[#This Row],[Powierzchnia]]*0.77,0)</f>
        <v>1098.8285000000001</v>
      </c>
      <c r="G4691">
        <f>IF(Tabela1[[#This Row],[Rodzaj]]="S",Tabela1[[#This Row],[Powierzchnia]]*0.21,0)</f>
        <v>0</v>
      </c>
      <c r="H4691">
        <f>IF(Tabela1[[#This Row],[Rodzaj]]="L",Tabela1[[#This Row],[Powierzchnia]]*0.04,0)</f>
        <v>0</v>
      </c>
      <c r="I4691">
        <f>IF(Tabela1[[#This Row],[Rodzaj]]="X",Tabela1[[#This Row],[Powierzchnia]]*0.43,0)</f>
        <v>0</v>
      </c>
      <c r="J4691">
        <f>IF(Tabela1[[#This Row],[Ulga]]="A",SUM(E4691:I4691)*80%,0)</f>
        <v>0</v>
      </c>
      <c r="K4691">
        <f>IF(Tabela1[[#This Row],[Ulga]]="B",SUM(E4691:I4691)*50%,0)</f>
        <v>549.41425000000004</v>
      </c>
      <c r="L4691">
        <f>IF(Tabela1[[#This Row],[Ulga]]="C",SUM(E4691:I4691)*10%,0)</f>
        <v>0</v>
      </c>
      <c r="M4691">
        <f>IF(Tabela1[[#This Row],[Ulga]]="D",SUM(E4691:I4691)*100%,0)</f>
        <v>0</v>
      </c>
      <c r="N4691">
        <f t="shared" si="74"/>
        <v>549.41425000000004</v>
      </c>
    </row>
    <row r="4692" spans="1:14" x14ac:dyDescent="0.25">
      <c r="A4692" t="s">
        <v>4702</v>
      </c>
      <c r="B4692">
        <v>1268.5999999999999</v>
      </c>
      <c r="C4692" t="s">
        <v>94</v>
      </c>
      <c r="D4692" t="s">
        <v>11</v>
      </c>
      <c r="E4692">
        <f>IF(Tabela1[[#This Row],[Rodzaj]]="R",Tabela1[[#This Row],[Powierzchnia]]*0.65,0)</f>
        <v>0</v>
      </c>
      <c r="F4692">
        <f>IF(Tabela1[[#This Row],[Rodzaj]]="B",Tabela1[[#This Row],[Powierzchnia]]*0.77,0)</f>
        <v>0</v>
      </c>
      <c r="G4692">
        <f>IF(Tabela1[[#This Row],[Rodzaj]]="S",Tabela1[[#This Row],[Powierzchnia]]*0.21,0)</f>
        <v>0</v>
      </c>
      <c r="H4692">
        <f>IF(Tabela1[[#This Row],[Rodzaj]]="L",Tabela1[[#This Row],[Powierzchnia]]*0.04,0)</f>
        <v>50.744</v>
      </c>
      <c r="I4692">
        <f>IF(Tabela1[[#This Row],[Rodzaj]]="X",Tabela1[[#This Row],[Powierzchnia]]*0.43,0)</f>
        <v>0</v>
      </c>
      <c r="J4692">
        <f>IF(Tabela1[[#This Row],[Ulga]]="A",SUM(E4692:I4692)*80%,0)</f>
        <v>0</v>
      </c>
      <c r="K4692">
        <f>IF(Tabela1[[#This Row],[Ulga]]="B",SUM(E4692:I4692)*50%,0)</f>
        <v>0</v>
      </c>
      <c r="L4692">
        <f>IF(Tabela1[[#This Row],[Ulga]]="C",SUM(E4692:I4692)*10%,0)</f>
        <v>5.0744000000000007</v>
      </c>
      <c r="M4692">
        <f>IF(Tabela1[[#This Row],[Ulga]]="D",SUM(E4692:I4692)*100%,0)</f>
        <v>0</v>
      </c>
      <c r="N4692">
        <f t="shared" si="74"/>
        <v>5.0744000000000007</v>
      </c>
    </row>
    <row r="4693" spans="1:14" x14ac:dyDescent="0.25">
      <c r="A4693" t="s">
        <v>4703</v>
      </c>
      <c r="B4693">
        <v>1098.6300000000001</v>
      </c>
      <c r="C4693" t="s">
        <v>52</v>
      </c>
      <c r="D4693" t="s">
        <v>5</v>
      </c>
      <c r="E4693">
        <f>IF(Tabela1[[#This Row],[Rodzaj]]="R",Tabela1[[#This Row],[Powierzchnia]]*0.65,0)</f>
        <v>0</v>
      </c>
      <c r="F4693">
        <f>IF(Tabela1[[#This Row],[Rodzaj]]="B",Tabela1[[#This Row],[Powierzchnia]]*0.77,0)</f>
        <v>0</v>
      </c>
      <c r="G4693">
        <f>IF(Tabela1[[#This Row],[Rodzaj]]="S",Tabela1[[#This Row],[Powierzchnia]]*0.21,0)</f>
        <v>230.71230000000003</v>
      </c>
      <c r="H4693">
        <f>IF(Tabela1[[#This Row],[Rodzaj]]="L",Tabela1[[#This Row],[Powierzchnia]]*0.04,0)</f>
        <v>0</v>
      </c>
      <c r="I4693">
        <f>IF(Tabela1[[#This Row],[Rodzaj]]="X",Tabela1[[#This Row],[Powierzchnia]]*0.43,0)</f>
        <v>0</v>
      </c>
      <c r="J4693">
        <f>IF(Tabela1[[#This Row],[Ulga]]="A",SUM(E4693:I4693)*80%,0)</f>
        <v>0</v>
      </c>
      <c r="K4693">
        <f>IF(Tabela1[[#This Row],[Ulga]]="B",SUM(E4693:I4693)*50%,0)</f>
        <v>115.35615000000001</v>
      </c>
      <c r="L4693">
        <f>IF(Tabela1[[#This Row],[Ulga]]="C",SUM(E4693:I4693)*10%,0)</f>
        <v>0</v>
      </c>
      <c r="M4693">
        <f>IF(Tabela1[[#This Row],[Ulga]]="D",SUM(E4693:I4693)*100%,0)</f>
        <v>0</v>
      </c>
      <c r="N4693">
        <f t="shared" si="74"/>
        <v>115.35615000000001</v>
      </c>
    </row>
    <row r="4694" spans="1:14" x14ac:dyDescent="0.25">
      <c r="A4694" t="s">
        <v>4704</v>
      </c>
      <c r="B4694">
        <v>848.41</v>
      </c>
      <c r="C4694" t="s">
        <v>31</v>
      </c>
      <c r="D4694" t="s">
        <v>11</v>
      </c>
      <c r="E4694">
        <f>IF(Tabela1[[#This Row],[Rodzaj]]="R",Tabela1[[#This Row],[Powierzchnia]]*0.65,0)</f>
        <v>0</v>
      </c>
      <c r="F4694">
        <f>IF(Tabela1[[#This Row],[Rodzaj]]="B",Tabela1[[#This Row],[Powierzchnia]]*0.77,0)</f>
        <v>0</v>
      </c>
      <c r="G4694">
        <f>IF(Tabela1[[#This Row],[Rodzaj]]="S",Tabela1[[#This Row],[Powierzchnia]]*0.21,0)</f>
        <v>0</v>
      </c>
      <c r="H4694">
        <f>IF(Tabela1[[#This Row],[Rodzaj]]="L",Tabela1[[#This Row],[Powierzchnia]]*0.04,0)</f>
        <v>0</v>
      </c>
      <c r="I4694">
        <f>IF(Tabela1[[#This Row],[Rodzaj]]="X",Tabela1[[#This Row],[Powierzchnia]]*0.43,0)</f>
        <v>364.81629999999996</v>
      </c>
      <c r="J4694">
        <f>IF(Tabela1[[#This Row],[Ulga]]="A",SUM(E4694:I4694)*80%,0)</f>
        <v>0</v>
      </c>
      <c r="K4694">
        <f>IF(Tabela1[[#This Row],[Ulga]]="B",SUM(E4694:I4694)*50%,0)</f>
        <v>0</v>
      </c>
      <c r="L4694">
        <f>IF(Tabela1[[#This Row],[Ulga]]="C",SUM(E4694:I4694)*10%,0)</f>
        <v>36.481629999999996</v>
      </c>
      <c r="M4694">
        <f>IF(Tabela1[[#This Row],[Ulga]]="D",SUM(E4694:I4694)*100%,0)</f>
        <v>0</v>
      </c>
      <c r="N4694">
        <f t="shared" si="74"/>
        <v>36.481629999999996</v>
      </c>
    </row>
    <row r="4695" spans="1:14" x14ac:dyDescent="0.25">
      <c r="A4695" t="s">
        <v>4705</v>
      </c>
      <c r="B4695">
        <v>1462.72</v>
      </c>
      <c r="C4695" t="s">
        <v>9</v>
      </c>
      <c r="D4695" t="s">
        <v>11</v>
      </c>
      <c r="E4695">
        <f>IF(Tabela1[[#This Row],[Rodzaj]]="R",Tabela1[[#This Row],[Powierzchnia]]*0.65,0)</f>
        <v>950.76800000000003</v>
      </c>
      <c r="F4695">
        <f>IF(Tabela1[[#This Row],[Rodzaj]]="B",Tabela1[[#This Row],[Powierzchnia]]*0.77,0)</f>
        <v>0</v>
      </c>
      <c r="G4695">
        <f>IF(Tabela1[[#This Row],[Rodzaj]]="S",Tabela1[[#This Row],[Powierzchnia]]*0.21,0)</f>
        <v>0</v>
      </c>
      <c r="H4695">
        <f>IF(Tabela1[[#This Row],[Rodzaj]]="L",Tabela1[[#This Row],[Powierzchnia]]*0.04,0)</f>
        <v>0</v>
      </c>
      <c r="I4695">
        <f>IF(Tabela1[[#This Row],[Rodzaj]]="X",Tabela1[[#This Row],[Powierzchnia]]*0.43,0)</f>
        <v>0</v>
      </c>
      <c r="J4695">
        <f>IF(Tabela1[[#This Row],[Ulga]]="A",SUM(E4695:I4695)*80%,0)</f>
        <v>0</v>
      </c>
      <c r="K4695">
        <f>IF(Tabela1[[#This Row],[Ulga]]="B",SUM(E4695:I4695)*50%,0)</f>
        <v>0</v>
      </c>
      <c r="L4695">
        <f>IF(Tabela1[[#This Row],[Ulga]]="C",SUM(E4695:I4695)*10%,0)</f>
        <v>95.076800000000006</v>
      </c>
      <c r="M4695">
        <f>IF(Tabela1[[#This Row],[Ulga]]="D",SUM(E4695:I4695)*100%,0)</f>
        <v>0</v>
      </c>
      <c r="N4695">
        <f t="shared" si="74"/>
        <v>95.076800000000006</v>
      </c>
    </row>
    <row r="4696" spans="1:14" x14ac:dyDescent="0.25">
      <c r="A4696" t="s">
        <v>4706</v>
      </c>
      <c r="B4696">
        <v>580.77</v>
      </c>
      <c r="C4696" t="s">
        <v>5</v>
      </c>
      <c r="D4696" t="s">
        <v>21</v>
      </c>
      <c r="E4696">
        <f>IF(Tabela1[[#This Row],[Rodzaj]]="R",Tabela1[[#This Row],[Powierzchnia]]*0.65,0)</f>
        <v>0</v>
      </c>
      <c r="F4696">
        <f>IF(Tabela1[[#This Row],[Rodzaj]]="B",Tabela1[[#This Row],[Powierzchnia]]*0.77,0)</f>
        <v>447.19290000000001</v>
      </c>
      <c r="G4696">
        <f>IF(Tabela1[[#This Row],[Rodzaj]]="S",Tabela1[[#This Row],[Powierzchnia]]*0.21,0)</f>
        <v>0</v>
      </c>
      <c r="H4696">
        <f>IF(Tabela1[[#This Row],[Rodzaj]]="L",Tabela1[[#This Row],[Powierzchnia]]*0.04,0)</f>
        <v>0</v>
      </c>
      <c r="I4696">
        <f>IF(Tabela1[[#This Row],[Rodzaj]]="X",Tabela1[[#This Row],[Powierzchnia]]*0.43,0)</f>
        <v>0</v>
      </c>
      <c r="J4696">
        <f>IF(Tabela1[[#This Row],[Ulga]]="A",SUM(E4696:I4696)*80%,0)</f>
        <v>0</v>
      </c>
      <c r="K4696">
        <f>IF(Tabela1[[#This Row],[Ulga]]="B",SUM(E4696:I4696)*50%,0)</f>
        <v>0</v>
      </c>
      <c r="L4696">
        <f>IF(Tabela1[[#This Row],[Ulga]]="C",SUM(E4696:I4696)*10%,0)</f>
        <v>0</v>
      </c>
      <c r="M4696">
        <f>IF(Tabela1[[#This Row],[Ulga]]="D",SUM(E4696:I4696)*100%,0)</f>
        <v>447.19290000000001</v>
      </c>
      <c r="N4696">
        <f t="shared" si="74"/>
        <v>447.19290000000001</v>
      </c>
    </row>
    <row r="4697" spans="1:14" x14ac:dyDescent="0.25">
      <c r="A4697" t="s">
        <v>4707</v>
      </c>
      <c r="B4697">
        <v>979.59</v>
      </c>
      <c r="C4697" t="s">
        <v>5</v>
      </c>
      <c r="D4697" t="s">
        <v>11</v>
      </c>
      <c r="E4697">
        <f>IF(Tabela1[[#This Row],[Rodzaj]]="R",Tabela1[[#This Row],[Powierzchnia]]*0.65,0)</f>
        <v>0</v>
      </c>
      <c r="F4697">
        <f>IF(Tabela1[[#This Row],[Rodzaj]]="B",Tabela1[[#This Row],[Powierzchnia]]*0.77,0)</f>
        <v>754.28430000000003</v>
      </c>
      <c r="G4697">
        <f>IF(Tabela1[[#This Row],[Rodzaj]]="S",Tabela1[[#This Row],[Powierzchnia]]*0.21,0)</f>
        <v>0</v>
      </c>
      <c r="H4697">
        <f>IF(Tabela1[[#This Row],[Rodzaj]]="L",Tabela1[[#This Row],[Powierzchnia]]*0.04,0)</f>
        <v>0</v>
      </c>
      <c r="I4697">
        <f>IF(Tabela1[[#This Row],[Rodzaj]]="X",Tabela1[[#This Row],[Powierzchnia]]*0.43,0)</f>
        <v>0</v>
      </c>
      <c r="J4697">
        <f>IF(Tabela1[[#This Row],[Ulga]]="A",SUM(E4697:I4697)*80%,0)</f>
        <v>0</v>
      </c>
      <c r="K4697">
        <f>IF(Tabela1[[#This Row],[Ulga]]="B",SUM(E4697:I4697)*50%,0)</f>
        <v>0</v>
      </c>
      <c r="L4697">
        <f>IF(Tabela1[[#This Row],[Ulga]]="C",SUM(E4697:I4697)*10%,0)</f>
        <v>75.428430000000006</v>
      </c>
      <c r="M4697">
        <f>IF(Tabela1[[#This Row],[Ulga]]="D",SUM(E4697:I4697)*100%,0)</f>
        <v>0</v>
      </c>
      <c r="N4697">
        <f t="shared" si="74"/>
        <v>75.428430000000006</v>
      </c>
    </row>
    <row r="4698" spans="1:14" x14ac:dyDescent="0.25">
      <c r="A4698" t="s">
        <v>4708</v>
      </c>
      <c r="B4698">
        <v>726.34</v>
      </c>
      <c r="C4698" t="s">
        <v>5</v>
      </c>
      <c r="D4698" t="s">
        <v>7</v>
      </c>
      <c r="E4698">
        <f>IF(Tabela1[[#This Row],[Rodzaj]]="R",Tabela1[[#This Row],[Powierzchnia]]*0.65,0)</f>
        <v>0</v>
      </c>
      <c r="F4698">
        <f>IF(Tabela1[[#This Row],[Rodzaj]]="B",Tabela1[[#This Row],[Powierzchnia]]*0.77,0)</f>
        <v>559.28180000000009</v>
      </c>
      <c r="G4698">
        <f>IF(Tabela1[[#This Row],[Rodzaj]]="S",Tabela1[[#This Row],[Powierzchnia]]*0.21,0)</f>
        <v>0</v>
      </c>
      <c r="H4698">
        <f>IF(Tabela1[[#This Row],[Rodzaj]]="L",Tabela1[[#This Row],[Powierzchnia]]*0.04,0)</f>
        <v>0</v>
      </c>
      <c r="I4698">
        <f>IF(Tabela1[[#This Row],[Rodzaj]]="X",Tabela1[[#This Row],[Powierzchnia]]*0.43,0)</f>
        <v>0</v>
      </c>
      <c r="J4698">
        <f>IF(Tabela1[[#This Row],[Ulga]]="A",SUM(E4698:I4698)*80%,0)</f>
        <v>447.42544000000009</v>
      </c>
      <c r="K4698">
        <f>IF(Tabela1[[#This Row],[Ulga]]="B",SUM(E4698:I4698)*50%,0)</f>
        <v>0</v>
      </c>
      <c r="L4698">
        <f>IF(Tabela1[[#This Row],[Ulga]]="C",SUM(E4698:I4698)*10%,0)</f>
        <v>0</v>
      </c>
      <c r="M4698">
        <f>IF(Tabela1[[#This Row],[Ulga]]="D",SUM(E4698:I4698)*100%,0)</f>
        <v>0</v>
      </c>
      <c r="N4698">
        <f t="shared" si="74"/>
        <v>447.42544000000009</v>
      </c>
    </row>
    <row r="4699" spans="1:14" x14ac:dyDescent="0.25">
      <c r="A4699" t="s">
        <v>4709</v>
      </c>
      <c r="B4699">
        <v>596.92999999999995</v>
      </c>
      <c r="C4699" t="s">
        <v>52</v>
      </c>
      <c r="D4699" t="s">
        <v>5</v>
      </c>
      <c r="E4699">
        <f>IF(Tabela1[[#This Row],[Rodzaj]]="R",Tabela1[[#This Row],[Powierzchnia]]*0.65,0)</f>
        <v>0</v>
      </c>
      <c r="F4699">
        <f>IF(Tabela1[[#This Row],[Rodzaj]]="B",Tabela1[[#This Row],[Powierzchnia]]*0.77,0)</f>
        <v>0</v>
      </c>
      <c r="G4699">
        <f>IF(Tabela1[[#This Row],[Rodzaj]]="S",Tabela1[[#This Row],[Powierzchnia]]*0.21,0)</f>
        <v>125.35529999999999</v>
      </c>
      <c r="H4699">
        <f>IF(Tabela1[[#This Row],[Rodzaj]]="L",Tabela1[[#This Row],[Powierzchnia]]*0.04,0)</f>
        <v>0</v>
      </c>
      <c r="I4699">
        <f>IF(Tabela1[[#This Row],[Rodzaj]]="X",Tabela1[[#This Row],[Powierzchnia]]*0.43,0)</f>
        <v>0</v>
      </c>
      <c r="J4699">
        <f>IF(Tabela1[[#This Row],[Ulga]]="A",SUM(E4699:I4699)*80%,0)</f>
        <v>0</v>
      </c>
      <c r="K4699">
        <f>IF(Tabela1[[#This Row],[Ulga]]="B",SUM(E4699:I4699)*50%,0)</f>
        <v>62.677649999999993</v>
      </c>
      <c r="L4699">
        <f>IF(Tabela1[[#This Row],[Ulga]]="C",SUM(E4699:I4699)*10%,0)</f>
        <v>0</v>
      </c>
      <c r="M4699">
        <f>IF(Tabela1[[#This Row],[Ulga]]="D",SUM(E4699:I4699)*100%,0)</f>
        <v>0</v>
      </c>
      <c r="N4699">
        <f t="shared" si="74"/>
        <v>62.677649999999993</v>
      </c>
    </row>
    <row r="4700" spans="1:14" x14ac:dyDescent="0.25">
      <c r="A4700" t="s">
        <v>4710</v>
      </c>
      <c r="B4700">
        <v>672.35</v>
      </c>
      <c r="C4700" t="s">
        <v>52</v>
      </c>
      <c r="D4700" t="s">
        <v>11</v>
      </c>
      <c r="E4700">
        <f>IF(Tabela1[[#This Row],[Rodzaj]]="R",Tabela1[[#This Row],[Powierzchnia]]*0.65,0)</f>
        <v>0</v>
      </c>
      <c r="F4700">
        <f>IF(Tabela1[[#This Row],[Rodzaj]]="B",Tabela1[[#This Row],[Powierzchnia]]*0.77,0)</f>
        <v>0</v>
      </c>
      <c r="G4700">
        <f>IF(Tabela1[[#This Row],[Rodzaj]]="S",Tabela1[[#This Row],[Powierzchnia]]*0.21,0)</f>
        <v>141.1935</v>
      </c>
      <c r="H4700">
        <f>IF(Tabela1[[#This Row],[Rodzaj]]="L",Tabela1[[#This Row],[Powierzchnia]]*0.04,0)</f>
        <v>0</v>
      </c>
      <c r="I4700">
        <f>IF(Tabela1[[#This Row],[Rodzaj]]="X",Tabela1[[#This Row],[Powierzchnia]]*0.43,0)</f>
        <v>0</v>
      </c>
      <c r="J4700">
        <f>IF(Tabela1[[#This Row],[Ulga]]="A",SUM(E4700:I4700)*80%,0)</f>
        <v>0</v>
      </c>
      <c r="K4700">
        <f>IF(Tabela1[[#This Row],[Ulga]]="B",SUM(E4700:I4700)*50%,0)</f>
        <v>0</v>
      </c>
      <c r="L4700">
        <f>IF(Tabela1[[#This Row],[Ulga]]="C",SUM(E4700:I4700)*10%,0)</f>
        <v>14.119350000000001</v>
      </c>
      <c r="M4700">
        <f>IF(Tabela1[[#This Row],[Ulga]]="D",SUM(E4700:I4700)*100%,0)</f>
        <v>0</v>
      </c>
      <c r="N4700">
        <f t="shared" si="74"/>
        <v>14.119350000000001</v>
      </c>
    </row>
    <row r="4701" spans="1:14" x14ac:dyDescent="0.25">
      <c r="A4701" t="s">
        <v>4711</v>
      </c>
      <c r="B4701">
        <v>1397.27</v>
      </c>
      <c r="C4701" t="s">
        <v>5</v>
      </c>
      <c r="D4701" t="s">
        <v>11</v>
      </c>
      <c r="E4701">
        <f>IF(Tabela1[[#This Row],[Rodzaj]]="R",Tabela1[[#This Row],[Powierzchnia]]*0.65,0)</f>
        <v>0</v>
      </c>
      <c r="F4701">
        <f>IF(Tabela1[[#This Row],[Rodzaj]]="B",Tabela1[[#This Row],[Powierzchnia]]*0.77,0)</f>
        <v>1075.8978999999999</v>
      </c>
      <c r="G4701">
        <f>IF(Tabela1[[#This Row],[Rodzaj]]="S",Tabela1[[#This Row],[Powierzchnia]]*0.21,0)</f>
        <v>0</v>
      </c>
      <c r="H4701">
        <f>IF(Tabela1[[#This Row],[Rodzaj]]="L",Tabela1[[#This Row],[Powierzchnia]]*0.04,0)</f>
        <v>0</v>
      </c>
      <c r="I4701">
        <f>IF(Tabela1[[#This Row],[Rodzaj]]="X",Tabela1[[#This Row],[Powierzchnia]]*0.43,0)</f>
        <v>0</v>
      </c>
      <c r="J4701">
        <f>IF(Tabela1[[#This Row],[Ulga]]="A",SUM(E4701:I4701)*80%,0)</f>
        <v>0</v>
      </c>
      <c r="K4701">
        <f>IF(Tabela1[[#This Row],[Ulga]]="B",SUM(E4701:I4701)*50%,0)</f>
        <v>0</v>
      </c>
      <c r="L4701">
        <f>IF(Tabela1[[#This Row],[Ulga]]="C",SUM(E4701:I4701)*10%,0)</f>
        <v>107.58978999999999</v>
      </c>
      <c r="M4701">
        <f>IF(Tabela1[[#This Row],[Ulga]]="D",SUM(E4701:I4701)*100%,0)</f>
        <v>0</v>
      </c>
      <c r="N4701">
        <f t="shared" si="74"/>
        <v>107.58978999999999</v>
      </c>
    </row>
    <row r="4702" spans="1:14" x14ac:dyDescent="0.25">
      <c r="A4702" t="s">
        <v>4712</v>
      </c>
      <c r="B4702">
        <v>795.01</v>
      </c>
      <c r="C4702" t="s">
        <v>5</v>
      </c>
      <c r="D4702" t="s">
        <v>5</v>
      </c>
      <c r="E4702">
        <f>IF(Tabela1[[#This Row],[Rodzaj]]="R",Tabela1[[#This Row],[Powierzchnia]]*0.65,0)</f>
        <v>0</v>
      </c>
      <c r="F4702">
        <f>IF(Tabela1[[#This Row],[Rodzaj]]="B",Tabela1[[#This Row],[Powierzchnia]]*0.77,0)</f>
        <v>612.15769999999998</v>
      </c>
      <c r="G4702">
        <f>IF(Tabela1[[#This Row],[Rodzaj]]="S",Tabela1[[#This Row],[Powierzchnia]]*0.21,0)</f>
        <v>0</v>
      </c>
      <c r="H4702">
        <f>IF(Tabela1[[#This Row],[Rodzaj]]="L",Tabela1[[#This Row],[Powierzchnia]]*0.04,0)</f>
        <v>0</v>
      </c>
      <c r="I4702">
        <f>IF(Tabela1[[#This Row],[Rodzaj]]="X",Tabela1[[#This Row],[Powierzchnia]]*0.43,0)</f>
        <v>0</v>
      </c>
      <c r="J4702">
        <f>IF(Tabela1[[#This Row],[Ulga]]="A",SUM(E4702:I4702)*80%,0)</f>
        <v>0</v>
      </c>
      <c r="K4702">
        <f>IF(Tabela1[[#This Row],[Ulga]]="B",SUM(E4702:I4702)*50%,0)</f>
        <v>306.07884999999999</v>
      </c>
      <c r="L4702">
        <f>IF(Tabela1[[#This Row],[Ulga]]="C",SUM(E4702:I4702)*10%,0)</f>
        <v>0</v>
      </c>
      <c r="M4702">
        <f>IF(Tabela1[[#This Row],[Ulga]]="D",SUM(E4702:I4702)*100%,0)</f>
        <v>0</v>
      </c>
      <c r="N4702">
        <f t="shared" si="74"/>
        <v>306.07884999999999</v>
      </c>
    </row>
    <row r="4703" spans="1:14" x14ac:dyDescent="0.25">
      <c r="A4703" t="s">
        <v>4713</v>
      </c>
      <c r="B4703">
        <v>965.31</v>
      </c>
      <c r="C4703" t="s">
        <v>31</v>
      </c>
      <c r="D4703" t="s">
        <v>21</v>
      </c>
      <c r="E4703">
        <f>IF(Tabela1[[#This Row],[Rodzaj]]="R",Tabela1[[#This Row],[Powierzchnia]]*0.65,0)</f>
        <v>0</v>
      </c>
      <c r="F4703">
        <f>IF(Tabela1[[#This Row],[Rodzaj]]="B",Tabela1[[#This Row],[Powierzchnia]]*0.77,0)</f>
        <v>0</v>
      </c>
      <c r="G4703">
        <f>IF(Tabela1[[#This Row],[Rodzaj]]="S",Tabela1[[#This Row],[Powierzchnia]]*0.21,0)</f>
        <v>0</v>
      </c>
      <c r="H4703">
        <f>IF(Tabela1[[#This Row],[Rodzaj]]="L",Tabela1[[#This Row],[Powierzchnia]]*0.04,0)</f>
        <v>0</v>
      </c>
      <c r="I4703">
        <f>IF(Tabela1[[#This Row],[Rodzaj]]="X",Tabela1[[#This Row],[Powierzchnia]]*0.43,0)</f>
        <v>415.08329999999995</v>
      </c>
      <c r="J4703">
        <f>IF(Tabela1[[#This Row],[Ulga]]="A",SUM(E4703:I4703)*80%,0)</f>
        <v>0</v>
      </c>
      <c r="K4703">
        <f>IF(Tabela1[[#This Row],[Ulga]]="B",SUM(E4703:I4703)*50%,0)</f>
        <v>0</v>
      </c>
      <c r="L4703">
        <f>IF(Tabela1[[#This Row],[Ulga]]="C",SUM(E4703:I4703)*10%,0)</f>
        <v>0</v>
      </c>
      <c r="M4703">
        <f>IF(Tabela1[[#This Row],[Ulga]]="D",SUM(E4703:I4703)*100%,0)</f>
        <v>415.08329999999995</v>
      </c>
      <c r="N4703">
        <f t="shared" si="74"/>
        <v>415.08329999999995</v>
      </c>
    </row>
    <row r="4704" spans="1:14" x14ac:dyDescent="0.25">
      <c r="A4704" t="s">
        <v>4714</v>
      </c>
      <c r="B4704">
        <v>1477.99</v>
      </c>
      <c r="C4704" t="s">
        <v>52</v>
      </c>
      <c r="D4704" t="s">
        <v>5</v>
      </c>
      <c r="E4704">
        <f>IF(Tabela1[[#This Row],[Rodzaj]]="R",Tabela1[[#This Row],[Powierzchnia]]*0.65,0)</f>
        <v>0</v>
      </c>
      <c r="F4704">
        <f>IF(Tabela1[[#This Row],[Rodzaj]]="B",Tabela1[[#This Row],[Powierzchnia]]*0.77,0)</f>
        <v>0</v>
      </c>
      <c r="G4704">
        <f>IF(Tabela1[[#This Row],[Rodzaj]]="S",Tabela1[[#This Row],[Powierzchnia]]*0.21,0)</f>
        <v>310.37790000000001</v>
      </c>
      <c r="H4704">
        <f>IF(Tabela1[[#This Row],[Rodzaj]]="L",Tabela1[[#This Row],[Powierzchnia]]*0.04,0)</f>
        <v>0</v>
      </c>
      <c r="I4704">
        <f>IF(Tabela1[[#This Row],[Rodzaj]]="X",Tabela1[[#This Row],[Powierzchnia]]*0.43,0)</f>
        <v>0</v>
      </c>
      <c r="J4704">
        <f>IF(Tabela1[[#This Row],[Ulga]]="A",SUM(E4704:I4704)*80%,0)</f>
        <v>0</v>
      </c>
      <c r="K4704">
        <f>IF(Tabela1[[#This Row],[Ulga]]="B",SUM(E4704:I4704)*50%,0)</f>
        <v>155.18895000000001</v>
      </c>
      <c r="L4704">
        <f>IF(Tabela1[[#This Row],[Ulga]]="C",SUM(E4704:I4704)*10%,0)</f>
        <v>0</v>
      </c>
      <c r="M4704">
        <f>IF(Tabela1[[#This Row],[Ulga]]="D",SUM(E4704:I4704)*100%,0)</f>
        <v>0</v>
      </c>
      <c r="N4704">
        <f t="shared" si="74"/>
        <v>155.18895000000001</v>
      </c>
    </row>
    <row r="4705" spans="1:14" x14ac:dyDescent="0.25">
      <c r="A4705" t="s">
        <v>4715</v>
      </c>
      <c r="B4705">
        <v>578.78</v>
      </c>
      <c r="C4705" t="s">
        <v>52</v>
      </c>
      <c r="D4705" t="s">
        <v>11</v>
      </c>
      <c r="E4705">
        <f>IF(Tabela1[[#This Row],[Rodzaj]]="R",Tabela1[[#This Row],[Powierzchnia]]*0.65,0)</f>
        <v>0</v>
      </c>
      <c r="F4705">
        <f>IF(Tabela1[[#This Row],[Rodzaj]]="B",Tabela1[[#This Row],[Powierzchnia]]*0.77,0)</f>
        <v>0</v>
      </c>
      <c r="G4705">
        <f>IF(Tabela1[[#This Row],[Rodzaj]]="S",Tabela1[[#This Row],[Powierzchnia]]*0.21,0)</f>
        <v>121.54379999999999</v>
      </c>
      <c r="H4705">
        <f>IF(Tabela1[[#This Row],[Rodzaj]]="L",Tabela1[[#This Row],[Powierzchnia]]*0.04,0)</f>
        <v>0</v>
      </c>
      <c r="I4705">
        <f>IF(Tabela1[[#This Row],[Rodzaj]]="X",Tabela1[[#This Row],[Powierzchnia]]*0.43,0)</f>
        <v>0</v>
      </c>
      <c r="J4705">
        <f>IF(Tabela1[[#This Row],[Ulga]]="A",SUM(E4705:I4705)*80%,0)</f>
        <v>0</v>
      </c>
      <c r="K4705">
        <f>IF(Tabela1[[#This Row],[Ulga]]="B",SUM(E4705:I4705)*50%,0)</f>
        <v>0</v>
      </c>
      <c r="L4705">
        <f>IF(Tabela1[[#This Row],[Ulga]]="C",SUM(E4705:I4705)*10%,0)</f>
        <v>12.15438</v>
      </c>
      <c r="M4705">
        <f>IF(Tabela1[[#This Row],[Ulga]]="D",SUM(E4705:I4705)*100%,0)</f>
        <v>0</v>
      </c>
      <c r="N4705">
        <f t="shared" si="74"/>
        <v>12.15438</v>
      </c>
    </row>
    <row r="4706" spans="1:14" x14ac:dyDescent="0.25">
      <c r="A4706" t="s">
        <v>4716</v>
      </c>
      <c r="B4706">
        <v>1365.06</v>
      </c>
      <c r="C4706" t="s">
        <v>31</v>
      </c>
      <c r="D4706" t="s">
        <v>11</v>
      </c>
      <c r="E4706">
        <f>IF(Tabela1[[#This Row],[Rodzaj]]="R",Tabela1[[#This Row],[Powierzchnia]]*0.65,0)</f>
        <v>0</v>
      </c>
      <c r="F4706">
        <f>IF(Tabela1[[#This Row],[Rodzaj]]="B",Tabela1[[#This Row],[Powierzchnia]]*0.77,0)</f>
        <v>0</v>
      </c>
      <c r="G4706">
        <f>IF(Tabela1[[#This Row],[Rodzaj]]="S",Tabela1[[#This Row],[Powierzchnia]]*0.21,0)</f>
        <v>0</v>
      </c>
      <c r="H4706">
        <f>IF(Tabela1[[#This Row],[Rodzaj]]="L",Tabela1[[#This Row],[Powierzchnia]]*0.04,0)</f>
        <v>0</v>
      </c>
      <c r="I4706">
        <f>IF(Tabela1[[#This Row],[Rodzaj]]="X",Tabela1[[#This Row],[Powierzchnia]]*0.43,0)</f>
        <v>586.97579999999994</v>
      </c>
      <c r="J4706">
        <f>IF(Tabela1[[#This Row],[Ulga]]="A",SUM(E4706:I4706)*80%,0)</f>
        <v>0</v>
      </c>
      <c r="K4706">
        <f>IF(Tabela1[[#This Row],[Ulga]]="B",SUM(E4706:I4706)*50%,0)</f>
        <v>0</v>
      </c>
      <c r="L4706">
        <f>IF(Tabela1[[#This Row],[Ulga]]="C",SUM(E4706:I4706)*10%,0)</f>
        <v>58.697579999999995</v>
      </c>
      <c r="M4706">
        <f>IF(Tabela1[[#This Row],[Ulga]]="D",SUM(E4706:I4706)*100%,0)</f>
        <v>0</v>
      </c>
      <c r="N4706">
        <f t="shared" si="74"/>
        <v>58.697579999999995</v>
      </c>
    </row>
    <row r="4707" spans="1:14" x14ac:dyDescent="0.25">
      <c r="A4707" t="s">
        <v>4717</v>
      </c>
      <c r="B4707">
        <v>1418.71</v>
      </c>
      <c r="C4707" t="s">
        <v>31</v>
      </c>
      <c r="D4707" t="s">
        <v>5</v>
      </c>
      <c r="E4707">
        <f>IF(Tabela1[[#This Row],[Rodzaj]]="R",Tabela1[[#This Row],[Powierzchnia]]*0.65,0)</f>
        <v>0</v>
      </c>
      <c r="F4707">
        <f>IF(Tabela1[[#This Row],[Rodzaj]]="B",Tabela1[[#This Row],[Powierzchnia]]*0.77,0)</f>
        <v>0</v>
      </c>
      <c r="G4707">
        <f>IF(Tabela1[[#This Row],[Rodzaj]]="S",Tabela1[[#This Row],[Powierzchnia]]*0.21,0)</f>
        <v>0</v>
      </c>
      <c r="H4707">
        <f>IF(Tabela1[[#This Row],[Rodzaj]]="L",Tabela1[[#This Row],[Powierzchnia]]*0.04,0)</f>
        <v>0</v>
      </c>
      <c r="I4707">
        <f>IF(Tabela1[[#This Row],[Rodzaj]]="X",Tabela1[[#This Row],[Powierzchnia]]*0.43,0)</f>
        <v>610.0453</v>
      </c>
      <c r="J4707">
        <f>IF(Tabela1[[#This Row],[Ulga]]="A",SUM(E4707:I4707)*80%,0)</f>
        <v>0</v>
      </c>
      <c r="K4707">
        <f>IF(Tabela1[[#This Row],[Ulga]]="B",SUM(E4707:I4707)*50%,0)</f>
        <v>305.02265</v>
      </c>
      <c r="L4707">
        <f>IF(Tabela1[[#This Row],[Ulga]]="C",SUM(E4707:I4707)*10%,0)</f>
        <v>0</v>
      </c>
      <c r="M4707">
        <f>IF(Tabela1[[#This Row],[Ulga]]="D",SUM(E4707:I4707)*100%,0)</f>
        <v>0</v>
      </c>
      <c r="N4707">
        <f t="shared" si="74"/>
        <v>305.02265</v>
      </c>
    </row>
    <row r="4708" spans="1:14" x14ac:dyDescent="0.25">
      <c r="A4708" t="s">
        <v>4718</v>
      </c>
      <c r="B4708">
        <v>1392.11</v>
      </c>
      <c r="C4708" t="s">
        <v>5</v>
      </c>
      <c r="D4708" t="s">
        <v>21</v>
      </c>
      <c r="E4708">
        <f>IF(Tabela1[[#This Row],[Rodzaj]]="R",Tabela1[[#This Row],[Powierzchnia]]*0.65,0)</f>
        <v>0</v>
      </c>
      <c r="F4708">
        <f>IF(Tabela1[[#This Row],[Rodzaj]]="B",Tabela1[[#This Row],[Powierzchnia]]*0.77,0)</f>
        <v>1071.9247</v>
      </c>
      <c r="G4708">
        <f>IF(Tabela1[[#This Row],[Rodzaj]]="S",Tabela1[[#This Row],[Powierzchnia]]*0.21,0)</f>
        <v>0</v>
      </c>
      <c r="H4708">
        <f>IF(Tabela1[[#This Row],[Rodzaj]]="L",Tabela1[[#This Row],[Powierzchnia]]*0.04,0)</f>
        <v>0</v>
      </c>
      <c r="I4708">
        <f>IF(Tabela1[[#This Row],[Rodzaj]]="X",Tabela1[[#This Row],[Powierzchnia]]*0.43,0)</f>
        <v>0</v>
      </c>
      <c r="J4708">
        <f>IF(Tabela1[[#This Row],[Ulga]]="A",SUM(E4708:I4708)*80%,0)</f>
        <v>0</v>
      </c>
      <c r="K4708">
        <f>IF(Tabela1[[#This Row],[Ulga]]="B",SUM(E4708:I4708)*50%,0)</f>
        <v>0</v>
      </c>
      <c r="L4708">
        <f>IF(Tabela1[[#This Row],[Ulga]]="C",SUM(E4708:I4708)*10%,0)</f>
        <v>0</v>
      </c>
      <c r="M4708">
        <f>IF(Tabela1[[#This Row],[Ulga]]="D",SUM(E4708:I4708)*100%,0)</f>
        <v>1071.9247</v>
      </c>
      <c r="N4708">
        <f t="shared" si="74"/>
        <v>1071.9247</v>
      </c>
    </row>
    <row r="4709" spans="1:14" x14ac:dyDescent="0.25">
      <c r="A4709" t="s">
        <v>4719</v>
      </c>
      <c r="B4709">
        <v>1080.54</v>
      </c>
      <c r="C4709" t="s">
        <v>52</v>
      </c>
      <c r="D4709" t="s">
        <v>11</v>
      </c>
      <c r="E4709">
        <f>IF(Tabela1[[#This Row],[Rodzaj]]="R",Tabela1[[#This Row],[Powierzchnia]]*0.65,0)</f>
        <v>0</v>
      </c>
      <c r="F4709">
        <f>IF(Tabela1[[#This Row],[Rodzaj]]="B",Tabela1[[#This Row],[Powierzchnia]]*0.77,0)</f>
        <v>0</v>
      </c>
      <c r="G4709">
        <f>IF(Tabela1[[#This Row],[Rodzaj]]="S",Tabela1[[#This Row],[Powierzchnia]]*0.21,0)</f>
        <v>226.9134</v>
      </c>
      <c r="H4709">
        <f>IF(Tabela1[[#This Row],[Rodzaj]]="L",Tabela1[[#This Row],[Powierzchnia]]*0.04,0)</f>
        <v>0</v>
      </c>
      <c r="I4709">
        <f>IF(Tabela1[[#This Row],[Rodzaj]]="X",Tabela1[[#This Row],[Powierzchnia]]*0.43,0)</f>
        <v>0</v>
      </c>
      <c r="J4709">
        <f>IF(Tabela1[[#This Row],[Ulga]]="A",SUM(E4709:I4709)*80%,0)</f>
        <v>0</v>
      </c>
      <c r="K4709">
        <f>IF(Tabela1[[#This Row],[Ulga]]="B",SUM(E4709:I4709)*50%,0)</f>
        <v>0</v>
      </c>
      <c r="L4709">
        <f>IF(Tabela1[[#This Row],[Ulga]]="C",SUM(E4709:I4709)*10%,0)</f>
        <v>22.69134</v>
      </c>
      <c r="M4709">
        <f>IF(Tabela1[[#This Row],[Ulga]]="D",SUM(E4709:I4709)*100%,0)</f>
        <v>0</v>
      </c>
      <c r="N4709">
        <f t="shared" si="74"/>
        <v>22.69134</v>
      </c>
    </row>
    <row r="4710" spans="1:14" x14ac:dyDescent="0.25">
      <c r="A4710" t="s">
        <v>4720</v>
      </c>
      <c r="B4710">
        <v>1187.96</v>
      </c>
      <c r="C4710" t="s">
        <v>5</v>
      </c>
      <c r="D4710" t="s">
        <v>11</v>
      </c>
      <c r="E4710">
        <f>IF(Tabela1[[#This Row],[Rodzaj]]="R",Tabela1[[#This Row],[Powierzchnia]]*0.65,0)</f>
        <v>0</v>
      </c>
      <c r="F4710">
        <f>IF(Tabela1[[#This Row],[Rodzaj]]="B",Tabela1[[#This Row],[Powierzchnia]]*0.77,0)</f>
        <v>914.72920000000011</v>
      </c>
      <c r="G4710">
        <f>IF(Tabela1[[#This Row],[Rodzaj]]="S",Tabela1[[#This Row],[Powierzchnia]]*0.21,0)</f>
        <v>0</v>
      </c>
      <c r="H4710">
        <f>IF(Tabela1[[#This Row],[Rodzaj]]="L",Tabela1[[#This Row],[Powierzchnia]]*0.04,0)</f>
        <v>0</v>
      </c>
      <c r="I4710">
        <f>IF(Tabela1[[#This Row],[Rodzaj]]="X",Tabela1[[#This Row],[Powierzchnia]]*0.43,0)</f>
        <v>0</v>
      </c>
      <c r="J4710">
        <f>IF(Tabela1[[#This Row],[Ulga]]="A",SUM(E4710:I4710)*80%,0)</f>
        <v>0</v>
      </c>
      <c r="K4710">
        <f>IF(Tabela1[[#This Row],[Ulga]]="B",SUM(E4710:I4710)*50%,0)</f>
        <v>0</v>
      </c>
      <c r="L4710">
        <f>IF(Tabela1[[#This Row],[Ulga]]="C",SUM(E4710:I4710)*10%,0)</f>
        <v>91.472920000000016</v>
      </c>
      <c r="M4710">
        <f>IF(Tabela1[[#This Row],[Ulga]]="D",SUM(E4710:I4710)*100%,0)</f>
        <v>0</v>
      </c>
      <c r="N4710">
        <f t="shared" si="74"/>
        <v>91.472920000000016</v>
      </c>
    </row>
    <row r="4711" spans="1:14" x14ac:dyDescent="0.25">
      <c r="A4711" t="s">
        <v>4721</v>
      </c>
      <c r="B4711">
        <v>1175.9000000000001</v>
      </c>
      <c r="C4711" t="s">
        <v>31</v>
      </c>
      <c r="D4711" t="s">
        <v>5</v>
      </c>
      <c r="E4711">
        <f>IF(Tabela1[[#This Row],[Rodzaj]]="R",Tabela1[[#This Row],[Powierzchnia]]*0.65,0)</f>
        <v>0</v>
      </c>
      <c r="F4711">
        <f>IF(Tabela1[[#This Row],[Rodzaj]]="B",Tabela1[[#This Row],[Powierzchnia]]*0.77,0)</f>
        <v>0</v>
      </c>
      <c r="G4711">
        <f>IF(Tabela1[[#This Row],[Rodzaj]]="S",Tabela1[[#This Row],[Powierzchnia]]*0.21,0)</f>
        <v>0</v>
      </c>
      <c r="H4711">
        <f>IF(Tabela1[[#This Row],[Rodzaj]]="L",Tabela1[[#This Row],[Powierzchnia]]*0.04,0)</f>
        <v>0</v>
      </c>
      <c r="I4711">
        <f>IF(Tabela1[[#This Row],[Rodzaj]]="X",Tabela1[[#This Row],[Powierzchnia]]*0.43,0)</f>
        <v>505.63700000000006</v>
      </c>
      <c r="J4711">
        <f>IF(Tabela1[[#This Row],[Ulga]]="A",SUM(E4711:I4711)*80%,0)</f>
        <v>0</v>
      </c>
      <c r="K4711">
        <f>IF(Tabela1[[#This Row],[Ulga]]="B",SUM(E4711:I4711)*50%,0)</f>
        <v>252.81850000000003</v>
      </c>
      <c r="L4711">
        <f>IF(Tabela1[[#This Row],[Ulga]]="C",SUM(E4711:I4711)*10%,0)</f>
        <v>0</v>
      </c>
      <c r="M4711">
        <f>IF(Tabela1[[#This Row],[Ulga]]="D",SUM(E4711:I4711)*100%,0)</f>
        <v>0</v>
      </c>
      <c r="N4711">
        <f t="shared" si="74"/>
        <v>252.81850000000003</v>
      </c>
    </row>
    <row r="4712" spans="1:14" x14ac:dyDescent="0.25">
      <c r="A4712" t="s">
        <v>4722</v>
      </c>
      <c r="B4712">
        <v>731.06</v>
      </c>
      <c r="C4712" t="s">
        <v>5</v>
      </c>
      <c r="D4712" t="s">
        <v>11</v>
      </c>
      <c r="E4712">
        <f>IF(Tabela1[[#This Row],[Rodzaj]]="R",Tabela1[[#This Row],[Powierzchnia]]*0.65,0)</f>
        <v>0</v>
      </c>
      <c r="F4712">
        <f>IF(Tabela1[[#This Row],[Rodzaj]]="B",Tabela1[[#This Row],[Powierzchnia]]*0.77,0)</f>
        <v>562.9162</v>
      </c>
      <c r="G4712">
        <f>IF(Tabela1[[#This Row],[Rodzaj]]="S",Tabela1[[#This Row],[Powierzchnia]]*0.21,0)</f>
        <v>0</v>
      </c>
      <c r="H4712">
        <f>IF(Tabela1[[#This Row],[Rodzaj]]="L",Tabela1[[#This Row],[Powierzchnia]]*0.04,0)</f>
        <v>0</v>
      </c>
      <c r="I4712">
        <f>IF(Tabela1[[#This Row],[Rodzaj]]="X",Tabela1[[#This Row],[Powierzchnia]]*0.43,0)</f>
        <v>0</v>
      </c>
      <c r="J4712">
        <f>IF(Tabela1[[#This Row],[Ulga]]="A",SUM(E4712:I4712)*80%,0)</f>
        <v>0</v>
      </c>
      <c r="K4712">
        <f>IF(Tabela1[[#This Row],[Ulga]]="B",SUM(E4712:I4712)*50%,0)</f>
        <v>0</v>
      </c>
      <c r="L4712">
        <f>IF(Tabela1[[#This Row],[Ulga]]="C",SUM(E4712:I4712)*10%,0)</f>
        <v>56.291620000000002</v>
      </c>
      <c r="M4712">
        <f>IF(Tabela1[[#This Row],[Ulga]]="D",SUM(E4712:I4712)*100%,0)</f>
        <v>0</v>
      </c>
      <c r="N4712">
        <f t="shared" si="74"/>
        <v>56.291620000000002</v>
      </c>
    </row>
    <row r="4713" spans="1:14" x14ac:dyDescent="0.25">
      <c r="A4713" t="s">
        <v>4723</v>
      </c>
      <c r="B4713">
        <v>947.62</v>
      </c>
      <c r="C4713" t="s">
        <v>52</v>
      </c>
      <c r="D4713" t="s">
        <v>11</v>
      </c>
      <c r="E4713">
        <f>IF(Tabela1[[#This Row],[Rodzaj]]="R",Tabela1[[#This Row],[Powierzchnia]]*0.65,0)</f>
        <v>0</v>
      </c>
      <c r="F4713">
        <f>IF(Tabela1[[#This Row],[Rodzaj]]="B",Tabela1[[#This Row],[Powierzchnia]]*0.77,0)</f>
        <v>0</v>
      </c>
      <c r="G4713">
        <f>IF(Tabela1[[#This Row],[Rodzaj]]="S",Tabela1[[#This Row],[Powierzchnia]]*0.21,0)</f>
        <v>199.00020000000001</v>
      </c>
      <c r="H4713">
        <f>IF(Tabela1[[#This Row],[Rodzaj]]="L",Tabela1[[#This Row],[Powierzchnia]]*0.04,0)</f>
        <v>0</v>
      </c>
      <c r="I4713">
        <f>IF(Tabela1[[#This Row],[Rodzaj]]="X",Tabela1[[#This Row],[Powierzchnia]]*0.43,0)</f>
        <v>0</v>
      </c>
      <c r="J4713">
        <f>IF(Tabela1[[#This Row],[Ulga]]="A",SUM(E4713:I4713)*80%,0)</f>
        <v>0</v>
      </c>
      <c r="K4713">
        <f>IF(Tabela1[[#This Row],[Ulga]]="B",SUM(E4713:I4713)*50%,0)</f>
        <v>0</v>
      </c>
      <c r="L4713">
        <f>IF(Tabela1[[#This Row],[Ulga]]="C",SUM(E4713:I4713)*10%,0)</f>
        <v>19.900020000000001</v>
      </c>
      <c r="M4713">
        <f>IF(Tabela1[[#This Row],[Ulga]]="D",SUM(E4713:I4713)*100%,0)</f>
        <v>0</v>
      </c>
      <c r="N4713">
        <f t="shared" si="74"/>
        <v>19.900020000000001</v>
      </c>
    </row>
    <row r="4714" spans="1:14" x14ac:dyDescent="0.25">
      <c r="A4714" t="s">
        <v>4724</v>
      </c>
      <c r="B4714">
        <v>805.82</v>
      </c>
      <c r="C4714" t="s">
        <v>52</v>
      </c>
      <c r="D4714" t="s">
        <v>21</v>
      </c>
      <c r="E4714">
        <f>IF(Tabela1[[#This Row],[Rodzaj]]="R",Tabela1[[#This Row],[Powierzchnia]]*0.65,0)</f>
        <v>0</v>
      </c>
      <c r="F4714">
        <f>IF(Tabela1[[#This Row],[Rodzaj]]="B",Tabela1[[#This Row],[Powierzchnia]]*0.77,0)</f>
        <v>0</v>
      </c>
      <c r="G4714">
        <f>IF(Tabela1[[#This Row],[Rodzaj]]="S",Tabela1[[#This Row],[Powierzchnia]]*0.21,0)</f>
        <v>169.22220000000002</v>
      </c>
      <c r="H4714">
        <f>IF(Tabela1[[#This Row],[Rodzaj]]="L",Tabela1[[#This Row],[Powierzchnia]]*0.04,0)</f>
        <v>0</v>
      </c>
      <c r="I4714">
        <f>IF(Tabela1[[#This Row],[Rodzaj]]="X",Tabela1[[#This Row],[Powierzchnia]]*0.43,0)</f>
        <v>0</v>
      </c>
      <c r="J4714">
        <f>IF(Tabela1[[#This Row],[Ulga]]="A",SUM(E4714:I4714)*80%,0)</f>
        <v>0</v>
      </c>
      <c r="K4714">
        <f>IF(Tabela1[[#This Row],[Ulga]]="B",SUM(E4714:I4714)*50%,0)</f>
        <v>0</v>
      </c>
      <c r="L4714">
        <f>IF(Tabela1[[#This Row],[Ulga]]="C",SUM(E4714:I4714)*10%,0)</f>
        <v>0</v>
      </c>
      <c r="M4714">
        <f>IF(Tabela1[[#This Row],[Ulga]]="D",SUM(E4714:I4714)*100%,0)</f>
        <v>169.22220000000002</v>
      </c>
      <c r="N4714">
        <f t="shared" si="74"/>
        <v>169.22220000000002</v>
      </c>
    </row>
    <row r="4715" spans="1:14" x14ac:dyDescent="0.25">
      <c r="A4715" t="s">
        <v>4725</v>
      </c>
      <c r="B4715">
        <v>1162.17</v>
      </c>
      <c r="C4715" t="s">
        <v>31</v>
      </c>
      <c r="D4715" t="s">
        <v>11</v>
      </c>
      <c r="E4715">
        <f>IF(Tabela1[[#This Row],[Rodzaj]]="R",Tabela1[[#This Row],[Powierzchnia]]*0.65,0)</f>
        <v>0</v>
      </c>
      <c r="F4715">
        <f>IF(Tabela1[[#This Row],[Rodzaj]]="B",Tabela1[[#This Row],[Powierzchnia]]*0.77,0)</f>
        <v>0</v>
      </c>
      <c r="G4715">
        <f>IF(Tabela1[[#This Row],[Rodzaj]]="S",Tabela1[[#This Row],[Powierzchnia]]*0.21,0)</f>
        <v>0</v>
      </c>
      <c r="H4715">
        <f>IF(Tabela1[[#This Row],[Rodzaj]]="L",Tabela1[[#This Row],[Powierzchnia]]*0.04,0)</f>
        <v>0</v>
      </c>
      <c r="I4715">
        <f>IF(Tabela1[[#This Row],[Rodzaj]]="X",Tabela1[[#This Row],[Powierzchnia]]*0.43,0)</f>
        <v>499.73310000000004</v>
      </c>
      <c r="J4715">
        <f>IF(Tabela1[[#This Row],[Ulga]]="A",SUM(E4715:I4715)*80%,0)</f>
        <v>0</v>
      </c>
      <c r="K4715">
        <f>IF(Tabela1[[#This Row],[Ulga]]="B",SUM(E4715:I4715)*50%,0)</f>
        <v>0</v>
      </c>
      <c r="L4715">
        <f>IF(Tabela1[[#This Row],[Ulga]]="C",SUM(E4715:I4715)*10%,0)</f>
        <v>49.973310000000005</v>
      </c>
      <c r="M4715">
        <f>IF(Tabela1[[#This Row],[Ulga]]="D",SUM(E4715:I4715)*100%,0)</f>
        <v>0</v>
      </c>
      <c r="N4715">
        <f t="shared" si="74"/>
        <v>49.973310000000005</v>
      </c>
    </row>
    <row r="4716" spans="1:14" x14ac:dyDescent="0.25">
      <c r="A4716" t="s">
        <v>4726</v>
      </c>
      <c r="B4716">
        <v>878.08</v>
      </c>
      <c r="C4716" t="s">
        <v>94</v>
      </c>
      <c r="D4716" t="s">
        <v>11</v>
      </c>
      <c r="E4716">
        <f>IF(Tabela1[[#This Row],[Rodzaj]]="R",Tabela1[[#This Row],[Powierzchnia]]*0.65,0)</f>
        <v>0</v>
      </c>
      <c r="F4716">
        <f>IF(Tabela1[[#This Row],[Rodzaj]]="B",Tabela1[[#This Row],[Powierzchnia]]*0.77,0)</f>
        <v>0</v>
      </c>
      <c r="G4716">
        <f>IF(Tabela1[[#This Row],[Rodzaj]]="S",Tabela1[[#This Row],[Powierzchnia]]*0.21,0)</f>
        <v>0</v>
      </c>
      <c r="H4716">
        <f>IF(Tabela1[[#This Row],[Rodzaj]]="L",Tabela1[[#This Row],[Powierzchnia]]*0.04,0)</f>
        <v>35.123200000000004</v>
      </c>
      <c r="I4716">
        <f>IF(Tabela1[[#This Row],[Rodzaj]]="X",Tabela1[[#This Row],[Powierzchnia]]*0.43,0)</f>
        <v>0</v>
      </c>
      <c r="J4716">
        <f>IF(Tabela1[[#This Row],[Ulga]]="A",SUM(E4716:I4716)*80%,0)</f>
        <v>0</v>
      </c>
      <c r="K4716">
        <f>IF(Tabela1[[#This Row],[Ulga]]="B",SUM(E4716:I4716)*50%,0)</f>
        <v>0</v>
      </c>
      <c r="L4716">
        <f>IF(Tabela1[[#This Row],[Ulga]]="C",SUM(E4716:I4716)*10%,0)</f>
        <v>3.5123200000000008</v>
      </c>
      <c r="M4716">
        <f>IF(Tabela1[[#This Row],[Ulga]]="D",SUM(E4716:I4716)*100%,0)</f>
        <v>0</v>
      </c>
      <c r="N4716">
        <f t="shared" si="74"/>
        <v>3.5123200000000008</v>
      </c>
    </row>
    <row r="4717" spans="1:14" x14ac:dyDescent="0.25">
      <c r="A4717" t="s">
        <v>4727</v>
      </c>
      <c r="B4717">
        <v>858.49</v>
      </c>
      <c r="C4717" t="s">
        <v>31</v>
      </c>
      <c r="D4717" t="s">
        <v>7</v>
      </c>
      <c r="E4717">
        <f>IF(Tabela1[[#This Row],[Rodzaj]]="R",Tabela1[[#This Row],[Powierzchnia]]*0.65,0)</f>
        <v>0</v>
      </c>
      <c r="F4717">
        <f>IF(Tabela1[[#This Row],[Rodzaj]]="B",Tabela1[[#This Row],[Powierzchnia]]*0.77,0)</f>
        <v>0</v>
      </c>
      <c r="G4717">
        <f>IF(Tabela1[[#This Row],[Rodzaj]]="S",Tabela1[[#This Row],[Powierzchnia]]*0.21,0)</f>
        <v>0</v>
      </c>
      <c r="H4717">
        <f>IF(Tabela1[[#This Row],[Rodzaj]]="L",Tabela1[[#This Row],[Powierzchnia]]*0.04,0)</f>
        <v>0</v>
      </c>
      <c r="I4717">
        <f>IF(Tabela1[[#This Row],[Rodzaj]]="X",Tabela1[[#This Row],[Powierzchnia]]*0.43,0)</f>
        <v>369.15069999999997</v>
      </c>
      <c r="J4717">
        <f>IF(Tabela1[[#This Row],[Ulga]]="A",SUM(E4717:I4717)*80%,0)</f>
        <v>295.32056</v>
      </c>
      <c r="K4717">
        <f>IF(Tabela1[[#This Row],[Ulga]]="B",SUM(E4717:I4717)*50%,0)</f>
        <v>0</v>
      </c>
      <c r="L4717">
        <f>IF(Tabela1[[#This Row],[Ulga]]="C",SUM(E4717:I4717)*10%,0)</f>
        <v>0</v>
      </c>
      <c r="M4717">
        <f>IF(Tabela1[[#This Row],[Ulga]]="D",SUM(E4717:I4717)*100%,0)</f>
        <v>0</v>
      </c>
      <c r="N4717">
        <f t="shared" si="74"/>
        <v>295.32056</v>
      </c>
    </row>
    <row r="4718" spans="1:14" x14ac:dyDescent="0.25">
      <c r="A4718" t="s">
        <v>4728</v>
      </c>
      <c r="B4718">
        <v>1401.84</v>
      </c>
      <c r="C4718" t="s">
        <v>94</v>
      </c>
      <c r="D4718" t="s">
        <v>11</v>
      </c>
      <c r="E4718">
        <f>IF(Tabela1[[#This Row],[Rodzaj]]="R",Tabela1[[#This Row],[Powierzchnia]]*0.65,0)</f>
        <v>0</v>
      </c>
      <c r="F4718">
        <f>IF(Tabela1[[#This Row],[Rodzaj]]="B",Tabela1[[#This Row],[Powierzchnia]]*0.77,0)</f>
        <v>0</v>
      </c>
      <c r="G4718">
        <f>IF(Tabela1[[#This Row],[Rodzaj]]="S",Tabela1[[#This Row],[Powierzchnia]]*0.21,0)</f>
        <v>0</v>
      </c>
      <c r="H4718">
        <f>IF(Tabela1[[#This Row],[Rodzaj]]="L",Tabela1[[#This Row],[Powierzchnia]]*0.04,0)</f>
        <v>56.073599999999999</v>
      </c>
      <c r="I4718">
        <f>IF(Tabela1[[#This Row],[Rodzaj]]="X",Tabela1[[#This Row],[Powierzchnia]]*0.43,0)</f>
        <v>0</v>
      </c>
      <c r="J4718">
        <f>IF(Tabela1[[#This Row],[Ulga]]="A",SUM(E4718:I4718)*80%,0)</f>
        <v>0</v>
      </c>
      <c r="K4718">
        <f>IF(Tabela1[[#This Row],[Ulga]]="B",SUM(E4718:I4718)*50%,0)</f>
        <v>0</v>
      </c>
      <c r="L4718">
        <f>IF(Tabela1[[#This Row],[Ulga]]="C",SUM(E4718:I4718)*10%,0)</f>
        <v>5.6073599999999999</v>
      </c>
      <c r="M4718">
        <f>IF(Tabela1[[#This Row],[Ulga]]="D",SUM(E4718:I4718)*100%,0)</f>
        <v>0</v>
      </c>
      <c r="N4718">
        <f t="shared" si="74"/>
        <v>5.6073599999999999</v>
      </c>
    </row>
    <row r="4719" spans="1:14" x14ac:dyDescent="0.25">
      <c r="A4719" t="s">
        <v>4729</v>
      </c>
      <c r="B4719">
        <v>643.79999999999995</v>
      </c>
      <c r="C4719" t="s">
        <v>31</v>
      </c>
      <c r="D4719" t="s">
        <v>7</v>
      </c>
      <c r="E4719">
        <f>IF(Tabela1[[#This Row],[Rodzaj]]="R",Tabela1[[#This Row],[Powierzchnia]]*0.65,0)</f>
        <v>0</v>
      </c>
      <c r="F4719">
        <f>IF(Tabela1[[#This Row],[Rodzaj]]="B",Tabela1[[#This Row],[Powierzchnia]]*0.77,0)</f>
        <v>0</v>
      </c>
      <c r="G4719">
        <f>IF(Tabela1[[#This Row],[Rodzaj]]="S",Tabela1[[#This Row],[Powierzchnia]]*0.21,0)</f>
        <v>0</v>
      </c>
      <c r="H4719">
        <f>IF(Tabela1[[#This Row],[Rodzaj]]="L",Tabela1[[#This Row],[Powierzchnia]]*0.04,0)</f>
        <v>0</v>
      </c>
      <c r="I4719">
        <f>IF(Tabela1[[#This Row],[Rodzaj]]="X",Tabela1[[#This Row],[Powierzchnia]]*0.43,0)</f>
        <v>276.834</v>
      </c>
      <c r="J4719">
        <f>IF(Tabela1[[#This Row],[Ulga]]="A",SUM(E4719:I4719)*80%,0)</f>
        <v>221.46720000000002</v>
      </c>
      <c r="K4719">
        <f>IF(Tabela1[[#This Row],[Ulga]]="B",SUM(E4719:I4719)*50%,0)</f>
        <v>0</v>
      </c>
      <c r="L4719">
        <f>IF(Tabela1[[#This Row],[Ulga]]="C",SUM(E4719:I4719)*10%,0)</f>
        <v>0</v>
      </c>
      <c r="M4719">
        <f>IF(Tabela1[[#This Row],[Ulga]]="D",SUM(E4719:I4719)*100%,0)</f>
        <v>0</v>
      </c>
      <c r="N4719">
        <f t="shared" si="74"/>
        <v>221.46720000000002</v>
      </c>
    </row>
    <row r="4720" spans="1:14" x14ac:dyDescent="0.25">
      <c r="A4720" t="s">
        <v>4730</v>
      </c>
      <c r="B4720">
        <v>1004.92</v>
      </c>
      <c r="C4720" t="s">
        <v>31</v>
      </c>
      <c r="D4720" t="s">
        <v>11</v>
      </c>
      <c r="E4720">
        <f>IF(Tabela1[[#This Row],[Rodzaj]]="R",Tabela1[[#This Row],[Powierzchnia]]*0.65,0)</f>
        <v>0</v>
      </c>
      <c r="F4720">
        <f>IF(Tabela1[[#This Row],[Rodzaj]]="B",Tabela1[[#This Row],[Powierzchnia]]*0.77,0)</f>
        <v>0</v>
      </c>
      <c r="G4720">
        <f>IF(Tabela1[[#This Row],[Rodzaj]]="S",Tabela1[[#This Row],[Powierzchnia]]*0.21,0)</f>
        <v>0</v>
      </c>
      <c r="H4720">
        <f>IF(Tabela1[[#This Row],[Rodzaj]]="L",Tabela1[[#This Row],[Powierzchnia]]*0.04,0)</f>
        <v>0</v>
      </c>
      <c r="I4720">
        <f>IF(Tabela1[[#This Row],[Rodzaj]]="X",Tabela1[[#This Row],[Powierzchnia]]*0.43,0)</f>
        <v>432.11559999999997</v>
      </c>
      <c r="J4720">
        <f>IF(Tabela1[[#This Row],[Ulga]]="A",SUM(E4720:I4720)*80%,0)</f>
        <v>0</v>
      </c>
      <c r="K4720">
        <f>IF(Tabela1[[#This Row],[Ulga]]="B",SUM(E4720:I4720)*50%,0)</f>
        <v>0</v>
      </c>
      <c r="L4720">
        <f>IF(Tabela1[[#This Row],[Ulga]]="C",SUM(E4720:I4720)*10%,0)</f>
        <v>43.211559999999999</v>
      </c>
      <c r="M4720">
        <f>IF(Tabela1[[#This Row],[Ulga]]="D",SUM(E4720:I4720)*100%,0)</f>
        <v>0</v>
      </c>
      <c r="N4720">
        <f t="shared" si="74"/>
        <v>43.211559999999999</v>
      </c>
    </row>
    <row r="4721" spans="1:14" x14ac:dyDescent="0.25">
      <c r="A4721" t="s">
        <v>4731</v>
      </c>
      <c r="B4721">
        <v>539.9</v>
      </c>
      <c r="C4721" t="s">
        <v>5</v>
      </c>
      <c r="D4721" t="s">
        <v>21</v>
      </c>
      <c r="E4721">
        <f>IF(Tabela1[[#This Row],[Rodzaj]]="R",Tabela1[[#This Row],[Powierzchnia]]*0.65,0)</f>
        <v>0</v>
      </c>
      <c r="F4721">
        <f>IF(Tabela1[[#This Row],[Rodzaj]]="B",Tabela1[[#This Row],[Powierzchnia]]*0.77,0)</f>
        <v>415.72300000000001</v>
      </c>
      <c r="G4721">
        <f>IF(Tabela1[[#This Row],[Rodzaj]]="S",Tabela1[[#This Row],[Powierzchnia]]*0.21,0)</f>
        <v>0</v>
      </c>
      <c r="H4721">
        <f>IF(Tabela1[[#This Row],[Rodzaj]]="L",Tabela1[[#This Row],[Powierzchnia]]*0.04,0)</f>
        <v>0</v>
      </c>
      <c r="I4721">
        <f>IF(Tabela1[[#This Row],[Rodzaj]]="X",Tabela1[[#This Row],[Powierzchnia]]*0.43,0)</f>
        <v>0</v>
      </c>
      <c r="J4721">
        <f>IF(Tabela1[[#This Row],[Ulga]]="A",SUM(E4721:I4721)*80%,0)</f>
        <v>0</v>
      </c>
      <c r="K4721">
        <f>IF(Tabela1[[#This Row],[Ulga]]="B",SUM(E4721:I4721)*50%,0)</f>
        <v>0</v>
      </c>
      <c r="L4721">
        <f>IF(Tabela1[[#This Row],[Ulga]]="C",SUM(E4721:I4721)*10%,0)</f>
        <v>0</v>
      </c>
      <c r="M4721">
        <f>IF(Tabela1[[#This Row],[Ulga]]="D",SUM(E4721:I4721)*100%,0)</f>
        <v>415.72300000000001</v>
      </c>
      <c r="N4721">
        <f t="shared" si="74"/>
        <v>415.72300000000001</v>
      </c>
    </row>
    <row r="4722" spans="1:14" x14ac:dyDescent="0.25">
      <c r="A4722" t="s">
        <v>4732</v>
      </c>
      <c r="B4722">
        <v>604.35</v>
      </c>
      <c r="C4722" t="s">
        <v>31</v>
      </c>
      <c r="D4722" t="s">
        <v>5</v>
      </c>
      <c r="E4722">
        <f>IF(Tabela1[[#This Row],[Rodzaj]]="R",Tabela1[[#This Row],[Powierzchnia]]*0.65,0)</f>
        <v>0</v>
      </c>
      <c r="F4722">
        <f>IF(Tabela1[[#This Row],[Rodzaj]]="B",Tabela1[[#This Row],[Powierzchnia]]*0.77,0)</f>
        <v>0</v>
      </c>
      <c r="G4722">
        <f>IF(Tabela1[[#This Row],[Rodzaj]]="S",Tabela1[[#This Row],[Powierzchnia]]*0.21,0)</f>
        <v>0</v>
      </c>
      <c r="H4722">
        <f>IF(Tabela1[[#This Row],[Rodzaj]]="L",Tabela1[[#This Row],[Powierzchnia]]*0.04,0)</f>
        <v>0</v>
      </c>
      <c r="I4722">
        <f>IF(Tabela1[[#This Row],[Rodzaj]]="X",Tabela1[[#This Row],[Powierzchnia]]*0.43,0)</f>
        <v>259.87049999999999</v>
      </c>
      <c r="J4722">
        <f>IF(Tabela1[[#This Row],[Ulga]]="A",SUM(E4722:I4722)*80%,0)</f>
        <v>0</v>
      </c>
      <c r="K4722">
        <f>IF(Tabela1[[#This Row],[Ulga]]="B",SUM(E4722:I4722)*50%,0)</f>
        <v>129.93525</v>
      </c>
      <c r="L4722">
        <f>IF(Tabela1[[#This Row],[Ulga]]="C",SUM(E4722:I4722)*10%,0)</f>
        <v>0</v>
      </c>
      <c r="M4722">
        <f>IF(Tabela1[[#This Row],[Ulga]]="D",SUM(E4722:I4722)*100%,0)</f>
        <v>0</v>
      </c>
      <c r="N4722">
        <f t="shared" si="74"/>
        <v>129.93525</v>
      </c>
    </row>
    <row r="4723" spans="1:14" x14ac:dyDescent="0.25">
      <c r="A4723" t="s">
        <v>4733</v>
      </c>
      <c r="B4723">
        <v>510.03</v>
      </c>
      <c r="C4723" t="s">
        <v>94</v>
      </c>
      <c r="D4723" t="s">
        <v>5</v>
      </c>
      <c r="E4723">
        <f>IF(Tabela1[[#This Row],[Rodzaj]]="R",Tabela1[[#This Row],[Powierzchnia]]*0.65,0)</f>
        <v>0</v>
      </c>
      <c r="F4723">
        <f>IF(Tabela1[[#This Row],[Rodzaj]]="B",Tabela1[[#This Row],[Powierzchnia]]*0.77,0)</f>
        <v>0</v>
      </c>
      <c r="G4723">
        <f>IF(Tabela1[[#This Row],[Rodzaj]]="S",Tabela1[[#This Row],[Powierzchnia]]*0.21,0)</f>
        <v>0</v>
      </c>
      <c r="H4723">
        <f>IF(Tabela1[[#This Row],[Rodzaj]]="L",Tabela1[[#This Row],[Powierzchnia]]*0.04,0)</f>
        <v>20.401199999999999</v>
      </c>
      <c r="I4723">
        <f>IF(Tabela1[[#This Row],[Rodzaj]]="X",Tabela1[[#This Row],[Powierzchnia]]*0.43,0)</f>
        <v>0</v>
      </c>
      <c r="J4723">
        <f>IF(Tabela1[[#This Row],[Ulga]]="A",SUM(E4723:I4723)*80%,0)</f>
        <v>0</v>
      </c>
      <c r="K4723">
        <f>IF(Tabela1[[#This Row],[Ulga]]="B",SUM(E4723:I4723)*50%,0)</f>
        <v>10.2006</v>
      </c>
      <c r="L4723">
        <f>IF(Tabela1[[#This Row],[Ulga]]="C",SUM(E4723:I4723)*10%,0)</f>
        <v>0</v>
      </c>
      <c r="M4723">
        <f>IF(Tabela1[[#This Row],[Ulga]]="D",SUM(E4723:I4723)*100%,0)</f>
        <v>0</v>
      </c>
      <c r="N4723">
        <f t="shared" si="74"/>
        <v>10.2006</v>
      </c>
    </row>
    <row r="4724" spans="1:14" x14ac:dyDescent="0.25">
      <c r="A4724" t="s">
        <v>4734</v>
      </c>
      <c r="B4724">
        <v>1170.03</v>
      </c>
      <c r="C4724" t="s">
        <v>31</v>
      </c>
      <c r="D4724" t="s">
        <v>11</v>
      </c>
      <c r="E4724">
        <f>IF(Tabela1[[#This Row],[Rodzaj]]="R",Tabela1[[#This Row],[Powierzchnia]]*0.65,0)</f>
        <v>0</v>
      </c>
      <c r="F4724">
        <f>IF(Tabela1[[#This Row],[Rodzaj]]="B",Tabela1[[#This Row],[Powierzchnia]]*0.77,0)</f>
        <v>0</v>
      </c>
      <c r="G4724">
        <f>IF(Tabela1[[#This Row],[Rodzaj]]="S",Tabela1[[#This Row],[Powierzchnia]]*0.21,0)</f>
        <v>0</v>
      </c>
      <c r="H4724">
        <f>IF(Tabela1[[#This Row],[Rodzaj]]="L",Tabela1[[#This Row],[Powierzchnia]]*0.04,0)</f>
        <v>0</v>
      </c>
      <c r="I4724">
        <f>IF(Tabela1[[#This Row],[Rodzaj]]="X",Tabela1[[#This Row],[Powierzchnia]]*0.43,0)</f>
        <v>503.11289999999997</v>
      </c>
      <c r="J4724">
        <f>IF(Tabela1[[#This Row],[Ulga]]="A",SUM(E4724:I4724)*80%,0)</f>
        <v>0</v>
      </c>
      <c r="K4724">
        <f>IF(Tabela1[[#This Row],[Ulga]]="B",SUM(E4724:I4724)*50%,0)</f>
        <v>0</v>
      </c>
      <c r="L4724">
        <f>IF(Tabela1[[#This Row],[Ulga]]="C",SUM(E4724:I4724)*10%,0)</f>
        <v>50.31129</v>
      </c>
      <c r="M4724">
        <f>IF(Tabela1[[#This Row],[Ulga]]="D",SUM(E4724:I4724)*100%,0)</f>
        <v>0</v>
      </c>
      <c r="N4724">
        <f t="shared" si="74"/>
        <v>50.31129</v>
      </c>
    </row>
    <row r="4725" spans="1:14" x14ac:dyDescent="0.25">
      <c r="A4725" t="s">
        <v>4735</v>
      </c>
      <c r="B4725">
        <v>1079.8</v>
      </c>
      <c r="C4725" t="s">
        <v>52</v>
      </c>
      <c r="D4725" t="s">
        <v>11</v>
      </c>
      <c r="E4725">
        <f>IF(Tabela1[[#This Row],[Rodzaj]]="R",Tabela1[[#This Row],[Powierzchnia]]*0.65,0)</f>
        <v>0</v>
      </c>
      <c r="F4725">
        <f>IF(Tabela1[[#This Row],[Rodzaj]]="B",Tabela1[[#This Row],[Powierzchnia]]*0.77,0)</f>
        <v>0</v>
      </c>
      <c r="G4725">
        <f>IF(Tabela1[[#This Row],[Rodzaj]]="S",Tabela1[[#This Row],[Powierzchnia]]*0.21,0)</f>
        <v>226.75799999999998</v>
      </c>
      <c r="H4725">
        <f>IF(Tabela1[[#This Row],[Rodzaj]]="L",Tabela1[[#This Row],[Powierzchnia]]*0.04,0)</f>
        <v>0</v>
      </c>
      <c r="I4725">
        <f>IF(Tabela1[[#This Row],[Rodzaj]]="X",Tabela1[[#This Row],[Powierzchnia]]*0.43,0)</f>
        <v>0</v>
      </c>
      <c r="J4725">
        <f>IF(Tabela1[[#This Row],[Ulga]]="A",SUM(E4725:I4725)*80%,0)</f>
        <v>0</v>
      </c>
      <c r="K4725">
        <f>IF(Tabela1[[#This Row],[Ulga]]="B",SUM(E4725:I4725)*50%,0)</f>
        <v>0</v>
      </c>
      <c r="L4725">
        <f>IF(Tabela1[[#This Row],[Ulga]]="C",SUM(E4725:I4725)*10%,0)</f>
        <v>22.675799999999999</v>
      </c>
      <c r="M4725">
        <f>IF(Tabela1[[#This Row],[Ulga]]="D",SUM(E4725:I4725)*100%,0)</f>
        <v>0</v>
      </c>
      <c r="N4725">
        <f t="shared" si="74"/>
        <v>22.675799999999999</v>
      </c>
    </row>
    <row r="4726" spans="1:14" x14ac:dyDescent="0.25">
      <c r="A4726" t="s">
        <v>4736</v>
      </c>
      <c r="B4726">
        <v>906.59</v>
      </c>
      <c r="C4726" t="s">
        <v>94</v>
      </c>
      <c r="D4726" t="s">
        <v>11</v>
      </c>
      <c r="E4726">
        <f>IF(Tabela1[[#This Row],[Rodzaj]]="R",Tabela1[[#This Row],[Powierzchnia]]*0.65,0)</f>
        <v>0</v>
      </c>
      <c r="F4726">
        <f>IF(Tabela1[[#This Row],[Rodzaj]]="B",Tabela1[[#This Row],[Powierzchnia]]*0.77,0)</f>
        <v>0</v>
      </c>
      <c r="G4726">
        <f>IF(Tabela1[[#This Row],[Rodzaj]]="S",Tabela1[[#This Row],[Powierzchnia]]*0.21,0)</f>
        <v>0</v>
      </c>
      <c r="H4726">
        <f>IF(Tabela1[[#This Row],[Rodzaj]]="L",Tabela1[[#This Row],[Powierzchnia]]*0.04,0)</f>
        <v>36.263600000000004</v>
      </c>
      <c r="I4726">
        <f>IF(Tabela1[[#This Row],[Rodzaj]]="X",Tabela1[[#This Row],[Powierzchnia]]*0.43,0)</f>
        <v>0</v>
      </c>
      <c r="J4726">
        <f>IF(Tabela1[[#This Row],[Ulga]]="A",SUM(E4726:I4726)*80%,0)</f>
        <v>0</v>
      </c>
      <c r="K4726">
        <f>IF(Tabela1[[#This Row],[Ulga]]="B",SUM(E4726:I4726)*50%,0)</f>
        <v>0</v>
      </c>
      <c r="L4726">
        <f>IF(Tabela1[[#This Row],[Ulga]]="C",SUM(E4726:I4726)*10%,0)</f>
        <v>3.6263600000000005</v>
      </c>
      <c r="M4726">
        <f>IF(Tabela1[[#This Row],[Ulga]]="D",SUM(E4726:I4726)*100%,0)</f>
        <v>0</v>
      </c>
      <c r="N4726">
        <f t="shared" si="74"/>
        <v>3.6263600000000005</v>
      </c>
    </row>
    <row r="4727" spans="1:14" x14ac:dyDescent="0.25">
      <c r="A4727" t="s">
        <v>4737</v>
      </c>
      <c r="B4727">
        <v>797.66</v>
      </c>
      <c r="C4727" t="s">
        <v>31</v>
      </c>
      <c r="D4727" t="s">
        <v>5</v>
      </c>
      <c r="E4727">
        <f>IF(Tabela1[[#This Row],[Rodzaj]]="R",Tabela1[[#This Row],[Powierzchnia]]*0.65,0)</f>
        <v>0</v>
      </c>
      <c r="F4727">
        <f>IF(Tabela1[[#This Row],[Rodzaj]]="B",Tabela1[[#This Row],[Powierzchnia]]*0.77,0)</f>
        <v>0</v>
      </c>
      <c r="G4727">
        <f>IF(Tabela1[[#This Row],[Rodzaj]]="S",Tabela1[[#This Row],[Powierzchnia]]*0.21,0)</f>
        <v>0</v>
      </c>
      <c r="H4727">
        <f>IF(Tabela1[[#This Row],[Rodzaj]]="L",Tabela1[[#This Row],[Powierzchnia]]*0.04,0)</f>
        <v>0</v>
      </c>
      <c r="I4727">
        <f>IF(Tabela1[[#This Row],[Rodzaj]]="X",Tabela1[[#This Row],[Powierzchnia]]*0.43,0)</f>
        <v>342.99379999999996</v>
      </c>
      <c r="J4727">
        <f>IF(Tabela1[[#This Row],[Ulga]]="A",SUM(E4727:I4727)*80%,0)</f>
        <v>0</v>
      </c>
      <c r="K4727">
        <f>IF(Tabela1[[#This Row],[Ulga]]="B",SUM(E4727:I4727)*50%,0)</f>
        <v>171.49689999999998</v>
      </c>
      <c r="L4727">
        <f>IF(Tabela1[[#This Row],[Ulga]]="C",SUM(E4727:I4727)*10%,0)</f>
        <v>0</v>
      </c>
      <c r="M4727">
        <f>IF(Tabela1[[#This Row],[Ulga]]="D",SUM(E4727:I4727)*100%,0)</f>
        <v>0</v>
      </c>
      <c r="N4727">
        <f t="shared" si="74"/>
        <v>171.49689999999998</v>
      </c>
    </row>
    <row r="4728" spans="1:14" x14ac:dyDescent="0.25">
      <c r="A4728" t="s">
        <v>4738</v>
      </c>
      <c r="B4728">
        <v>1037.93</v>
      </c>
      <c r="C4728" t="s">
        <v>31</v>
      </c>
      <c r="D4728" t="s">
        <v>21</v>
      </c>
      <c r="E4728">
        <f>IF(Tabela1[[#This Row],[Rodzaj]]="R",Tabela1[[#This Row],[Powierzchnia]]*0.65,0)</f>
        <v>0</v>
      </c>
      <c r="F4728">
        <f>IF(Tabela1[[#This Row],[Rodzaj]]="B",Tabela1[[#This Row],[Powierzchnia]]*0.77,0)</f>
        <v>0</v>
      </c>
      <c r="G4728">
        <f>IF(Tabela1[[#This Row],[Rodzaj]]="S",Tabela1[[#This Row],[Powierzchnia]]*0.21,0)</f>
        <v>0</v>
      </c>
      <c r="H4728">
        <f>IF(Tabela1[[#This Row],[Rodzaj]]="L",Tabela1[[#This Row],[Powierzchnia]]*0.04,0)</f>
        <v>0</v>
      </c>
      <c r="I4728">
        <f>IF(Tabela1[[#This Row],[Rodzaj]]="X",Tabela1[[#This Row],[Powierzchnia]]*0.43,0)</f>
        <v>446.30990000000003</v>
      </c>
      <c r="J4728">
        <f>IF(Tabela1[[#This Row],[Ulga]]="A",SUM(E4728:I4728)*80%,0)</f>
        <v>0</v>
      </c>
      <c r="K4728">
        <f>IF(Tabela1[[#This Row],[Ulga]]="B",SUM(E4728:I4728)*50%,0)</f>
        <v>0</v>
      </c>
      <c r="L4728">
        <f>IF(Tabela1[[#This Row],[Ulga]]="C",SUM(E4728:I4728)*10%,0)</f>
        <v>0</v>
      </c>
      <c r="M4728">
        <f>IF(Tabela1[[#This Row],[Ulga]]="D",SUM(E4728:I4728)*100%,0)</f>
        <v>446.30990000000003</v>
      </c>
      <c r="N4728">
        <f t="shared" si="74"/>
        <v>446.30990000000003</v>
      </c>
    </row>
    <row r="4729" spans="1:14" x14ac:dyDescent="0.25">
      <c r="A4729" t="s">
        <v>4739</v>
      </c>
      <c r="B4729">
        <v>681.99</v>
      </c>
      <c r="C4729" t="s">
        <v>94</v>
      </c>
      <c r="D4729" t="s">
        <v>11</v>
      </c>
      <c r="E4729">
        <f>IF(Tabela1[[#This Row],[Rodzaj]]="R",Tabela1[[#This Row],[Powierzchnia]]*0.65,0)</f>
        <v>0</v>
      </c>
      <c r="F4729">
        <f>IF(Tabela1[[#This Row],[Rodzaj]]="B",Tabela1[[#This Row],[Powierzchnia]]*0.77,0)</f>
        <v>0</v>
      </c>
      <c r="G4729">
        <f>IF(Tabela1[[#This Row],[Rodzaj]]="S",Tabela1[[#This Row],[Powierzchnia]]*0.21,0)</f>
        <v>0</v>
      </c>
      <c r="H4729">
        <f>IF(Tabela1[[#This Row],[Rodzaj]]="L",Tabela1[[#This Row],[Powierzchnia]]*0.04,0)</f>
        <v>27.279600000000002</v>
      </c>
      <c r="I4729">
        <f>IF(Tabela1[[#This Row],[Rodzaj]]="X",Tabela1[[#This Row],[Powierzchnia]]*0.43,0)</f>
        <v>0</v>
      </c>
      <c r="J4729">
        <f>IF(Tabela1[[#This Row],[Ulga]]="A",SUM(E4729:I4729)*80%,0)</f>
        <v>0</v>
      </c>
      <c r="K4729">
        <f>IF(Tabela1[[#This Row],[Ulga]]="B",SUM(E4729:I4729)*50%,0)</f>
        <v>0</v>
      </c>
      <c r="L4729">
        <f>IF(Tabela1[[#This Row],[Ulga]]="C",SUM(E4729:I4729)*10%,0)</f>
        <v>2.7279600000000004</v>
      </c>
      <c r="M4729">
        <f>IF(Tabela1[[#This Row],[Ulga]]="D",SUM(E4729:I4729)*100%,0)</f>
        <v>0</v>
      </c>
      <c r="N4729">
        <f t="shared" si="74"/>
        <v>2.7279600000000004</v>
      </c>
    </row>
    <row r="4730" spans="1:14" x14ac:dyDescent="0.25">
      <c r="A4730" t="s">
        <v>4740</v>
      </c>
      <c r="B4730">
        <v>1024.4000000000001</v>
      </c>
      <c r="C4730" t="s">
        <v>52</v>
      </c>
      <c r="D4730" t="s">
        <v>5</v>
      </c>
      <c r="E4730">
        <f>IF(Tabela1[[#This Row],[Rodzaj]]="R",Tabela1[[#This Row],[Powierzchnia]]*0.65,0)</f>
        <v>0</v>
      </c>
      <c r="F4730">
        <f>IF(Tabela1[[#This Row],[Rodzaj]]="B",Tabela1[[#This Row],[Powierzchnia]]*0.77,0)</f>
        <v>0</v>
      </c>
      <c r="G4730">
        <f>IF(Tabela1[[#This Row],[Rodzaj]]="S",Tabela1[[#This Row],[Powierzchnia]]*0.21,0)</f>
        <v>215.12400000000002</v>
      </c>
      <c r="H4730">
        <f>IF(Tabela1[[#This Row],[Rodzaj]]="L",Tabela1[[#This Row],[Powierzchnia]]*0.04,0)</f>
        <v>0</v>
      </c>
      <c r="I4730">
        <f>IF(Tabela1[[#This Row],[Rodzaj]]="X",Tabela1[[#This Row],[Powierzchnia]]*0.43,0)</f>
        <v>0</v>
      </c>
      <c r="J4730">
        <f>IF(Tabela1[[#This Row],[Ulga]]="A",SUM(E4730:I4730)*80%,0)</f>
        <v>0</v>
      </c>
      <c r="K4730">
        <f>IF(Tabela1[[#This Row],[Ulga]]="B",SUM(E4730:I4730)*50%,0)</f>
        <v>107.56200000000001</v>
      </c>
      <c r="L4730">
        <f>IF(Tabela1[[#This Row],[Ulga]]="C",SUM(E4730:I4730)*10%,0)</f>
        <v>0</v>
      </c>
      <c r="M4730">
        <f>IF(Tabela1[[#This Row],[Ulga]]="D",SUM(E4730:I4730)*100%,0)</f>
        <v>0</v>
      </c>
      <c r="N4730">
        <f t="shared" si="74"/>
        <v>107.56200000000001</v>
      </c>
    </row>
    <row r="4731" spans="1:14" x14ac:dyDescent="0.25">
      <c r="A4731" t="s">
        <v>4741</v>
      </c>
      <c r="B4731">
        <v>835.6</v>
      </c>
      <c r="C4731" t="s">
        <v>94</v>
      </c>
      <c r="D4731" t="s">
        <v>11</v>
      </c>
      <c r="E4731">
        <f>IF(Tabela1[[#This Row],[Rodzaj]]="R",Tabela1[[#This Row],[Powierzchnia]]*0.65,0)</f>
        <v>0</v>
      </c>
      <c r="F4731">
        <f>IF(Tabela1[[#This Row],[Rodzaj]]="B",Tabela1[[#This Row],[Powierzchnia]]*0.77,0)</f>
        <v>0</v>
      </c>
      <c r="G4731">
        <f>IF(Tabela1[[#This Row],[Rodzaj]]="S",Tabela1[[#This Row],[Powierzchnia]]*0.21,0)</f>
        <v>0</v>
      </c>
      <c r="H4731">
        <f>IF(Tabela1[[#This Row],[Rodzaj]]="L",Tabela1[[#This Row],[Powierzchnia]]*0.04,0)</f>
        <v>33.423999999999999</v>
      </c>
      <c r="I4731">
        <f>IF(Tabela1[[#This Row],[Rodzaj]]="X",Tabela1[[#This Row],[Powierzchnia]]*0.43,0)</f>
        <v>0</v>
      </c>
      <c r="J4731">
        <f>IF(Tabela1[[#This Row],[Ulga]]="A",SUM(E4731:I4731)*80%,0)</f>
        <v>0</v>
      </c>
      <c r="K4731">
        <f>IF(Tabela1[[#This Row],[Ulga]]="B",SUM(E4731:I4731)*50%,0)</f>
        <v>0</v>
      </c>
      <c r="L4731">
        <f>IF(Tabela1[[#This Row],[Ulga]]="C",SUM(E4731:I4731)*10%,0)</f>
        <v>3.3424</v>
      </c>
      <c r="M4731">
        <f>IF(Tabela1[[#This Row],[Ulga]]="D",SUM(E4731:I4731)*100%,0)</f>
        <v>0</v>
      </c>
      <c r="N4731">
        <f t="shared" si="74"/>
        <v>3.3424</v>
      </c>
    </row>
    <row r="4732" spans="1:14" x14ac:dyDescent="0.25">
      <c r="A4732" t="s">
        <v>4742</v>
      </c>
      <c r="B4732">
        <v>639.94000000000005</v>
      </c>
      <c r="C4732" t="s">
        <v>31</v>
      </c>
      <c r="D4732" t="s">
        <v>11</v>
      </c>
      <c r="E4732">
        <f>IF(Tabela1[[#This Row],[Rodzaj]]="R",Tabela1[[#This Row],[Powierzchnia]]*0.65,0)</f>
        <v>0</v>
      </c>
      <c r="F4732">
        <f>IF(Tabela1[[#This Row],[Rodzaj]]="B",Tabela1[[#This Row],[Powierzchnia]]*0.77,0)</f>
        <v>0</v>
      </c>
      <c r="G4732">
        <f>IF(Tabela1[[#This Row],[Rodzaj]]="S",Tabela1[[#This Row],[Powierzchnia]]*0.21,0)</f>
        <v>0</v>
      </c>
      <c r="H4732">
        <f>IF(Tabela1[[#This Row],[Rodzaj]]="L",Tabela1[[#This Row],[Powierzchnia]]*0.04,0)</f>
        <v>0</v>
      </c>
      <c r="I4732">
        <f>IF(Tabela1[[#This Row],[Rodzaj]]="X",Tabela1[[#This Row],[Powierzchnia]]*0.43,0)</f>
        <v>275.17420000000004</v>
      </c>
      <c r="J4732">
        <f>IF(Tabela1[[#This Row],[Ulga]]="A",SUM(E4732:I4732)*80%,0)</f>
        <v>0</v>
      </c>
      <c r="K4732">
        <f>IF(Tabela1[[#This Row],[Ulga]]="B",SUM(E4732:I4732)*50%,0)</f>
        <v>0</v>
      </c>
      <c r="L4732">
        <f>IF(Tabela1[[#This Row],[Ulga]]="C",SUM(E4732:I4732)*10%,0)</f>
        <v>27.517420000000005</v>
      </c>
      <c r="M4732">
        <f>IF(Tabela1[[#This Row],[Ulga]]="D",SUM(E4732:I4732)*100%,0)</f>
        <v>0</v>
      </c>
      <c r="N4732">
        <f t="shared" si="74"/>
        <v>27.517420000000005</v>
      </c>
    </row>
    <row r="4733" spans="1:14" x14ac:dyDescent="0.25">
      <c r="A4733" t="s">
        <v>4743</v>
      </c>
      <c r="B4733">
        <v>1096.8800000000001</v>
      </c>
      <c r="C4733" t="s">
        <v>5</v>
      </c>
      <c r="D4733" t="s">
        <v>11</v>
      </c>
      <c r="E4733">
        <f>IF(Tabela1[[#This Row],[Rodzaj]]="R",Tabela1[[#This Row],[Powierzchnia]]*0.65,0)</f>
        <v>0</v>
      </c>
      <c r="F4733">
        <f>IF(Tabela1[[#This Row],[Rodzaj]]="B",Tabela1[[#This Row],[Powierzchnia]]*0.77,0)</f>
        <v>844.59760000000006</v>
      </c>
      <c r="G4733">
        <f>IF(Tabela1[[#This Row],[Rodzaj]]="S",Tabela1[[#This Row],[Powierzchnia]]*0.21,0)</f>
        <v>0</v>
      </c>
      <c r="H4733">
        <f>IF(Tabela1[[#This Row],[Rodzaj]]="L",Tabela1[[#This Row],[Powierzchnia]]*0.04,0)</f>
        <v>0</v>
      </c>
      <c r="I4733">
        <f>IF(Tabela1[[#This Row],[Rodzaj]]="X",Tabela1[[#This Row],[Powierzchnia]]*0.43,0)</f>
        <v>0</v>
      </c>
      <c r="J4733">
        <f>IF(Tabela1[[#This Row],[Ulga]]="A",SUM(E4733:I4733)*80%,0)</f>
        <v>0</v>
      </c>
      <c r="K4733">
        <f>IF(Tabela1[[#This Row],[Ulga]]="B",SUM(E4733:I4733)*50%,0)</f>
        <v>0</v>
      </c>
      <c r="L4733">
        <f>IF(Tabela1[[#This Row],[Ulga]]="C",SUM(E4733:I4733)*10%,0)</f>
        <v>84.459760000000017</v>
      </c>
      <c r="M4733">
        <f>IF(Tabela1[[#This Row],[Ulga]]="D",SUM(E4733:I4733)*100%,0)</f>
        <v>0</v>
      </c>
      <c r="N4733">
        <f t="shared" si="74"/>
        <v>84.459760000000017</v>
      </c>
    </row>
    <row r="4734" spans="1:14" x14ac:dyDescent="0.25">
      <c r="A4734" t="s">
        <v>4744</v>
      </c>
      <c r="B4734">
        <v>707.38</v>
      </c>
      <c r="C4734" t="s">
        <v>52</v>
      </c>
      <c r="D4734" t="s">
        <v>21</v>
      </c>
      <c r="E4734">
        <f>IF(Tabela1[[#This Row],[Rodzaj]]="R",Tabela1[[#This Row],[Powierzchnia]]*0.65,0)</f>
        <v>0</v>
      </c>
      <c r="F4734">
        <f>IF(Tabela1[[#This Row],[Rodzaj]]="B",Tabela1[[#This Row],[Powierzchnia]]*0.77,0)</f>
        <v>0</v>
      </c>
      <c r="G4734">
        <f>IF(Tabela1[[#This Row],[Rodzaj]]="S",Tabela1[[#This Row],[Powierzchnia]]*0.21,0)</f>
        <v>148.5498</v>
      </c>
      <c r="H4734">
        <f>IF(Tabela1[[#This Row],[Rodzaj]]="L",Tabela1[[#This Row],[Powierzchnia]]*0.04,0)</f>
        <v>0</v>
      </c>
      <c r="I4734">
        <f>IF(Tabela1[[#This Row],[Rodzaj]]="X",Tabela1[[#This Row],[Powierzchnia]]*0.43,0)</f>
        <v>0</v>
      </c>
      <c r="J4734">
        <f>IF(Tabela1[[#This Row],[Ulga]]="A",SUM(E4734:I4734)*80%,0)</f>
        <v>0</v>
      </c>
      <c r="K4734">
        <f>IF(Tabela1[[#This Row],[Ulga]]="B",SUM(E4734:I4734)*50%,0)</f>
        <v>0</v>
      </c>
      <c r="L4734">
        <f>IF(Tabela1[[#This Row],[Ulga]]="C",SUM(E4734:I4734)*10%,0)</f>
        <v>0</v>
      </c>
      <c r="M4734">
        <f>IF(Tabela1[[#This Row],[Ulga]]="D",SUM(E4734:I4734)*100%,0)</f>
        <v>148.5498</v>
      </c>
      <c r="N4734">
        <f t="shared" si="74"/>
        <v>148.5498</v>
      </c>
    </row>
    <row r="4735" spans="1:14" x14ac:dyDescent="0.25">
      <c r="A4735" t="s">
        <v>4745</v>
      </c>
      <c r="B4735">
        <v>1392.85</v>
      </c>
      <c r="C4735" t="s">
        <v>31</v>
      </c>
      <c r="D4735" t="s">
        <v>7</v>
      </c>
      <c r="E4735">
        <f>IF(Tabela1[[#This Row],[Rodzaj]]="R",Tabela1[[#This Row],[Powierzchnia]]*0.65,0)</f>
        <v>0</v>
      </c>
      <c r="F4735">
        <f>IF(Tabela1[[#This Row],[Rodzaj]]="B",Tabela1[[#This Row],[Powierzchnia]]*0.77,0)</f>
        <v>0</v>
      </c>
      <c r="G4735">
        <f>IF(Tabela1[[#This Row],[Rodzaj]]="S",Tabela1[[#This Row],[Powierzchnia]]*0.21,0)</f>
        <v>0</v>
      </c>
      <c r="H4735">
        <f>IF(Tabela1[[#This Row],[Rodzaj]]="L",Tabela1[[#This Row],[Powierzchnia]]*0.04,0)</f>
        <v>0</v>
      </c>
      <c r="I4735">
        <f>IF(Tabela1[[#This Row],[Rodzaj]]="X",Tabela1[[#This Row],[Powierzchnia]]*0.43,0)</f>
        <v>598.92549999999994</v>
      </c>
      <c r="J4735">
        <f>IF(Tabela1[[#This Row],[Ulga]]="A",SUM(E4735:I4735)*80%,0)</f>
        <v>479.1404</v>
      </c>
      <c r="K4735">
        <f>IF(Tabela1[[#This Row],[Ulga]]="B",SUM(E4735:I4735)*50%,0)</f>
        <v>0</v>
      </c>
      <c r="L4735">
        <f>IF(Tabela1[[#This Row],[Ulga]]="C",SUM(E4735:I4735)*10%,0)</f>
        <v>0</v>
      </c>
      <c r="M4735">
        <f>IF(Tabela1[[#This Row],[Ulga]]="D",SUM(E4735:I4735)*100%,0)</f>
        <v>0</v>
      </c>
      <c r="N4735">
        <f t="shared" si="74"/>
        <v>479.1404</v>
      </c>
    </row>
    <row r="4736" spans="1:14" x14ac:dyDescent="0.25">
      <c r="A4736" t="s">
        <v>4746</v>
      </c>
      <c r="B4736">
        <v>1394.19</v>
      </c>
      <c r="C4736" t="s">
        <v>52</v>
      </c>
      <c r="D4736" t="s">
        <v>11</v>
      </c>
      <c r="E4736">
        <f>IF(Tabela1[[#This Row],[Rodzaj]]="R",Tabela1[[#This Row],[Powierzchnia]]*0.65,0)</f>
        <v>0</v>
      </c>
      <c r="F4736">
        <f>IF(Tabela1[[#This Row],[Rodzaj]]="B",Tabela1[[#This Row],[Powierzchnia]]*0.77,0)</f>
        <v>0</v>
      </c>
      <c r="G4736">
        <f>IF(Tabela1[[#This Row],[Rodzaj]]="S",Tabela1[[#This Row],[Powierzchnia]]*0.21,0)</f>
        <v>292.7799</v>
      </c>
      <c r="H4736">
        <f>IF(Tabela1[[#This Row],[Rodzaj]]="L",Tabela1[[#This Row],[Powierzchnia]]*0.04,0)</f>
        <v>0</v>
      </c>
      <c r="I4736">
        <f>IF(Tabela1[[#This Row],[Rodzaj]]="X",Tabela1[[#This Row],[Powierzchnia]]*0.43,0)</f>
        <v>0</v>
      </c>
      <c r="J4736">
        <f>IF(Tabela1[[#This Row],[Ulga]]="A",SUM(E4736:I4736)*80%,0)</f>
        <v>0</v>
      </c>
      <c r="K4736">
        <f>IF(Tabela1[[#This Row],[Ulga]]="B",SUM(E4736:I4736)*50%,0)</f>
        <v>0</v>
      </c>
      <c r="L4736">
        <f>IF(Tabela1[[#This Row],[Ulga]]="C",SUM(E4736:I4736)*10%,0)</f>
        <v>29.277990000000003</v>
      </c>
      <c r="M4736">
        <f>IF(Tabela1[[#This Row],[Ulga]]="D",SUM(E4736:I4736)*100%,0)</f>
        <v>0</v>
      </c>
      <c r="N4736">
        <f t="shared" si="74"/>
        <v>29.277990000000003</v>
      </c>
    </row>
    <row r="4737" spans="1:14" x14ac:dyDescent="0.25">
      <c r="A4737" t="s">
        <v>4747</v>
      </c>
      <c r="B4737">
        <v>529.72</v>
      </c>
      <c r="C4737" t="s">
        <v>5</v>
      </c>
      <c r="D4737" t="s">
        <v>11</v>
      </c>
      <c r="E4737">
        <f>IF(Tabela1[[#This Row],[Rodzaj]]="R",Tabela1[[#This Row],[Powierzchnia]]*0.65,0)</f>
        <v>0</v>
      </c>
      <c r="F4737">
        <f>IF(Tabela1[[#This Row],[Rodzaj]]="B",Tabela1[[#This Row],[Powierzchnia]]*0.77,0)</f>
        <v>407.88440000000003</v>
      </c>
      <c r="G4737">
        <f>IF(Tabela1[[#This Row],[Rodzaj]]="S",Tabela1[[#This Row],[Powierzchnia]]*0.21,0)</f>
        <v>0</v>
      </c>
      <c r="H4737">
        <f>IF(Tabela1[[#This Row],[Rodzaj]]="L",Tabela1[[#This Row],[Powierzchnia]]*0.04,0)</f>
        <v>0</v>
      </c>
      <c r="I4737">
        <f>IF(Tabela1[[#This Row],[Rodzaj]]="X",Tabela1[[#This Row],[Powierzchnia]]*0.43,0)</f>
        <v>0</v>
      </c>
      <c r="J4737">
        <f>IF(Tabela1[[#This Row],[Ulga]]="A",SUM(E4737:I4737)*80%,0)</f>
        <v>0</v>
      </c>
      <c r="K4737">
        <f>IF(Tabela1[[#This Row],[Ulga]]="B",SUM(E4737:I4737)*50%,0)</f>
        <v>0</v>
      </c>
      <c r="L4737">
        <f>IF(Tabela1[[#This Row],[Ulga]]="C",SUM(E4737:I4737)*10%,0)</f>
        <v>40.788440000000008</v>
      </c>
      <c r="M4737">
        <f>IF(Tabela1[[#This Row],[Ulga]]="D",SUM(E4737:I4737)*100%,0)</f>
        <v>0</v>
      </c>
      <c r="N4737">
        <f t="shared" si="74"/>
        <v>40.788440000000008</v>
      </c>
    </row>
    <row r="4738" spans="1:14" x14ac:dyDescent="0.25">
      <c r="A4738" t="s">
        <v>4748</v>
      </c>
      <c r="B4738">
        <v>587.28</v>
      </c>
      <c r="C4738" t="s">
        <v>5</v>
      </c>
      <c r="D4738" t="s">
        <v>21</v>
      </c>
      <c r="E4738">
        <f>IF(Tabela1[[#This Row],[Rodzaj]]="R",Tabela1[[#This Row],[Powierzchnia]]*0.65,0)</f>
        <v>0</v>
      </c>
      <c r="F4738">
        <f>IF(Tabela1[[#This Row],[Rodzaj]]="B",Tabela1[[#This Row],[Powierzchnia]]*0.77,0)</f>
        <v>452.2056</v>
      </c>
      <c r="G4738">
        <f>IF(Tabela1[[#This Row],[Rodzaj]]="S",Tabela1[[#This Row],[Powierzchnia]]*0.21,0)</f>
        <v>0</v>
      </c>
      <c r="H4738">
        <f>IF(Tabela1[[#This Row],[Rodzaj]]="L",Tabela1[[#This Row],[Powierzchnia]]*0.04,0)</f>
        <v>0</v>
      </c>
      <c r="I4738">
        <f>IF(Tabela1[[#This Row],[Rodzaj]]="X",Tabela1[[#This Row],[Powierzchnia]]*0.43,0)</f>
        <v>0</v>
      </c>
      <c r="J4738">
        <f>IF(Tabela1[[#This Row],[Ulga]]="A",SUM(E4738:I4738)*80%,0)</f>
        <v>0</v>
      </c>
      <c r="K4738">
        <f>IF(Tabela1[[#This Row],[Ulga]]="B",SUM(E4738:I4738)*50%,0)</f>
        <v>0</v>
      </c>
      <c r="L4738">
        <f>IF(Tabela1[[#This Row],[Ulga]]="C",SUM(E4738:I4738)*10%,0)</f>
        <v>0</v>
      </c>
      <c r="M4738">
        <f>IF(Tabela1[[#This Row],[Ulga]]="D",SUM(E4738:I4738)*100%,0)</f>
        <v>452.2056</v>
      </c>
      <c r="N4738">
        <f t="shared" si="74"/>
        <v>452.2056</v>
      </c>
    </row>
    <row r="4739" spans="1:14" x14ac:dyDescent="0.25">
      <c r="A4739" t="s">
        <v>4749</v>
      </c>
      <c r="B4739">
        <v>899.97</v>
      </c>
      <c r="C4739" t="s">
        <v>5</v>
      </c>
      <c r="D4739" t="s">
        <v>5</v>
      </c>
      <c r="E4739">
        <f>IF(Tabela1[[#This Row],[Rodzaj]]="R",Tabela1[[#This Row],[Powierzchnia]]*0.65,0)</f>
        <v>0</v>
      </c>
      <c r="F4739">
        <f>IF(Tabela1[[#This Row],[Rodzaj]]="B",Tabela1[[#This Row],[Powierzchnia]]*0.77,0)</f>
        <v>692.9769</v>
      </c>
      <c r="G4739">
        <f>IF(Tabela1[[#This Row],[Rodzaj]]="S",Tabela1[[#This Row],[Powierzchnia]]*0.21,0)</f>
        <v>0</v>
      </c>
      <c r="H4739">
        <f>IF(Tabela1[[#This Row],[Rodzaj]]="L",Tabela1[[#This Row],[Powierzchnia]]*0.04,0)</f>
        <v>0</v>
      </c>
      <c r="I4739">
        <f>IF(Tabela1[[#This Row],[Rodzaj]]="X",Tabela1[[#This Row],[Powierzchnia]]*0.43,0)</f>
        <v>0</v>
      </c>
      <c r="J4739">
        <f>IF(Tabela1[[#This Row],[Ulga]]="A",SUM(E4739:I4739)*80%,0)</f>
        <v>0</v>
      </c>
      <c r="K4739">
        <f>IF(Tabela1[[#This Row],[Ulga]]="B",SUM(E4739:I4739)*50%,0)</f>
        <v>346.48845</v>
      </c>
      <c r="L4739">
        <f>IF(Tabela1[[#This Row],[Ulga]]="C",SUM(E4739:I4739)*10%,0)</f>
        <v>0</v>
      </c>
      <c r="M4739">
        <f>IF(Tabela1[[#This Row],[Ulga]]="D",SUM(E4739:I4739)*100%,0)</f>
        <v>0</v>
      </c>
      <c r="N4739">
        <f t="shared" ref="N4739:N4802" si="75">SUM(J4739:M4739)</f>
        <v>346.48845</v>
      </c>
    </row>
    <row r="4740" spans="1:14" x14ac:dyDescent="0.25">
      <c r="A4740" t="s">
        <v>4750</v>
      </c>
      <c r="B4740">
        <v>768.6</v>
      </c>
      <c r="C4740" t="s">
        <v>94</v>
      </c>
      <c r="D4740" t="s">
        <v>11</v>
      </c>
      <c r="E4740">
        <f>IF(Tabela1[[#This Row],[Rodzaj]]="R",Tabela1[[#This Row],[Powierzchnia]]*0.65,0)</f>
        <v>0</v>
      </c>
      <c r="F4740">
        <f>IF(Tabela1[[#This Row],[Rodzaj]]="B",Tabela1[[#This Row],[Powierzchnia]]*0.77,0)</f>
        <v>0</v>
      </c>
      <c r="G4740">
        <f>IF(Tabela1[[#This Row],[Rodzaj]]="S",Tabela1[[#This Row],[Powierzchnia]]*0.21,0)</f>
        <v>0</v>
      </c>
      <c r="H4740">
        <f>IF(Tabela1[[#This Row],[Rodzaj]]="L",Tabela1[[#This Row],[Powierzchnia]]*0.04,0)</f>
        <v>30.744</v>
      </c>
      <c r="I4740">
        <f>IF(Tabela1[[#This Row],[Rodzaj]]="X",Tabela1[[#This Row],[Powierzchnia]]*0.43,0)</f>
        <v>0</v>
      </c>
      <c r="J4740">
        <f>IF(Tabela1[[#This Row],[Ulga]]="A",SUM(E4740:I4740)*80%,0)</f>
        <v>0</v>
      </c>
      <c r="K4740">
        <f>IF(Tabela1[[#This Row],[Ulga]]="B",SUM(E4740:I4740)*50%,0)</f>
        <v>0</v>
      </c>
      <c r="L4740">
        <f>IF(Tabela1[[#This Row],[Ulga]]="C",SUM(E4740:I4740)*10%,0)</f>
        <v>3.0744000000000002</v>
      </c>
      <c r="M4740">
        <f>IF(Tabela1[[#This Row],[Ulga]]="D",SUM(E4740:I4740)*100%,0)</f>
        <v>0</v>
      </c>
      <c r="N4740">
        <f t="shared" si="75"/>
        <v>3.0744000000000002</v>
      </c>
    </row>
    <row r="4741" spans="1:14" x14ac:dyDescent="0.25">
      <c r="A4741" t="s">
        <v>4751</v>
      </c>
      <c r="B4741">
        <v>650.35</v>
      </c>
      <c r="C4741" t="s">
        <v>94</v>
      </c>
      <c r="D4741" t="s">
        <v>11</v>
      </c>
      <c r="E4741">
        <f>IF(Tabela1[[#This Row],[Rodzaj]]="R",Tabela1[[#This Row],[Powierzchnia]]*0.65,0)</f>
        <v>0</v>
      </c>
      <c r="F4741">
        <f>IF(Tabela1[[#This Row],[Rodzaj]]="B",Tabela1[[#This Row],[Powierzchnia]]*0.77,0)</f>
        <v>0</v>
      </c>
      <c r="G4741">
        <f>IF(Tabela1[[#This Row],[Rodzaj]]="S",Tabela1[[#This Row],[Powierzchnia]]*0.21,0)</f>
        <v>0</v>
      </c>
      <c r="H4741">
        <f>IF(Tabela1[[#This Row],[Rodzaj]]="L",Tabela1[[#This Row],[Powierzchnia]]*0.04,0)</f>
        <v>26.014000000000003</v>
      </c>
      <c r="I4741">
        <f>IF(Tabela1[[#This Row],[Rodzaj]]="X",Tabela1[[#This Row],[Powierzchnia]]*0.43,0)</f>
        <v>0</v>
      </c>
      <c r="J4741">
        <f>IF(Tabela1[[#This Row],[Ulga]]="A",SUM(E4741:I4741)*80%,0)</f>
        <v>0</v>
      </c>
      <c r="K4741">
        <f>IF(Tabela1[[#This Row],[Ulga]]="B",SUM(E4741:I4741)*50%,0)</f>
        <v>0</v>
      </c>
      <c r="L4741">
        <f>IF(Tabela1[[#This Row],[Ulga]]="C",SUM(E4741:I4741)*10%,0)</f>
        <v>2.6014000000000004</v>
      </c>
      <c r="M4741">
        <f>IF(Tabela1[[#This Row],[Ulga]]="D",SUM(E4741:I4741)*100%,0)</f>
        <v>0</v>
      </c>
      <c r="N4741">
        <f t="shared" si="75"/>
        <v>2.6014000000000004</v>
      </c>
    </row>
    <row r="4742" spans="1:14" x14ac:dyDescent="0.25">
      <c r="A4742" t="s">
        <v>4752</v>
      </c>
      <c r="B4742">
        <v>1277.8699999999999</v>
      </c>
      <c r="C4742" t="s">
        <v>5</v>
      </c>
      <c r="D4742" t="s">
        <v>11</v>
      </c>
      <c r="E4742">
        <f>IF(Tabela1[[#This Row],[Rodzaj]]="R",Tabela1[[#This Row],[Powierzchnia]]*0.65,0)</f>
        <v>0</v>
      </c>
      <c r="F4742">
        <f>IF(Tabela1[[#This Row],[Rodzaj]]="B",Tabela1[[#This Row],[Powierzchnia]]*0.77,0)</f>
        <v>983.95989999999995</v>
      </c>
      <c r="G4742">
        <f>IF(Tabela1[[#This Row],[Rodzaj]]="S",Tabela1[[#This Row],[Powierzchnia]]*0.21,0)</f>
        <v>0</v>
      </c>
      <c r="H4742">
        <f>IF(Tabela1[[#This Row],[Rodzaj]]="L",Tabela1[[#This Row],[Powierzchnia]]*0.04,0)</f>
        <v>0</v>
      </c>
      <c r="I4742">
        <f>IF(Tabela1[[#This Row],[Rodzaj]]="X",Tabela1[[#This Row],[Powierzchnia]]*0.43,0)</f>
        <v>0</v>
      </c>
      <c r="J4742">
        <f>IF(Tabela1[[#This Row],[Ulga]]="A",SUM(E4742:I4742)*80%,0)</f>
        <v>0</v>
      </c>
      <c r="K4742">
        <f>IF(Tabela1[[#This Row],[Ulga]]="B",SUM(E4742:I4742)*50%,0)</f>
        <v>0</v>
      </c>
      <c r="L4742">
        <f>IF(Tabela1[[#This Row],[Ulga]]="C",SUM(E4742:I4742)*10%,0)</f>
        <v>98.395989999999998</v>
      </c>
      <c r="M4742">
        <f>IF(Tabela1[[#This Row],[Ulga]]="D",SUM(E4742:I4742)*100%,0)</f>
        <v>0</v>
      </c>
      <c r="N4742">
        <f t="shared" si="75"/>
        <v>98.395989999999998</v>
      </c>
    </row>
    <row r="4743" spans="1:14" x14ac:dyDescent="0.25">
      <c r="A4743" t="s">
        <v>4753</v>
      </c>
      <c r="B4743">
        <v>1171.3699999999999</v>
      </c>
      <c r="C4743" t="s">
        <v>94</v>
      </c>
      <c r="D4743" t="s">
        <v>21</v>
      </c>
      <c r="E4743">
        <f>IF(Tabela1[[#This Row],[Rodzaj]]="R",Tabela1[[#This Row],[Powierzchnia]]*0.65,0)</f>
        <v>0</v>
      </c>
      <c r="F4743">
        <f>IF(Tabela1[[#This Row],[Rodzaj]]="B",Tabela1[[#This Row],[Powierzchnia]]*0.77,0)</f>
        <v>0</v>
      </c>
      <c r="G4743">
        <f>IF(Tabela1[[#This Row],[Rodzaj]]="S",Tabela1[[#This Row],[Powierzchnia]]*0.21,0)</f>
        <v>0</v>
      </c>
      <c r="H4743">
        <f>IF(Tabela1[[#This Row],[Rodzaj]]="L",Tabela1[[#This Row],[Powierzchnia]]*0.04,0)</f>
        <v>46.854799999999997</v>
      </c>
      <c r="I4743">
        <f>IF(Tabela1[[#This Row],[Rodzaj]]="X",Tabela1[[#This Row],[Powierzchnia]]*0.43,0)</f>
        <v>0</v>
      </c>
      <c r="J4743">
        <f>IF(Tabela1[[#This Row],[Ulga]]="A",SUM(E4743:I4743)*80%,0)</f>
        <v>0</v>
      </c>
      <c r="K4743">
        <f>IF(Tabela1[[#This Row],[Ulga]]="B",SUM(E4743:I4743)*50%,0)</f>
        <v>0</v>
      </c>
      <c r="L4743">
        <f>IF(Tabela1[[#This Row],[Ulga]]="C",SUM(E4743:I4743)*10%,0)</f>
        <v>0</v>
      </c>
      <c r="M4743">
        <f>IF(Tabela1[[#This Row],[Ulga]]="D",SUM(E4743:I4743)*100%,0)</f>
        <v>46.854799999999997</v>
      </c>
      <c r="N4743">
        <f t="shared" si="75"/>
        <v>46.854799999999997</v>
      </c>
    </row>
    <row r="4744" spans="1:14" x14ac:dyDescent="0.25">
      <c r="A4744" t="s">
        <v>4754</v>
      </c>
      <c r="B4744">
        <v>1191.9100000000001</v>
      </c>
      <c r="C4744" t="s">
        <v>94</v>
      </c>
      <c r="D4744" t="s">
        <v>21</v>
      </c>
      <c r="E4744">
        <f>IF(Tabela1[[#This Row],[Rodzaj]]="R",Tabela1[[#This Row],[Powierzchnia]]*0.65,0)</f>
        <v>0</v>
      </c>
      <c r="F4744">
        <f>IF(Tabela1[[#This Row],[Rodzaj]]="B",Tabela1[[#This Row],[Powierzchnia]]*0.77,0)</f>
        <v>0</v>
      </c>
      <c r="G4744">
        <f>IF(Tabela1[[#This Row],[Rodzaj]]="S",Tabela1[[#This Row],[Powierzchnia]]*0.21,0)</f>
        <v>0</v>
      </c>
      <c r="H4744">
        <f>IF(Tabela1[[#This Row],[Rodzaj]]="L",Tabela1[[#This Row],[Powierzchnia]]*0.04,0)</f>
        <v>47.676400000000001</v>
      </c>
      <c r="I4744">
        <f>IF(Tabela1[[#This Row],[Rodzaj]]="X",Tabela1[[#This Row],[Powierzchnia]]*0.43,0)</f>
        <v>0</v>
      </c>
      <c r="J4744">
        <f>IF(Tabela1[[#This Row],[Ulga]]="A",SUM(E4744:I4744)*80%,0)</f>
        <v>0</v>
      </c>
      <c r="K4744">
        <f>IF(Tabela1[[#This Row],[Ulga]]="B",SUM(E4744:I4744)*50%,0)</f>
        <v>0</v>
      </c>
      <c r="L4744">
        <f>IF(Tabela1[[#This Row],[Ulga]]="C",SUM(E4744:I4744)*10%,0)</f>
        <v>0</v>
      </c>
      <c r="M4744">
        <f>IF(Tabela1[[#This Row],[Ulga]]="D",SUM(E4744:I4744)*100%,0)</f>
        <v>47.676400000000001</v>
      </c>
      <c r="N4744">
        <f t="shared" si="75"/>
        <v>47.676400000000001</v>
      </c>
    </row>
    <row r="4745" spans="1:14" x14ac:dyDescent="0.25">
      <c r="A4745" t="s">
        <v>4755</v>
      </c>
      <c r="B4745">
        <v>938.99</v>
      </c>
      <c r="C4745" t="s">
        <v>94</v>
      </c>
      <c r="D4745" t="s">
        <v>7</v>
      </c>
      <c r="E4745">
        <f>IF(Tabela1[[#This Row],[Rodzaj]]="R",Tabela1[[#This Row],[Powierzchnia]]*0.65,0)</f>
        <v>0</v>
      </c>
      <c r="F4745">
        <f>IF(Tabela1[[#This Row],[Rodzaj]]="B",Tabela1[[#This Row],[Powierzchnia]]*0.77,0)</f>
        <v>0</v>
      </c>
      <c r="G4745">
        <f>IF(Tabela1[[#This Row],[Rodzaj]]="S",Tabela1[[#This Row],[Powierzchnia]]*0.21,0)</f>
        <v>0</v>
      </c>
      <c r="H4745">
        <f>IF(Tabela1[[#This Row],[Rodzaj]]="L",Tabela1[[#This Row],[Powierzchnia]]*0.04,0)</f>
        <v>37.559600000000003</v>
      </c>
      <c r="I4745">
        <f>IF(Tabela1[[#This Row],[Rodzaj]]="X",Tabela1[[#This Row],[Powierzchnia]]*0.43,0)</f>
        <v>0</v>
      </c>
      <c r="J4745">
        <f>IF(Tabela1[[#This Row],[Ulga]]="A",SUM(E4745:I4745)*80%,0)</f>
        <v>30.047680000000003</v>
      </c>
      <c r="K4745">
        <f>IF(Tabela1[[#This Row],[Ulga]]="B",SUM(E4745:I4745)*50%,0)</f>
        <v>0</v>
      </c>
      <c r="L4745">
        <f>IF(Tabela1[[#This Row],[Ulga]]="C",SUM(E4745:I4745)*10%,0)</f>
        <v>0</v>
      </c>
      <c r="M4745">
        <f>IF(Tabela1[[#This Row],[Ulga]]="D",SUM(E4745:I4745)*100%,0)</f>
        <v>0</v>
      </c>
      <c r="N4745">
        <f t="shared" si="75"/>
        <v>30.047680000000003</v>
      </c>
    </row>
    <row r="4746" spans="1:14" x14ac:dyDescent="0.25">
      <c r="A4746" t="s">
        <v>4756</v>
      </c>
      <c r="B4746">
        <v>1068.08</v>
      </c>
      <c r="C4746" t="s">
        <v>9</v>
      </c>
      <c r="D4746" t="s">
        <v>21</v>
      </c>
      <c r="E4746">
        <f>IF(Tabela1[[#This Row],[Rodzaj]]="R",Tabela1[[#This Row],[Powierzchnia]]*0.65,0)</f>
        <v>694.25199999999995</v>
      </c>
      <c r="F4746">
        <f>IF(Tabela1[[#This Row],[Rodzaj]]="B",Tabela1[[#This Row],[Powierzchnia]]*0.77,0)</f>
        <v>0</v>
      </c>
      <c r="G4746">
        <f>IF(Tabela1[[#This Row],[Rodzaj]]="S",Tabela1[[#This Row],[Powierzchnia]]*0.21,0)</f>
        <v>0</v>
      </c>
      <c r="H4746">
        <f>IF(Tabela1[[#This Row],[Rodzaj]]="L",Tabela1[[#This Row],[Powierzchnia]]*0.04,0)</f>
        <v>0</v>
      </c>
      <c r="I4746">
        <f>IF(Tabela1[[#This Row],[Rodzaj]]="X",Tabela1[[#This Row],[Powierzchnia]]*0.43,0)</f>
        <v>0</v>
      </c>
      <c r="J4746">
        <f>IF(Tabela1[[#This Row],[Ulga]]="A",SUM(E4746:I4746)*80%,0)</f>
        <v>0</v>
      </c>
      <c r="K4746">
        <f>IF(Tabela1[[#This Row],[Ulga]]="B",SUM(E4746:I4746)*50%,0)</f>
        <v>0</v>
      </c>
      <c r="L4746">
        <f>IF(Tabela1[[#This Row],[Ulga]]="C",SUM(E4746:I4746)*10%,0)</f>
        <v>0</v>
      </c>
      <c r="M4746">
        <f>IF(Tabela1[[#This Row],[Ulga]]="D",SUM(E4746:I4746)*100%,0)</f>
        <v>694.25199999999995</v>
      </c>
      <c r="N4746">
        <f t="shared" si="75"/>
        <v>694.25199999999995</v>
      </c>
    </row>
    <row r="4747" spans="1:14" x14ac:dyDescent="0.25">
      <c r="A4747" t="s">
        <v>4757</v>
      </c>
      <c r="B4747">
        <v>839.77</v>
      </c>
      <c r="C4747" t="s">
        <v>52</v>
      </c>
      <c r="D4747" t="s">
        <v>5</v>
      </c>
      <c r="E4747">
        <f>IF(Tabela1[[#This Row],[Rodzaj]]="R",Tabela1[[#This Row],[Powierzchnia]]*0.65,0)</f>
        <v>0</v>
      </c>
      <c r="F4747">
        <f>IF(Tabela1[[#This Row],[Rodzaj]]="B",Tabela1[[#This Row],[Powierzchnia]]*0.77,0)</f>
        <v>0</v>
      </c>
      <c r="G4747">
        <f>IF(Tabela1[[#This Row],[Rodzaj]]="S",Tabela1[[#This Row],[Powierzchnia]]*0.21,0)</f>
        <v>176.35169999999999</v>
      </c>
      <c r="H4747">
        <f>IF(Tabela1[[#This Row],[Rodzaj]]="L",Tabela1[[#This Row],[Powierzchnia]]*0.04,0)</f>
        <v>0</v>
      </c>
      <c r="I4747">
        <f>IF(Tabela1[[#This Row],[Rodzaj]]="X",Tabela1[[#This Row],[Powierzchnia]]*0.43,0)</f>
        <v>0</v>
      </c>
      <c r="J4747">
        <f>IF(Tabela1[[#This Row],[Ulga]]="A",SUM(E4747:I4747)*80%,0)</f>
        <v>0</v>
      </c>
      <c r="K4747">
        <f>IF(Tabela1[[#This Row],[Ulga]]="B",SUM(E4747:I4747)*50%,0)</f>
        <v>88.175849999999997</v>
      </c>
      <c r="L4747">
        <f>IF(Tabela1[[#This Row],[Ulga]]="C",SUM(E4747:I4747)*10%,0)</f>
        <v>0</v>
      </c>
      <c r="M4747">
        <f>IF(Tabela1[[#This Row],[Ulga]]="D",SUM(E4747:I4747)*100%,0)</f>
        <v>0</v>
      </c>
      <c r="N4747">
        <f t="shared" si="75"/>
        <v>88.175849999999997</v>
      </c>
    </row>
    <row r="4748" spans="1:14" x14ac:dyDescent="0.25">
      <c r="A4748" t="s">
        <v>4758</v>
      </c>
      <c r="B4748">
        <v>574.16999999999996</v>
      </c>
      <c r="C4748" t="s">
        <v>5</v>
      </c>
      <c r="D4748" t="s">
        <v>11</v>
      </c>
      <c r="E4748">
        <f>IF(Tabela1[[#This Row],[Rodzaj]]="R",Tabela1[[#This Row],[Powierzchnia]]*0.65,0)</f>
        <v>0</v>
      </c>
      <c r="F4748">
        <f>IF(Tabela1[[#This Row],[Rodzaj]]="B",Tabela1[[#This Row],[Powierzchnia]]*0.77,0)</f>
        <v>442.11089999999996</v>
      </c>
      <c r="G4748">
        <f>IF(Tabela1[[#This Row],[Rodzaj]]="S",Tabela1[[#This Row],[Powierzchnia]]*0.21,0)</f>
        <v>0</v>
      </c>
      <c r="H4748">
        <f>IF(Tabela1[[#This Row],[Rodzaj]]="L",Tabela1[[#This Row],[Powierzchnia]]*0.04,0)</f>
        <v>0</v>
      </c>
      <c r="I4748">
        <f>IF(Tabela1[[#This Row],[Rodzaj]]="X",Tabela1[[#This Row],[Powierzchnia]]*0.43,0)</f>
        <v>0</v>
      </c>
      <c r="J4748">
        <f>IF(Tabela1[[#This Row],[Ulga]]="A",SUM(E4748:I4748)*80%,0)</f>
        <v>0</v>
      </c>
      <c r="K4748">
        <f>IF(Tabela1[[#This Row],[Ulga]]="B",SUM(E4748:I4748)*50%,0)</f>
        <v>0</v>
      </c>
      <c r="L4748">
        <f>IF(Tabela1[[#This Row],[Ulga]]="C",SUM(E4748:I4748)*10%,0)</f>
        <v>44.211089999999999</v>
      </c>
      <c r="M4748">
        <f>IF(Tabela1[[#This Row],[Ulga]]="D",SUM(E4748:I4748)*100%,0)</f>
        <v>0</v>
      </c>
      <c r="N4748">
        <f t="shared" si="75"/>
        <v>44.211089999999999</v>
      </c>
    </row>
    <row r="4749" spans="1:14" x14ac:dyDescent="0.25">
      <c r="A4749" t="s">
        <v>4759</v>
      </c>
      <c r="B4749">
        <v>1098.06</v>
      </c>
      <c r="C4749" t="s">
        <v>31</v>
      </c>
      <c r="D4749" t="s">
        <v>5</v>
      </c>
      <c r="E4749">
        <f>IF(Tabela1[[#This Row],[Rodzaj]]="R",Tabela1[[#This Row],[Powierzchnia]]*0.65,0)</f>
        <v>0</v>
      </c>
      <c r="F4749">
        <f>IF(Tabela1[[#This Row],[Rodzaj]]="B",Tabela1[[#This Row],[Powierzchnia]]*0.77,0)</f>
        <v>0</v>
      </c>
      <c r="G4749">
        <f>IF(Tabela1[[#This Row],[Rodzaj]]="S",Tabela1[[#This Row],[Powierzchnia]]*0.21,0)</f>
        <v>0</v>
      </c>
      <c r="H4749">
        <f>IF(Tabela1[[#This Row],[Rodzaj]]="L",Tabela1[[#This Row],[Powierzchnia]]*0.04,0)</f>
        <v>0</v>
      </c>
      <c r="I4749">
        <f>IF(Tabela1[[#This Row],[Rodzaj]]="X",Tabela1[[#This Row],[Powierzchnia]]*0.43,0)</f>
        <v>472.16579999999999</v>
      </c>
      <c r="J4749">
        <f>IF(Tabela1[[#This Row],[Ulga]]="A",SUM(E4749:I4749)*80%,0)</f>
        <v>0</v>
      </c>
      <c r="K4749">
        <f>IF(Tabela1[[#This Row],[Ulga]]="B",SUM(E4749:I4749)*50%,0)</f>
        <v>236.0829</v>
      </c>
      <c r="L4749">
        <f>IF(Tabela1[[#This Row],[Ulga]]="C",SUM(E4749:I4749)*10%,0)</f>
        <v>0</v>
      </c>
      <c r="M4749">
        <f>IF(Tabela1[[#This Row],[Ulga]]="D",SUM(E4749:I4749)*100%,0)</f>
        <v>0</v>
      </c>
      <c r="N4749">
        <f t="shared" si="75"/>
        <v>236.0829</v>
      </c>
    </row>
    <row r="4750" spans="1:14" x14ac:dyDescent="0.25">
      <c r="A4750" t="s">
        <v>4760</v>
      </c>
      <c r="B4750">
        <v>1241.76</v>
      </c>
      <c r="C4750" t="s">
        <v>94</v>
      </c>
      <c r="D4750" t="s">
        <v>11</v>
      </c>
      <c r="E4750">
        <f>IF(Tabela1[[#This Row],[Rodzaj]]="R",Tabela1[[#This Row],[Powierzchnia]]*0.65,0)</f>
        <v>0</v>
      </c>
      <c r="F4750">
        <f>IF(Tabela1[[#This Row],[Rodzaj]]="B",Tabela1[[#This Row],[Powierzchnia]]*0.77,0)</f>
        <v>0</v>
      </c>
      <c r="G4750">
        <f>IF(Tabela1[[#This Row],[Rodzaj]]="S",Tabela1[[#This Row],[Powierzchnia]]*0.21,0)</f>
        <v>0</v>
      </c>
      <c r="H4750">
        <f>IF(Tabela1[[#This Row],[Rodzaj]]="L",Tabela1[[#This Row],[Powierzchnia]]*0.04,0)</f>
        <v>49.670400000000001</v>
      </c>
      <c r="I4750">
        <f>IF(Tabela1[[#This Row],[Rodzaj]]="X",Tabela1[[#This Row],[Powierzchnia]]*0.43,0)</f>
        <v>0</v>
      </c>
      <c r="J4750">
        <f>IF(Tabela1[[#This Row],[Ulga]]="A",SUM(E4750:I4750)*80%,0)</f>
        <v>0</v>
      </c>
      <c r="K4750">
        <f>IF(Tabela1[[#This Row],[Ulga]]="B",SUM(E4750:I4750)*50%,0)</f>
        <v>0</v>
      </c>
      <c r="L4750">
        <f>IF(Tabela1[[#This Row],[Ulga]]="C",SUM(E4750:I4750)*10%,0)</f>
        <v>4.9670400000000008</v>
      </c>
      <c r="M4750">
        <f>IF(Tabela1[[#This Row],[Ulga]]="D",SUM(E4750:I4750)*100%,0)</f>
        <v>0</v>
      </c>
      <c r="N4750">
        <f t="shared" si="75"/>
        <v>4.9670400000000008</v>
      </c>
    </row>
    <row r="4751" spans="1:14" x14ac:dyDescent="0.25">
      <c r="A4751" t="s">
        <v>4761</v>
      </c>
      <c r="B4751">
        <v>569.02</v>
      </c>
      <c r="C4751" t="s">
        <v>5</v>
      </c>
      <c r="D4751" t="s">
        <v>5</v>
      </c>
      <c r="E4751">
        <f>IF(Tabela1[[#This Row],[Rodzaj]]="R",Tabela1[[#This Row],[Powierzchnia]]*0.65,0)</f>
        <v>0</v>
      </c>
      <c r="F4751">
        <f>IF(Tabela1[[#This Row],[Rodzaj]]="B",Tabela1[[#This Row],[Powierzchnia]]*0.77,0)</f>
        <v>438.1454</v>
      </c>
      <c r="G4751">
        <f>IF(Tabela1[[#This Row],[Rodzaj]]="S",Tabela1[[#This Row],[Powierzchnia]]*0.21,0)</f>
        <v>0</v>
      </c>
      <c r="H4751">
        <f>IF(Tabela1[[#This Row],[Rodzaj]]="L",Tabela1[[#This Row],[Powierzchnia]]*0.04,0)</f>
        <v>0</v>
      </c>
      <c r="I4751">
        <f>IF(Tabela1[[#This Row],[Rodzaj]]="X",Tabela1[[#This Row],[Powierzchnia]]*0.43,0)</f>
        <v>0</v>
      </c>
      <c r="J4751">
        <f>IF(Tabela1[[#This Row],[Ulga]]="A",SUM(E4751:I4751)*80%,0)</f>
        <v>0</v>
      </c>
      <c r="K4751">
        <f>IF(Tabela1[[#This Row],[Ulga]]="B",SUM(E4751:I4751)*50%,0)</f>
        <v>219.0727</v>
      </c>
      <c r="L4751">
        <f>IF(Tabela1[[#This Row],[Ulga]]="C",SUM(E4751:I4751)*10%,0)</f>
        <v>0</v>
      </c>
      <c r="M4751">
        <f>IF(Tabela1[[#This Row],[Ulga]]="D",SUM(E4751:I4751)*100%,0)</f>
        <v>0</v>
      </c>
      <c r="N4751">
        <f t="shared" si="75"/>
        <v>219.0727</v>
      </c>
    </row>
    <row r="4752" spans="1:14" x14ac:dyDescent="0.25">
      <c r="A4752" t="s">
        <v>4762</v>
      </c>
      <c r="B4752">
        <v>580.79</v>
      </c>
      <c r="C4752" t="s">
        <v>5</v>
      </c>
      <c r="D4752" t="s">
        <v>7</v>
      </c>
      <c r="E4752">
        <f>IF(Tabela1[[#This Row],[Rodzaj]]="R",Tabela1[[#This Row],[Powierzchnia]]*0.65,0)</f>
        <v>0</v>
      </c>
      <c r="F4752">
        <f>IF(Tabela1[[#This Row],[Rodzaj]]="B",Tabela1[[#This Row],[Powierzchnia]]*0.77,0)</f>
        <v>447.20830000000001</v>
      </c>
      <c r="G4752">
        <f>IF(Tabela1[[#This Row],[Rodzaj]]="S",Tabela1[[#This Row],[Powierzchnia]]*0.21,0)</f>
        <v>0</v>
      </c>
      <c r="H4752">
        <f>IF(Tabela1[[#This Row],[Rodzaj]]="L",Tabela1[[#This Row],[Powierzchnia]]*0.04,0)</f>
        <v>0</v>
      </c>
      <c r="I4752">
        <f>IF(Tabela1[[#This Row],[Rodzaj]]="X",Tabela1[[#This Row],[Powierzchnia]]*0.43,0)</f>
        <v>0</v>
      </c>
      <c r="J4752">
        <f>IF(Tabela1[[#This Row],[Ulga]]="A",SUM(E4752:I4752)*80%,0)</f>
        <v>357.76664000000005</v>
      </c>
      <c r="K4752">
        <f>IF(Tabela1[[#This Row],[Ulga]]="B",SUM(E4752:I4752)*50%,0)</f>
        <v>0</v>
      </c>
      <c r="L4752">
        <f>IF(Tabela1[[#This Row],[Ulga]]="C",SUM(E4752:I4752)*10%,0)</f>
        <v>0</v>
      </c>
      <c r="M4752">
        <f>IF(Tabela1[[#This Row],[Ulga]]="D",SUM(E4752:I4752)*100%,0)</f>
        <v>0</v>
      </c>
      <c r="N4752">
        <f t="shared" si="75"/>
        <v>357.76664000000005</v>
      </c>
    </row>
    <row r="4753" spans="1:14" x14ac:dyDescent="0.25">
      <c r="A4753" t="s">
        <v>4763</v>
      </c>
      <c r="B4753">
        <v>1107.7</v>
      </c>
      <c r="C4753" t="s">
        <v>9</v>
      </c>
      <c r="D4753" t="s">
        <v>11</v>
      </c>
      <c r="E4753">
        <f>IF(Tabela1[[#This Row],[Rodzaj]]="R",Tabela1[[#This Row],[Powierzchnia]]*0.65,0)</f>
        <v>720.00500000000011</v>
      </c>
      <c r="F4753">
        <f>IF(Tabela1[[#This Row],[Rodzaj]]="B",Tabela1[[#This Row],[Powierzchnia]]*0.77,0)</f>
        <v>0</v>
      </c>
      <c r="G4753">
        <f>IF(Tabela1[[#This Row],[Rodzaj]]="S",Tabela1[[#This Row],[Powierzchnia]]*0.21,0)</f>
        <v>0</v>
      </c>
      <c r="H4753">
        <f>IF(Tabela1[[#This Row],[Rodzaj]]="L",Tabela1[[#This Row],[Powierzchnia]]*0.04,0)</f>
        <v>0</v>
      </c>
      <c r="I4753">
        <f>IF(Tabela1[[#This Row],[Rodzaj]]="X",Tabela1[[#This Row],[Powierzchnia]]*0.43,0)</f>
        <v>0</v>
      </c>
      <c r="J4753">
        <f>IF(Tabela1[[#This Row],[Ulga]]="A",SUM(E4753:I4753)*80%,0)</f>
        <v>0</v>
      </c>
      <c r="K4753">
        <f>IF(Tabela1[[#This Row],[Ulga]]="B",SUM(E4753:I4753)*50%,0)</f>
        <v>0</v>
      </c>
      <c r="L4753">
        <f>IF(Tabela1[[#This Row],[Ulga]]="C",SUM(E4753:I4753)*10%,0)</f>
        <v>72.000500000000017</v>
      </c>
      <c r="M4753">
        <f>IF(Tabela1[[#This Row],[Ulga]]="D",SUM(E4753:I4753)*100%,0)</f>
        <v>0</v>
      </c>
      <c r="N4753">
        <f t="shared" si="75"/>
        <v>72.000500000000017</v>
      </c>
    </row>
    <row r="4754" spans="1:14" x14ac:dyDescent="0.25">
      <c r="A4754" t="s">
        <v>4764</v>
      </c>
      <c r="B4754">
        <v>908.62</v>
      </c>
      <c r="C4754" t="s">
        <v>9</v>
      </c>
      <c r="D4754" t="s">
        <v>5</v>
      </c>
      <c r="E4754">
        <f>IF(Tabela1[[#This Row],[Rodzaj]]="R",Tabela1[[#This Row],[Powierzchnia]]*0.65,0)</f>
        <v>590.60300000000007</v>
      </c>
      <c r="F4754">
        <f>IF(Tabela1[[#This Row],[Rodzaj]]="B",Tabela1[[#This Row],[Powierzchnia]]*0.77,0)</f>
        <v>0</v>
      </c>
      <c r="G4754">
        <f>IF(Tabela1[[#This Row],[Rodzaj]]="S",Tabela1[[#This Row],[Powierzchnia]]*0.21,0)</f>
        <v>0</v>
      </c>
      <c r="H4754">
        <f>IF(Tabela1[[#This Row],[Rodzaj]]="L",Tabela1[[#This Row],[Powierzchnia]]*0.04,0)</f>
        <v>0</v>
      </c>
      <c r="I4754">
        <f>IF(Tabela1[[#This Row],[Rodzaj]]="X",Tabela1[[#This Row],[Powierzchnia]]*0.43,0)</f>
        <v>0</v>
      </c>
      <c r="J4754">
        <f>IF(Tabela1[[#This Row],[Ulga]]="A",SUM(E4754:I4754)*80%,0)</f>
        <v>0</v>
      </c>
      <c r="K4754">
        <f>IF(Tabela1[[#This Row],[Ulga]]="B",SUM(E4754:I4754)*50%,0)</f>
        <v>295.30150000000003</v>
      </c>
      <c r="L4754">
        <f>IF(Tabela1[[#This Row],[Ulga]]="C",SUM(E4754:I4754)*10%,0)</f>
        <v>0</v>
      </c>
      <c r="M4754">
        <f>IF(Tabela1[[#This Row],[Ulga]]="D",SUM(E4754:I4754)*100%,0)</f>
        <v>0</v>
      </c>
      <c r="N4754">
        <f t="shared" si="75"/>
        <v>295.30150000000003</v>
      </c>
    </row>
    <row r="4755" spans="1:14" x14ac:dyDescent="0.25">
      <c r="A4755" t="s">
        <v>4765</v>
      </c>
      <c r="B4755">
        <v>725.07</v>
      </c>
      <c r="C4755" t="s">
        <v>94</v>
      </c>
      <c r="D4755" t="s">
        <v>11</v>
      </c>
      <c r="E4755">
        <f>IF(Tabela1[[#This Row],[Rodzaj]]="R",Tabela1[[#This Row],[Powierzchnia]]*0.65,0)</f>
        <v>0</v>
      </c>
      <c r="F4755">
        <f>IF(Tabela1[[#This Row],[Rodzaj]]="B",Tabela1[[#This Row],[Powierzchnia]]*0.77,0)</f>
        <v>0</v>
      </c>
      <c r="G4755">
        <f>IF(Tabela1[[#This Row],[Rodzaj]]="S",Tabela1[[#This Row],[Powierzchnia]]*0.21,0)</f>
        <v>0</v>
      </c>
      <c r="H4755">
        <f>IF(Tabela1[[#This Row],[Rodzaj]]="L",Tabela1[[#This Row],[Powierzchnia]]*0.04,0)</f>
        <v>29.002800000000004</v>
      </c>
      <c r="I4755">
        <f>IF(Tabela1[[#This Row],[Rodzaj]]="X",Tabela1[[#This Row],[Powierzchnia]]*0.43,0)</f>
        <v>0</v>
      </c>
      <c r="J4755">
        <f>IF(Tabela1[[#This Row],[Ulga]]="A",SUM(E4755:I4755)*80%,0)</f>
        <v>0</v>
      </c>
      <c r="K4755">
        <f>IF(Tabela1[[#This Row],[Ulga]]="B",SUM(E4755:I4755)*50%,0)</f>
        <v>0</v>
      </c>
      <c r="L4755">
        <f>IF(Tabela1[[#This Row],[Ulga]]="C",SUM(E4755:I4755)*10%,0)</f>
        <v>2.9002800000000004</v>
      </c>
      <c r="M4755">
        <f>IF(Tabela1[[#This Row],[Ulga]]="D",SUM(E4755:I4755)*100%,0)</f>
        <v>0</v>
      </c>
      <c r="N4755">
        <f t="shared" si="75"/>
        <v>2.9002800000000004</v>
      </c>
    </row>
    <row r="4756" spans="1:14" x14ac:dyDescent="0.25">
      <c r="A4756" t="s">
        <v>4766</v>
      </c>
      <c r="B4756">
        <v>1164.74</v>
      </c>
      <c r="C4756" t="s">
        <v>31</v>
      </c>
      <c r="D4756" t="s">
        <v>5</v>
      </c>
      <c r="E4756">
        <f>IF(Tabela1[[#This Row],[Rodzaj]]="R",Tabela1[[#This Row],[Powierzchnia]]*0.65,0)</f>
        <v>0</v>
      </c>
      <c r="F4756">
        <f>IF(Tabela1[[#This Row],[Rodzaj]]="B",Tabela1[[#This Row],[Powierzchnia]]*0.77,0)</f>
        <v>0</v>
      </c>
      <c r="G4756">
        <f>IF(Tabela1[[#This Row],[Rodzaj]]="S",Tabela1[[#This Row],[Powierzchnia]]*0.21,0)</f>
        <v>0</v>
      </c>
      <c r="H4756">
        <f>IF(Tabela1[[#This Row],[Rodzaj]]="L",Tabela1[[#This Row],[Powierzchnia]]*0.04,0)</f>
        <v>0</v>
      </c>
      <c r="I4756">
        <f>IF(Tabela1[[#This Row],[Rodzaj]]="X",Tabela1[[#This Row],[Powierzchnia]]*0.43,0)</f>
        <v>500.83819999999997</v>
      </c>
      <c r="J4756">
        <f>IF(Tabela1[[#This Row],[Ulga]]="A",SUM(E4756:I4756)*80%,0)</f>
        <v>0</v>
      </c>
      <c r="K4756">
        <f>IF(Tabela1[[#This Row],[Ulga]]="B",SUM(E4756:I4756)*50%,0)</f>
        <v>250.41909999999999</v>
      </c>
      <c r="L4756">
        <f>IF(Tabela1[[#This Row],[Ulga]]="C",SUM(E4756:I4756)*10%,0)</f>
        <v>0</v>
      </c>
      <c r="M4756">
        <f>IF(Tabela1[[#This Row],[Ulga]]="D",SUM(E4756:I4756)*100%,0)</f>
        <v>0</v>
      </c>
      <c r="N4756">
        <f t="shared" si="75"/>
        <v>250.41909999999999</v>
      </c>
    </row>
    <row r="4757" spans="1:14" x14ac:dyDescent="0.25">
      <c r="A4757" t="s">
        <v>4767</v>
      </c>
      <c r="B4757">
        <v>1102.77</v>
      </c>
      <c r="C4757" t="s">
        <v>94</v>
      </c>
      <c r="D4757" t="s">
        <v>21</v>
      </c>
      <c r="E4757">
        <f>IF(Tabela1[[#This Row],[Rodzaj]]="R",Tabela1[[#This Row],[Powierzchnia]]*0.65,0)</f>
        <v>0</v>
      </c>
      <c r="F4757">
        <f>IF(Tabela1[[#This Row],[Rodzaj]]="B",Tabela1[[#This Row],[Powierzchnia]]*0.77,0)</f>
        <v>0</v>
      </c>
      <c r="G4757">
        <f>IF(Tabela1[[#This Row],[Rodzaj]]="S",Tabela1[[#This Row],[Powierzchnia]]*0.21,0)</f>
        <v>0</v>
      </c>
      <c r="H4757">
        <f>IF(Tabela1[[#This Row],[Rodzaj]]="L",Tabela1[[#This Row],[Powierzchnia]]*0.04,0)</f>
        <v>44.110799999999998</v>
      </c>
      <c r="I4757">
        <f>IF(Tabela1[[#This Row],[Rodzaj]]="X",Tabela1[[#This Row],[Powierzchnia]]*0.43,0)</f>
        <v>0</v>
      </c>
      <c r="J4757">
        <f>IF(Tabela1[[#This Row],[Ulga]]="A",SUM(E4757:I4757)*80%,0)</f>
        <v>0</v>
      </c>
      <c r="K4757">
        <f>IF(Tabela1[[#This Row],[Ulga]]="B",SUM(E4757:I4757)*50%,0)</f>
        <v>0</v>
      </c>
      <c r="L4757">
        <f>IF(Tabela1[[#This Row],[Ulga]]="C",SUM(E4757:I4757)*10%,0)</f>
        <v>0</v>
      </c>
      <c r="M4757">
        <f>IF(Tabela1[[#This Row],[Ulga]]="D",SUM(E4757:I4757)*100%,0)</f>
        <v>44.110799999999998</v>
      </c>
      <c r="N4757">
        <f t="shared" si="75"/>
        <v>44.110799999999998</v>
      </c>
    </row>
    <row r="4758" spans="1:14" x14ac:dyDescent="0.25">
      <c r="A4758" t="s">
        <v>4768</v>
      </c>
      <c r="B4758">
        <v>1486.15</v>
      </c>
      <c r="C4758" t="s">
        <v>5</v>
      </c>
      <c r="D4758" t="s">
        <v>5</v>
      </c>
      <c r="E4758">
        <f>IF(Tabela1[[#This Row],[Rodzaj]]="R",Tabela1[[#This Row],[Powierzchnia]]*0.65,0)</f>
        <v>0</v>
      </c>
      <c r="F4758">
        <f>IF(Tabela1[[#This Row],[Rodzaj]]="B",Tabela1[[#This Row],[Powierzchnia]]*0.77,0)</f>
        <v>1144.3355000000001</v>
      </c>
      <c r="G4758">
        <f>IF(Tabela1[[#This Row],[Rodzaj]]="S",Tabela1[[#This Row],[Powierzchnia]]*0.21,0)</f>
        <v>0</v>
      </c>
      <c r="H4758">
        <f>IF(Tabela1[[#This Row],[Rodzaj]]="L",Tabela1[[#This Row],[Powierzchnia]]*0.04,0)</f>
        <v>0</v>
      </c>
      <c r="I4758">
        <f>IF(Tabela1[[#This Row],[Rodzaj]]="X",Tabela1[[#This Row],[Powierzchnia]]*0.43,0)</f>
        <v>0</v>
      </c>
      <c r="J4758">
        <f>IF(Tabela1[[#This Row],[Ulga]]="A",SUM(E4758:I4758)*80%,0)</f>
        <v>0</v>
      </c>
      <c r="K4758">
        <f>IF(Tabela1[[#This Row],[Ulga]]="B",SUM(E4758:I4758)*50%,0)</f>
        <v>572.16775000000007</v>
      </c>
      <c r="L4758">
        <f>IF(Tabela1[[#This Row],[Ulga]]="C",SUM(E4758:I4758)*10%,0)</f>
        <v>0</v>
      </c>
      <c r="M4758">
        <f>IF(Tabela1[[#This Row],[Ulga]]="D",SUM(E4758:I4758)*100%,0)</f>
        <v>0</v>
      </c>
      <c r="N4758">
        <f t="shared" si="75"/>
        <v>572.16775000000007</v>
      </c>
    </row>
    <row r="4759" spans="1:14" x14ac:dyDescent="0.25">
      <c r="A4759" t="s">
        <v>4769</v>
      </c>
      <c r="B4759">
        <v>663.71</v>
      </c>
      <c r="C4759" t="s">
        <v>5</v>
      </c>
      <c r="D4759" t="s">
        <v>7</v>
      </c>
      <c r="E4759">
        <f>IF(Tabela1[[#This Row],[Rodzaj]]="R",Tabela1[[#This Row],[Powierzchnia]]*0.65,0)</f>
        <v>0</v>
      </c>
      <c r="F4759">
        <f>IF(Tabela1[[#This Row],[Rodzaj]]="B",Tabela1[[#This Row],[Powierzchnia]]*0.77,0)</f>
        <v>511.05670000000003</v>
      </c>
      <c r="G4759">
        <f>IF(Tabela1[[#This Row],[Rodzaj]]="S",Tabela1[[#This Row],[Powierzchnia]]*0.21,0)</f>
        <v>0</v>
      </c>
      <c r="H4759">
        <f>IF(Tabela1[[#This Row],[Rodzaj]]="L",Tabela1[[#This Row],[Powierzchnia]]*0.04,0)</f>
        <v>0</v>
      </c>
      <c r="I4759">
        <f>IF(Tabela1[[#This Row],[Rodzaj]]="X",Tabela1[[#This Row],[Powierzchnia]]*0.43,0)</f>
        <v>0</v>
      </c>
      <c r="J4759">
        <f>IF(Tabela1[[#This Row],[Ulga]]="A",SUM(E4759:I4759)*80%,0)</f>
        <v>408.84536000000003</v>
      </c>
      <c r="K4759">
        <f>IF(Tabela1[[#This Row],[Ulga]]="B",SUM(E4759:I4759)*50%,0)</f>
        <v>0</v>
      </c>
      <c r="L4759">
        <f>IF(Tabela1[[#This Row],[Ulga]]="C",SUM(E4759:I4759)*10%,0)</f>
        <v>0</v>
      </c>
      <c r="M4759">
        <f>IF(Tabela1[[#This Row],[Ulga]]="D",SUM(E4759:I4759)*100%,0)</f>
        <v>0</v>
      </c>
      <c r="N4759">
        <f t="shared" si="75"/>
        <v>408.84536000000003</v>
      </c>
    </row>
    <row r="4760" spans="1:14" x14ac:dyDescent="0.25">
      <c r="A4760" t="s">
        <v>4770</v>
      </c>
      <c r="B4760">
        <v>528.04999999999995</v>
      </c>
      <c r="C4760" t="s">
        <v>5</v>
      </c>
      <c r="D4760" t="s">
        <v>5</v>
      </c>
      <c r="E4760">
        <f>IF(Tabela1[[#This Row],[Rodzaj]]="R",Tabela1[[#This Row],[Powierzchnia]]*0.65,0)</f>
        <v>0</v>
      </c>
      <c r="F4760">
        <f>IF(Tabela1[[#This Row],[Rodzaj]]="B",Tabela1[[#This Row],[Powierzchnia]]*0.77,0)</f>
        <v>406.5985</v>
      </c>
      <c r="G4760">
        <f>IF(Tabela1[[#This Row],[Rodzaj]]="S",Tabela1[[#This Row],[Powierzchnia]]*0.21,0)</f>
        <v>0</v>
      </c>
      <c r="H4760">
        <f>IF(Tabela1[[#This Row],[Rodzaj]]="L",Tabela1[[#This Row],[Powierzchnia]]*0.04,0)</f>
        <v>0</v>
      </c>
      <c r="I4760">
        <f>IF(Tabela1[[#This Row],[Rodzaj]]="X",Tabela1[[#This Row],[Powierzchnia]]*0.43,0)</f>
        <v>0</v>
      </c>
      <c r="J4760">
        <f>IF(Tabela1[[#This Row],[Ulga]]="A",SUM(E4760:I4760)*80%,0)</f>
        <v>0</v>
      </c>
      <c r="K4760">
        <f>IF(Tabela1[[#This Row],[Ulga]]="B",SUM(E4760:I4760)*50%,0)</f>
        <v>203.29925</v>
      </c>
      <c r="L4760">
        <f>IF(Tabela1[[#This Row],[Ulga]]="C",SUM(E4760:I4760)*10%,0)</f>
        <v>0</v>
      </c>
      <c r="M4760">
        <f>IF(Tabela1[[#This Row],[Ulga]]="D",SUM(E4760:I4760)*100%,0)</f>
        <v>0</v>
      </c>
      <c r="N4760">
        <f t="shared" si="75"/>
        <v>203.29925</v>
      </c>
    </row>
    <row r="4761" spans="1:14" x14ac:dyDescent="0.25">
      <c r="A4761" t="s">
        <v>4771</v>
      </c>
      <c r="B4761">
        <v>1164.3</v>
      </c>
      <c r="C4761" t="s">
        <v>31</v>
      </c>
      <c r="D4761" t="s">
        <v>21</v>
      </c>
      <c r="E4761">
        <f>IF(Tabela1[[#This Row],[Rodzaj]]="R",Tabela1[[#This Row],[Powierzchnia]]*0.65,0)</f>
        <v>0</v>
      </c>
      <c r="F4761">
        <f>IF(Tabela1[[#This Row],[Rodzaj]]="B",Tabela1[[#This Row],[Powierzchnia]]*0.77,0)</f>
        <v>0</v>
      </c>
      <c r="G4761">
        <f>IF(Tabela1[[#This Row],[Rodzaj]]="S",Tabela1[[#This Row],[Powierzchnia]]*0.21,0)</f>
        <v>0</v>
      </c>
      <c r="H4761">
        <f>IF(Tabela1[[#This Row],[Rodzaj]]="L",Tabela1[[#This Row],[Powierzchnia]]*0.04,0)</f>
        <v>0</v>
      </c>
      <c r="I4761">
        <f>IF(Tabela1[[#This Row],[Rodzaj]]="X",Tabela1[[#This Row],[Powierzchnia]]*0.43,0)</f>
        <v>500.649</v>
      </c>
      <c r="J4761">
        <f>IF(Tabela1[[#This Row],[Ulga]]="A",SUM(E4761:I4761)*80%,0)</f>
        <v>0</v>
      </c>
      <c r="K4761">
        <f>IF(Tabela1[[#This Row],[Ulga]]="B",SUM(E4761:I4761)*50%,0)</f>
        <v>0</v>
      </c>
      <c r="L4761">
        <f>IF(Tabela1[[#This Row],[Ulga]]="C",SUM(E4761:I4761)*10%,0)</f>
        <v>0</v>
      </c>
      <c r="M4761">
        <f>IF(Tabela1[[#This Row],[Ulga]]="D",SUM(E4761:I4761)*100%,0)</f>
        <v>500.649</v>
      </c>
      <c r="N4761">
        <f t="shared" si="75"/>
        <v>500.649</v>
      </c>
    </row>
    <row r="4762" spans="1:14" x14ac:dyDescent="0.25">
      <c r="A4762" t="s">
        <v>4772</v>
      </c>
      <c r="B4762">
        <v>789.79</v>
      </c>
      <c r="C4762" t="s">
        <v>9</v>
      </c>
      <c r="D4762" t="s">
        <v>11</v>
      </c>
      <c r="E4762">
        <f>IF(Tabela1[[#This Row],[Rodzaj]]="R",Tabela1[[#This Row],[Powierzchnia]]*0.65,0)</f>
        <v>513.36350000000004</v>
      </c>
      <c r="F4762">
        <f>IF(Tabela1[[#This Row],[Rodzaj]]="B",Tabela1[[#This Row],[Powierzchnia]]*0.77,0)</f>
        <v>0</v>
      </c>
      <c r="G4762">
        <f>IF(Tabela1[[#This Row],[Rodzaj]]="S",Tabela1[[#This Row],[Powierzchnia]]*0.21,0)</f>
        <v>0</v>
      </c>
      <c r="H4762">
        <f>IF(Tabela1[[#This Row],[Rodzaj]]="L",Tabela1[[#This Row],[Powierzchnia]]*0.04,0)</f>
        <v>0</v>
      </c>
      <c r="I4762">
        <f>IF(Tabela1[[#This Row],[Rodzaj]]="X",Tabela1[[#This Row],[Powierzchnia]]*0.43,0)</f>
        <v>0</v>
      </c>
      <c r="J4762">
        <f>IF(Tabela1[[#This Row],[Ulga]]="A",SUM(E4762:I4762)*80%,0)</f>
        <v>0</v>
      </c>
      <c r="K4762">
        <f>IF(Tabela1[[#This Row],[Ulga]]="B",SUM(E4762:I4762)*50%,0)</f>
        <v>0</v>
      </c>
      <c r="L4762">
        <f>IF(Tabela1[[#This Row],[Ulga]]="C",SUM(E4762:I4762)*10%,0)</f>
        <v>51.33635000000001</v>
      </c>
      <c r="M4762">
        <f>IF(Tabela1[[#This Row],[Ulga]]="D",SUM(E4762:I4762)*100%,0)</f>
        <v>0</v>
      </c>
      <c r="N4762">
        <f t="shared" si="75"/>
        <v>51.33635000000001</v>
      </c>
    </row>
    <row r="4763" spans="1:14" x14ac:dyDescent="0.25">
      <c r="A4763" t="s">
        <v>4773</v>
      </c>
      <c r="B4763">
        <v>728.79</v>
      </c>
      <c r="C4763" t="s">
        <v>9</v>
      </c>
      <c r="D4763" t="s">
        <v>7</v>
      </c>
      <c r="E4763">
        <f>IF(Tabela1[[#This Row],[Rodzaj]]="R",Tabela1[[#This Row],[Powierzchnia]]*0.65,0)</f>
        <v>473.71350000000001</v>
      </c>
      <c r="F4763">
        <f>IF(Tabela1[[#This Row],[Rodzaj]]="B",Tabela1[[#This Row],[Powierzchnia]]*0.77,0)</f>
        <v>0</v>
      </c>
      <c r="G4763">
        <f>IF(Tabela1[[#This Row],[Rodzaj]]="S",Tabela1[[#This Row],[Powierzchnia]]*0.21,0)</f>
        <v>0</v>
      </c>
      <c r="H4763">
        <f>IF(Tabela1[[#This Row],[Rodzaj]]="L",Tabela1[[#This Row],[Powierzchnia]]*0.04,0)</f>
        <v>0</v>
      </c>
      <c r="I4763">
        <f>IF(Tabela1[[#This Row],[Rodzaj]]="X",Tabela1[[#This Row],[Powierzchnia]]*0.43,0)</f>
        <v>0</v>
      </c>
      <c r="J4763">
        <f>IF(Tabela1[[#This Row],[Ulga]]="A",SUM(E4763:I4763)*80%,0)</f>
        <v>378.97080000000005</v>
      </c>
      <c r="K4763">
        <f>IF(Tabela1[[#This Row],[Ulga]]="B",SUM(E4763:I4763)*50%,0)</f>
        <v>0</v>
      </c>
      <c r="L4763">
        <f>IF(Tabela1[[#This Row],[Ulga]]="C",SUM(E4763:I4763)*10%,0)</f>
        <v>0</v>
      </c>
      <c r="M4763">
        <f>IF(Tabela1[[#This Row],[Ulga]]="D",SUM(E4763:I4763)*100%,0)</f>
        <v>0</v>
      </c>
      <c r="N4763">
        <f t="shared" si="75"/>
        <v>378.97080000000005</v>
      </c>
    </row>
    <row r="4764" spans="1:14" x14ac:dyDescent="0.25">
      <c r="A4764" t="s">
        <v>4774</v>
      </c>
      <c r="B4764">
        <v>655.91</v>
      </c>
      <c r="C4764" t="s">
        <v>52</v>
      </c>
      <c r="D4764" t="s">
        <v>5</v>
      </c>
      <c r="E4764">
        <f>IF(Tabela1[[#This Row],[Rodzaj]]="R",Tabela1[[#This Row],[Powierzchnia]]*0.65,0)</f>
        <v>0</v>
      </c>
      <c r="F4764">
        <f>IF(Tabela1[[#This Row],[Rodzaj]]="B",Tabela1[[#This Row],[Powierzchnia]]*0.77,0)</f>
        <v>0</v>
      </c>
      <c r="G4764">
        <f>IF(Tabela1[[#This Row],[Rodzaj]]="S",Tabela1[[#This Row],[Powierzchnia]]*0.21,0)</f>
        <v>137.74109999999999</v>
      </c>
      <c r="H4764">
        <f>IF(Tabela1[[#This Row],[Rodzaj]]="L",Tabela1[[#This Row],[Powierzchnia]]*0.04,0)</f>
        <v>0</v>
      </c>
      <c r="I4764">
        <f>IF(Tabela1[[#This Row],[Rodzaj]]="X",Tabela1[[#This Row],[Powierzchnia]]*0.43,0)</f>
        <v>0</v>
      </c>
      <c r="J4764">
        <f>IF(Tabela1[[#This Row],[Ulga]]="A",SUM(E4764:I4764)*80%,0)</f>
        <v>0</v>
      </c>
      <c r="K4764">
        <f>IF(Tabela1[[#This Row],[Ulga]]="B",SUM(E4764:I4764)*50%,0)</f>
        <v>68.870549999999994</v>
      </c>
      <c r="L4764">
        <f>IF(Tabela1[[#This Row],[Ulga]]="C",SUM(E4764:I4764)*10%,0)</f>
        <v>0</v>
      </c>
      <c r="M4764">
        <f>IF(Tabela1[[#This Row],[Ulga]]="D",SUM(E4764:I4764)*100%,0)</f>
        <v>0</v>
      </c>
      <c r="N4764">
        <f t="shared" si="75"/>
        <v>68.870549999999994</v>
      </c>
    </row>
    <row r="4765" spans="1:14" x14ac:dyDescent="0.25">
      <c r="A4765" t="s">
        <v>4775</v>
      </c>
      <c r="B4765">
        <v>856.37</v>
      </c>
      <c r="C4765" t="s">
        <v>31</v>
      </c>
      <c r="D4765" t="s">
        <v>11</v>
      </c>
      <c r="E4765">
        <f>IF(Tabela1[[#This Row],[Rodzaj]]="R",Tabela1[[#This Row],[Powierzchnia]]*0.65,0)</f>
        <v>0</v>
      </c>
      <c r="F4765">
        <f>IF(Tabela1[[#This Row],[Rodzaj]]="B",Tabela1[[#This Row],[Powierzchnia]]*0.77,0)</f>
        <v>0</v>
      </c>
      <c r="G4765">
        <f>IF(Tabela1[[#This Row],[Rodzaj]]="S",Tabela1[[#This Row],[Powierzchnia]]*0.21,0)</f>
        <v>0</v>
      </c>
      <c r="H4765">
        <f>IF(Tabela1[[#This Row],[Rodzaj]]="L",Tabela1[[#This Row],[Powierzchnia]]*0.04,0)</f>
        <v>0</v>
      </c>
      <c r="I4765">
        <f>IF(Tabela1[[#This Row],[Rodzaj]]="X",Tabela1[[#This Row],[Powierzchnia]]*0.43,0)</f>
        <v>368.23910000000001</v>
      </c>
      <c r="J4765">
        <f>IF(Tabela1[[#This Row],[Ulga]]="A",SUM(E4765:I4765)*80%,0)</f>
        <v>0</v>
      </c>
      <c r="K4765">
        <f>IF(Tabela1[[#This Row],[Ulga]]="B",SUM(E4765:I4765)*50%,0)</f>
        <v>0</v>
      </c>
      <c r="L4765">
        <f>IF(Tabela1[[#This Row],[Ulga]]="C",SUM(E4765:I4765)*10%,0)</f>
        <v>36.823910000000005</v>
      </c>
      <c r="M4765">
        <f>IF(Tabela1[[#This Row],[Ulga]]="D",SUM(E4765:I4765)*100%,0)</f>
        <v>0</v>
      </c>
      <c r="N4765">
        <f t="shared" si="75"/>
        <v>36.823910000000005</v>
      </c>
    </row>
    <row r="4766" spans="1:14" x14ac:dyDescent="0.25">
      <c r="A4766" t="s">
        <v>4776</v>
      </c>
      <c r="B4766">
        <v>664.76</v>
      </c>
      <c r="C4766" t="s">
        <v>52</v>
      </c>
      <c r="D4766" t="s">
        <v>5</v>
      </c>
      <c r="E4766">
        <f>IF(Tabela1[[#This Row],[Rodzaj]]="R",Tabela1[[#This Row],[Powierzchnia]]*0.65,0)</f>
        <v>0</v>
      </c>
      <c r="F4766">
        <f>IF(Tabela1[[#This Row],[Rodzaj]]="B",Tabela1[[#This Row],[Powierzchnia]]*0.77,0)</f>
        <v>0</v>
      </c>
      <c r="G4766">
        <f>IF(Tabela1[[#This Row],[Rodzaj]]="S",Tabela1[[#This Row],[Powierzchnia]]*0.21,0)</f>
        <v>139.59959999999998</v>
      </c>
      <c r="H4766">
        <f>IF(Tabela1[[#This Row],[Rodzaj]]="L",Tabela1[[#This Row],[Powierzchnia]]*0.04,0)</f>
        <v>0</v>
      </c>
      <c r="I4766">
        <f>IF(Tabela1[[#This Row],[Rodzaj]]="X",Tabela1[[#This Row],[Powierzchnia]]*0.43,0)</f>
        <v>0</v>
      </c>
      <c r="J4766">
        <f>IF(Tabela1[[#This Row],[Ulga]]="A",SUM(E4766:I4766)*80%,0)</f>
        <v>0</v>
      </c>
      <c r="K4766">
        <f>IF(Tabela1[[#This Row],[Ulga]]="B",SUM(E4766:I4766)*50%,0)</f>
        <v>69.799799999999991</v>
      </c>
      <c r="L4766">
        <f>IF(Tabela1[[#This Row],[Ulga]]="C",SUM(E4766:I4766)*10%,0)</f>
        <v>0</v>
      </c>
      <c r="M4766">
        <f>IF(Tabela1[[#This Row],[Ulga]]="D",SUM(E4766:I4766)*100%,0)</f>
        <v>0</v>
      </c>
      <c r="N4766">
        <f t="shared" si="75"/>
        <v>69.799799999999991</v>
      </c>
    </row>
    <row r="4767" spans="1:14" x14ac:dyDescent="0.25">
      <c r="A4767" t="s">
        <v>4777</v>
      </c>
      <c r="B4767">
        <v>776.75</v>
      </c>
      <c r="C4767" t="s">
        <v>9</v>
      </c>
      <c r="D4767" t="s">
        <v>21</v>
      </c>
      <c r="E4767">
        <f>IF(Tabela1[[#This Row],[Rodzaj]]="R",Tabela1[[#This Row],[Powierzchnia]]*0.65,0)</f>
        <v>504.88750000000005</v>
      </c>
      <c r="F4767">
        <f>IF(Tabela1[[#This Row],[Rodzaj]]="B",Tabela1[[#This Row],[Powierzchnia]]*0.77,0)</f>
        <v>0</v>
      </c>
      <c r="G4767">
        <f>IF(Tabela1[[#This Row],[Rodzaj]]="S",Tabela1[[#This Row],[Powierzchnia]]*0.21,0)</f>
        <v>0</v>
      </c>
      <c r="H4767">
        <f>IF(Tabela1[[#This Row],[Rodzaj]]="L",Tabela1[[#This Row],[Powierzchnia]]*0.04,0)</f>
        <v>0</v>
      </c>
      <c r="I4767">
        <f>IF(Tabela1[[#This Row],[Rodzaj]]="X",Tabela1[[#This Row],[Powierzchnia]]*0.43,0)</f>
        <v>0</v>
      </c>
      <c r="J4767">
        <f>IF(Tabela1[[#This Row],[Ulga]]="A",SUM(E4767:I4767)*80%,0)</f>
        <v>0</v>
      </c>
      <c r="K4767">
        <f>IF(Tabela1[[#This Row],[Ulga]]="B",SUM(E4767:I4767)*50%,0)</f>
        <v>0</v>
      </c>
      <c r="L4767">
        <f>IF(Tabela1[[#This Row],[Ulga]]="C",SUM(E4767:I4767)*10%,0)</f>
        <v>0</v>
      </c>
      <c r="M4767">
        <f>IF(Tabela1[[#This Row],[Ulga]]="D",SUM(E4767:I4767)*100%,0)</f>
        <v>504.88750000000005</v>
      </c>
      <c r="N4767">
        <f t="shared" si="75"/>
        <v>504.88750000000005</v>
      </c>
    </row>
    <row r="4768" spans="1:14" x14ac:dyDescent="0.25">
      <c r="A4768" t="s">
        <v>4778</v>
      </c>
      <c r="B4768">
        <v>698.57</v>
      </c>
      <c r="C4768" t="s">
        <v>9</v>
      </c>
      <c r="D4768" t="s">
        <v>7</v>
      </c>
      <c r="E4768">
        <f>IF(Tabela1[[#This Row],[Rodzaj]]="R",Tabela1[[#This Row],[Powierzchnia]]*0.65,0)</f>
        <v>454.07050000000004</v>
      </c>
      <c r="F4768">
        <f>IF(Tabela1[[#This Row],[Rodzaj]]="B",Tabela1[[#This Row],[Powierzchnia]]*0.77,0)</f>
        <v>0</v>
      </c>
      <c r="G4768">
        <f>IF(Tabela1[[#This Row],[Rodzaj]]="S",Tabela1[[#This Row],[Powierzchnia]]*0.21,0)</f>
        <v>0</v>
      </c>
      <c r="H4768">
        <f>IF(Tabela1[[#This Row],[Rodzaj]]="L",Tabela1[[#This Row],[Powierzchnia]]*0.04,0)</f>
        <v>0</v>
      </c>
      <c r="I4768">
        <f>IF(Tabela1[[#This Row],[Rodzaj]]="X",Tabela1[[#This Row],[Powierzchnia]]*0.43,0)</f>
        <v>0</v>
      </c>
      <c r="J4768">
        <f>IF(Tabela1[[#This Row],[Ulga]]="A",SUM(E4768:I4768)*80%,0)</f>
        <v>363.25640000000004</v>
      </c>
      <c r="K4768">
        <f>IF(Tabela1[[#This Row],[Ulga]]="B",SUM(E4768:I4768)*50%,0)</f>
        <v>0</v>
      </c>
      <c r="L4768">
        <f>IF(Tabela1[[#This Row],[Ulga]]="C",SUM(E4768:I4768)*10%,0)</f>
        <v>0</v>
      </c>
      <c r="M4768">
        <f>IF(Tabela1[[#This Row],[Ulga]]="D",SUM(E4768:I4768)*100%,0)</f>
        <v>0</v>
      </c>
      <c r="N4768">
        <f t="shared" si="75"/>
        <v>363.25640000000004</v>
      </c>
    </row>
    <row r="4769" spans="1:14" x14ac:dyDescent="0.25">
      <c r="A4769" t="s">
        <v>4779</v>
      </c>
      <c r="B4769">
        <v>872.8</v>
      </c>
      <c r="C4769" t="s">
        <v>52</v>
      </c>
      <c r="D4769" t="s">
        <v>11</v>
      </c>
      <c r="E4769">
        <f>IF(Tabela1[[#This Row],[Rodzaj]]="R",Tabela1[[#This Row],[Powierzchnia]]*0.65,0)</f>
        <v>0</v>
      </c>
      <c r="F4769">
        <f>IF(Tabela1[[#This Row],[Rodzaj]]="B",Tabela1[[#This Row],[Powierzchnia]]*0.77,0)</f>
        <v>0</v>
      </c>
      <c r="G4769">
        <f>IF(Tabela1[[#This Row],[Rodzaj]]="S",Tabela1[[#This Row],[Powierzchnia]]*0.21,0)</f>
        <v>183.28799999999998</v>
      </c>
      <c r="H4769">
        <f>IF(Tabela1[[#This Row],[Rodzaj]]="L",Tabela1[[#This Row],[Powierzchnia]]*0.04,0)</f>
        <v>0</v>
      </c>
      <c r="I4769">
        <f>IF(Tabela1[[#This Row],[Rodzaj]]="X",Tabela1[[#This Row],[Powierzchnia]]*0.43,0)</f>
        <v>0</v>
      </c>
      <c r="J4769">
        <f>IF(Tabela1[[#This Row],[Ulga]]="A",SUM(E4769:I4769)*80%,0)</f>
        <v>0</v>
      </c>
      <c r="K4769">
        <f>IF(Tabela1[[#This Row],[Ulga]]="B",SUM(E4769:I4769)*50%,0)</f>
        <v>0</v>
      </c>
      <c r="L4769">
        <f>IF(Tabela1[[#This Row],[Ulga]]="C",SUM(E4769:I4769)*10%,0)</f>
        <v>18.328799999999998</v>
      </c>
      <c r="M4769">
        <f>IF(Tabela1[[#This Row],[Ulga]]="D",SUM(E4769:I4769)*100%,0)</f>
        <v>0</v>
      </c>
      <c r="N4769">
        <f t="shared" si="75"/>
        <v>18.328799999999998</v>
      </c>
    </row>
    <row r="4770" spans="1:14" x14ac:dyDescent="0.25">
      <c r="A4770" t="s">
        <v>4780</v>
      </c>
      <c r="B4770">
        <v>949.06</v>
      </c>
      <c r="C4770" t="s">
        <v>5</v>
      </c>
      <c r="D4770" t="s">
        <v>11</v>
      </c>
      <c r="E4770">
        <f>IF(Tabela1[[#This Row],[Rodzaj]]="R",Tabela1[[#This Row],[Powierzchnia]]*0.65,0)</f>
        <v>0</v>
      </c>
      <c r="F4770">
        <f>IF(Tabela1[[#This Row],[Rodzaj]]="B",Tabela1[[#This Row],[Powierzchnia]]*0.77,0)</f>
        <v>730.77620000000002</v>
      </c>
      <c r="G4770">
        <f>IF(Tabela1[[#This Row],[Rodzaj]]="S",Tabela1[[#This Row],[Powierzchnia]]*0.21,0)</f>
        <v>0</v>
      </c>
      <c r="H4770">
        <f>IF(Tabela1[[#This Row],[Rodzaj]]="L",Tabela1[[#This Row],[Powierzchnia]]*0.04,0)</f>
        <v>0</v>
      </c>
      <c r="I4770">
        <f>IF(Tabela1[[#This Row],[Rodzaj]]="X",Tabela1[[#This Row],[Powierzchnia]]*0.43,0)</f>
        <v>0</v>
      </c>
      <c r="J4770">
        <f>IF(Tabela1[[#This Row],[Ulga]]="A",SUM(E4770:I4770)*80%,0)</f>
        <v>0</v>
      </c>
      <c r="K4770">
        <f>IF(Tabela1[[#This Row],[Ulga]]="B",SUM(E4770:I4770)*50%,0)</f>
        <v>0</v>
      </c>
      <c r="L4770">
        <f>IF(Tabela1[[#This Row],[Ulga]]="C",SUM(E4770:I4770)*10%,0)</f>
        <v>73.07762000000001</v>
      </c>
      <c r="M4770">
        <f>IF(Tabela1[[#This Row],[Ulga]]="D",SUM(E4770:I4770)*100%,0)</f>
        <v>0</v>
      </c>
      <c r="N4770">
        <f t="shared" si="75"/>
        <v>73.07762000000001</v>
      </c>
    </row>
    <row r="4771" spans="1:14" x14ac:dyDescent="0.25">
      <c r="A4771" t="s">
        <v>4781</v>
      </c>
      <c r="B4771">
        <v>921.14</v>
      </c>
      <c r="C4771" t="s">
        <v>9</v>
      </c>
      <c r="D4771" t="s">
        <v>11</v>
      </c>
      <c r="E4771">
        <f>IF(Tabela1[[#This Row],[Rodzaj]]="R",Tabela1[[#This Row],[Powierzchnia]]*0.65,0)</f>
        <v>598.74099999999999</v>
      </c>
      <c r="F4771">
        <f>IF(Tabela1[[#This Row],[Rodzaj]]="B",Tabela1[[#This Row],[Powierzchnia]]*0.77,0)</f>
        <v>0</v>
      </c>
      <c r="G4771">
        <f>IF(Tabela1[[#This Row],[Rodzaj]]="S",Tabela1[[#This Row],[Powierzchnia]]*0.21,0)</f>
        <v>0</v>
      </c>
      <c r="H4771">
        <f>IF(Tabela1[[#This Row],[Rodzaj]]="L",Tabela1[[#This Row],[Powierzchnia]]*0.04,0)</f>
        <v>0</v>
      </c>
      <c r="I4771">
        <f>IF(Tabela1[[#This Row],[Rodzaj]]="X",Tabela1[[#This Row],[Powierzchnia]]*0.43,0)</f>
        <v>0</v>
      </c>
      <c r="J4771">
        <f>IF(Tabela1[[#This Row],[Ulga]]="A",SUM(E4771:I4771)*80%,0)</f>
        <v>0</v>
      </c>
      <c r="K4771">
        <f>IF(Tabela1[[#This Row],[Ulga]]="B",SUM(E4771:I4771)*50%,0)</f>
        <v>0</v>
      </c>
      <c r="L4771">
        <f>IF(Tabela1[[#This Row],[Ulga]]="C",SUM(E4771:I4771)*10%,0)</f>
        <v>59.874099999999999</v>
      </c>
      <c r="M4771">
        <f>IF(Tabela1[[#This Row],[Ulga]]="D",SUM(E4771:I4771)*100%,0)</f>
        <v>0</v>
      </c>
      <c r="N4771">
        <f t="shared" si="75"/>
        <v>59.874099999999999</v>
      </c>
    </row>
    <row r="4772" spans="1:14" x14ac:dyDescent="0.25">
      <c r="A4772" t="s">
        <v>4782</v>
      </c>
      <c r="B4772">
        <v>773.9</v>
      </c>
      <c r="C4772" t="s">
        <v>9</v>
      </c>
      <c r="D4772" t="s">
        <v>11</v>
      </c>
      <c r="E4772">
        <f>IF(Tabela1[[#This Row],[Rodzaj]]="R",Tabela1[[#This Row],[Powierzchnia]]*0.65,0)</f>
        <v>503.03500000000003</v>
      </c>
      <c r="F4772">
        <f>IF(Tabela1[[#This Row],[Rodzaj]]="B",Tabela1[[#This Row],[Powierzchnia]]*0.77,0)</f>
        <v>0</v>
      </c>
      <c r="G4772">
        <f>IF(Tabela1[[#This Row],[Rodzaj]]="S",Tabela1[[#This Row],[Powierzchnia]]*0.21,0)</f>
        <v>0</v>
      </c>
      <c r="H4772">
        <f>IF(Tabela1[[#This Row],[Rodzaj]]="L",Tabela1[[#This Row],[Powierzchnia]]*0.04,0)</f>
        <v>0</v>
      </c>
      <c r="I4772">
        <f>IF(Tabela1[[#This Row],[Rodzaj]]="X",Tabela1[[#This Row],[Powierzchnia]]*0.43,0)</f>
        <v>0</v>
      </c>
      <c r="J4772">
        <f>IF(Tabela1[[#This Row],[Ulga]]="A",SUM(E4772:I4772)*80%,0)</f>
        <v>0</v>
      </c>
      <c r="K4772">
        <f>IF(Tabela1[[#This Row],[Ulga]]="B",SUM(E4772:I4772)*50%,0)</f>
        <v>0</v>
      </c>
      <c r="L4772">
        <f>IF(Tabela1[[#This Row],[Ulga]]="C",SUM(E4772:I4772)*10%,0)</f>
        <v>50.303500000000007</v>
      </c>
      <c r="M4772">
        <f>IF(Tabela1[[#This Row],[Ulga]]="D",SUM(E4772:I4772)*100%,0)</f>
        <v>0</v>
      </c>
      <c r="N4772">
        <f t="shared" si="75"/>
        <v>50.303500000000007</v>
      </c>
    </row>
    <row r="4773" spans="1:14" x14ac:dyDescent="0.25">
      <c r="A4773" t="s">
        <v>4783</v>
      </c>
      <c r="B4773">
        <v>718.43</v>
      </c>
      <c r="C4773" t="s">
        <v>52</v>
      </c>
      <c r="D4773" t="s">
        <v>5</v>
      </c>
      <c r="E4773">
        <f>IF(Tabela1[[#This Row],[Rodzaj]]="R",Tabela1[[#This Row],[Powierzchnia]]*0.65,0)</f>
        <v>0</v>
      </c>
      <c r="F4773">
        <f>IF(Tabela1[[#This Row],[Rodzaj]]="B",Tabela1[[#This Row],[Powierzchnia]]*0.77,0)</f>
        <v>0</v>
      </c>
      <c r="G4773">
        <f>IF(Tabela1[[#This Row],[Rodzaj]]="S",Tabela1[[#This Row],[Powierzchnia]]*0.21,0)</f>
        <v>150.87029999999999</v>
      </c>
      <c r="H4773">
        <f>IF(Tabela1[[#This Row],[Rodzaj]]="L",Tabela1[[#This Row],[Powierzchnia]]*0.04,0)</f>
        <v>0</v>
      </c>
      <c r="I4773">
        <f>IF(Tabela1[[#This Row],[Rodzaj]]="X",Tabela1[[#This Row],[Powierzchnia]]*0.43,0)</f>
        <v>0</v>
      </c>
      <c r="J4773">
        <f>IF(Tabela1[[#This Row],[Ulga]]="A",SUM(E4773:I4773)*80%,0)</f>
        <v>0</v>
      </c>
      <c r="K4773">
        <f>IF(Tabela1[[#This Row],[Ulga]]="B",SUM(E4773:I4773)*50%,0)</f>
        <v>75.435149999999993</v>
      </c>
      <c r="L4773">
        <f>IF(Tabela1[[#This Row],[Ulga]]="C",SUM(E4773:I4773)*10%,0)</f>
        <v>0</v>
      </c>
      <c r="M4773">
        <f>IF(Tabela1[[#This Row],[Ulga]]="D",SUM(E4773:I4773)*100%,0)</f>
        <v>0</v>
      </c>
      <c r="N4773">
        <f t="shared" si="75"/>
        <v>75.435149999999993</v>
      </c>
    </row>
    <row r="4774" spans="1:14" x14ac:dyDescent="0.25">
      <c r="A4774" t="s">
        <v>4784</v>
      </c>
      <c r="B4774">
        <v>867.81</v>
      </c>
      <c r="C4774" t="s">
        <v>5</v>
      </c>
      <c r="D4774" t="s">
        <v>5</v>
      </c>
      <c r="E4774">
        <f>IF(Tabela1[[#This Row],[Rodzaj]]="R",Tabela1[[#This Row],[Powierzchnia]]*0.65,0)</f>
        <v>0</v>
      </c>
      <c r="F4774">
        <f>IF(Tabela1[[#This Row],[Rodzaj]]="B",Tabela1[[#This Row],[Powierzchnia]]*0.77,0)</f>
        <v>668.21370000000002</v>
      </c>
      <c r="G4774">
        <f>IF(Tabela1[[#This Row],[Rodzaj]]="S",Tabela1[[#This Row],[Powierzchnia]]*0.21,0)</f>
        <v>0</v>
      </c>
      <c r="H4774">
        <f>IF(Tabela1[[#This Row],[Rodzaj]]="L",Tabela1[[#This Row],[Powierzchnia]]*0.04,0)</f>
        <v>0</v>
      </c>
      <c r="I4774">
        <f>IF(Tabela1[[#This Row],[Rodzaj]]="X",Tabela1[[#This Row],[Powierzchnia]]*0.43,0)</f>
        <v>0</v>
      </c>
      <c r="J4774">
        <f>IF(Tabela1[[#This Row],[Ulga]]="A",SUM(E4774:I4774)*80%,0)</f>
        <v>0</v>
      </c>
      <c r="K4774">
        <f>IF(Tabela1[[#This Row],[Ulga]]="B",SUM(E4774:I4774)*50%,0)</f>
        <v>334.10685000000001</v>
      </c>
      <c r="L4774">
        <f>IF(Tabela1[[#This Row],[Ulga]]="C",SUM(E4774:I4774)*10%,0)</f>
        <v>0</v>
      </c>
      <c r="M4774">
        <f>IF(Tabela1[[#This Row],[Ulga]]="D",SUM(E4774:I4774)*100%,0)</f>
        <v>0</v>
      </c>
      <c r="N4774">
        <f t="shared" si="75"/>
        <v>334.10685000000001</v>
      </c>
    </row>
    <row r="4775" spans="1:14" x14ac:dyDescent="0.25">
      <c r="A4775" t="s">
        <v>4785</v>
      </c>
      <c r="B4775">
        <v>995.49</v>
      </c>
      <c r="C4775" t="s">
        <v>9</v>
      </c>
      <c r="D4775" t="s">
        <v>11</v>
      </c>
      <c r="E4775">
        <f>IF(Tabela1[[#This Row],[Rodzaj]]="R",Tabela1[[#This Row],[Powierzchnia]]*0.65,0)</f>
        <v>647.06849999999997</v>
      </c>
      <c r="F4775">
        <f>IF(Tabela1[[#This Row],[Rodzaj]]="B",Tabela1[[#This Row],[Powierzchnia]]*0.77,0)</f>
        <v>0</v>
      </c>
      <c r="G4775">
        <f>IF(Tabela1[[#This Row],[Rodzaj]]="S",Tabela1[[#This Row],[Powierzchnia]]*0.21,0)</f>
        <v>0</v>
      </c>
      <c r="H4775">
        <f>IF(Tabela1[[#This Row],[Rodzaj]]="L",Tabela1[[#This Row],[Powierzchnia]]*0.04,0)</f>
        <v>0</v>
      </c>
      <c r="I4775">
        <f>IF(Tabela1[[#This Row],[Rodzaj]]="X",Tabela1[[#This Row],[Powierzchnia]]*0.43,0)</f>
        <v>0</v>
      </c>
      <c r="J4775">
        <f>IF(Tabela1[[#This Row],[Ulga]]="A",SUM(E4775:I4775)*80%,0)</f>
        <v>0</v>
      </c>
      <c r="K4775">
        <f>IF(Tabela1[[#This Row],[Ulga]]="B",SUM(E4775:I4775)*50%,0)</f>
        <v>0</v>
      </c>
      <c r="L4775">
        <f>IF(Tabela1[[#This Row],[Ulga]]="C",SUM(E4775:I4775)*10%,0)</f>
        <v>64.706850000000003</v>
      </c>
      <c r="M4775">
        <f>IF(Tabela1[[#This Row],[Ulga]]="D",SUM(E4775:I4775)*100%,0)</f>
        <v>0</v>
      </c>
      <c r="N4775">
        <f t="shared" si="75"/>
        <v>64.706850000000003</v>
      </c>
    </row>
    <row r="4776" spans="1:14" x14ac:dyDescent="0.25">
      <c r="A4776" t="s">
        <v>4786</v>
      </c>
      <c r="B4776">
        <v>957.59</v>
      </c>
      <c r="C4776" t="s">
        <v>9</v>
      </c>
      <c r="D4776" t="s">
        <v>21</v>
      </c>
      <c r="E4776">
        <f>IF(Tabela1[[#This Row],[Rodzaj]]="R",Tabela1[[#This Row],[Powierzchnia]]*0.65,0)</f>
        <v>622.43350000000009</v>
      </c>
      <c r="F4776">
        <f>IF(Tabela1[[#This Row],[Rodzaj]]="B",Tabela1[[#This Row],[Powierzchnia]]*0.77,0)</f>
        <v>0</v>
      </c>
      <c r="G4776">
        <f>IF(Tabela1[[#This Row],[Rodzaj]]="S",Tabela1[[#This Row],[Powierzchnia]]*0.21,0)</f>
        <v>0</v>
      </c>
      <c r="H4776">
        <f>IF(Tabela1[[#This Row],[Rodzaj]]="L",Tabela1[[#This Row],[Powierzchnia]]*0.04,0)</f>
        <v>0</v>
      </c>
      <c r="I4776">
        <f>IF(Tabela1[[#This Row],[Rodzaj]]="X",Tabela1[[#This Row],[Powierzchnia]]*0.43,0)</f>
        <v>0</v>
      </c>
      <c r="J4776">
        <f>IF(Tabela1[[#This Row],[Ulga]]="A",SUM(E4776:I4776)*80%,0)</f>
        <v>0</v>
      </c>
      <c r="K4776">
        <f>IF(Tabela1[[#This Row],[Ulga]]="B",SUM(E4776:I4776)*50%,0)</f>
        <v>0</v>
      </c>
      <c r="L4776">
        <f>IF(Tabela1[[#This Row],[Ulga]]="C",SUM(E4776:I4776)*10%,0)</f>
        <v>0</v>
      </c>
      <c r="M4776">
        <f>IF(Tabela1[[#This Row],[Ulga]]="D",SUM(E4776:I4776)*100%,0)</f>
        <v>622.43350000000009</v>
      </c>
      <c r="N4776">
        <f t="shared" si="75"/>
        <v>622.43350000000009</v>
      </c>
    </row>
    <row r="4777" spans="1:14" x14ac:dyDescent="0.25">
      <c r="A4777" t="s">
        <v>4787</v>
      </c>
      <c r="B4777">
        <v>674.87</v>
      </c>
      <c r="C4777" t="s">
        <v>9</v>
      </c>
      <c r="D4777" t="s">
        <v>5</v>
      </c>
      <c r="E4777">
        <f>IF(Tabela1[[#This Row],[Rodzaj]]="R",Tabela1[[#This Row],[Powierzchnia]]*0.65,0)</f>
        <v>438.66550000000001</v>
      </c>
      <c r="F4777">
        <f>IF(Tabela1[[#This Row],[Rodzaj]]="B",Tabela1[[#This Row],[Powierzchnia]]*0.77,0)</f>
        <v>0</v>
      </c>
      <c r="G4777">
        <f>IF(Tabela1[[#This Row],[Rodzaj]]="S",Tabela1[[#This Row],[Powierzchnia]]*0.21,0)</f>
        <v>0</v>
      </c>
      <c r="H4777">
        <f>IF(Tabela1[[#This Row],[Rodzaj]]="L",Tabela1[[#This Row],[Powierzchnia]]*0.04,0)</f>
        <v>0</v>
      </c>
      <c r="I4777">
        <f>IF(Tabela1[[#This Row],[Rodzaj]]="X",Tabela1[[#This Row],[Powierzchnia]]*0.43,0)</f>
        <v>0</v>
      </c>
      <c r="J4777">
        <f>IF(Tabela1[[#This Row],[Ulga]]="A",SUM(E4777:I4777)*80%,0)</f>
        <v>0</v>
      </c>
      <c r="K4777">
        <f>IF(Tabela1[[#This Row],[Ulga]]="B",SUM(E4777:I4777)*50%,0)</f>
        <v>219.33275</v>
      </c>
      <c r="L4777">
        <f>IF(Tabela1[[#This Row],[Ulga]]="C",SUM(E4777:I4777)*10%,0)</f>
        <v>0</v>
      </c>
      <c r="M4777">
        <f>IF(Tabela1[[#This Row],[Ulga]]="D",SUM(E4777:I4777)*100%,0)</f>
        <v>0</v>
      </c>
      <c r="N4777">
        <f t="shared" si="75"/>
        <v>219.33275</v>
      </c>
    </row>
    <row r="4778" spans="1:14" x14ac:dyDescent="0.25">
      <c r="A4778" t="s">
        <v>4788</v>
      </c>
      <c r="B4778">
        <v>1136.24</v>
      </c>
      <c r="C4778" t="s">
        <v>31</v>
      </c>
      <c r="D4778" t="s">
        <v>7</v>
      </c>
      <c r="E4778">
        <f>IF(Tabela1[[#This Row],[Rodzaj]]="R",Tabela1[[#This Row],[Powierzchnia]]*0.65,0)</f>
        <v>0</v>
      </c>
      <c r="F4778">
        <f>IF(Tabela1[[#This Row],[Rodzaj]]="B",Tabela1[[#This Row],[Powierzchnia]]*0.77,0)</f>
        <v>0</v>
      </c>
      <c r="G4778">
        <f>IF(Tabela1[[#This Row],[Rodzaj]]="S",Tabela1[[#This Row],[Powierzchnia]]*0.21,0)</f>
        <v>0</v>
      </c>
      <c r="H4778">
        <f>IF(Tabela1[[#This Row],[Rodzaj]]="L",Tabela1[[#This Row],[Powierzchnia]]*0.04,0)</f>
        <v>0</v>
      </c>
      <c r="I4778">
        <f>IF(Tabela1[[#This Row],[Rodzaj]]="X",Tabela1[[#This Row],[Powierzchnia]]*0.43,0)</f>
        <v>488.58319999999998</v>
      </c>
      <c r="J4778">
        <f>IF(Tabela1[[#This Row],[Ulga]]="A",SUM(E4778:I4778)*80%,0)</f>
        <v>390.86655999999999</v>
      </c>
      <c r="K4778">
        <f>IF(Tabela1[[#This Row],[Ulga]]="B",SUM(E4778:I4778)*50%,0)</f>
        <v>0</v>
      </c>
      <c r="L4778">
        <f>IF(Tabela1[[#This Row],[Ulga]]="C",SUM(E4778:I4778)*10%,0)</f>
        <v>0</v>
      </c>
      <c r="M4778">
        <f>IF(Tabela1[[#This Row],[Ulga]]="D",SUM(E4778:I4778)*100%,0)</f>
        <v>0</v>
      </c>
      <c r="N4778">
        <f t="shared" si="75"/>
        <v>390.86655999999999</v>
      </c>
    </row>
    <row r="4779" spans="1:14" x14ac:dyDescent="0.25">
      <c r="A4779" t="s">
        <v>4789</v>
      </c>
      <c r="B4779">
        <v>1182.76</v>
      </c>
      <c r="C4779" t="s">
        <v>52</v>
      </c>
      <c r="D4779" t="s">
        <v>7</v>
      </c>
      <c r="E4779">
        <f>IF(Tabela1[[#This Row],[Rodzaj]]="R",Tabela1[[#This Row],[Powierzchnia]]*0.65,0)</f>
        <v>0</v>
      </c>
      <c r="F4779">
        <f>IF(Tabela1[[#This Row],[Rodzaj]]="B",Tabela1[[#This Row],[Powierzchnia]]*0.77,0)</f>
        <v>0</v>
      </c>
      <c r="G4779">
        <f>IF(Tabela1[[#This Row],[Rodzaj]]="S",Tabela1[[#This Row],[Powierzchnia]]*0.21,0)</f>
        <v>248.37959999999998</v>
      </c>
      <c r="H4779">
        <f>IF(Tabela1[[#This Row],[Rodzaj]]="L",Tabela1[[#This Row],[Powierzchnia]]*0.04,0)</f>
        <v>0</v>
      </c>
      <c r="I4779">
        <f>IF(Tabela1[[#This Row],[Rodzaj]]="X",Tabela1[[#This Row],[Powierzchnia]]*0.43,0)</f>
        <v>0</v>
      </c>
      <c r="J4779">
        <f>IF(Tabela1[[#This Row],[Ulga]]="A",SUM(E4779:I4779)*80%,0)</f>
        <v>198.70367999999999</v>
      </c>
      <c r="K4779">
        <f>IF(Tabela1[[#This Row],[Ulga]]="B",SUM(E4779:I4779)*50%,0)</f>
        <v>0</v>
      </c>
      <c r="L4779">
        <f>IF(Tabela1[[#This Row],[Ulga]]="C",SUM(E4779:I4779)*10%,0)</f>
        <v>0</v>
      </c>
      <c r="M4779">
        <f>IF(Tabela1[[#This Row],[Ulga]]="D",SUM(E4779:I4779)*100%,0)</f>
        <v>0</v>
      </c>
      <c r="N4779">
        <f t="shared" si="75"/>
        <v>198.70367999999999</v>
      </c>
    </row>
    <row r="4780" spans="1:14" x14ac:dyDescent="0.25">
      <c r="A4780" t="s">
        <v>4790</v>
      </c>
      <c r="B4780">
        <v>1054.1600000000001</v>
      </c>
      <c r="C4780" t="s">
        <v>31</v>
      </c>
      <c r="D4780" t="s">
        <v>21</v>
      </c>
      <c r="E4780">
        <f>IF(Tabela1[[#This Row],[Rodzaj]]="R",Tabela1[[#This Row],[Powierzchnia]]*0.65,0)</f>
        <v>0</v>
      </c>
      <c r="F4780">
        <f>IF(Tabela1[[#This Row],[Rodzaj]]="B",Tabela1[[#This Row],[Powierzchnia]]*0.77,0)</f>
        <v>0</v>
      </c>
      <c r="G4780">
        <f>IF(Tabela1[[#This Row],[Rodzaj]]="S",Tabela1[[#This Row],[Powierzchnia]]*0.21,0)</f>
        <v>0</v>
      </c>
      <c r="H4780">
        <f>IF(Tabela1[[#This Row],[Rodzaj]]="L",Tabela1[[#This Row],[Powierzchnia]]*0.04,0)</f>
        <v>0</v>
      </c>
      <c r="I4780">
        <f>IF(Tabela1[[#This Row],[Rodzaj]]="X",Tabela1[[#This Row],[Powierzchnia]]*0.43,0)</f>
        <v>453.28880000000004</v>
      </c>
      <c r="J4780">
        <f>IF(Tabela1[[#This Row],[Ulga]]="A",SUM(E4780:I4780)*80%,0)</f>
        <v>0</v>
      </c>
      <c r="K4780">
        <f>IF(Tabela1[[#This Row],[Ulga]]="B",SUM(E4780:I4780)*50%,0)</f>
        <v>0</v>
      </c>
      <c r="L4780">
        <f>IF(Tabela1[[#This Row],[Ulga]]="C",SUM(E4780:I4780)*10%,0)</f>
        <v>0</v>
      </c>
      <c r="M4780">
        <f>IF(Tabela1[[#This Row],[Ulga]]="D",SUM(E4780:I4780)*100%,0)</f>
        <v>453.28880000000004</v>
      </c>
      <c r="N4780">
        <f t="shared" si="75"/>
        <v>453.28880000000004</v>
      </c>
    </row>
    <row r="4781" spans="1:14" x14ac:dyDescent="0.25">
      <c r="A4781" t="s">
        <v>4791</v>
      </c>
      <c r="B4781">
        <v>1121.6600000000001</v>
      </c>
      <c r="C4781" t="s">
        <v>31</v>
      </c>
      <c r="D4781" t="s">
        <v>11</v>
      </c>
      <c r="E4781">
        <f>IF(Tabela1[[#This Row],[Rodzaj]]="R",Tabela1[[#This Row],[Powierzchnia]]*0.65,0)</f>
        <v>0</v>
      </c>
      <c r="F4781">
        <f>IF(Tabela1[[#This Row],[Rodzaj]]="B",Tabela1[[#This Row],[Powierzchnia]]*0.77,0)</f>
        <v>0</v>
      </c>
      <c r="G4781">
        <f>IF(Tabela1[[#This Row],[Rodzaj]]="S",Tabela1[[#This Row],[Powierzchnia]]*0.21,0)</f>
        <v>0</v>
      </c>
      <c r="H4781">
        <f>IF(Tabela1[[#This Row],[Rodzaj]]="L",Tabela1[[#This Row],[Powierzchnia]]*0.04,0)</f>
        <v>0</v>
      </c>
      <c r="I4781">
        <f>IF(Tabela1[[#This Row],[Rodzaj]]="X",Tabela1[[#This Row],[Powierzchnia]]*0.43,0)</f>
        <v>482.31380000000001</v>
      </c>
      <c r="J4781">
        <f>IF(Tabela1[[#This Row],[Ulga]]="A",SUM(E4781:I4781)*80%,0)</f>
        <v>0</v>
      </c>
      <c r="K4781">
        <f>IF(Tabela1[[#This Row],[Ulga]]="B",SUM(E4781:I4781)*50%,0)</f>
        <v>0</v>
      </c>
      <c r="L4781">
        <f>IF(Tabela1[[#This Row],[Ulga]]="C",SUM(E4781:I4781)*10%,0)</f>
        <v>48.231380000000001</v>
      </c>
      <c r="M4781">
        <f>IF(Tabela1[[#This Row],[Ulga]]="D",SUM(E4781:I4781)*100%,0)</f>
        <v>0</v>
      </c>
      <c r="N4781">
        <f t="shared" si="75"/>
        <v>48.231380000000001</v>
      </c>
    </row>
    <row r="4782" spans="1:14" x14ac:dyDescent="0.25">
      <c r="A4782" t="s">
        <v>4792</v>
      </c>
      <c r="B4782">
        <v>1042.23</v>
      </c>
      <c r="C4782" t="s">
        <v>5</v>
      </c>
      <c r="D4782" t="s">
        <v>7</v>
      </c>
      <c r="E4782">
        <f>IF(Tabela1[[#This Row],[Rodzaj]]="R",Tabela1[[#This Row],[Powierzchnia]]*0.65,0)</f>
        <v>0</v>
      </c>
      <c r="F4782">
        <f>IF(Tabela1[[#This Row],[Rodzaj]]="B",Tabela1[[#This Row],[Powierzchnia]]*0.77,0)</f>
        <v>802.51710000000003</v>
      </c>
      <c r="G4782">
        <f>IF(Tabela1[[#This Row],[Rodzaj]]="S",Tabela1[[#This Row],[Powierzchnia]]*0.21,0)</f>
        <v>0</v>
      </c>
      <c r="H4782">
        <f>IF(Tabela1[[#This Row],[Rodzaj]]="L",Tabela1[[#This Row],[Powierzchnia]]*0.04,0)</f>
        <v>0</v>
      </c>
      <c r="I4782">
        <f>IF(Tabela1[[#This Row],[Rodzaj]]="X",Tabela1[[#This Row],[Powierzchnia]]*0.43,0)</f>
        <v>0</v>
      </c>
      <c r="J4782">
        <f>IF(Tabela1[[#This Row],[Ulga]]="A",SUM(E4782:I4782)*80%,0)</f>
        <v>642.01368000000002</v>
      </c>
      <c r="K4782">
        <f>IF(Tabela1[[#This Row],[Ulga]]="B",SUM(E4782:I4782)*50%,0)</f>
        <v>0</v>
      </c>
      <c r="L4782">
        <f>IF(Tabela1[[#This Row],[Ulga]]="C",SUM(E4782:I4782)*10%,0)</f>
        <v>0</v>
      </c>
      <c r="M4782">
        <f>IF(Tabela1[[#This Row],[Ulga]]="D",SUM(E4782:I4782)*100%,0)</f>
        <v>0</v>
      </c>
      <c r="N4782">
        <f t="shared" si="75"/>
        <v>642.01368000000002</v>
      </c>
    </row>
    <row r="4783" spans="1:14" x14ac:dyDescent="0.25">
      <c r="A4783" t="s">
        <v>4793</v>
      </c>
      <c r="B4783">
        <v>940.05</v>
      </c>
      <c r="C4783" t="s">
        <v>31</v>
      </c>
      <c r="D4783" t="s">
        <v>21</v>
      </c>
      <c r="E4783">
        <f>IF(Tabela1[[#This Row],[Rodzaj]]="R",Tabela1[[#This Row],[Powierzchnia]]*0.65,0)</f>
        <v>0</v>
      </c>
      <c r="F4783">
        <f>IF(Tabela1[[#This Row],[Rodzaj]]="B",Tabela1[[#This Row],[Powierzchnia]]*0.77,0)</f>
        <v>0</v>
      </c>
      <c r="G4783">
        <f>IF(Tabela1[[#This Row],[Rodzaj]]="S",Tabela1[[#This Row],[Powierzchnia]]*0.21,0)</f>
        <v>0</v>
      </c>
      <c r="H4783">
        <f>IF(Tabela1[[#This Row],[Rodzaj]]="L",Tabela1[[#This Row],[Powierzchnia]]*0.04,0)</f>
        <v>0</v>
      </c>
      <c r="I4783">
        <f>IF(Tabela1[[#This Row],[Rodzaj]]="X",Tabela1[[#This Row],[Powierzchnia]]*0.43,0)</f>
        <v>404.22149999999999</v>
      </c>
      <c r="J4783">
        <f>IF(Tabela1[[#This Row],[Ulga]]="A",SUM(E4783:I4783)*80%,0)</f>
        <v>0</v>
      </c>
      <c r="K4783">
        <f>IF(Tabela1[[#This Row],[Ulga]]="B",SUM(E4783:I4783)*50%,0)</f>
        <v>0</v>
      </c>
      <c r="L4783">
        <f>IF(Tabela1[[#This Row],[Ulga]]="C",SUM(E4783:I4783)*10%,0)</f>
        <v>0</v>
      </c>
      <c r="M4783">
        <f>IF(Tabela1[[#This Row],[Ulga]]="D",SUM(E4783:I4783)*100%,0)</f>
        <v>404.22149999999999</v>
      </c>
      <c r="N4783">
        <f t="shared" si="75"/>
        <v>404.22149999999999</v>
      </c>
    </row>
    <row r="4784" spans="1:14" x14ac:dyDescent="0.25">
      <c r="A4784" t="s">
        <v>4794</v>
      </c>
      <c r="B4784">
        <v>1398.44</v>
      </c>
      <c r="C4784" t="s">
        <v>31</v>
      </c>
      <c r="D4784" t="s">
        <v>7</v>
      </c>
      <c r="E4784">
        <f>IF(Tabela1[[#This Row],[Rodzaj]]="R",Tabela1[[#This Row],[Powierzchnia]]*0.65,0)</f>
        <v>0</v>
      </c>
      <c r="F4784">
        <f>IF(Tabela1[[#This Row],[Rodzaj]]="B",Tabela1[[#This Row],[Powierzchnia]]*0.77,0)</f>
        <v>0</v>
      </c>
      <c r="G4784">
        <f>IF(Tabela1[[#This Row],[Rodzaj]]="S",Tabela1[[#This Row],[Powierzchnia]]*0.21,0)</f>
        <v>0</v>
      </c>
      <c r="H4784">
        <f>IF(Tabela1[[#This Row],[Rodzaj]]="L",Tabela1[[#This Row],[Powierzchnia]]*0.04,0)</f>
        <v>0</v>
      </c>
      <c r="I4784">
        <f>IF(Tabela1[[#This Row],[Rodzaj]]="X",Tabela1[[#This Row],[Powierzchnia]]*0.43,0)</f>
        <v>601.32920000000001</v>
      </c>
      <c r="J4784">
        <f>IF(Tabela1[[#This Row],[Ulga]]="A",SUM(E4784:I4784)*80%,0)</f>
        <v>481.06336000000005</v>
      </c>
      <c r="K4784">
        <f>IF(Tabela1[[#This Row],[Ulga]]="B",SUM(E4784:I4784)*50%,0)</f>
        <v>0</v>
      </c>
      <c r="L4784">
        <f>IF(Tabela1[[#This Row],[Ulga]]="C",SUM(E4784:I4784)*10%,0)</f>
        <v>0</v>
      </c>
      <c r="M4784">
        <f>IF(Tabela1[[#This Row],[Ulga]]="D",SUM(E4784:I4784)*100%,0)</f>
        <v>0</v>
      </c>
      <c r="N4784">
        <f t="shared" si="75"/>
        <v>481.06336000000005</v>
      </c>
    </row>
    <row r="4785" spans="1:14" x14ac:dyDescent="0.25">
      <c r="A4785" t="s">
        <v>4795</v>
      </c>
      <c r="B4785">
        <v>1271.52</v>
      </c>
      <c r="C4785" t="s">
        <v>52</v>
      </c>
      <c r="D4785" t="s">
        <v>5</v>
      </c>
      <c r="E4785">
        <f>IF(Tabela1[[#This Row],[Rodzaj]]="R",Tabela1[[#This Row],[Powierzchnia]]*0.65,0)</f>
        <v>0</v>
      </c>
      <c r="F4785">
        <f>IF(Tabela1[[#This Row],[Rodzaj]]="B",Tabela1[[#This Row],[Powierzchnia]]*0.77,0)</f>
        <v>0</v>
      </c>
      <c r="G4785">
        <f>IF(Tabela1[[#This Row],[Rodzaj]]="S",Tabela1[[#This Row],[Powierzchnia]]*0.21,0)</f>
        <v>267.01920000000001</v>
      </c>
      <c r="H4785">
        <f>IF(Tabela1[[#This Row],[Rodzaj]]="L",Tabela1[[#This Row],[Powierzchnia]]*0.04,0)</f>
        <v>0</v>
      </c>
      <c r="I4785">
        <f>IF(Tabela1[[#This Row],[Rodzaj]]="X",Tabela1[[#This Row],[Powierzchnia]]*0.43,0)</f>
        <v>0</v>
      </c>
      <c r="J4785">
        <f>IF(Tabela1[[#This Row],[Ulga]]="A",SUM(E4785:I4785)*80%,0)</f>
        <v>0</v>
      </c>
      <c r="K4785">
        <f>IF(Tabela1[[#This Row],[Ulga]]="B",SUM(E4785:I4785)*50%,0)</f>
        <v>133.50960000000001</v>
      </c>
      <c r="L4785">
        <f>IF(Tabela1[[#This Row],[Ulga]]="C",SUM(E4785:I4785)*10%,0)</f>
        <v>0</v>
      </c>
      <c r="M4785">
        <f>IF(Tabela1[[#This Row],[Ulga]]="D",SUM(E4785:I4785)*100%,0)</f>
        <v>0</v>
      </c>
      <c r="N4785">
        <f t="shared" si="75"/>
        <v>133.50960000000001</v>
      </c>
    </row>
    <row r="4786" spans="1:14" x14ac:dyDescent="0.25">
      <c r="A4786" t="s">
        <v>4796</v>
      </c>
      <c r="B4786">
        <v>856.46</v>
      </c>
      <c r="C4786" t="s">
        <v>31</v>
      </c>
      <c r="D4786" t="s">
        <v>21</v>
      </c>
      <c r="E4786">
        <f>IF(Tabela1[[#This Row],[Rodzaj]]="R",Tabela1[[#This Row],[Powierzchnia]]*0.65,0)</f>
        <v>0</v>
      </c>
      <c r="F4786">
        <f>IF(Tabela1[[#This Row],[Rodzaj]]="B",Tabela1[[#This Row],[Powierzchnia]]*0.77,0)</f>
        <v>0</v>
      </c>
      <c r="G4786">
        <f>IF(Tabela1[[#This Row],[Rodzaj]]="S",Tabela1[[#This Row],[Powierzchnia]]*0.21,0)</f>
        <v>0</v>
      </c>
      <c r="H4786">
        <f>IF(Tabela1[[#This Row],[Rodzaj]]="L",Tabela1[[#This Row],[Powierzchnia]]*0.04,0)</f>
        <v>0</v>
      </c>
      <c r="I4786">
        <f>IF(Tabela1[[#This Row],[Rodzaj]]="X",Tabela1[[#This Row],[Powierzchnia]]*0.43,0)</f>
        <v>368.27780000000001</v>
      </c>
      <c r="J4786">
        <f>IF(Tabela1[[#This Row],[Ulga]]="A",SUM(E4786:I4786)*80%,0)</f>
        <v>0</v>
      </c>
      <c r="K4786">
        <f>IF(Tabela1[[#This Row],[Ulga]]="B",SUM(E4786:I4786)*50%,0)</f>
        <v>0</v>
      </c>
      <c r="L4786">
        <f>IF(Tabela1[[#This Row],[Ulga]]="C",SUM(E4786:I4786)*10%,0)</f>
        <v>0</v>
      </c>
      <c r="M4786">
        <f>IF(Tabela1[[#This Row],[Ulga]]="D",SUM(E4786:I4786)*100%,0)</f>
        <v>368.27780000000001</v>
      </c>
      <c r="N4786">
        <f t="shared" si="75"/>
        <v>368.27780000000001</v>
      </c>
    </row>
    <row r="4787" spans="1:14" x14ac:dyDescent="0.25">
      <c r="A4787" t="s">
        <v>4797</v>
      </c>
      <c r="B4787">
        <v>1470.32</v>
      </c>
      <c r="C4787" t="s">
        <v>9</v>
      </c>
      <c r="D4787" t="s">
        <v>7</v>
      </c>
      <c r="E4787">
        <f>IF(Tabela1[[#This Row],[Rodzaj]]="R",Tabela1[[#This Row],[Powierzchnia]]*0.65,0)</f>
        <v>955.70799999999997</v>
      </c>
      <c r="F4787">
        <f>IF(Tabela1[[#This Row],[Rodzaj]]="B",Tabela1[[#This Row],[Powierzchnia]]*0.77,0)</f>
        <v>0</v>
      </c>
      <c r="G4787">
        <f>IF(Tabela1[[#This Row],[Rodzaj]]="S",Tabela1[[#This Row],[Powierzchnia]]*0.21,0)</f>
        <v>0</v>
      </c>
      <c r="H4787">
        <f>IF(Tabela1[[#This Row],[Rodzaj]]="L",Tabela1[[#This Row],[Powierzchnia]]*0.04,0)</f>
        <v>0</v>
      </c>
      <c r="I4787">
        <f>IF(Tabela1[[#This Row],[Rodzaj]]="X",Tabela1[[#This Row],[Powierzchnia]]*0.43,0)</f>
        <v>0</v>
      </c>
      <c r="J4787">
        <f>IF(Tabela1[[#This Row],[Ulga]]="A",SUM(E4787:I4787)*80%,0)</f>
        <v>764.56640000000004</v>
      </c>
      <c r="K4787">
        <f>IF(Tabela1[[#This Row],[Ulga]]="B",SUM(E4787:I4787)*50%,0)</f>
        <v>0</v>
      </c>
      <c r="L4787">
        <f>IF(Tabela1[[#This Row],[Ulga]]="C",SUM(E4787:I4787)*10%,0)</f>
        <v>0</v>
      </c>
      <c r="M4787">
        <f>IF(Tabela1[[#This Row],[Ulga]]="D",SUM(E4787:I4787)*100%,0)</f>
        <v>0</v>
      </c>
      <c r="N4787">
        <f t="shared" si="75"/>
        <v>764.56640000000004</v>
      </c>
    </row>
    <row r="4788" spans="1:14" x14ac:dyDescent="0.25">
      <c r="A4788" t="s">
        <v>4798</v>
      </c>
      <c r="B4788">
        <v>1271.83</v>
      </c>
      <c r="C4788" t="s">
        <v>52</v>
      </c>
      <c r="D4788" t="s">
        <v>21</v>
      </c>
      <c r="E4788">
        <f>IF(Tabela1[[#This Row],[Rodzaj]]="R",Tabela1[[#This Row],[Powierzchnia]]*0.65,0)</f>
        <v>0</v>
      </c>
      <c r="F4788">
        <f>IF(Tabela1[[#This Row],[Rodzaj]]="B",Tabela1[[#This Row],[Powierzchnia]]*0.77,0)</f>
        <v>0</v>
      </c>
      <c r="G4788">
        <f>IF(Tabela1[[#This Row],[Rodzaj]]="S",Tabela1[[#This Row],[Powierzchnia]]*0.21,0)</f>
        <v>267.08429999999998</v>
      </c>
      <c r="H4788">
        <f>IF(Tabela1[[#This Row],[Rodzaj]]="L",Tabela1[[#This Row],[Powierzchnia]]*0.04,0)</f>
        <v>0</v>
      </c>
      <c r="I4788">
        <f>IF(Tabela1[[#This Row],[Rodzaj]]="X",Tabela1[[#This Row],[Powierzchnia]]*0.43,0)</f>
        <v>0</v>
      </c>
      <c r="J4788">
        <f>IF(Tabela1[[#This Row],[Ulga]]="A",SUM(E4788:I4788)*80%,0)</f>
        <v>0</v>
      </c>
      <c r="K4788">
        <f>IF(Tabela1[[#This Row],[Ulga]]="B",SUM(E4788:I4788)*50%,0)</f>
        <v>0</v>
      </c>
      <c r="L4788">
        <f>IF(Tabela1[[#This Row],[Ulga]]="C",SUM(E4788:I4788)*10%,0)</f>
        <v>0</v>
      </c>
      <c r="M4788">
        <f>IF(Tabela1[[#This Row],[Ulga]]="D",SUM(E4788:I4788)*100%,0)</f>
        <v>267.08429999999998</v>
      </c>
      <c r="N4788">
        <f t="shared" si="75"/>
        <v>267.08429999999998</v>
      </c>
    </row>
    <row r="4789" spans="1:14" x14ac:dyDescent="0.25">
      <c r="A4789" t="s">
        <v>4799</v>
      </c>
      <c r="B4789">
        <v>806.93</v>
      </c>
      <c r="C4789" t="s">
        <v>52</v>
      </c>
      <c r="D4789" t="s">
        <v>5</v>
      </c>
      <c r="E4789">
        <f>IF(Tabela1[[#This Row],[Rodzaj]]="R",Tabela1[[#This Row],[Powierzchnia]]*0.65,0)</f>
        <v>0</v>
      </c>
      <c r="F4789">
        <f>IF(Tabela1[[#This Row],[Rodzaj]]="B",Tabela1[[#This Row],[Powierzchnia]]*0.77,0)</f>
        <v>0</v>
      </c>
      <c r="G4789">
        <f>IF(Tabela1[[#This Row],[Rodzaj]]="S",Tabela1[[#This Row],[Powierzchnia]]*0.21,0)</f>
        <v>169.45529999999999</v>
      </c>
      <c r="H4789">
        <f>IF(Tabela1[[#This Row],[Rodzaj]]="L",Tabela1[[#This Row],[Powierzchnia]]*0.04,0)</f>
        <v>0</v>
      </c>
      <c r="I4789">
        <f>IF(Tabela1[[#This Row],[Rodzaj]]="X",Tabela1[[#This Row],[Powierzchnia]]*0.43,0)</f>
        <v>0</v>
      </c>
      <c r="J4789">
        <f>IF(Tabela1[[#This Row],[Ulga]]="A",SUM(E4789:I4789)*80%,0)</f>
        <v>0</v>
      </c>
      <c r="K4789">
        <f>IF(Tabela1[[#This Row],[Ulga]]="B",SUM(E4789:I4789)*50%,0)</f>
        <v>84.727649999999997</v>
      </c>
      <c r="L4789">
        <f>IF(Tabela1[[#This Row],[Ulga]]="C",SUM(E4789:I4789)*10%,0)</f>
        <v>0</v>
      </c>
      <c r="M4789">
        <f>IF(Tabela1[[#This Row],[Ulga]]="D",SUM(E4789:I4789)*100%,0)</f>
        <v>0</v>
      </c>
      <c r="N4789">
        <f t="shared" si="75"/>
        <v>84.727649999999997</v>
      </c>
    </row>
    <row r="4790" spans="1:14" x14ac:dyDescent="0.25">
      <c r="A4790" t="s">
        <v>4800</v>
      </c>
      <c r="B4790">
        <v>1083.57</v>
      </c>
      <c r="C4790" t="s">
        <v>9</v>
      </c>
      <c r="D4790" t="s">
        <v>5</v>
      </c>
      <c r="E4790">
        <f>IF(Tabela1[[#This Row],[Rodzaj]]="R",Tabela1[[#This Row],[Powierzchnia]]*0.65,0)</f>
        <v>704.32050000000004</v>
      </c>
      <c r="F4790">
        <f>IF(Tabela1[[#This Row],[Rodzaj]]="B",Tabela1[[#This Row],[Powierzchnia]]*0.77,0)</f>
        <v>0</v>
      </c>
      <c r="G4790">
        <f>IF(Tabela1[[#This Row],[Rodzaj]]="S",Tabela1[[#This Row],[Powierzchnia]]*0.21,0)</f>
        <v>0</v>
      </c>
      <c r="H4790">
        <f>IF(Tabela1[[#This Row],[Rodzaj]]="L",Tabela1[[#This Row],[Powierzchnia]]*0.04,0)</f>
        <v>0</v>
      </c>
      <c r="I4790">
        <f>IF(Tabela1[[#This Row],[Rodzaj]]="X",Tabela1[[#This Row],[Powierzchnia]]*0.43,0)</f>
        <v>0</v>
      </c>
      <c r="J4790">
        <f>IF(Tabela1[[#This Row],[Ulga]]="A",SUM(E4790:I4790)*80%,0)</f>
        <v>0</v>
      </c>
      <c r="K4790">
        <f>IF(Tabela1[[#This Row],[Ulga]]="B",SUM(E4790:I4790)*50%,0)</f>
        <v>352.16025000000002</v>
      </c>
      <c r="L4790">
        <f>IF(Tabela1[[#This Row],[Ulga]]="C",SUM(E4790:I4790)*10%,0)</f>
        <v>0</v>
      </c>
      <c r="M4790">
        <f>IF(Tabela1[[#This Row],[Ulga]]="D",SUM(E4790:I4790)*100%,0)</f>
        <v>0</v>
      </c>
      <c r="N4790">
        <f t="shared" si="75"/>
        <v>352.16025000000002</v>
      </c>
    </row>
    <row r="4791" spans="1:14" x14ac:dyDescent="0.25">
      <c r="A4791" t="s">
        <v>4801</v>
      </c>
      <c r="B4791">
        <v>988.94</v>
      </c>
      <c r="C4791" t="s">
        <v>52</v>
      </c>
      <c r="D4791" t="s">
        <v>11</v>
      </c>
      <c r="E4791">
        <f>IF(Tabela1[[#This Row],[Rodzaj]]="R",Tabela1[[#This Row],[Powierzchnia]]*0.65,0)</f>
        <v>0</v>
      </c>
      <c r="F4791">
        <f>IF(Tabela1[[#This Row],[Rodzaj]]="B",Tabela1[[#This Row],[Powierzchnia]]*0.77,0)</f>
        <v>0</v>
      </c>
      <c r="G4791">
        <f>IF(Tabela1[[#This Row],[Rodzaj]]="S",Tabela1[[#This Row],[Powierzchnia]]*0.21,0)</f>
        <v>207.67740000000001</v>
      </c>
      <c r="H4791">
        <f>IF(Tabela1[[#This Row],[Rodzaj]]="L",Tabela1[[#This Row],[Powierzchnia]]*0.04,0)</f>
        <v>0</v>
      </c>
      <c r="I4791">
        <f>IF(Tabela1[[#This Row],[Rodzaj]]="X",Tabela1[[#This Row],[Powierzchnia]]*0.43,0)</f>
        <v>0</v>
      </c>
      <c r="J4791">
        <f>IF(Tabela1[[#This Row],[Ulga]]="A",SUM(E4791:I4791)*80%,0)</f>
        <v>0</v>
      </c>
      <c r="K4791">
        <f>IF(Tabela1[[#This Row],[Ulga]]="B",SUM(E4791:I4791)*50%,0)</f>
        <v>0</v>
      </c>
      <c r="L4791">
        <f>IF(Tabela1[[#This Row],[Ulga]]="C",SUM(E4791:I4791)*10%,0)</f>
        <v>20.767740000000003</v>
      </c>
      <c r="M4791">
        <f>IF(Tabela1[[#This Row],[Ulga]]="D",SUM(E4791:I4791)*100%,0)</f>
        <v>0</v>
      </c>
      <c r="N4791">
        <f t="shared" si="75"/>
        <v>20.767740000000003</v>
      </c>
    </row>
    <row r="4792" spans="1:14" x14ac:dyDescent="0.25">
      <c r="A4792" t="s">
        <v>4802</v>
      </c>
      <c r="B4792">
        <v>566.79999999999995</v>
      </c>
      <c r="C4792" t="s">
        <v>31</v>
      </c>
      <c r="D4792" t="s">
        <v>21</v>
      </c>
      <c r="E4792">
        <f>IF(Tabela1[[#This Row],[Rodzaj]]="R",Tabela1[[#This Row],[Powierzchnia]]*0.65,0)</f>
        <v>0</v>
      </c>
      <c r="F4792">
        <f>IF(Tabela1[[#This Row],[Rodzaj]]="B",Tabela1[[#This Row],[Powierzchnia]]*0.77,0)</f>
        <v>0</v>
      </c>
      <c r="G4792">
        <f>IF(Tabela1[[#This Row],[Rodzaj]]="S",Tabela1[[#This Row],[Powierzchnia]]*0.21,0)</f>
        <v>0</v>
      </c>
      <c r="H4792">
        <f>IF(Tabela1[[#This Row],[Rodzaj]]="L",Tabela1[[#This Row],[Powierzchnia]]*0.04,0)</f>
        <v>0</v>
      </c>
      <c r="I4792">
        <f>IF(Tabela1[[#This Row],[Rodzaj]]="X",Tabela1[[#This Row],[Powierzchnia]]*0.43,0)</f>
        <v>243.72399999999999</v>
      </c>
      <c r="J4792">
        <f>IF(Tabela1[[#This Row],[Ulga]]="A",SUM(E4792:I4792)*80%,0)</f>
        <v>0</v>
      </c>
      <c r="K4792">
        <f>IF(Tabela1[[#This Row],[Ulga]]="B",SUM(E4792:I4792)*50%,0)</f>
        <v>0</v>
      </c>
      <c r="L4792">
        <f>IF(Tabela1[[#This Row],[Ulga]]="C",SUM(E4792:I4792)*10%,0)</f>
        <v>0</v>
      </c>
      <c r="M4792">
        <f>IF(Tabela1[[#This Row],[Ulga]]="D",SUM(E4792:I4792)*100%,0)</f>
        <v>243.72399999999999</v>
      </c>
      <c r="N4792">
        <f t="shared" si="75"/>
        <v>243.72399999999999</v>
      </c>
    </row>
    <row r="4793" spans="1:14" x14ac:dyDescent="0.25">
      <c r="A4793" t="s">
        <v>4803</v>
      </c>
      <c r="B4793">
        <v>741.61</v>
      </c>
      <c r="C4793" t="s">
        <v>9</v>
      </c>
      <c r="D4793" t="s">
        <v>7</v>
      </c>
      <c r="E4793">
        <f>IF(Tabela1[[#This Row],[Rodzaj]]="R",Tabela1[[#This Row],[Powierzchnia]]*0.65,0)</f>
        <v>482.04650000000004</v>
      </c>
      <c r="F4793">
        <f>IF(Tabela1[[#This Row],[Rodzaj]]="B",Tabela1[[#This Row],[Powierzchnia]]*0.77,0)</f>
        <v>0</v>
      </c>
      <c r="G4793">
        <f>IF(Tabela1[[#This Row],[Rodzaj]]="S",Tabela1[[#This Row],[Powierzchnia]]*0.21,0)</f>
        <v>0</v>
      </c>
      <c r="H4793">
        <f>IF(Tabela1[[#This Row],[Rodzaj]]="L",Tabela1[[#This Row],[Powierzchnia]]*0.04,0)</f>
        <v>0</v>
      </c>
      <c r="I4793">
        <f>IF(Tabela1[[#This Row],[Rodzaj]]="X",Tabela1[[#This Row],[Powierzchnia]]*0.43,0)</f>
        <v>0</v>
      </c>
      <c r="J4793">
        <f>IF(Tabela1[[#This Row],[Ulga]]="A",SUM(E4793:I4793)*80%,0)</f>
        <v>385.63720000000006</v>
      </c>
      <c r="K4793">
        <f>IF(Tabela1[[#This Row],[Ulga]]="B",SUM(E4793:I4793)*50%,0)</f>
        <v>0</v>
      </c>
      <c r="L4793">
        <f>IF(Tabela1[[#This Row],[Ulga]]="C",SUM(E4793:I4793)*10%,0)</f>
        <v>0</v>
      </c>
      <c r="M4793">
        <f>IF(Tabela1[[#This Row],[Ulga]]="D",SUM(E4793:I4793)*100%,0)</f>
        <v>0</v>
      </c>
      <c r="N4793">
        <f t="shared" si="75"/>
        <v>385.63720000000006</v>
      </c>
    </row>
    <row r="4794" spans="1:14" x14ac:dyDescent="0.25">
      <c r="A4794" t="s">
        <v>4804</v>
      </c>
      <c r="B4794">
        <v>597.17999999999995</v>
      </c>
      <c r="C4794" t="s">
        <v>31</v>
      </c>
      <c r="D4794" t="s">
        <v>11</v>
      </c>
      <c r="E4794">
        <f>IF(Tabela1[[#This Row],[Rodzaj]]="R",Tabela1[[#This Row],[Powierzchnia]]*0.65,0)</f>
        <v>0</v>
      </c>
      <c r="F4794">
        <f>IF(Tabela1[[#This Row],[Rodzaj]]="B",Tabela1[[#This Row],[Powierzchnia]]*0.77,0)</f>
        <v>0</v>
      </c>
      <c r="G4794">
        <f>IF(Tabela1[[#This Row],[Rodzaj]]="S",Tabela1[[#This Row],[Powierzchnia]]*0.21,0)</f>
        <v>0</v>
      </c>
      <c r="H4794">
        <f>IF(Tabela1[[#This Row],[Rodzaj]]="L",Tabela1[[#This Row],[Powierzchnia]]*0.04,0)</f>
        <v>0</v>
      </c>
      <c r="I4794">
        <f>IF(Tabela1[[#This Row],[Rodzaj]]="X",Tabela1[[#This Row],[Powierzchnia]]*0.43,0)</f>
        <v>256.78739999999999</v>
      </c>
      <c r="J4794">
        <f>IF(Tabela1[[#This Row],[Ulga]]="A",SUM(E4794:I4794)*80%,0)</f>
        <v>0</v>
      </c>
      <c r="K4794">
        <f>IF(Tabela1[[#This Row],[Ulga]]="B",SUM(E4794:I4794)*50%,0)</f>
        <v>0</v>
      </c>
      <c r="L4794">
        <f>IF(Tabela1[[#This Row],[Ulga]]="C",SUM(E4794:I4794)*10%,0)</f>
        <v>25.678740000000001</v>
      </c>
      <c r="M4794">
        <f>IF(Tabela1[[#This Row],[Ulga]]="D",SUM(E4794:I4794)*100%,0)</f>
        <v>0</v>
      </c>
      <c r="N4794">
        <f t="shared" si="75"/>
        <v>25.678740000000001</v>
      </c>
    </row>
    <row r="4795" spans="1:14" x14ac:dyDescent="0.25">
      <c r="A4795" t="s">
        <v>4805</v>
      </c>
      <c r="B4795">
        <v>1149.49</v>
      </c>
      <c r="C4795" t="s">
        <v>5</v>
      </c>
      <c r="D4795" t="s">
        <v>5</v>
      </c>
      <c r="E4795">
        <f>IF(Tabela1[[#This Row],[Rodzaj]]="R",Tabela1[[#This Row],[Powierzchnia]]*0.65,0)</f>
        <v>0</v>
      </c>
      <c r="F4795">
        <f>IF(Tabela1[[#This Row],[Rodzaj]]="B",Tabela1[[#This Row],[Powierzchnia]]*0.77,0)</f>
        <v>885.10730000000001</v>
      </c>
      <c r="G4795">
        <f>IF(Tabela1[[#This Row],[Rodzaj]]="S",Tabela1[[#This Row],[Powierzchnia]]*0.21,0)</f>
        <v>0</v>
      </c>
      <c r="H4795">
        <f>IF(Tabela1[[#This Row],[Rodzaj]]="L",Tabela1[[#This Row],[Powierzchnia]]*0.04,0)</f>
        <v>0</v>
      </c>
      <c r="I4795">
        <f>IF(Tabela1[[#This Row],[Rodzaj]]="X",Tabela1[[#This Row],[Powierzchnia]]*0.43,0)</f>
        <v>0</v>
      </c>
      <c r="J4795">
        <f>IF(Tabela1[[#This Row],[Ulga]]="A",SUM(E4795:I4795)*80%,0)</f>
        <v>0</v>
      </c>
      <c r="K4795">
        <f>IF(Tabela1[[#This Row],[Ulga]]="B",SUM(E4795:I4795)*50%,0)</f>
        <v>442.55365</v>
      </c>
      <c r="L4795">
        <f>IF(Tabela1[[#This Row],[Ulga]]="C",SUM(E4795:I4795)*10%,0)</f>
        <v>0</v>
      </c>
      <c r="M4795">
        <f>IF(Tabela1[[#This Row],[Ulga]]="D",SUM(E4795:I4795)*100%,0)</f>
        <v>0</v>
      </c>
      <c r="N4795">
        <f t="shared" si="75"/>
        <v>442.55365</v>
      </c>
    </row>
    <row r="4796" spans="1:14" x14ac:dyDescent="0.25">
      <c r="A4796" t="s">
        <v>4806</v>
      </c>
      <c r="B4796">
        <v>1320.29</v>
      </c>
      <c r="C4796" t="s">
        <v>9</v>
      </c>
      <c r="D4796" t="s">
        <v>11</v>
      </c>
      <c r="E4796">
        <f>IF(Tabela1[[#This Row],[Rodzaj]]="R",Tabela1[[#This Row],[Powierzchnia]]*0.65,0)</f>
        <v>858.18849999999998</v>
      </c>
      <c r="F4796">
        <f>IF(Tabela1[[#This Row],[Rodzaj]]="B",Tabela1[[#This Row],[Powierzchnia]]*0.77,0)</f>
        <v>0</v>
      </c>
      <c r="G4796">
        <f>IF(Tabela1[[#This Row],[Rodzaj]]="S",Tabela1[[#This Row],[Powierzchnia]]*0.21,0)</f>
        <v>0</v>
      </c>
      <c r="H4796">
        <f>IF(Tabela1[[#This Row],[Rodzaj]]="L",Tabela1[[#This Row],[Powierzchnia]]*0.04,0)</f>
        <v>0</v>
      </c>
      <c r="I4796">
        <f>IF(Tabela1[[#This Row],[Rodzaj]]="X",Tabela1[[#This Row],[Powierzchnia]]*0.43,0)</f>
        <v>0</v>
      </c>
      <c r="J4796">
        <f>IF(Tabela1[[#This Row],[Ulga]]="A",SUM(E4796:I4796)*80%,0)</f>
        <v>0</v>
      </c>
      <c r="K4796">
        <f>IF(Tabela1[[#This Row],[Ulga]]="B",SUM(E4796:I4796)*50%,0)</f>
        <v>0</v>
      </c>
      <c r="L4796">
        <f>IF(Tabela1[[#This Row],[Ulga]]="C",SUM(E4796:I4796)*10%,0)</f>
        <v>85.818849999999998</v>
      </c>
      <c r="M4796">
        <f>IF(Tabela1[[#This Row],[Ulga]]="D",SUM(E4796:I4796)*100%,0)</f>
        <v>0</v>
      </c>
      <c r="N4796">
        <f t="shared" si="75"/>
        <v>85.818849999999998</v>
      </c>
    </row>
    <row r="4797" spans="1:14" x14ac:dyDescent="0.25">
      <c r="A4797" t="s">
        <v>4807</v>
      </c>
      <c r="B4797">
        <v>813.88</v>
      </c>
      <c r="C4797" t="s">
        <v>52</v>
      </c>
      <c r="D4797" t="s">
        <v>5</v>
      </c>
      <c r="E4797">
        <f>IF(Tabela1[[#This Row],[Rodzaj]]="R",Tabela1[[#This Row],[Powierzchnia]]*0.65,0)</f>
        <v>0</v>
      </c>
      <c r="F4797">
        <f>IF(Tabela1[[#This Row],[Rodzaj]]="B",Tabela1[[#This Row],[Powierzchnia]]*0.77,0)</f>
        <v>0</v>
      </c>
      <c r="G4797">
        <f>IF(Tabela1[[#This Row],[Rodzaj]]="S",Tabela1[[#This Row],[Powierzchnia]]*0.21,0)</f>
        <v>170.91479999999999</v>
      </c>
      <c r="H4797">
        <f>IF(Tabela1[[#This Row],[Rodzaj]]="L",Tabela1[[#This Row],[Powierzchnia]]*0.04,0)</f>
        <v>0</v>
      </c>
      <c r="I4797">
        <f>IF(Tabela1[[#This Row],[Rodzaj]]="X",Tabela1[[#This Row],[Powierzchnia]]*0.43,0)</f>
        <v>0</v>
      </c>
      <c r="J4797">
        <f>IF(Tabela1[[#This Row],[Ulga]]="A",SUM(E4797:I4797)*80%,0)</f>
        <v>0</v>
      </c>
      <c r="K4797">
        <f>IF(Tabela1[[#This Row],[Ulga]]="B",SUM(E4797:I4797)*50%,0)</f>
        <v>85.457399999999993</v>
      </c>
      <c r="L4797">
        <f>IF(Tabela1[[#This Row],[Ulga]]="C",SUM(E4797:I4797)*10%,0)</f>
        <v>0</v>
      </c>
      <c r="M4797">
        <f>IF(Tabela1[[#This Row],[Ulga]]="D",SUM(E4797:I4797)*100%,0)</f>
        <v>0</v>
      </c>
      <c r="N4797">
        <f t="shared" si="75"/>
        <v>85.457399999999993</v>
      </c>
    </row>
    <row r="4798" spans="1:14" x14ac:dyDescent="0.25">
      <c r="A4798" t="s">
        <v>4808</v>
      </c>
      <c r="B4798">
        <v>1360.6</v>
      </c>
      <c r="C4798" t="s">
        <v>5</v>
      </c>
      <c r="D4798" t="s">
        <v>11</v>
      </c>
      <c r="E4798">
        <f>IF(Tabela1[[#This Row],[Rodzaj]]="R",Tabela1[[#This Row],[Powierzchnia]]*0.65,0)</f>
        <v>0</v>
      </c>
      <c r="F4798">
        <f>IF(Tabela1[[#This Row],[Rodzaj]]="B",Tabela1[[#This Row],[Powierzchnia]]*0.77,0)</f>
        <v>1047.662</v>
      </c>
      <c r="G4798">
        <f>IF(Tabela1[[#This Row],[Rodzaj]]="S",Tabela1[[#This Row],[Powierzchnia]]*0.21,0)</f>
        <v>0</v>
      </c>
      <c r="H4798">
        <f>IF(Tabela1[[#This Row],[Rodzaj]]="L",Tabela1[[#This Row],[Powierzchnia]]*0.04,0)</f>
        <v>0</v>
      </c>
      <c r="I4798">
        <f>IF(Tabela1[[#This Row],[Rodzaj]]="X",Tabela1[[#This Row],[Powierzchnia]]*0.43,0)</f>
        <v>0</v>
      </c>
      <c r="J4798">
        <f>IF(Tabela1[[#This Row],[Ulga]]="A",SUM(E4798:I4798)*80%,0)</f>
        <v>0</v>
      </c>
      <c r="K4798">
        <f>IF(Tabela1[[#This Row],[Ulga]]="B",SUM(E4798:I4798)*50%,0)</f>
        <v>0</v>
      </c>
      <c r="L4798">
        <f>IF(Tabela1[[#This Row],[Ulga]]="C",SUM(E4798:I4798)*10%,0)</f>
        <v>104.76620000000001</v>
      </c>
      <c r="M4798">
        <f>IF(Tabela1[[#This Row],[Ulga]]="D",SUM(E4798:I4798)*100%,0)</f>
        <v>0</v>
      </c>
      <c r="N4798">
        <f t="shared" si="75"/>
        <v>104.76620000000001</v>
      </c>
    </row>
    <row r="4799" spans="1:14" x14ac:dyDescent="0.25">
      <c r="A4799" t="s">
        <v>4809</v>
      </c>
      <c r="B4799">
        <v>655.91</v>
      </c>
      <c r="C4799" t="s">
        <v>9</v>
      </c>
      <c r="D4799" t="s">
        <v>11</v>
      </c>
      <c r="E4799">
        <f>IF(Tabela1[[#This Row],[Rodzaj]]="R",Tabela1[[#This Row],[Powierzchnia]]*0.65,0)</f>
        <v>426.3415</v>
      </c>
      <c r="F4799">
        <f>IF(Tabela1[[#This Row],[Rodzaj]]="B",Tabela1[[#This Row],[Powierzchnia]]*0.77,0)</f>
        <v>0</v>
      </c>
      <c r="G4799">
        <f>IF(Tabela1[[#This Row],[Rodzaj]]="S",Tabela1[[#This Row],[Powierzchnia]]*0.21,0)</f>
        <v>0</v>
      </c>
      <c r="H4799">
        <f>IF(Tabela1[[#This Row],[Rodzaj]]="L",Tabela1[[#This Row],[Powierzchnia]]*0.04,0)</f>
        <v>0</v>
      </c>
      <c r="I4799">
        <f>IF(Tabela1[[#This Row],[Rodzaj]]="X",Tabela1[[#This Row],[Powierzchnia]]*0.43,0)</f>
        <v>0</v>
      </c>
      <c r="J4799">
        <f>IF(Tabela1[[#This Row],[Ulga]]="A",SUM(E4799:I4799)*80%,0)</f>
        <v>0</v>
      </c>
      <c r="K4799">
        <f>IF(Tabela1[[#This Row],[Ulga]]="B",SUM(E4799:I4799)*50%,0)</f>
        <v>0</v>
      </c>
      <c r="L4799">
        <f>IF(Tabela1[[#This Row],[Ulga]]="C",SUM(E4799:I4799)*10%,0)</f>
        <v>42.634150000000005</v>
      </c>
      <c r="M4799">
        <f>IF(Tabela1[[#This Row],[Ulga]]="D",SUM(E4799:I4799)*100%,0)</f>
        <v>0</v>
      </c>
      <c r="N4799">
        <f t="shared" si="75"/>
        <v>42.634150000000005</v>
      </c>
    </row>
    <row r="4800" spans="1:14" x14ac:dyDescent="0.25">
      <c r="A4800" t="s">
        <v>4810</v>
      </c>
      <c r="B4800">
        <v>871.21</v>
      </c>
      <c r="C4800" t="s">
        <v>31</v>
      </c>
      <c r="D4800" t="s">
        <v>7</v>
      </c>
      <c r="E4800">
        <f>IF(Tabela1[[#This Row],[Rodzaj]]="R",Tabela1[[#This Row],[Powierzchnia]]*0.65,0)</f>
        <v>0</v>
      </c>
      <c r="F4800">
        <f>IF(Tabela1[[#This Row],[Rodzaj]]="B",Tabela1[[#This Row],[Powierzchnia]]*0.77,0)</f>
        <v>0</v>
      </c>
      <c r="G4800">
        <f>IF(Tabela1[[#This Row],[Rodzaj]]="S",Tabela1[[#This Row],[Powierzchnia]]*0.21,0)</f>
        <v>0</v>
      </c>
      <c r="H4800">
        <f>IF(Tabela1[[#This Row],[Rodzaj]]="L",Tabela1[[#This Row],[Powierzchnia]]*0.04,0)</f>
        <v>0</v>
      </c>
      <c r="I4800">
        <f>IF(Tabela1[[#This Row],[Rodzaj]]="X",Tabela1[[#This Row],[Powierzchnia]]*0.43,0)</f>
        <v>374.62029999999999</v>
      </c>
      <c r="J4800">
        <f>IF(Tabela1[[#This Row],[Ulga]]="A",SUM(E4800:I4800)*80%,0)</f>
        <v>299.69623999999999</v>
      </c>
      <c r="K4800">
        <f>IF(Tabela1[[#This Row],[Ulga]]="B",SUM(E4800:I4800)*50%,0)</f>
        <v>0</v>
      </c>
      <c r="L4800">
        <f>IF(Tabela1[[#This Row],[Ulga]]="C",SUM(E4800:I4800)*10%,0)</f>
        <v>0</v>
      </c>
      <c r="M4800">
        <f>IF(Tabela1[[#This Row],[Ulga]]="D",SUM(E4800:I4800)*100%,0)</f>
        <v>0</v>
      </c>
      <c r="N4800">
        <f t="shared" si="75"/>
        <v>299.69623999999999</v>
      </c>
    </row>
    <row r="4801" spans="1:14" x14ac:dyDescent="0.25">
      <c r="A4801" t="s">
        <v>4811</v>
      </c>
      <c r="B4801">
        <v>1334.64</v>
      </c>
      <c r="C4801" t="s">
        <v>52</v>
      </c>
      <c r="D4801" t="s">
        <v>21</v>
      </c>
      <c r="E4801">
        <f>IF(Tabela1[[#This Row],[Rodzaj]]="R",Tabela1[[#This Row],[Powierzchnia]]*0.65,0)</f>
        <v>0</v>
      </c>
      <c r="F4801">
        <f>IF(Tabela1[[#This Row],[Rodzaj]]="B",Tabela1[[#This Row],[Powierzchnia]]*0.77,0)</f>
        <v>0</v>
      </c>
      <c r="G4801">
        <f>IF(Tabela1[[#This Row],[Rodzaj]]="S",Tabela1[[#This Row],[Powierzchnia]]*0.21,0)</f>
        <v>280.27440000000001</v>
      </c>
      <c r="H4801">
        <f>IF(Tabela1[[#This Row],[Rodzaj]]="L",Tabela1[[#This Row],[Powierzchnia]]*0.04,0)</f>
        <v>0</v>
      </c>
      <c r="I4801">
        <f>IF(Tabela1[[#This Row],[Rodzaj]]="X",Tabela1[[#This Row],[Powierzchnia]]*0.43,0)</f>
        <v>0</v>
      </c>
      <c r="J4801">
        <f>IF(Tabela1[[#This Row],[Ulga]]="A",SUM(E4801:I4801)*80%,0)</f>
        <v>0</v>
      </c>
      <c r="K4801">
        <f>IF(Tabela1[[#This Row],[Ulga]]="B",SUM(E4801:I4801)*50%,0)</f>
        <v>0</v>
      </c>
      <c r="L4801">
        <f>IF(Tabela1[[#This Row],[Ulga]]="C",SUM(E4801:I4801)*10%,0)</f>
        <v>0</v>
      </c>
      <c r="M4801">
        <f>IF(Tabela1[[#This Row],[Ulga]]="D",SUM(E4801:I4801)*100%,0)</f>
        <v>280.27440000000001</v>
      </c>
      <c r="N4801">
        <f t="shared" si="75"/>
        <v>280.27440000000001</v>
      </c>
    </row>
    <row r="4802" spans="1:14" x14ac:dyDescent="0.25">
      <c r="A4802" t="s">
        <v>4812</v>
      </c>
      <c r="B4802">
        <v>694.11</v>
      </c>
      <c r="C4802" t="s">
        <v>52</v>
      </c>
      <c r="D4802" t="s">
        <v>11</v>
      </c>
      <c r="E4802">
        <f>IF(Tabela1[[#This Row],[Rodzaj]]="R",Tabela1[[#This Row],[Powierzchnia]]*0.65,0)</f>
        <v>0</v>
      </c>
      <c r="F4802">
        <f>IF(Tabela1[[#This Row],[Rodzaj]]="B",Tabela1[[#This Row],[Powierzchnia]]*0.77,0)</f>
        <v>0</v>
      </c>
      <c r="G4802">
        <f>IF(Tabela1[[#This Row],[Rodzaj]]="S",Tabela1[[#This Row],[Powierzchnia]]*0.21,0)</f>
        <v>145.76310000000001</v>
      </c>
      <c r="H4802">
        <f>IF(Tabela1[[#This Row],[Rodzaj]]="L",Tabela1[[#This Row],[Powierzchnia]]*0.04,0)</f>
        <v>0</v>
      </c>
      <c r="I4802">
        <f>IF(Tabela1[[#This Row],[Rodzaj]]="X",Tabela1[[#This Row],[Powierzchnia]]*0.43,0)</f>
        <v>0</v>
      </c>
      <c r="J4802">
        <f>IF(Tabela1[[#This Row],[Ulga]]="A",SUM(E4802:I4802)*80%,0)</f>
        <v>0</v>
      </c>
      <c r="K4802">
        <f>IF(Tabela1[[#This Row],[Ulga]]="B",SUM(E4802:I4802)*50%,0)</f>
        <v>0</v>
      </c>
      <c r="L4802">
        <f>IF(Tabela1[[#This Row],[Ulga]]="C",SUM(E4802:I4802)*10%,0)</f>
        <v>14.576310000000001</v>
      </c>
      <c r="M4802">
        <f>IF(Tabela1[[#This Row],[Ulga]]="D",SUM(E4802:I4802)*100%,0)</f>
        <v>0</v>
      </c>
      <c r="N4802">
        <f t="shared" si="75"/>
        <v>14.576310000000001</v>
      </c>
    </row>
    <row r="4803" spans="1:14" x14ac:dyDescent="0.25">
      <c r="A4803" t="s">
        <v>4813</v>
      </c>
      <c r="B4803">
        <v>1018.83</v>
      </c>
      <c r="C4803" t="s">
        <v>31</v>
      </c>
      <c r="D4803" t="s">
        <v>7</v>
      </c>
      <c r="E4803">
        <f>IF(Tabela1[[#This Row],[Rodzaj]]="R",Tabela1[[#This Row],[Powierzchnia]]*0.65,0)</f>
        <v>0</v>
      </c>
      <c r="F4803">
        <f>IF(Tabela1[[#This Row],[Rodzaj]]="B",Tabela1[[#This Row],[Powierzchnia]]*0.77,0)</f>
        <v>0</v>
      </c>
      <c r="G4803">
        <f>IF(Tabela1[[#This Row],[Rodzaj]]="S",Tabela1[[#This Row],[Powierzchnia]]*0.21,0)</f>
        <v>0</v>
      </c>
      <c r="H4803">
        <f>IF(Tabela1[[#This Row],[Rodzaj]]="L",Tabela1[[#This Row],[Powierzchnia]]*0.04,0)</f>
        <v>0</v>
      </c>
      <c r="I4803">
        <f>IF(Tabela1[[#This Row],[Rodzaj]]="X",Tabela1[[#This Row],[Powierzchnia]]*0.43,0)</f>
        <v>438.09690000000001</v>
      </c>
      <c r="J4803">
        <f>IF(Tabela1[[#This Row],[Ulga]]="A",SUM(E4803:I4803)*80%,0)</f>
        <v>350.47752000000003</v>
      </c>
      <c r="K4803">
        <f>IF(Tabela1[[#This Row],[Ulga]]="B",SUM(E4803:I4803)*50%,0)</f>
        <v>0</v>
      </c>
      <c r="L4803">
        <f>IF(Tabela1[[#This Row],[Ulga]]="C",SUM(E4803:I4803)*10%,0)</f>
        <v>0</v>
      </c>
      <c r="M4803">
        <f>IF(Tabela1[[#This Row],[Ulga]]="D",SUM(E4803:I4803)*100%,0)</f>
        <v>0</v>
      </c>
      <c r="N4803">
        <f t="shared" ref="N4803:N4866" si="76">SUM(J4803:M4803)</f>
        <v>350.47752000000003</v>
      </c>
    </row>
    <row r="4804" spans="1:14" x14ac:dyDescent="0.25">
      <c r="A4804" t="s">
        <v>4814</v>
      </c>
      <c r="B4804">
        <v>1115.76</v>
      </c>
      <c r="C4804" t="s">
        <v>52</v>
      </c>
      <c r="D4804" t="s">
        <v>7</v>
      </c>
      <c r="E4804">
        <f>IF(Tabela1[[#This Row],[Rodzaj]]="R",Tabela1[[#This Row],[Powierzchnia]]*0.65,0)</f>
        <v>0</v>
      </c>
      <c r="F4804">
        <f>IF(Tabela1[[#This Row],[Rodzaj]]="B",Tabela1[[#This Row],[Powierzchnia]]*0.77,0)</f>
        <v>0</v>
      </c>
      <c r="G4804">
        <f>IF(Tabela1[[#This Row],[Rodzaj]]="S",Tabela1[[#This Row],[Powierzchnia]]*0.21,0)</f>
        <v>234.30959999999999</v>
      </c>
      <c r="H4804">
        <f>IF(Tabela1[[#This Row],[Rodzaj]]="L",Tabela1[[#This Row],[Powierzchnia]]*0.04,0)</f>
        <v>0</v>
      </c>
      <c r="I4804">
        <f>IF(Tabela1[[#This Row],[Rodzaj]]="X",Tabela1[[#This Row],[Powierzchnia]]*0.43,0)</f>
        <v>0</v>
      </c>
      <c r="J4804">
        <f>IF(Tabela1[[#This Row],[Ulga]]="A",SUM(E4804:I4804)*80%,0)</f>
        <v>187.44767999999999</v>
      </c>
      <c r="K4804">
        <f>IF(Tabela1[[#This Row],[Ulga]]="B",SUM(E4804:I4804)*50%,0)</f>
        <v>0</v>
      </c>
      <c r="L4804">
        <f>IF(Tabela1[[#This Row],[Ulga]]="C",SUM(E4804:I4804)*10%,0)</f>
        <v>0</v>
      </c>
      <c r="M4804">
        <f>IF(Tabela1[[#This Row],[Ulga]]="D",SUM(E4804:I4804)*100%,0)</f>
        <v>0</v>
      </c>
      <c r="N4804">
        <f t="shared" si="76"/>
        <v>187.44767999999999</v>
      </c>
    </row>
    <row r="4805" spans="1:14" x14ac:dyDescent="0.25">
      <c r="A4805" t="s">
        <v>4815</v>
      </c>
      <c r="B4805">
        <v>1099.03</v>
      </c>
      <c r="C4805" t="s">
        <v>9</v>
      </c>
      <c r="D4805" t="s">
        <v>5</v>
      </c>
      <c r="E4805">
        <f>IF(Tabela1[[#This Row],[Rodzaj]]="R",Tabela1[[#This Row],[Powierzchnia]]*0.65,0)</f>
        <v>714.36950000000002</v>
      </c>
      <c r="F4805">
        <f>IF(Tabela1[[#This Row],[Rodzaj]]="B",Tabela1[[#This Row],[Powierzchnia]]*0.77,0)</f>
        <v>0</v>
      </c>
      <c r="G4805">
        <f>IF(Tabela1[[#This Row],[Rodzaj]]="S",Tabela1[[#This Row],[Powierzchnia]]*0.21,0)</f>
        <v>0</v>
      </c>
      <c r="H4805">
        <f>IF(Tabela1[[#This Row],[Rodzaj]]="L",Tabela1[[#This Row],[Powierzchnia]]*0.04,0)</f>
        <v>0</v>
      </c>
      <c r="I4805">
        <f>IF(Tabela1[[#This Row],[Rodzaj]]="X",Tabela1[[#This Row],[Powierzchnia]]*0.43,0)</f>
        <v>0</v>
      </c>
      <c r="J4805">
        <f>IF(Tabela1[[#This Row],[Ulga]]="A",SUM(E4805:I4805)*80%,0)</f>
        <v>0</v>
      </c>
      <c r="K4805">
        <f>IF(Tabela1[[#This Row],[Ulga]]="B",SUM(E4805:I4805)*50%,0)</f>
        <v>357.18475000000001</v>
      </c>
      <c r="L4805">
        <f>IF(Tabela1[[#This Row],[Ulga]]="C",SUM(E4805:I4805)*10%,0)</f>
        <v>0</v>
      </c>
      <c r="M4805">
        <f>IF(Tabela1[[#This Row],[Ulga]]="D",SUM(E4805:I4805)*100%,0)</f>
        <v>0</v>
      </c>
      <c r="N4805">
        <f t="shared" si="76"/>
        <v>357.18475000000001</v>
      </c>
    </row>
    <row r="4806" spans="1:14" x14ac:dyDescent="0.25">
      <c r="A4806" t="s">
        <v>4816</v>
      </c>
      <c r="B4806">
        <v>798.97</v>
      </c>
      <c r="C4806" t="s">
        <v>5</v>
      </c>
      <c r="D4806" t="s">
        <v>21</v>
      </c>
      <c r="E4806">
        <f>IF(Tabela1[[#This Row],[Rodzaj]]="R",Tabela1[[#This Row],[Powierzchnia]]*0.65,0)</f>
        <v>0</v>
      </c>
      <c r="F4806">
        <f>IF(Tabela1[[#This Row],[Rodzaj]]="B",Tabela1[[#This Row],[Powierzchnia]]*0.77,0)</f>
        <v>615.20690000000002</v>
      </c>
      <c r="G4806">
        <f>IF(Tabela1[[#This Row],[Rodzaj]]="S",Tabela1[[#This Row],[Powierzchnia]]*0.21,0)</f>
        <v>0</v>
      </c>
      <c r="H4806">
        <f>IF(Tabela1[[#This Row],[Rodzaj]]="L",Tabela1[[#This Row],[Powierzchnia]]*0.04,0)</f>
        <v>0</v>
      </c>
      <c r="I4806">
        <f>IF(Tabela1[[#This Row],[Rodzaj]]="X",Tabela1[[#This Row],[Powierzchnia]]*0.43,0)</f>
        <v>0</v>
      </c>
      <c r="J4806">
        <f>IF(Tabela1[[#This Row],[Ulga]]="A",SUM(E4806:I4806)*80%,0)</f>
        <v>0</v>
      </c>
      <c r="K4806">
        <f>IF(Tabela1[[#This Row],[Ulga]]="B",SUM(E4806:I4806)*50%,0)</f>
        <v>0</v>
      </c>
      <c r="L4806">
        <f>IF(Tabela1[[#This Row],[Ulga]]="C",SUM(E4806:I4806)*10%,0)</f>
        <v>0</v>
      </c>
      <c r="M4806">
        <f>IF(Tabela1[[#This Row],[Ulga]]="D",SUM(E4806:I4806)*100%,0)</f>
        <v>615.20690000000002</v>
      </c>
      <c r="N4806">
        <f t="shared" si="76"/>
        <v>615.20690000000002</v>
      </c>
    </row>
    <row r="4807" spans="1:14" x14ac:dyDescent="0.25">
      <c r="A4807" t="s">
        <v>4817</v>
      </c>
      <c r="B4807">
        <v>925.63</v>
      </c>
      <c r="C4807" t="s">
        <v>52</v>
      </c>
      <c r="D4807" t="s">
        <v>11</v>
      </c>
      <c r="E4807">
        <f>IF(Tabela1[[#This Row],[Rodzaj]]="R",Tabela1[[#This Row],[Powierzchnia]]*0.65,0)</f>
        <v>0</v>
      </c>
      <c r="F4807">
        <f>IF(Tabela1[[#This Row],[Rodzaj]]="B",Tabela1[[#This Row],[Powierzchnia]]*0.77,0)</f>
        <v>0</v>
      </c>
      <c r="G4807">
        <f>IF(Tabela1[[#This Row],[Rodzaj]]="S",Tabela1[[#This Row],[Powierzchnia]]*0.21,0)</f>
        <v>194.38229999999999</v>
      </c>
      <c r="H4807">
        <f>IF(Tabela1[[#This Row],[Rodzaj]]="L",Tabela1[[#This Row],[Powierzchnia]]*0.04,0)</f>
        <v>0</v>
      </c>
      <c r="I4807">
        <f>IF(Tabela1[[#This Row],[Rodzaj]]="X",Tabela1[[#This Row],[Powierzchnia]]*0.43,0)</f>
        <v>0</v>
      </c>
      <c r="J4807">
        <f>IF(Tabela1[[#This Row],[Ulga]]="A",SUM(E4807:I4807)*80%,0)</f>
        <v>0</v>
      </c>
      <c r="K4807">
        <f>IF(Tabela1[[#This Row],[Ulga]]="B",SUM(E4807:I4807)*50%,0)</f>
        <v>0</v>
      </c>
      <c r="L4807">
        <f>IF(Tabela1[[#This Row],[Ulga]]="C",SUM(E4807:I4807)*10%,0)</f>
        <v>19.438230000000001</v>
      </c>
      <c r="M4807">
        <f>IF(Tabela1[[#This Row],[Ulga]]="D",SUM(E4807:I4807)*100%,0)</f>
        <v>0</v>
      </c>
      <c r="N4807">
        <f t="shared" si="76"/>
        <v>19.438230000000001</v>
      </c>
    </row>
    <row r="4808" spans="1:14" x14ac:dyDescent="0.25">
      <c r="A4808" t="s">
        <v>4818</v>
      </c>
      <c r="B4808">
        <v>837.35</v>
      </c>
      <c r="C4808" t="s">
        <v>31</v>
      </c>
      <c r="D4808" t="s">
        <v>5</v>
      </c>
      <c r="E4808">
        <f>IF(Tabela1[[#This Row],[Rodzaj]]="R",Tabela1[[#This Row],[Powierzchnia]]*0.65,0)</f>
        <v>0</v>
      </c>
      <c r="F4808">
        <f>IF(Tabela1[[#This Row],[Rodzaj]]="B",Tabela1[[#This Row],[Powierzchnia]]*0.77,0)</f>
        <v>0</v>
      </c>
      <c r="G4808">
        <f>IF(Tabela1[[#This Row],[Rodzaj]]="S",Tabela1[[#This Row],[Powierzchnia]]*0.21,0)</f>
        <v>0</v>
      </c>
      <c r="H4808">
        <f>IF(Tabela1[[#This Row],[Rodzaj]]="L",Tabela1[[#This Row],[Powierzchnia]]*0.04,0)</f>
        <v>0</v>
      </c>
      <c r="I4808">
        <f>IF(Tabela1[[#This Row],[Rodzaj]]="X",Tabela1[[#This Row],[Powierzchnia]]*0.43,0)</f>
        <v>360.06049999999999</v>
      </c>
      <c r="J4808">
        <f>IF(Tabela1[[#This Row],[Ulga]]="A",SUM(E4808:I4808)*80%,0)</f>
        <v>0</v>
      </c>
      <c r="K4808">
        <f>IF(Tabela1[[#This Row],[Ulga]]="B",SUM(E4808:I4808)*50%,0)</f>
        <v>180.03025</v>
      </c>
      <c r="L4808">
        <f>IF(Tabela1[[#This Row],[Ulga]]="C",SUM(E4808:I4808)*10%,0)</f>
        <v>0</v>
      </c>
      <c r="M4808">
        <f>IF(Tabela1[[#This Row],[Ulga]]="D",SUM(E4808:I4808)*100%,0)</f>
        <v>0</v>
      </c>
      <c r="N4808">
        <f t="shared" si="76"/>
        <v>180.03025</v>
      </c>
    </row>
    <row r="4809" spans="1:14" x14ac:dyDescent="0.25">
      <c r="A4809" t="s">
        <v>4819</v>
      </c>
      <c r="B4809">
        <v>792.72</v>
      </c>
      <c r="C4809" t="s">
        <v>5</v>
      </c>
      <c r="D4809" t="s">
        <v>21</v>
      </c>
      <c r="E4809">
        <f>IF(Tabela1[[#This Row],[Rodzaj]]="R",Tabela1[[#This Row],[Powierzchnia]]*0.65,0)</f>
        <v>0</v>
      </c>
      <c r="F4809">
        <f>IF(Tabela1[[#This Row],[Rodzaj]]="B",Tabela1[[#This Row],[Powierzchnia]]*0.77,0)</f>
        <v>610.39440000000002</v>
      </c>
      <c r="G4809">
        <f>IF(Tabela1[[#This Row],[Rodzaj]]="S",Tabela1[[#This Row],[Powierzchnia]]*0.21,0)</f>
        <v>0</v>
      </c>
      <c r="H4809">
        <f>IF(Tabela1[[#This Row],[Rodzaj]]="L",Tabela1[[#This Row],[Powierzchnia]]*0.04,0)</f>
        <v>0</v>
      </c>
      <c r="I4809">
        <f>IF(Tabela1[[#This Row],[Rodzaj]]="X",Tabela1[[#This Row],[Powierzchnia]]*0.43,0)</f>
        <v>0</v>
      </c>
      <c r="J4809">
        <f>IF(Tabela1[[#This Row],[Ulga]]="A",SUM(E4809:I4809)*80%,0)</f>
        <v>0</v>
      </c>
      <c r="K4809">
        <f>IF(Tabela1[[#This Row],[Ulga]]="B",SUM(E4809:I4809)*50%,0)</f>
        <v>0</v>
      </c>
      <c r="L4809">
        <f>IF(Tabela1[[#This Row],[Ulga]]="C",SUM(E4809:I4809)*10%,0)</f>
        <v>0</v>
      </c>
      <c r="M4809">
        <f>IF(Tabela1[[#This Row],[Ulga]]="D",SUM(E4809:I4809)*100%,0)</f>
        <v>610.39440000000002</v>
      </c>
      <c r="N4809">
        <f t="shared" si="76"/>
        <v>610.39440000000002</v>
      </c>
    </row>
    <row r="4810" spans="1:14" x14ac:dyDescent="0.25">
      <c r="A4810" t="s">
        <v>4820</v>
      </c>
      <c r="B4810">
        <v>562.41999999999996</v>
      </c>
      <c r="C4810" t="s">
        <v>31</v>
      </c>
      <c r="D4810" t="s">
        <v>21</v>
      </c>
      <c r="E4810">
        <f>IF(Tabela1[[#This Row],[Rodzaj]]="R",Tabela1[[#This Row],[Powierzchnia]]*0.65,0)</f>
        <v>0</v>
      </c>
      <c r="F4810">
        <f>IF(Tabela1[[#This Row],[Rodzaj]]="B",Tabela1[[#This Row],[Powierzchnia]]*0.77,0)</f>
        <v>0</v>
      </c>
      <c r="G4810">
        <f>IF(Tabela1[[#This Row],[Rodzaj]]="S",Tabela1[[#This Row],[Powierzchnia]]*0.21,0)</f>
        <v>0</v>
      </c>
      <c r="H4810">
        <f>IF(Tabela1[[#This Row],[Rodzaj]]="L",Tabela1[[#This Row],[Powierzchnia]]*0.04,0)</f>
        <v>0</v>
      </c>
      <c r="I4810">
        <f>IF(Tabela1[[#This Row],[Rodzaj]]="X",Tabela1[[#This Row],[Powierzchnia]]*0.43,0)</f>
        <v>241.84059999999997</v>
      </c>
      <c r="J4810">
        <f>IF(Tabela1[[#This Row],[Ulga]]="A",SUM(E4810:I4810)*80%,0)</f>
        <v>0</v>
      </c>
      <c r="K4810">
        <f>IF(Tabela1[[#This Row],[Ulga]]="B",SUM(E4810:I4810)*50%,0)</f>
        <v>0</v>
      </c>
      <c r="L4810">
        <f>IF(Tabela1[[#This Row],[Ulga]]="C",SUM(E4810:I4810)*10%,0)</f>
        <v>0</v>
      </c>
      <c r="M4810">
        <f>IF(Tabela1[[#This Row],[Ulga]]="D",SUM(E4810:I4810)*100%,0)</f>
        <v>241.84059999999997</v>
      </c>
      <c r="N4810">
        <f t="shared" si="76"/>
        <v>241.84059999999997</v>
      </c>
    </row>
    <row r="4811" spans="1:14" x14ac:dyDescent="0.25">
      <c r="A4811" t="s">
        <v>4821</v>
      </c>
      <c r="B4811">
        <v>744.35</v>
      </c>
      <c r="C4811" t="s">
        <v>9</v>
      </c>
      <c r="D4811" t="s">
        <v>11</v>
      </c>
      <c r="E4811">
        <f>IF(Tabela1[[#This Row],[Rodzaj]]="R",Tabela1[[#This Row],[Powierzchnia]]*0.65,0)</f>
        <v>483.82750000000004</v>
      </c>
      <c r="F4811">
        <f>IF(Tabela1[[#This Row],[Rodzaj]]="B",Tabela1[[#This Row],[Powierzchnia]]*0.77,0)</f>
        <v>0</v>
      </c>
      <c r="G4811">
        <f>IF(Tabela1[[#This Row],[Rodzaj]]="S",Tabela1[[#This Row],[Powierzchnia]]*0.21,0)</f>
        <v>0</v>
      </c>
      <c r="H4811">
        <f>IF(Tabela1[[#This Row],[Rodzaj]]="L",Tabela1[[#This Row],[Powierzchnia]]*0.04,0)</f>
        <v>0</v>
      </c>
      <c r="I4811">
        <f>IF(Tabela1[[#This Row],[Rodzaj]]="X",Tabela1[[#This Row],[Powierzchnia]]*0.43,0)</f>
        <v>0</v>
      </c>
      <c r="J4811">
        <f>IF(Tabela1[[#This Row],[Ulga]]="A",SUM(E4811:I4811)*80%,0)</f>
        <v>0</v>
      </c>
      <c r="K4811">
        <f>IF(Tabela1[[#This Row],[Ulga]]="B",SUM(E4811:I4811)*50%,0)</f>
        <v>0</v>
      </c>
      <c r="L4811">
        <f>IF(Tabela1[[#This Row],[Ulga]]="C",SUM(E4811:I4811)*10%,0)</f>
        <v>48.382750000000009</v>
      </c>
      <c r="M4811">
        <f>IF(Tabela1[[#This Row],[Ulga]]="D",SUM(E4811:I4811)*100%,0)</f>
        <v>0</v>
      </c>
      <c r="N4811">
        <f t="shared" si="76"/>
        <v>48.382750000000009</v>
      </c>
    </row>
    <row r="4812" spans="1:14" x14ac:dyDescent="0.25">
      <c r="A4812" t="s">
        <v>4822</v>
      </c>
      <c r="B4812">
        <v>1442.07</v>
      </c>
      <c r="C4812" t="s">
        <v>52</v>
      </c>
      <c r="D4812" t="s">
        <v>7</v>
      </c>
      <c r="E4812">
        <f>IF(Tabela1[[#This Row],[Rodzaj]]="R",Tabela1[[#This Row],[Powierzchnia]]*0.65,0)</f>
        <v>0</v>
      </c>
      <c r="F4812">
        <f>IF(Tabela1[[#This Row],[Rodzaj]]="B",Tabela1[[#This Row],[Powierzchnia]]*0.77,0)</f>
        <v>0</v>
      </c>
      <c r="G4812">
        <f>IF(Tabela1[[#This Row],[Rodzaj]]="S",Tabela1[[#This Row],[Powierzchnia]]*0.21,0)</f>
        <v>302.8347</v>
      </c>
      <c r="H4812">
        <f>IF(Tabela1[[#This Row],[Rodzaj]]="L",Tabela1[[#This Row],[Powierzchnia]]*0.04,0)</f>
        <v>0</v>
      </c>
      <c r="I4812">
        <f>IF(Tabela1[[#This Row],[Rodzaj]]="X",Tabela1[[#This Row],[Powierzchnia]]*0.43,0)</f>
        <v>0</v>
      </c>
      <c r="J4812">
        <f>IF(Tabela1[[#This Row],[Ulga]]="A",SUM(E4812:I4812)*80%,0)</f>
        <v>242.26776000000001</v>
      </c>
      <c r="K4812">
        <f>IF(Tabela1[[#This Row],[Ulga]]="B",SUM(E4812:I4812)*50%,0)</f>
        <v>0</v>
      </c>
      <c r="L4812">
        <f>IF(Tabela1[[#This Row],[Ulga]]="C",SUM(E4812:I4812)*10%,0)</f>
        <v>0</v>
      </c>
      <c r="M4812">
        <f>IF(Tabela1[[#This Row],[Ulga]]="D",SUM(E4812:I4812)*100%,0)</f>
        <v>0</v>
      </c>
      <c r="N4812">
        <f t="shared" si="76"/>
        <v>242.26776000000001</v>
      </c>
    </row>
    <row r="4813" spans="1:14" x14ac:dyDescent="0.25">
      <c r="A4813" t="s">
        <v>4823</v>
      </c>
      <c r="B4813">
        <v>733.08</v>
      </c>
      <c r="C4813" t="s">
        <v>31</v>
      </c>
      <c r="D4813" t="s">
        <v>5</v>
      </c>
      <c r="E4813">
        <f>IF(Tabela1[[#This Row],[Rodzaj]]="R",Tabela1[[#This Row],[Powierzchnia]]*0.65,0)</f>
        <v>0</v>
      </c>
      <c r="F4813">
        <f>IF(Tabela1[[#This Row],[Rodzaj]]="B",Tabela1[[#This Row],[Powierzchnia]]*0.77,0)</f>
        <v>0</v>
      </c>
      <c r="G4813">
        <f>IF(Tabela1[[#This Row],[Rodzaj]]="S",Tabela1[[#This Row],[Powierzchnia]]*0.21,0)</f>
        <v>0</v>
      </c>
      <c r="H4813">
        <f>IF(Tabela1[[#This Row],[Rodzaj]]="L",Tabela1[[#This Row],[Powierzchnia]]*0.04,0)</f>
        <v>0</v>
      </c>
      <c r="I4813">
        <f>IF(Tabela1[[#This Row],[Rodzaj]]="X",Tabela1[[#This Row],[Powierzchnia]]*0.43,0)</f>
        <v>315.2244</v>
      </c>
      <c r="J4813">
        <f>IF(Tabela1[[#This Row],[Ulga]]="A",SUM(E4813:I4813)*80%,0)</f>
        <v>0</v>
      </c>
      <c r="K4813">
        <f>IF(Tabela1[[#This Row],[Ulga]]="B",SUM(E4813:I4813)*50%,0)</f>
        <v>157.6122</v>
      </c>
      <c r="L4813">
        <f>IF(Tabela1[[#This Row],[Ulga]]="C",SUM(E4813:I4813)*10%,0)</f>
        <v>0</v>
      </c>
      <c r="M4813">
        <f>IF(Tabela1[[#This Row],[Ulga]]="D",SUM(E4813:I4813)*100%,0)</f>
        <v>0</v>
      </c>
      <c r="N4813">
        <f t="shared" si="76"/>
        <v>157.6122</v>
      </c>
    </row>
    <row r="4814" spans="1:14" x14ac:dyDescent="0.25">
      <c r="A4814" t="s">
        <v>4824</v>
      </c>
      <c r="B4814">
        <v>750.63</v>
      </c>
      <c r="C4814" t="s">
        <v>52</v>
      </c>
      <c r="D4814" t="s">
        <v>11</v>
      </c>
      <c r="E4814">
        <f>IF(Tabela1[[#This Row],[Rodzaj]]="R",Tabela1[[#This Row],[Powierzchnia]]*0.65,0)</f>
        <v>0</v>
      </c>
      <c r="F4814">
        <f>IF(Tabela1[[#This Row],[Rodzaj]]="B",Tabela1[[#This Row],[Powierzchnia]]*0.77,0)</f>
        <v>0</v>
      </c>
      <c r="G4814">
        <f>IF(Tabela1[[#This Row],[Rodzaj]]="S",Tabela1[[#This Row],[Powierzchnia]]*0.21,0)</f>
        <v>157.63229999999999</v>
      </c>
      <c r="H4814">
        <f>IF(Tabela1[[#This Row],[Rodzaj]]="L",Tabela1[[#This Row],[Powierzchnia]]*0.04,0)</f>
        <v>0</v>
      </c>
      <c r="I4814">
        <f>IF(Tabela1[[#This Row],[Rodzaj]]="X",Tabela1[[#This Row],[Powierzchnia]]*0.43,0)</f>
        <v>0</v>
      </c>
      <c r="J4814">
        <f>IF(Tabela1[[#This Row],[Ulga]]="A",SUM(E4814:I4814)*80%,0)</f>
        <v>0</v>
      </c>
      <c r="K4814">
        <f>IF(Tabela1[[#This Row],[Ulga]]="B",SUM(E4814:I4814)*50%,0)</f>
        <v>0</v>
      </c>
      <c r="L4814">
        <f>IF(Tabela1[[#This Row],[Ulga]]="C",SUM(E4814:I4814)*10%,0)</f>
        <v>15.76323</v>
      </c>
      <c r="M4814">
        <f>IF(Tabela1[[#This Row],[Ulga]]="D",SUM(E4814:I4814)*100%,0)</f>
        <v>0</v>
      </c>
      <c r="N4814">
        <f t="shared" si="76"/>
        <v>15.76323</v>
      </c>
    </row>
    <row r="4815" spans="1:14" x14ac:dyDescent="0.25">
      <c r="A4815" t="s">
        <v>4825</v>
      </c>
      <c r="B4815">
        <v>1171.3</v>
      </c>
      <c r="C4815" t="s">
        <v>9</v>
      </c>
      <c r="D4815" t="s">
        <v>5</v>
      </c>
      <c r="E4815">
        <f>IF(Tabela1[[#This Row],[Rodzaj]]="R",Tabela1[[#This Row],[Powierzchnia]]*0.65,0)</f>
        <v>761.34500000000003</v>
      </c>
      <c r="F4815">
        <f>IF(Tabela1[[#This Row],[Rodzaj]]="B",Tabela1[[#This Row],[Powierzchnia]]*0.77,0)</f>
        <v>0</v>
      </c>
      <c r="G4815">
        <f>IF(Tabela1[[#This Row],[Rodzaj]]="S",Tabela1[[#This Row],[Powierzchnia]]*0.21,0)</f>
        <v>0</v>
      </c>
      <c r="H4815">
        <f>IF(Tabela1[[#This Row],[Rodzaj]]="L",Tabela1[[#This Row],[Powierzchnia]]*0.04,0)</f>
        <v>0</v>
      </c>
      <c r="I4815">
        <f>IF(Tabela1[[#This Row],[Rodzaj]]="X",Tabela1[[#This Row],[Powierzchnia]]*0.43,0)</f>
        <v>0</v>
      </c>
      <c r="J4815">
        <f>IF(Tabela1[[#This Row],[Ulga]]="A",SUM(E4815:I4815)*80%,0)</f>
        <v>0</v>
      </c>
      <c r="K4815">
        <f>IF(Tabela1[[#This Row],[Ulga]]="B",SUM(E4815:I4815)*50%,0)</f>
        <v>380.67250000000001</v>
      </c>
      <c r="L4815">
        <f>IF(Tabela1[[#This Row],[Ulga]]="C",SUM(E4815:I4815)*10%,0)</f>
        <v>0</v>
      </c>
      <c r="M4815">
        <f>IF(Tabela1[[#This Row],[Ulga]]="D",SUM(E4815:I4815)*100%,0)</f>
        <v>0</v>
      </c>
      <c r="N4815">
        <f t="shared" si="76"/>
        <v>380.67250000000001</v>
      </c>
    </row>
    <row r="4816" spans="1:14" x14ac:dyDescent="0.25">
      <c r="A4816" t="s">
        <v>4826</v>
      </c>
      <c r="B4816">
        <v>582.07000000000005</v>
      </c>
      <c r="C4816" t="s">
        <v>52</v>
      </c>
      <c r="D4816" t="s">
        <v>11</v>
      </c>
      <c r="E4816">
        <f>IF(Tabela1[[#This Row],[Rodzaj]]="R",Tabela1[[#This Row],[Powierzchnia]]*0.65,0)</f>
        <v>0</v>
      </c>
      <c r="F4816">
        <f>IF(Tabela1[[#This Row],[Rodzaj]]="B",Tabela1[[#This Row],[Powierzchnia]]*0.77,0)</f>
        <v>0</v>
      </c>
      <c r="G4816">
        <f>IF(Tabela1[[#This Row],[Rodzaj]]="S",Tabela1[[#This Row],[Powierzchnia]]*0.21,0)</f>
        <v>122.2347</v>
      </c>
      <c r="H4816">
        <f>IF(Tabela1[[#This Row],[Rodzaj]]="L",Tabela1[[#This Row],[Powierzchnia]]*0.04,0)</f>
        <v>0</v>
      </c>
      <c r="I4816">
        <f>IF(Tabela1[[#This Row],[Rodzaj]]="X",Tabela1[[#This Row],[Powierzchnia]]*0.43,0)</f>
        <v>0</v>
      </c>
      <c r="J4816">
        <f>IF(Tabela1[[#This Row],[Ulga]]="A",SUM(E4816:I4816)*80%,0)</f>
        <v>0</v>
      </c>
      <c r="K4816">
        <f>IF(Tabela1[[#This Row],[Ulga]]="B",SUM(E4816:I4816)*50%,0)</f>
        <v>0</v>
      </c>
      <c r="L4816">
        <f>IF(Tabela1[[#This Row],[Ulga]]="C",SUM(E4816:I4816)*10%,0)</f>
        <v>12.223470000000001</v>
      </c>
      <c r="M4816">
        <f>IF(Tabela1[[#This Row],[Ulga]]="D",SUM(E4816:I4816)*100%,0)</f>
        <v>0</v>
      </c>
      <c r="N4816">
        <f t="shared" si="76"/>
        <v>12.223470000000001</v>
      </c>
    </row>
    <row r="4817" spans="1:14" x14ac:dyDescent="0.25">
      <c r="A4817" t="s">
        <v>4827</v>
      </c>
      <c r="B4817">
        <v>709.73</v>
      </c>
      <c r="C4817" t="s">
        <v>5</v>
      </c>
      <c r="D4817" t="s">
        <v>7</v>
      </c>
      <c r="E4817">
        <f>IF(Tabela1[[#This Row],[Rodzaj]]="R",Tabela1[[#This Row],[Powierzchnia]]*0.65,0)</f>
        <v>0</v>
      </c>
      <c r="F4817">
        <f>IF(Tabela1[[#This Row],[Rodzaj]]="B",Tabela1[[#This Row],[Powierzchnia]]*0.77,0)</f>
        <v>546.49210000000005</v>
      </c>
      <c r="G4817">
        <f>IF(Tabela1[[#This Row],[Rodzaj]]="S",Tabela1[[#This Row],[Powierzchnia]]*0.21,0)</f>
        <v>0</v>
      </c>
      <c r="H4817">
        <f>IF(Tabela1[[#This Row],[Rodzaj]]="L",Tabela1[[#This Row],[Powierzchnia]]*0.04,0)</f>
        <v>0</v>
      </c>
      <c r="I4817">
        <f>IF(Tabela1[[#This Row],[Rodzaj]]="X",Tabela1[[#This Row],[Powierzchnia]]*0.43,0)</f>
        <v>0</v>
      </c>
      <c r="J4817">
        <f>IF(Tabela1[[#This Row],[Ulga]]="A",SUM(E4817:I4817)*80%,0)</f>
        <v>437.19368000000009</v>
      </c>
      <c r="K4817">
        <f>IF(Tabela1[[#This Row],[Ulga]]="B",SUM(E4817:I4817)*50%,0)</f>
        <v>0</v>
      </c>
      <c r="L4817">
        <f>IF(Tabela1[[#This Row],[Ulga]]="C",SUM(E4817:I4817)*10%,0)</f>
        <v>0</v>
      </c>
      <c r="M4817">
        <f>IF(Tabela1[[#This Row],[Ulga]]="D",SUM(E4817:I4817)*100%,0)</f>
        <v>0</v>
      </c>
      <c r="N4817">
        <f t="shared" si="76"/>
        <v>437.19368000000009</v>
      </c>
    </row>
    <row r="4818" spans="1:14" x14ac:dyDescent="0.25">
      <c r="A4818" t="s">
        <v>4828</v>
      </c>
      <c r="B4818">
        <v>1466.33</v>
      </c>
      <c r="C4818" t="s">
        <v>31</v>
      </c>
      <c r="D4818" t="s">
        <v>21</v>
      </c>
      <c r="E4818">
        <f>IF(Tabela1[[#This Row],[Rodzaj]]="R",Tabela1[[#This Row],[Powierzchnia]]*0.65,0)</f>
        <v>0</v>
      </c>
      <c r="F4818">
        <f>IF(Tabela1[[#This Row],[Rodzaj]]="B",Tabela1[[#This Row],[Powierzchnia]]*0.77,0)</f>
        <v>0</v>
      </c>
      <c r="G4818">
        <f>IF(Tabela1[[#This Row],[Rodzaj]]="S",Tabela1[[#This Row],[Powierzchnia]]*0.21,0)</f>
        <v>0</v>
      </c>
      <c r="H4818">
        <f>IF(Tabela1[[#This Row],[Rodzaj]]="L",Tabela1[[#This Row],[Powierzchnia]]*0.04,0)</f>
        <v>0</v>
      </c>
      <c r="I4818">
        <f>IF(Tabela1[[#This Row],[Rodzaj]]="X",Tabela1[[#This Row],[Powierzchnia]]*0.43,0)</f>
        <v>630.52189999999996</v>
      </c>
      <c r="J4818">
        <f>IF(Tabela1[[#This Row],[Ulga]]="A",SUM(E4818:I4818)*80%,0)</f>
        <v>0</v>
      </c>
      <c r="K4818">
        <f>IF(Tabela1[[#This Row],[Ulga]]="B",SUM(E4818:I4818)*50%,0)</f>
        <v>0</v>
      </c>
      <c r="L4818">
        <f>IF(Tabela1[[#This Row],[Ulga]]="C",SUM(E4818:I4818)*10%,0)</f>
        <v>0</v>
      </c>
      <c r="M4818">
        <f>IF(Tabela1[[#This Row],[Ulga]]="D",SUM(E4818:I4818)*100%,0)</f>
        <v>630.52189999999996</v>
      </c>
      <c r="N4818">
        <f t="shared" si="76"/>
        <v>630.52189999999996</v>
      </c>
    </row>
    <row r="4819" spans="1:14" x14ac:dyDescent="0.25">
      <c r="A4819" t="s">
        <v>4829</v>
      </c>
      <c r="B4819">
        <v>1065.55</v>
      </c>
      <c r="C4819" t="s">
        <v>5</v>
      </c>
      <c r="D4819" t="s">
        <v>5</v>
      </c>
      <c r="E4819">
        <f>IF(Tabela1[[#This Row],[Rodzaj]]="R",Tabela1[[#This Row],[Powierzchnia]]*0.65,0)</f>
        <v>0</v>
      </c>
      <c r="F4819">
        <f>IF(Tabela1[[#This Row],[Rodzaj]]="B",Tabela1[[#This Row],[Powierzchnia]]*0.77,0)</f>
        <v>820.47349999999994</v>
      </c>
      <c r="G4819">
        <f>IF(Tabela1[[#This Row],[Rodzaj]]="S",Tabela1[[#This Row],[Powierzchnia]]*0.21,0)</f>
        <v>0</v>
      </c>
      <c r="H4819">
        <f>IF(Tabela1[[#This Row],[Rodzaj]]="L",Tabela1[[#This Row],[Powierzchnia]]*0.04,0)</f>
        <v>0</v>
      </c>
      <c r="I4819">
        <f>IF(Tabela1[[#This Row],[Rodzaj]]="X",Tabela1[[#This Row],[Powierzchnia]]*0.43,0)</f>
        <v>0</v>
      </c>
      <c r="J4819">
        <f>IF(Tabela1[[#This Row],[Ulga]]="A",SUM(E4819:I4819)*80%,0)</f>
        <v>0</v>
      </c>
      <c r="K4819">
        <f>IF(Tabela1[[#This Row],[Ulga]]="B",SUM(E4819:I4819)*50%,0)</f>
        <v>410.23674999999997</v>
      </c>
      <c r="L4819">
        <f>IF(Tabela1[[#This Row],[Ulga]]="C",SUM(E4819:I4819)*10%,0)</f>
        <v>0</v>
      </c>
      <c r="M4819">
        <f>IF(Tabela1[[#This Row],[Ulga]]="D",SUM(E4819:I4819)*100%,0)</f>
        <v>0</v>
      </c>
      <c r="N4819">
        <f t="shared" si="76"/>
        <v>410.23674999999997</v>
      </c>
    </row>
    <row r="4820" spans="1:14" x14ac:dyDescent="0.25">
      <c r="A4820" t="s">
        <v>4830</v>
      </c>
      <c r="B4820">
        <v>942.61</v>
      </c>
      <c r="C4820" t="s">
        <v>5</v>
      </c>
      <c r="D4820" t="s">
        <v>11</v>
      </c>
      <c r="E4820">
        <f>IF(Tabela1[[#This Row],[Rodzaj]]="R",Tabela1[[#This Row],[Powierzchnia]]*0.65,0)</f>
        <v>0</v>
      </c>
      <c r="F4820">
        <f>IF(Tabela1[[#This Row],[Rodzaj]]="B",Tabela1[[#This Row],[Powierzchnia]]*0.77,0)</f>
        <v>725.80970000000002</v>
      </c>
      <c r="G4820">
        <f>IF(Tabela1[[#This Row],[Rodzaj]]="S",Tabela1[[#This Row],[Powierzchnia]]*0.21,0)</f>
        <v>0</v>
      </c>
      <c r="H4820">
        <f>IF(Tabela1[[#This Row],[Rodzaj]]="L",Tabela1[[#This Row],[Powierzchnia]]*0.04,0)</f>
        <v>0</v>
      </c>
      <c r="I4820">
        <f>IF(Tabela1[[#This Row],[Rodzaj]]="X",Tabela1[[#This Row],[Powierzchnia]]*0.43,0)</f>
        <v>0</v>
      </c>
      <c r="J4820">
        <f>IF(Tabela1[[#This Row],[Ulga]]="A",SUM(E4820:I4820)*80%,0)</f>
        <v>0</v>
      </c>
      <c r="K4820">
        <f>IF(Tabela1[[#This Row],[Ulga]]="B",SUM(E4820:I4820)*50%,0)</f>
        <v>0</v>
      </c>
      <c r="L4820">
        <f>IF(Tabela1[[#This Row],[Ulga]]="C",SUM(E4820:I4820)*10%,0)</f>
        <v>72.580970000000008</v>
      </c>
      <c r="M4820">
        <f>IF(Tabela1[[#This Row],[Ulga]]="D",SUM(E4820:I4820)*100%,0)</f>
        <v>0</v>
      </c>
      <c r="N4820">
        <f t="shared" si="76"/>
        <v>72.580970000000008</v>
      </c>
    </row>
    <row r="4821" spans="1:14" x14ac:dyDescent="0.25">
      <c r="A4821" t="s">
        <v>4831</v>
      </c>
      <c r="B4821">
        <v>597.91999999999996</v>
      </c>
      <c r="C4821" t="s">
        <v>52</v>
      </c>
      <c r="D4821" t="s">
        <v>21</v>
      </c>
      <c r="E4821">
        <f>IF(Tabela1[[#This Row],[Rodzaj]]="R",Tabela1[[#This Row],[Powierzchnia]]*0.65,0)</f>
        <v>0</v>
      </c>
      <c r="F4821">
        <f>IF(Tabela1[[#This Row],[Rodzaj]]="B",Tabela1[[#This Row],[Powierzchnia]]*0.77,0)</f>
        <v>0</v>
      </c>
      <c r="G4821">
        <f>IF(Tabela1[[#This Row],[Rodzaj]]="S",Tabela1[[#This Row],[Powierzchnia]]*0.21,0)</f>
        <v>125.56319999999998</v>
      </c>
      <c r="H4821">
        <f>IF(Tabela1[[#This Row],[Rodzaj]]="L",Tabela1[[#This Row],[Powierzchnia]]*0.04,0)</f>
        <v>0</v>
      </c>
      <c r="I4821">
        <f>IF(Tabela1[[#This Row],[Rodzaj]]="X",Tabela1[[#This Row],[Powierzchnia]]*0.43,0)</f>
        <v>0</v>
      </c>
      <c r="J4821">
        <f>IF(Tabela1[[#This Row],[Ulga]]="A",SUM(E4821:I4821)*80%,0)</f>
        <v>0</v>
      </c>
      <c r="K4821">
        <f>IF(Tabela1[[#This Row],[Ulga]]="B",SUM(E4821:I4821)*50%,0)</f>
        <v>0</v>
      </c>
      <c r="L4821">
        <f>IF(Tabela1[[#This Row],[Ulga]]="C",SUM(E4821:I4821)*10%,0)</f>
        <v>0</v>
      </c>
      <c r="M4821">
        <f>IF(Tabela1[[#This Row],[Ulga]]="D",SUM(E4821:I4821)*100%,0)</f>
        <v>125.56319999999998</v>
      </c>
      <c r="N4821">
        <f t="shared" si="76"/>
        <v>125.56319999999998</v>
      </c>
    </row>
    <row r="4822" spans="1:14" x14ac:dyDescent="0.25">
      <c r="A4822" t="s">
        <v>4832</v>
      </c>
      <c r="B4822">
        <v>1412.97</v>
      </c>
      <c r="C4822" t="s">
        <v>9</v>
      </c>
      <c r="D4822" t="s">
        <v>5</v>
      </c>
      <c r="E4822">
        <f>IF(Tabela1[[#This Row],[Rodzaj]]="R",Tabela1[[#This Row],[Powierzchnia]]*0.65,0)</f>
        <v>918.43050000000005</v>
      </c>
      <c r="F4822">
        <f>IF(Tabela1[[#This Row],[Rodzaj]]="B",Tabela1[[#This Row],[Powierzchnia]]*0.77,0)</f>
        <v>0</v>
      </c>
      <c r="G4822">
        <f>IF(Tabela1[[#This Row],[Rodzaj]]="S",Tabela1[[#This Row],[Powierzchnia]]*0.21,0)</f>
        <v>0</v>
      </c>
      <c r="H4822">
        <f>IF(Tabela1[[#This Row],[Rodzaj]]="L",Tabela1[[#This Row],[Powierzchnia]]*0.04,0)</f>
        <v>0</v>
      </c>
      <c r="I4822">
        <f>IF(Tabela1[[#This Row],[Rodzaj]]="X",Tabela1[[#This Row],[Powierzchnia]]*0.43,0)</f>
        <v>0</v>
      </c>
      <c r="J4822">
        <f>IF(Tabela1[[#This Row],[Ulga]]="A",SUM(E4822:I4822)*80%,0)</f>
        <v>0</v>
      </c>
      <c r="K4822">
        <f>IF(Tabela1[[#This Row],[Ulga]]="B",SUM(E4822:I4822)*50%,0)</f>
        <v>459.21525000000003</v>
      </c>
      <c r="L4822">
        <f>IF(Tabela1[[#This Row],[Ulga]]="C",SUM(E4822:I4822)*10%,0)</f>
        <v>0</v>
      </c>
      <c r="M4822">
        <f>IF(Tabela1[[#This Row],[Ulga]]="D",SUM(E4822:I4822)*100%,0)</f>
        <v>0</v>
      </c>
      <c r="N4822">
        <f t="shared" si="76"/>
        <v>459.21525000000003</v>
      </c>
    </row>
    <row r="4823" spans="1:14" x14ac:dyDescent="0.25">
      <c r="A4823" t="s">
        <v>4833</v>
      </c>
      <c r="B4823">
        <v>991.03</v>
      </c>
      <c r="C4823" t="s">
        <v>5</v>
      </c>
      <c r="D4823" t="s">
        <v>5</v>
      </c>
      <c r="E4823">
        <f>IF(Tabela1[[#This Row],[Rodzaj]]="R",Tabela1[[#This Row],[Powierzchnia]]*0.65,0)</f>
        <v>0</v>
      </c>
      <c r="F4823">
        <f>IF(Tabela1[[#This Row],[Rodzaj]]="B",Tabela1[[#This Row],[Powierzchnia]]*0.77,0)</f>
        <v>763.09310000000005</v>
      </c>
      <c r="G4823">
        <f>IF(Tabela1[[#This Row],[Rodzaj]]="S",Tabela1[[#This Row],[Powierzchnia]]*0.21,0)</f>
        <v>0</v>
      </c>
      <c r="H4823">
        <f>IF(Tabela1[[#This Row],[Rodzaj]]="L",Tabela1[[#This Row],[Powierzchnia]]*0.04,0)</f>
        <v>0</v>
      </c>
      <c r="I4823">
        <f>IF(Tabela1[[#This Row],[Rodzaj]]="X",Tabela1[[#This Row],[Powierzchnia]]*0.43,0)</f>
        <v>0</v>
      </c>
      <c r="J4823">
        <f>IF(Tabela1[[#This Row],[Ulga]]="A",SUM(E4823:I4823)*80%,0)</f>
        <v>0</v>
      </c>
      <c r="K4823">
        <f>IF(Tabela1[[#This Row],[Ulga]]="B",SUM(E4823:I4823)*50%,0)</f>
        <v>381.54655000000002</v>
      </c>
      <c r="L4823">
        <f>IF(Tabela1[[#This Row],[Ulga]]="C",SUM(E4823:I4823)*10%,0)</f>
        <v>0</v>
      </c>
      <c r="M4823">
        <f>IF(Tabela1[[#This Row],[Ulga]]="D",SUM(E4823:I4823)*100%,0)</f>
        <v>0</v>
      </c>
      <c r="N4823">
        <f t="shared" si="76"/>
        <v>381.54655000000002</v>
      </c>
    </row>
    <row r="4824" spans="1:14" x14ac:dyDescent="0.25">
      <c r="A4824" t="s">
        <v>4834</v>
      </c>
      <c r="B4824">
        <v>1079.24</v>
      </c>
      <c r="C4824" t="s">
        <v>31</v>
      </c>
      <c r="D4824" t="s">
        <v>11</v>
      </c>
      <c r="E4824">
        <f>IF(Tabela1[[#This Row],[Rodzaj]]="R",Tabela1[[#This Row],[Powierzchnia]]*0.65,0)</f>
        <v>0</v>
      </c>
      <c r="F4824">
        <f>IF(Tabela1[[#This Row],[Rodzaj]]="B",Tabela1[[#This Row],[Powierzchnia]]*0.77,0)</f>
        <v>0</v>
      </c>
      <c r="G4824">
        <f>IF(Tabela1[[#This Row],[Rodzaj]]="S",Tabela1[[#This Row],[Powierzchnia]]*0.21,0)</f>
        <v>0</v>
      </c>
      <c r="H4824">
        <f>IF(Tabela1[[#This Row],[Rodzaj]]="L",Tabela1[[#This Row],[Powierzchnia]]*0.04,0)</f>
        <v>0</v>
      </c>
      <c r="I4824">
        <f>IF(Tabela1[[#This Row],[Rodzaj]]="X",Tabela1[[#This Row],[Powierzchnia]]*0.43,0)</f>
        <v>464.07319999999999</v>
      </c>
      <c r="J4824">
        <f>IF(Tabela1[[#This Row],[Ulga]]="A",SUM(E4824:I4824)*80%,0)</f>
        <v>0</v>
      </c>
      <c r="K4824">
        <f>IF(Tabela1[[#This Row],[Ulga]]="B",SUM(E4824:I4824)*50%,0)</f>
        <v>0</v>
      </c>
      <c r="L4824">
        <f>IF(Tabela1[[#This Row],[Ulga]]="C",SUM(E4824:I4824)*10%,0)</f>
        <v>46.407319999999999</v>
      </c>
      <c r="M4824">
        <f>IF(Tabela1[[#This Row],[Ulga]]="D",SUM(E4824:I4824)*100%,0)</f>
        <v>0</v>
      </c>
      <c r="N4824">
        <f t="shared" si="76"/>
        <v>46.407319999999999</v>
      </c>
    </row>
    <row r="4825" spans="1:14" x14ac:dyDescent="0.25">
      <c r="A4825" t="s">
        <v>4835</v>
      </c>
      <c r="B4825">
        <v>1418.41</v>
      </c>
      <c r="C4825" t="s">
        <v>94</v>
      </c>
      <c r="D4825" t="s">
        <v>7</v>
      </c>
      <c r="E4825">
        <f>IF(Tabela1[[#This Row],[Rodzaj]]="R",Tabela1[[#This Row],[Powierzchnia]]*0.65,0)</f>
        <v>0</v>
      </c>
      <c r="F4825">
        <f>IF(Tabela1[[#This Row],[Rodzaj]]="B",Tabela1[[#This Row],[Powierzchnia]]*0.77,0)</f>
        <v>0</v>
      </c>
      <c r="G4825">
        <f>IF(Tabela1[[#This Row],[Rodzaj]]="S",Tabela1[[#This Row],[Powierzchnia]]*0.21,0)</f>
        <v>0</v>
      </c>
      <c r="H4825">
        <f>IF(Tabela1[[#This Row],[Rodzaj]]="L",Tabela1[[#This Row],[Powierzchnia]]*0.04,0)</f>
        <v>56.736400000000003</v>
      </c>
      <c r="I4825">
        <f>IF(Tabela1[[#This Row],[Rodzaj]]="X",Tabela1[[#This Row],[Powierzchnia]]*0.43,0)</f>
        <v>0</v>
      </c>
      <c r="J4825">
        <f>IF(Tabela1[[#This Row],[Ulga]]="A",SUM(E4825:I4825)*80%,0)</f>
        <v>45.389120000000005</v>
      </c>
      <c r="K4825">
        <f>IF(Tabela1[[#This Row],[Ulga]]="B",SUM(E4825:I4825)*50%,0)</f>
        <v>0</v>
      </c>
      <c r="L4825">
        <f>IF(Tabela1[[#This Row],[Ulga]]="C",SUM(E4825:I4825)*10%,0)</f>
        <v>0</v>
      </c>
      <c r="M4825">
        <f>IF(Tabela1[[#This Row],[Ulga]]="D",SUM(E4825:I4825)*100%,0)</f>
        <v>0</v>
      </c>
      <c r="N4825">
        <f t="shared" si="76"/>
        <v>45.389120000000005</v>
      </c>
    </row>
    <row r="4826" spans="1:14" x14ac:dyDescent="0.25">
      <c r="A4826" t="s">
        <v>4836</v>
      </c>
      <c r="B4826">
        <v>1455.96</v>
      </c>
      <c r="C4826" t="s">
        <v>52</v>
      </c>
      <c r="D4826" t="s">
        <v>7</v>
      </c>
      <c r="E4826">
        <f>IF(Tabela1[[#This Row],[Rodzaj]]="R",Tabela1[[#This Row],[Powierzchnia]]*0.65,0)</f>
        <v>0</v>
      </c>
      <c r="F4826">
        <f>IF(Tabela1[[#This Row],[Rodzaj]]="B",Tabela1[[#This Row],[Powierzchnia]]*0.77,0)</f>
        <v>0</v>
      </c>
      <c r="G4826">
        <f>IF(Tabela1[[#This Row],[Rodzaj]]="S",Tabela1[[#This Row],[Powierzchnia]]*0.21,0)</f>
        <v>305.7516</v>
      </c>
      <c r="H4826">
        <f>IF(Tabela1[[#This Row],[Rodzaj]]="L",Tabela1[[#This Row],[Powierzchnia]]*0.04,0)</f>
        <v>0</v>
      </c>
      <c r="I4826">
        <f>IF(Tabela1[[#This Row],[Rodzaj]]="X",Tabela1[[#This Row],[Powierzchnia]]*0.43,0)</f>
        <v>0</v>
      </c>
      <c r="J4826">
        <f>IF(Tabela1[[#This Row],[Ulga]]="A",SUM(E4826:I4826)*80%,0)</f>
        <v>244.60128</v>
      </c>
      <c r="K4826">
        <f>IF(Tabela1[[#This Row],[Ulga]]="B",SUM(E4826:I4826)*50%,0)</f>
        <v>0</v>
      </c>
      <c r="L4826">
        <f>IF(Tabela1[[#This Row],[Ulga]]="C",SUM(E4826:I4826)*10%,0)</f>
        <v>0</v>
      </c>
      <c r="M4826">
        <f>IF(Tabela1[[#This Row],[Ulga]]="D",SUM(E4826:I4826)*100%,0)</f>
        <v>0</v>
      </c>
      <c r="N4826">
        <f t="shared" si="76"/>
        <v>244.60128</v>
      </c>
    </row>
    <row r="4827" spans="1:14" x14ac:dyDescent="0.25">
      <c r="A4827" t="s">
        <v>4837</v>
      </c>
      <c r="B4827">
        <v>1224.73</v>
      </c>
      <c r="C4827" t="s">
        <v>94</v>
      </c>
      <c r="D4827" t="s">
        <v>5</v>
      </c>
      <c r="E4827">
        <f>IF(Tabela1[[#This Row],[Rodzaj]]="R",Tabela1[[#This Row],[Powierzchnia]]*0.65,0)</f>
        <v>0</v>
      </c>
      <c r="F4827">
        <f>IF(Tabela1[[#This Row],[Rodzaj]]="B",Tabela1[[#This Row],[Powierzchnia]]*0.77,0)</f>
        <v>0</v>
      </c>
      <c r="G4827">
        <f>IF(Tabela1[[#This Row],[Rodzaj]]="S",Tabela1[[#This Row],[Powierzchnia]]*0.21,0)</f>
        <v>0</v>
      </c>
      <c r="H4827">
        <f>IF(Tabela1[[#This Row],[Rodzaj]]="L",Tabela1[[#This Row],[Powierzchnia]]*0.04,0)</f>
        <v>48.989200000000004</v>
      </c>
      <c r="I4827">
        <f>IF(Tabela1[[#This Row],[Rodzaj]]="X",Tabela1[[#This Row],[Powierzchnia]]*0.43,0)</f>
        <v>0</v>
      </c>
      <c r="J4827">
        <f>IF(Tabela1[[#This Row],[Ulga]]="A",SUM(E4827:I4827)*80%,0)</f>
        <v>0</v>
      </c>
      <c r="K4827">
        <f>IF(Tabela1[[#This Row],[Ulga]]="B",SUM(E4827:I4827)*50%,0)</f>
        <v>24.494600000000002</v>
      </c>
      <c r="L4827">
        <f>IF(Tabela1[[#This Row],[Ulga]]="C",SUM(E4827:I4827)*10%,0)</f>
        <v>0</v>
      </c>
      <c r="M4827">
        <f>IF(Tabela1[[#This Row],[Ulga]]="D",SUM(E4827:I4827)*100%,0)</f>
        <v>0</v>
      </c>
      <c r="N4827">
        <f t="shared" si="76"/>
        <v>24.494600000000002</v>
      </c>
    </row>
    <row r="4828" spans="1:14" x14ac:dyDescent="0.25">
      <c r="A4828" t="s">
        <v>4838</v>
      </c>
      <c r="B4828">
        <v>1328.36</v>
      </c>
      <c r="C4828" t="s">
        <v>5</v>
      </c>
      <c r="D4828" t="s">
        <v>5</v>
      </c>
      <c r="E4828">
        <f>IF(Tabela1[[#This Row],[Rodzaj]]="R",Tabela1[[#This Row],[Powierzchnia]]*0.65,0)</f>
        <v>0</v>
      </c>
      <c r="F4828">
        <f>IF(Tabela1[[#This Row],[Rodzaj]]="B",Tabela1[[#This Row],[Powierzchnia]]*0.77,0)</f>
        <v>1022.8371999999999</v>
      </c>
      <c r="G4828">
        <f>IF(Tabela1[[#This Row],[Rodzaj]]="S",Tabela1[[#This Row],[Powierzchnia]]*0.21,0)</f>
        <v>0</v>
      </c>
      <c r="H4828">
        <f>IF(Tabela1[[#This Row],[Rodzaj]]="L",Tabela1[[#This Row],[Powierzchnia]]*0.04,0)</f>
        <v>0</v>
      </c>
      <c r="I4828">
        <f>IF(Tabela1[[#This Row],[Rodzaj]]="X",Tabela1[[#This Row],[Powierzchnia]]*0.43,0)</f>
        <v>0</v>
      </c>
      <c r="J4828">
        <f>IF(Tabela1[[#This Row],[Ulga]]="A",SUM(E4828:I4828)*80%,0)</f>
        <v>0</v>
      </c>
      <c r="K4828">
        <f>IF(Tabela1[[#This Row],[Ulga]]="B",SUM(E4828:I4828)*50%,0)</f>
        <v>511.41859999999997</v>
      </c>
      <c r="L4828">
        <f>IF(Tabela1[[#This Row],[Ulga]]="C",SUM(E4828:I4828)*10%,0)</f>
        <v>0</v>
      </c>
      <c r="M4828">
        <f>IF(Tabela1[[#This Row],[Ulga]]="D",SUM(E4828:I4828)*100%,0)</f>
        <v>0</v>
      </c>
      <c r="N4828">
        <f t="shared" si="76"/>
        <v>511.41859999999997</v>
      </c>
    </row>
    <row r="4829" spans="1:14" x14ac:dyDescent="0.25">
      <c r="A4829" t="s">
        <v>4839</v>
      </c>
      <c r="B4829">
        <v>990.38</v>
      </c>
      <c r="C4829" t="s">
        <v>52</v>
      </c>
      <c r="D4829" t="s">
        <v>5</v>
      </c>
      <c r="E4829">
        <f>IF(Tabela1[[#This Row],[Rodzaj]]="R",Tabela1[[#This Row],[Powierzchnia]]*0.65,0)</f>
        <v>0</v>
      </c>
      <c r="F4829">
        <f>IF(Tabela1[[#This Row],[Rodzaj]]="B",Tabela1[[#This Row],[Powierzchnia]]*0.77,0)</f>
        <v>0</v>
      </c>
      <c r="G4829">
        <f>IF(Tabela1[[#This Row],[Rodzaj]]="S",Tabela1[[#This Row],[Powierzchnia]]*0.21,0)</f>
        <v>207.97979999999998</v>
      </c>
      <c r="H4829">
        <f>IF(Tabela1[[#This Row],[Rodzaj]]="L",Tabela1[[#This Row],[Powierzchnia]]*0.04,0)</f>
        <v>0</v>
      </c>
      <c r="I4829">
        <f>IF(Tabela1[[#This Row],[Rodzaj]]="X",Tabela1[[#This Row],[Powierzchnia]]*0.43,0)</f>
        <v>0</v>
      </c>
      <c r="J4829">
        <f>IF(Tabela1[[#This Row],[Ulga]]="A",SUM(E4829:I4829)*80%,0)</f>
        <v>0</v>
      </c>
      <c r="K4829">
        <f>IF(Tabela1[[#This Row],[Ulga]]="B",SUM(E4829:I4829)*50%,0)</f>
        <v>103.98989999999999</v>
      </c>
      <c r="L4829">
        <f>IF(Tabela1[[#This Row],[Ulga]]="C",SUM(E4829:I4829)*10%,0)</f>
        <v>0</v>
      </c>
      <c r="M4829">
        <f>IF(Tabela1[[#This Row],[Ulga]]="D",SUM(E4829:I4829)*100%,0)</f>
        <v>0</v>
      </c>
      <c r="N4829">
        <f t="shared" si="76"/>
        <v>103.98989999999999</v>
      </c>
    </row>
    <row r="4830" spans="1:14" x14ac:dyDescent="0.25">
      <c r="A4830" t="s">
        <v>4840</v>
      </c>
      <c r="B4830">
        <v>754.2</v>
      </c>
      <c r="C4830" t="s">
        <v>31</v>
      </c>
      <c r="D4830" t="s">
        <v>11</v>
      </c>
      <c r="E4830">
        <f>IF(Tabela1[[#This Row],[Rodzaj]]="R",Tabela1[[#This Row],[Powierzchnia]]*0.65,0)</f>
        <v>0</v>
      </c>
      <c r="F4830">
        <f>IF(Tabela1[[#This Row],[Rodzaj]]="B",Tabela1[[#This Row],[Powierzchnia]]*0.77,0)</f>
        <v>0</v>
      </c>
      <c r="G4830">
        <f>IF(Tabela1[[#This Row],[Rodzaj]]="S",Tabela1[[#This Row],[Powierzchnia]]*0.21,0)</f>
        <v>0</v>
      </c>
      <c r="H4830">
        <f>IF(Tabela1[[#This Row],[Rodzaj]]="L",Tabela1[[#This Row],[Powierzchnia]]*0.04,0)</f>
        <v>0</v>
      </c>
      <c r="I4830">
        <f>IF(Tabela1[[#This Row],[Rodzaj]]="X",Tabela1[[#This Row],[Powierzchnia]]*0.43,0)</f>
        <v>324.30600000000004</v>
      </c>
      <c r="J4830">
        <f>IF(Tabela1[[#This Row],[Ulga]]="A",SUM(E4830:I4830)*80%,0)</f>
        <v>0</v>
      </c>
      <c r="K4830">
        <f>IF(Tabela1[[#This Row],[Ulga]]="B",SUM(E4830:I4830)*50%,0)</f>
        <v>0</v>
      </c>
      <c r="L4830">
        <f>IF(Tabela1[[#This Row],[Ulga]]="C",SUM(E4830:I4830)*10%,0)</f>
        <v>32.430600000000005</v>
      </c>
      <c r="M4830">
        <f>IF(Tabela1[[#This Row],[Ulga]]="D",SUM(E4830:I4830)*100%,0)</f>
        <v>0</v>
      </c>
      <c r="N4830">
        <f t="shared" si="76"/>
        <v>32.430600000000005</v>
      </c>
    </row>
    <row r="4831" spans="1:14" x14ac:dyDescent="0.25">
      <c r="A4831" t="s">
        <v>4841</v>
      </c>
      <c r="B4831">
        <v>1235.3800000000001</v>
      </c>
      <c r="C4831" t="s">
        <v>9</v>
      </c>
      <c r="D4831" t="s">
        <v>5</v>
      </c>
      <c r="E4831">
        <f>IF(Tabela1[[#This Row],[Rodzaj]]="R",Tabela1[[#This Row],[Powierzchnia]]*0.65,0)</f>
        <v>802.99700000000007</v>
      </c>
      <c r="F4831">
        <f>IF(Tabela1[[#This Row],[Rodzaj]]="B",Tabela1[[#This Row],[Powierzchnia]]*0.77,0)</f>
        <v>0</v>
      </c>
      <c r="G4831">
        <f>IF(Tabela1[[#This Row],[Rodzaj]]="S",Tabela1[[#This Row],[Powierzchnia]]*0.21,0)</f>
        <v>0</v>
      </c>
      <c r="H4831">
        <f>IF(Tabela1[[#This Row],[Rodzaj]]="L",Tabela1[[#This Row],[Powierzchnia]]*0.04,0)</f>
        <v>0</v>
      </c>
      <c r="I4831">
        <f>IF(Tabela1[[#This Row],[Rodzaj]]="X",Tabela1[[#This Row],[Powierzchnia]]*0.43,0)</f>
        <v>0</v>
      </c>
      <c r="J4831">
        <f>IF(Tabela1[[#This Row],[Ulga]]="A",SUM(E4831:I4831)*80%,0)</f>
        <v>0</v>
      </c>
      <c r="K4831">
        <f>IF(Tabela1[[#This Row],[Ulga]]="B",SUM(E4831:I4831)*50%,0)</f>
        <v>401.49850000000004</v>
      </c>
      <c r="L4831">
        <f>IF(Tabela1[[#This Row],[Ulga]]="C",SUM(E4831:I4831)*10%,0)</f>
        <v>0</v>
      </c>
      <c r="M4831">
        <f>IF(Tabela1[[#This Row],[Ulga]]="D",SUM(E4831:I4831)*100%,0)</f>
        <v>0</v>
      </c>
      <c r="N4831">
        <f t="shared" si="76"/>
        <v>401.49850000000004</v>
      </c>
    </row>
    <row r="4832" spans="1:14" x14ac:dyDescent="0.25">
      <c r="A4832" t="s">
        <v>4842</v>
      </c>
      <c r="B4832">
        <v>912.08</v>
      </c>
      <c r="C4832" t="s">
        <v>5</v>
      </c>
      <c r="D4832" t="s">
        <v>7</v>
      </c>
      <c r="E4832">
        <f>IF(Tabela1[[#This Row],[Rodzaj]]="R",Tabela1[[#This Row],[Powierzchnia]]*0.65,0)</f>
        <v>0</v>
      </c>
      <c r="F4832">
        <f>IF(Tabela1[[#This Row],[Rodzaj]]="B",Tabela1[[#This Row],[Powierzchnia]]*0.77,0)</f>
        <v>702.30160000000001</v>
      </c>
      <c r="G4832">
        <f>IF(Tabela1[[#This Row],[Rodzaj]]="S",Tabela1[[#This Row],[Powierzchnia]]*0.21,0)</f>
        <v>0</v>
      </c>
      <c r="H4832">
        <f>IF(Tabela1[[#This Row],[Rodzaj]]="L",Tabela1[[#This Row],[Powierzchnia]]*0.04,0)</f>
        <v>0</v>
      </c>
      <c r="I4832">
        <f>IF(Tabela1[[#This Row],[Rodzaj]]="X",Tabela1[[#This Row],[Powierzchnia]]*0.43,0)</f>
        <v>0</v>
      </c>
      <c r="J4832">
        <f>IF(Tabela1[[#This Row],[Ulga]]="A",SUM(E4832:I4832)*80%,0)</f>
        <v>561.84127999999998</v>
      </c>
      <c r="K4832">
        <f>IF(Tabela1[[#This Row],[Ulga]]="B",SUM(E4832:I4832)*50%,0)</f>
        <v>0</v>
      </c>
      <c r="L4832">
        <f>IF(Tabela1[[#This Row],[Ulga]]="C",SUM(E4832:I4832)*10%,0)</f>
        <v>0</v>
      </c>
      <c r="M4832">
        <f>IF(Tabela1[[#This Row],[Ulga]]="D",SUM(E4832:I4832)*100%,0)</f>
        <v>0</v>
      </c>
      <c r="N4832">
        <f t="shared" si="76"/>
        <v>561.84127999999998</v>
      </c>
    </row>
    <row r="4833" spans="1:14" x14ac:dyDescent="0.25">
      <c r="A4833" t="s">
        <v>4843</v>
      </c>
      <c r="B4833">
        <v>707.01</v>
      </c>
      <c r="C4833" t="s">
        <v>9</v>
      </c>
      <c r="D4833" t="s">
        <v>7</v>
      </c>
      <c r="E4833">
        <f>IF(Tabela1[[#This Row],[Rodzaj]]="R",Tabela1[[#This Row],[Powierzchnia]]*0.65,0)</f>
        <v>459.55650000000003</v>
      </c>
      <c r="F4833">
        <f>IF(Tabela1[[#This Row],[Rodzaj]]="B",Tabela1[[#This Row],[Powierzchnia]]*0.77,0)</f>
        <v>0</v>
      </c>
      <c r="G4833">
        <f>IF(Tabela1[[#This Row],[Rodzaj]]="S",Tabela1[[#This Row],[Powierzchnia]]*0.21,0)</f>
        <v>0</v>
      </c>
      <c r="H4833">
        <f>IF(Tabela1[[#This Row],[Rodzaj]]="L",Tabela1[[#This Row],[Powierzchnia]]*0.04,0)</f>
        <v>0</v>
      </c>
      <c r="I4833">
        <f>IF(Tabela1[[#This Row],[Rodzaj]]="X",Tabela1[[#This Row],[Powierzchnia]]*0.43,0)</f>
        <v>0</v>
      </c>
      <c r="J4833">
        <f>IF(Tabela1[[#This Row],[Ulga]]="A",SUM(E4833:I4833)*80%,0)</f>
        <v>367.64520000000005</v>
      </c>
      <c r="K4833">
        <f>IF(Tabela1[[#This Row],[Ulga]]="B",SUM(E4833:I4833)*50%,0)</f>
        <v>0</v>
      </c>
      <c r="L4833">
        <f>IF(Tabela1[[#This Row],[Ulga]]="C",SUM(E4833:I4833)*10%,0)</f>
        <v>0</v>
      </c>
      <c r="M4833">
        <f>IF(Tabela1[[#This Row],[Ulga]]="D",SUM(E4833:I4833)*100%,0)</f>
        <v>0</v>
      </c>
      <c r="N4833">
        <f t="shared" si="76"/>
        <v>367.64520000000005</v>
      </c>
    </row>
    <row r="4834" spans="1:14" x14ac:dyDescent="0.25">
      <c r="A4834" t="s">
        <v>4844</v>
      </c>
      <c r="B4834">
        <v>767.9</v>
      </c>
      <c r="C4834" t="s">
        <v>5</v>
      </c>
      <c r="D4834" t="s">
        <v>5</v>
      </c>
      <c r="E4834">
        <f>IF(Tabela1[[#This Row],[Rodzaj]]="R",Tabela1[[#This Row],[Powierzchnia]]*0.65,0)</f>
        <v>0</v>
      </c>
      <c r="F4834">
        <f>IF(Tabela1[[#This Row],[Rodzaj]]="B",Tabela1[[#This Row],[Powierzchnia]]*0.77,0)</f>
        <v>591.28300000000002</v>
      </c>
      <c r="G4834">
        <f>IF(Tabela1[[#This Row],[Rodzaj]]="S",Tabela1[[#This Row],[Powierzchnia]]*0.21,0)</f>
        <v>0</v>
      </c>
      <c r="H4834">
        <f>IF(Tabela1[[#This Row],[Rodzaj]]="L",Tabela1[[#This Row],[Powierzchnia]]*0.04,0)</f>
        <v>0</v>
      </c>
      <c r="I4834">
        <f>IF(Tabela1[[#This Row],[Rodzaj]]="X",Tabela1[[#This Row],[Powierzchnia]]*0.43,0)</f>
        <v>0</v>
      </c>
      <c r="J4834">
        <f>IF(Tabela1[[#This Row],[Ulga]]="A",SUM(E4834:I4834)*80%,0)</f>
        <v>0</v>
      </c>
      <c r="K4834">
        <f>IF(Tabela1[[#This Row],[Ulga]]="B",SUM(E4834:I4834)*50%,0)</f>
        <v>295.64150000000001</v>
      </c>
      <c r="L4834">
        <f>IF(Tabela1[[#This Row],[Ulga]]="C",SUM(E4834:I4834)*10%,0)</f>
        <v>0</v>
      </c>
      <c r="M4834">
        <f>IF(Tabela1[[#This Row],[Ulga]]="D",SUM(E4834:I4834)*100%,0)</f>
        <v>0</v>
      </c>
      <c r="N4834">
        <f t="shared" si="76"/>
        <v>295.64150000000001</v>
      </c>
    </row>
    <row r="4835" spans="1:14" x14ac:dyDescent="0.25">
      <c r="A4835" t="s">
        <v>4845</v>
      </c>
      <c r="B4835">
        <v>804.04</v>
      </c>
      <c r="C4835" t="s">
        <v>52</v>
      </c>
      <c r="D4835" t="s">
        <v>5</v>
      </c>
      <c r="E4835">
        <f>IF(Tabela1[[#This Row],[Rodzaj]]="R",Tabela1[[#This Row],[Powierzchnia]]*0.65,0)</f>
        <v>0</v>
      </c>
      <c r="F4835">
        <f>IF(Tabela1[[#This Row],[Rodzaj]]="B",Tabela1[[#This Row],[Powierzchnia]]*0.77,0)</f>
        <v>0</v>
      </c>
      <c r="G4835">
        <f>IF(Tabela1[[#This Row],[Rodzaj]]="S",Tabela1[[#This Row],[Powierzchnia]]*0.21,0)</f>
        <v>168.8484</v>
      </c>
      <c r="H4835">
        <f>IF(Tabela1[[#This Row],[Rodzaj]]="L",Tabela1[[#This Row],[Powierzchnia]]*0.04,0)</f>
        <v>0</v>
      </c>
      <c r="I4835">
        <f>IF(Tabela1[[#This Row],[Rodzaj]]="X",Tabela1[[#This Row],[Powierzchnia]]*0.43,0)</f>
        <v>0</v>
      </c>
      <c r="J4835">
        <f>IF(Tabela1[[#This Row],[Ulga]]="A",SUM(E4835:I4835)*80%,0)</f>
        <v>0</v>
      </c>
      <c r="K4835">
        <f>IF(Tabela1[[#This Row],[Ulga]]="B",SUM(E4835:I4835)*50%,0)</f>
        <v>84.424199999999999</v>
      </c>
      <c r="L4835">
        <f>IF(Tabela1[[#This Row],[Ulga]]="C",SUM(E4835:I4835)*10%,0)</f>
        <v>0</v>
      </c>
      <c r="M4835">
        <f>IF(Tabela1[[#This Row],[Ulga]]="D",SUM(E4835:I4835)*100%,0)</f>
        <v>0</v>
      </c>
      <c r="N4835">
        <f t="shared" si="76"/>
        <v>84.424199999999999</v>
      </c>
    </row>
    <row r="4836" spans="1:14" x14ac:dyDescent="0.25">
      <c r="A4836" t="s">
        <v>4846</v>
      </c>
      <c r="B4836">
        <v>655.16</v>
      </c>
      <c r="C4836" t="s">
        <v>5</v>
      </c>
      <c r="D4836" t="s">
        <v>5</v>
      </c>
      <c r="E4836">
        <f>IF(Tabela1[[#This Row],[Rodzaj]]="R",Tabela1[[#This Row],[Powierzchnia]]*0.65,0)</f>
        <v>0</v>
      </c>
      <c r="F4836">
        <f>IF(Tabela1[[#This Row],[Rodzaj]]="B",Tabela1[[#This Row],[Powierzchnia]]*0.77,0)</f>
        <v>504.47319999999996</v>
      </c>
      <c r="G4836">
        <f>IF(Tabela1[[#This Row],[Rodzaj]]="S",Tabela1[[#This Row],[Powierzchnia]]*0.21,0)</f>
        <v>0</v>
      </c>
      <c r="H4836">
        <f>IF(Tabela1[[#This Row],[Rodzaj]]="L",Tabela1[[#This Row],[Powierzchnia]]*0.04,0)</f>
        <v>0</v>
      </c>
      <c r="I4836">
        <f>IF(Tabela1[[#This Row],[Rodzaj]]="X",Tabela1[[#This Row],[Powierzchnia]]*0.43,0)</f>
        <v>0</v>
      </c>
      <c r="J4836">
        <f>IF(Tabela1[[#This Row],[Ulga]]="A",SUM(E4836:I4836)*80%,0)</f>
        <v>0</v>
      </c>
      <c r="K4836">
        <f>IF(Tabela1[[#This Row],[Ulga]]="B",SUM(E4836:I4836)*50%,0)</f>
        <v>252.23659999999998</v>
      </c>
      <c r="L4836">
        <f>IF(Tabela1[[#This Row],[Ulga]]="C",SUM(E4836:I4836)*10%,0)</f>
        <v>0</v>
      </c>
      <c r="M4836">
        <f>IF(Tabela1[[#This Row],[Ulga]]="D",SUM(E4836:I4836)*100%,0)</f>
        <v>0</v>
      </c>
      <c r="N4836">
        <f t="shared" si="76"/>
        <v>252.23659999999998</v>
      </c>
    </row>
    <row r="4837" spans="1:14" x14ac:dyDescent="0.25">
      <c r="A4837" t="s">
        <v>4847</v>
      </c>
      <c r="B4837">
        <v>1488.67</v>
      </c>
      <c r="C4837" t="s">
        <v>5</v>
      </c>
      <c r="D4837" t="s">
        <v>5</v>
      </c>
      <c r="E4837">
        <f>IF(Tabela1[[#This Row],[Rodzaj]]="R",Tabela1[[#This Row],[Powierzchnia]]*0.65,0)</f>
        <v>0</v>
      </c>
      <c r="F4837">
        <f>IF(Tabela1[[#This Row],[Rodzaj]]="B",Tabela1[[#This Row],[Powierzchnia]]*0.77,0)</f>
        <v>1146.2759000000001</v>
      </c>
      <c r="G4837">
        <f>IF(Tabela1[[#This Row],[Rodzaj]]="S",Tabela1[[#This Row],[Powierzchnia]]*0.21,0)</f>
        <v>0</v>
      </c>
      <c r="H4837">
        <f>IF(Tabela1[[#This Row],[Rodzaj]]="L",Tabela1[[#This Row],[Powierzchnia]]*0.04,0)</f>
        <v>0</v>
      </c>
      <c r="I4837">
        <f>IF(Tabela1[[#This Row],[Rodzaj]]="X",Tabela1[[#This Row],[Powierzchnia]]*0.43,0)</f>
        <v>0</v>
      </c>
      <c r="J4837">
        <f>IF(Tabela1[[#This Row],[Ulga]]="A",SUM(E4837:I4837)*80%,0)</f>
        <v>0</v>
      </c>
      <c r="K4837">
        <f>IF(Tabela1[[#This Row],[Ulga]]="B",SUM(E4837:I4837)*50%,0)</f>
        <v>573.13795000000005</v>
      </c>
      <c r="L4837">
        <f>IF(Tabela1[[#This Row],[Ulga]]="C",SUM(E4837:I4837)*10%,0)</f>
        <v>0</v>
      </c>
      <c r="M4837">
        <f>IF(Tabela1[[#This Row],[Ulga]]="D",SUM(E4837:I4837)*100%,0)</f>
        <v>0</v>
      </c>
      <c r="N4837">
        <f t="shared" si="76"/>
        <v>573.13795000000005</v>
      </c>
    </row>
    <row r="4838" spans="1:14" x14ac:dyDescent="0.25">
      <c r="A4838" t="s">
        <v>4848</v>
      </c>
      <c r="B4838">
        <v>1454.3</v>
      </c>
      <c r="C4838" t="s">
        <v>5</v>
      </c>
      <c r="D4838" t="s">
        <v>7</v>
      </c>
      <c r="E4838">
        <f>IF(Tabela1[[#This Row],[Rodzaj]]="R",Tabela1[[#This Row],[Powierzchnia]]*0.65,0)</f>
        <v>0</v>
      </c>
      <c r="F4838">
        <f>IF(Tabela1[[#This Row],[Rodzaj]]="B",Tabela1[[#This Row],[Powierzchnia]]*0.77,0)</f>
        <v>1119.8109999999999</v>
      </c>
      <c r="G4838">
        <f>IF(Tabela1[[#This Row],[Rodzaj]]="S",Tabela1[[#This Row],[Powierzchnia]]*0.21,0)</f>
        <v>0</v>
      </c>
      <c r="H4838">
        <f>IF(Tabela1[[#This Row],[Rodzaj]]="L",Tabela1[[#This Row],[Powierzchnia]]*0.04,0)</f>
        <v>0</v>
      </c>
      <c r="I4838">
        <f>IF(Tabela1[[#This Row],[Rodzaj]]="X",Tabela1[[#This Row],[Powierzchnia]]*0.43,0)</f>
        <v>0</v>
      </c>
      <c r="J4838">
        <f>IF(Tabela1[[#This Row],[Ulga]]="A",SUM(E4838:I4838)*80%,0)</f>
        <v>895.84879999999998</v>
      </c>
      <c r="K4838">
        <f>IF(Tabela1[[#This Row],[Ulga]]="B",SUM(E4838:I4838)*50%,0)</f>
        <v>0</v>
      </c>
      <c r="L4838">
        <f>IF(Tabela1[[#This Row],[Ulga]]="C",SUM(E4838:I4838)*10%,0)</f>
        <v>0</v>
      </c>
      <c r="M4838">
        <f>IF(Tabela1[[#This Row],[Ulga]]="D",SUM(E4838:I4838)*100%,0)</f>
        <v>0</v>
      </c>
      <c r="N4838">
        <f t="shared" si="76"/>
        <v>895.84879999999998</v>
      </c>
    </row>
    <row r="4839" spans="1:14" x14ac:dyDescent="0.25">
      <c r="A4839" t="s">
        <v>4849</v>
      </c>
      <c r="B4839">
        <v>871.61</v>
      </c>
      <c r="C4839" t="s">
        <v>52</v>
      </c>
      <c r="D4839" t="s">
        <v>5</v>
      </c>
      <c r="E4839">
        <f>IF(Tabela1[[#This Row],[Rodzaj]]="R",Tabela1[[#This Row],[Powierzchnia]]*0.65,0)</f>
        <v>0</v>
      </c>
      <c r="F4839">
        <f>IF(Tabela1[[#This Row],[Rodzaj]]="B",Tabela1[[#This Row],[Powierzchnia]]*0.77,0)</f>
        <v>0</v>
      </c>
      <c r="G4839">
        <f>IF(Tabela1[[#This Row],[Rodzaj]]="S",Tabela1[[#This Row],[Powierzchnia]]*0.21,0)</f>
        <v>183.03809999999999</v>
      </c>
      <c r="H4839">
        <f>IF(Tabela1[[#This Row],[Rodzaj]]="L",Tabela1[[#This Row],[Powierzchnia]]*0.04,0)</f>
        <v>0</v>
      </c>
      <c r="I4839">
        <f>IF(Tabela1[[#This Row],[Rodzaj]]="X",Tabela1[[#This Row],[Powierzchnia]]*0.43,0)</f>
        <v>0</v>
      </c>
      <c r="J4839">
        <f>IF(Tabela1[[#This Row],[Ulga]]="A",SUM(E4839:I4839)*80%,0)</f>
        <v>0</v>
      </c>
      <c r="K4839">
        <f>IF(Tabela1[[#This Row],[Ulga]]="B",SUM(E4839:I4839)*50%,0)</f>
        <v>91.519049999999993</v>
      </c>
      <c r="L4839">
        <f>IF(Tabela1[[#This Row],[Ulga]]="C",SUM(E4839:I4839)*10%,0)</f>
        <v>0</v>
      </c>
      <c r="M4839">
        <f>IF(Tabela1[[#This Row],[Ulga]]="D",SUM(E4839:I4839)*100%,0)</f>
        <v>0</v>
      </c>
      <c r="N4839">
        <f t="shared" si="76"/>
        <v>91.519049999999993</v>
      </c>
    </row>
    <row r="4840" spans="1:14" x14ac:dyDescent="0.25">
      <c r="A4840" t="s">
        <v>4850</v>
      </c>
      <c r="B4840">
        <v>1308.3800000000001</v>
      </c>
      <c r="C4840" t="s">
        <v>31</v>
      </c>
      <c r="D4840" t="s">
        <v>11</v>
      </c>
      <c r="E4840">
        <f>IF(Tabela1[[#This Row],[Rodzaj]]="R",Tabela1[[#This Row],[Powierzchnia]]*0.65,0)</f>
        <v>0</v>
      </c>
      <c r="F4840">
        <f>IF(Tabela1[[#This Row],[Rodzaj]]="B",Tabela1[[#This Row],[Powierzchnia]]*0.77,0)</f>
        <v>0</v>
      </c>
      <c r="G4840">
        <f>IF(Tabela1[[#This Row],[Rodzaj]]="S",Tabela1[[#This Row],[Powierzchnia]]*0.21,0)</f>
        <v>0</v>
      </c>
      <c r="H4840">
        <f>IF(Tabela1[[#This Row],[Rodzaj]]="L",Tabela1[[#This Row],[Powierzchnia]]*0.04,0)</f>
        <v>0</v>
      </c>
      <c r="I4840">
        <f>IF(Tabela1[[#This Row],[Rodzaj]]="X",Tabela1[[#This Row],[Powierzchnia]]*0.43,0)</f>
        <v>562.60340000000008</v>
      </c>
      <c r="J4840">
        <f>IF(Tabela1[[#This Row],[Ulga]]="A",SUM(E4840:I4840)*80%,0)</f>
        <v>0</v>
      </c>
      <c r="K4840">
        <f>IF(Tabela1[[#This Row],[Ulga]]="B",SUM(E4840:I4840)*50%,0)</f>
        <v>0</v>
      </c>
      <c r="L4840">
        <f>IF(Tabela1[[#This Row],[Ulga]]="C",SUM(E4840:I4840)*10%,0)</f>
        <v>56.260340000000014</v>
      </c>
      <c r="M4840">
        <f>IF(Tabela1[[#This Row],[Ulga]]="D",SUM(E4840:I4840)*100%,0)</f>
        <v>0</v>
      </c>
      <c r="N4840">
        <f t="shared" si="76"/>
        <v>56.260340000000014</v>
      </c>
    </row>
    <row r="4841" spans="1:14" x14ac:dyDescent="0.25">
      <c r="A4841" t="s">
        <v>4851</v>
      </c>
      <c r="B4841">
        <v>782.83</v>
      </c>
      <c r="C4841" t="s">
        <v>5</v>
      </c>
      <c r="D4841" t="s">
        <v>21</v>
      </c>
      <c r="E4841">
        <f>IF(Tabela1[[#This Row],[Rodzaj]]="R",Tabela1[[#This Row],[Powierzchnia]]*0.65,0)</f>
        <v>0</v>
      </c>
      <c r="F4841">
        <f>IF(Tabela1[[#This Row],[Rodzaj]]="B",Tabela1[[#This Row],[Powierzchnia]]*0.77,0)</f>
        <v>602.77910000000008</v>
      </c>
      <c r="G4841">
        <f>IF(Tabela1[[#This Row],[Rodzaj]]="S",Tabela1[[#This Row],[Powierzchnia]]*0.21,0)</f>
        <v>0</v>
      </c>
      <c r="H4841">
        <f>IF(Tabela1[[#This Row],[Rodzaj]]="L",Tabela1[[#This Row],[Powierzchnia]]*0.04,0)</f>
        <v>0</v>
      </c>
      <c r="I4841">
        <f>IF(Tabela1[[#This Row],[Rodzaj]]="X",Tabela1[[#This Row],[Powierzchnia]]*0.43,0)</f>
        <v>0</v>
      </c>
      <c r="J4841">
        <f>IF(Tabela1[[#This Row],[Ulga]]="A",SUM(E4841:I4841)*80%,0)</f>
        <v>0</v>
      </c>
      <c r="K4841">
        <f>IF(Tabela1[[#This Row],[Ulga]]="B",SUM(E4841:I4841)*50%,0)</f>
        <v>0</v>
      </c>
      <c r="L4841">
        <f>IF(Tabela1[[#This Row],[Ulga]]="C",SUM(E4841:I4841)*10%,0)</f>
        <v>0</v>
      </c>
      <c r="M4841">
        <f>IF(Tabela1[[#This Row],[Ulga]]="D",SUM(E4841:I4841)*100%,0)</f>
        <v>602.77910000000008</v>
      </c>
      <c r="N4841">
        <f t="shared" si="76"/>
        <v>602.77910000000008</v>
      </c>
    </row>
    <row r="4842" spans="1:14" x14ac:dyDescent="0.25">
      <c r="A4842" t="s">
        <v>4852</v>
      </c>
      <c r="B4842">
        <v>1373.64</v>
      </c>
      <c r="C4842" t="s">
        <v>5</v>
      </c>
      <c r="D4842" t="s">
        <v>5</v>
      </c>
      <c r="E4842">
        <f>IF(Tabela1[[#This Row],[Rodzaj]]="R",Tabela1[[#This Row],[Powierzchnia]]*0.65,0)</f>
        <v>0</v>
      </c>
      <c r="F4842">
        <f>IF(Tabela1[[#This Row],[Rodzaj]]="B",Tabela1[[#This Row],[Powierzchnia]]*0.77,0)</f>
        <v>1057.7028</v>
      </c>
      <c r="G4842">
        <f>IF(Tabela1[[#This Row],[Rodzaj]]="S",Tabela1[[#This Row],[Powierzchnia]]*0.21,0)</f>
        <v>0</v>
      </c>
      <c r="H4842">
        <f>IF(Tabela1[[#This Row],[Rodzaj]]="L",Tabela1[[#This Row],[Powierzchnia]]*0.04,0)</f>
        <v>0</v>
      </c>
      <c r="I4842">
        <f>IF(Tabela1[[#This Row],[Rodzaj]]="X",Tabela1[[#This Row],[Powierzchnia]]*0.43,0)</f>
        <v>0</v>
      </c>
      <c r="J4842">
        <f>IF(Tabela1[[#This Row],[Ulga]]="A",SUM(E4842:I4842)*80%,0)</f>
        <v>0</v>
      </c>
      <c r="K4842">
        <f>IF(Tabela1[[#This Row],[Ulga]]="B",SUM(E4842:I4842)*50%,0)</f>
        <v>528.85140000000001</v>
      </c>
      <c r="L4842">
        <f>IF(Tabela1[[#This Row],[Ulga]]="C",SUM(E4842:I4842)*10%,0)</f>
        <v>0</v>
      </c>
      <c r="M4842">
        <f>IF(Tabela1[[#This Row],[Ulga]]="D",SUM(E4842:I4842)*100%,0)</f>
        <v>0</v>
      </c>
      <c r="N4842">
        <f t="shared" si="76"/>
        <v>528.85140000000001</v>
      </c>
    </row>
    <row r="4843" spans="1:14" x14ac:dyDescent="0.25">
      <c r="A4843" t="s">
        <v>4853</v>
      </c>
      <c r="B4843">
        <v>759.28</v>
      </c>
      <c r="C4843" t="s">
        <v>52</v>
      </c>
      <c r="D4843" t="s">
        <v>5</v>
      </c>
      <c r="E4843">
        <f>IF(Tabela1[[#This Row],[Rodzaj]]="R",Tabela1[[#This Row],[Powierzchnia]]*0.65,0)</f>
        <v>0</v>
      </c>
      <c r="F4843">
        <f>IF(Tabela1[[#This Row],[Rodzaj]]="B",Tabela1[[#This Row],[Powierzchnia]]*0.77,0)</f>
        <v>0</v>
      </c>
      <c r="G4843">
        <f>IF(Tabela1[[#This Row],[Rodzaj]]="S",Tabela1[[#This Row],[Powierzchnia]]*0.21,0)</f>
        <v>159.44879999999998</v>
      </c>
      <c r="H4843">
        <f>IF(Tabela1[[#This Row],[Rodzaj]]="L",Tabela1[[#This Row],[Powierzchnia]]*0.04,0)</f>
        <v>0</v>
      </c>
      <c r="I4843">
        <f>IF(Tabela1[[#This Row],[Rodzaj]]="X",Tabela1[[#This Row],[Powierzchnia]]*0.43,0)</f>
        <v>0</v>
      </c>
      <c r="J4843">
        <f>IF(Tabela1[[#This Row],[Ulga]]="A",SUM(E4843:I4843)*80%,0)</f>
        <v>0</v>
      </c>
      <c r="K4843">
        <f>IF(Tabela1[[#This Row],[Ulga]]="B",SUM(E4843:I4843)*50%,0)</f>
        <v>79.724399999999989</v>
      </c>
      <c r="L4843">
        <f>IF(Tabela1[[#This Row],[Ulga]]="C",SUM(E4843:I4843)*10%,0)</f>
        <v>0</v>
      </c>
      <c r="M4843">
        <f>IF(Tabela1[[#This Row],[Ulga]]="D",SUM(E4843:I4843)*100%,0)</f>
        <v>0</v>
      </c>
      <c r="N4843">
        <f t="shared" si="76"/>
        <v>79.724399999999989</v>
      </c>
    </row>
    <row r="4844" spans="1:14" x14ac:dyDescent="0.25">
      <c r="A4844" t="s">
        <v>4854</v>
      </c>
      <c r="B4844">
        <v>1055.98</v>
      </c>
      <c r="C4844" t="s">
        <v>5</v>
      </c>
      <c r="D4844" t="s">
        <v>5</v>
      </c>
      <c r="E4844">
        <f>IF(Tabela1[[#This Row],[Rodzaj]]="R",Tabela1[[#This Row],[Powierzchnia]]*0.65,0)</f>
        <v>0</v>
      </c>
      <c r="F4844">
        <f>IF(Tabela1[[#This Row],[Rodzaj]]="B",Tabela1[[#This Row],[Powierzchnia]]*0.77,0)</f>
        <v>813.1046</v>
      </c>
      <c r="G4844">
        <f>IF(Tabela1[[#This Row],[Rodzaj]]="S",Tabela1[[#This Row],[Powierzchnia]]*0.21,0)</f>
        <v>0</v>
      </c>
      <c r="H4844">
        <f>IF(Tabela1[[#This Row],[Rodzaj]]="L",Tabela1[[#This Row],[Powierzchnia]]*0.04,0)</f>
        <v>0</v>
      </c>
      <c r="I4844">
        <f>IF(Tabela1[[#This Row],[Rodzaj]]="X",Tabela1[[#This Row],[Powierzchnia]]*0.43,0)</f>
        <v>0</v>
      </c>
      <c r="J4844">
        <f>IF(Tabela1[[#This Row],[Ulga]]="A",SUM(E4844:I4844)*80%,0)</f>
        <v>0</v>
      </c>
      <c r="K4844">
        <f>IF(Tabela1[[#This Row],[Ulga]]="B",SUM(E4844:I4844)*50%,0)</f>
        <v>406.5523</v>
      </c>
      <c r="L4844">
        <f>IF(Tabela1[[#This Row],[Ulga]]="C",SUM(E4844:I4844)*10%,0)</f>
        <v>0</v>
      </c>
      <c r="M4844">
        <f>IF(Tabela1[[#This Row],[Ulga]]="D",SUM(E4844:I4844)*100%,0)</f>
        <v>0</v>
      </c>
      <c r="N4844">
        <f t="shared" si="76"/>
        <v>406.5523</v>
      </c>
    </row>
    <row r="4845" spans="1:14" x14ac:dyDescent="0.25">
      <c r="A4845" t="s">
        <v>4855</v>
      </c>
      <c r="B4845">
        <v>1012.99</v>
      </c>
      <c r="C4845" t="s">
        <v>5</v>
      </c>
      <c r="D4845" t="s">
        <v>7</v>
      </c>
      <c r="E4845">
        <f>IF(Tabela1[[#This Row],[Rodzaj]]="R",Tabela1[[#This Row],[Powierzchnia]]*0.65,0)</f>
        <v>0</v>
      </c>
      <c r="F4845">
        <f>IF(Tabela1[[#This Row],[Rodzaj]]="B",Tabela1[[#This Row],[Powierzchnia]]*0.77,0)</f>
        <v>780.00229999999999</v>
      </c>
      <c r="G4845">
        <f>IF(Tabela1[[#This Row],[Rodzaj]]="S",Tabela1[[#This Row],[Powierzchnia]]*0.21,0)</f>
        <v>0</v>
      </c>
      <c r="H4845">
        <f>IF(Tabela1[[#This Row],[Rodzaj]]="L",Tabela1[[#This Row],[Powierzchnia]]*0.04,0)</f>
        <v>0</v>
      </c>
      <c r="I4845">
        <f>IF(Tabela1[[#This Row],[Rodzaj]]="X",Tabela1[[#This Row],[Powierzchnia]]*0.43,0)</f>
        <v>0</v>
      </c>
      <c r="J4845">
        <f>IF(Tabela1[[#This Row],[Ulga]]="A",SUM(E4845:I4845)*80%,0)</f>
        <v>624.00184000000002</v>
      </c>
      <c r="K4845">
        <f>IF(Tabela1[[#This Row],[Ulga]]="B",SUM(E4845:I4845)*50%,0)</f>
        <v>0</v>
      </c>
      <c r="L4845">
        <f>IF(Tabela1[[#This Row],[Ulga]]="C",SUM(E4845:I4845)*10%,0)</f>
        <v>0</v>
      </c>
      <c r="M4845">
        <f>IF(Tabela1[[#This Row],[Ulga]]="D",SUM(E4845:I4845)*100%,0)</f>
        <v>0</v>
      </c>
      <c r="N4845">
        <f t="shared" si="76"/>
        <v>624.00184000000002</v>
      </c>
    </row>
    <row r="4846" spans="1:14" x14ac:dyDescent="0.25">
      <c r="A4846" t="s">
        <v>4856</v>
      </c>
      <c r="B4846">
        <v>779.91</v>
      </c>
      <c r="C4846" t="s">
        <v>5</v>
      </c>
      <c r="D4846" t="s">
        <v>11</v>
      </c>
      <c r="E4846">
        <f>IF(Tabela1[[#This Row],[Rodzaj]]="R",Tabela1[[#This Row],[Powierzchnia]]*0.65,0)</f>
        <v>0</v>
      </c>
      <c r="F4846">
        <f>IF(Tabela1[[#This Row],[Rodzaj]]="B",Tabela1[[#This Row],[Powierzchnia]]*0.77,0)</f>
        <v>600.53070000000002</v>
      </c>
      <c r="G4846">
        <f>IF(Tabela1[[#This Row],[Rodzaj]]="S",Tabela1[[#This Row],[Powierzchnia]]*0.21,0)</f>
        <v>0</v>
      </c>
      <c r="H4846">
        <f>IF(Tabela1[[#This Row],[Rodzaj]]="L",Tabela1[[#This Row],[Powierzchnia]]*0.04,0)</f>
        <v>0</v>
      </c>
      <c r="I4846">
        <f>IF(Tabela1[[#This Row],[Rodzaj]]="X",Tabela1[[#This Row],[Powierzchnia]]*0.43,0)</f>
        <v>0</v>
      </c>
      <c r="J4846">
        <f>IF(Tabela1[[#This Row],[Ulga]]="A",SUM(E4846:I4846)*80%,0)</f>
        <v>0</v>
      </c>
      <c r="K4846">
        <f>IF(Tabela1[[#This Row],[Ulga]]="B",SUM(E4846:I4846)*50%,0)</f>
        <v>0</v>
      </c>
      <c r="L4846">
        <f>IF(Tabela1[[#This Row],[Ulga]]="C",SUM(E4846:I4846)*10%,0)</f>
        <v>60.053070000000005</v>
      </c>
      <c r="M4846">
        <f>IF(Tabela1[[#This Row],[Ulga]]="D",SUM(E4846:I4846)*100%,0)</f>
        <v>0</v>
      </c>
      <c r="N4846">
        <f t="shared" si="76"/>
        <v>60.053070000000005</v>
      </c>
    </row>
    <row r="4847" spans="1:14" x14ac:dyDescent="0.25">
      <c r="A4847" t="s">
        <v>4857</v>
      </c>
      <c r="B4847">
        <v>722.37</v>
      </c>
      <c r="C4847" t="s">
        <v>31</v>
      </c>
      <c r="D4847" t="s">
        <v>11</v>
      </c>
      <c r="E4847">
        <f>IF(Tabela1[[#This Row],[Rodzaj]]="R",Tabela1[[#This Row],[Powierzchnia]]*0.65,0)</f>
        <v>0</v>
      </c>
      <c r="F4847">
        <f>IF(Tabela1[[#This Row],[Rodzaj]]="B",Tabela1[[#This Row],[Powierzchnia]]*0.77,0)</f>
        <v>0</v>
      </c>
      <c r="G4847">
        <f>IF(Tabela1[[#This Row],[Rodzaj]]="S",Tabela1[[#This Row],[Powierzchnia]]*0.21,0)</f>
        <v>0</v>
      </c>
      <c r="H4847">
        <f>IF(Tabela1[[#This Row],[Rodzaj]]="L",Tabela1[[#This Row],[Powierzchnia]]*0.04,0)</f>
        <v>0</v>
      </c>
      <c r="I4847">
        <f>IF(Tabela1[[#This Row],[Rodzaj]]="X",Tabela1[[#This Row],[Powierzchnia]]*0.43,0)</f>
        <v>310.6191</v>
      </c>
      <c r="J4847">
        <f>IF(Tabela1[[#This Row],[Ulga]]="A",SUM(E4847:I4847)*80%,0)</f>
        <v>0</v>
      </c>
      <c r="K4847">
        <f>IF(Tabela1[[#This Row],[Ulga]]="B",SUM(E4847:I4847)*50%,0)</f>
        <v>0</v>
      </c>
      <c r="L4847">
        <f>IF(Tabela1[[#This Row],[Ulga]]="C",SUM(E4847:I4847)*10%,0)</f>
        <v>31.061910000000001</v>
      </c>
      <c r="M4847">
        <f>IF(Tabela1[[#This Row],[Ulga]]="D",SUM(E4847:I4847)*100%,0)</f>
        <v>0</v>
      </c>
      <c r="N4847">
        <f t="shared" si="76"/>
        <v>31.061910000000001</v>
      </c>
    </row>
    <row r="4848" spans="1:14" x14ac:dyDescent="0.25">
      <c r="A4848" t="s">
        <v>4858</v>
      </c>
      <c r="B4848">
        <v>618.34</v>
      </c>
      <c r="C4848" t="s">
        <v>5</v>
      </c>
      <c r="D4848" t="s">
        <v>21</v>
      </c>
      <c r="E4848">
        <f>IF(Tabela1[[#This Row],[Rodzaj]]="R",Tabela1[[#This Row],[Powierzchnia]]*0.65,0)</f>
        <v>0</v>
      </c>
      <c r="F4848">
        <f>IF(Tabela1[[#This Row],[Rodzaj]]="B",Tabela1[[#This Row],[Powierzchnia]]*0.77,0)</f>
        <v>476.12180000000001</v>
      </c>
      <c r="G4848">
        <f>IF(Tabela1[[#This Row],[Rodzaj]]="S",Tabela1[[#This Row],[Powierzchnia]]*0.21,0)</f>
        <v>0</v>
      </c>
      <c r="H4848">
        <f>IF(Tabela1[[#This Row],[Rodzaj]]="L",Tabela1[[#This Row],[Powierzchnia]]*0.04,0)</f>
        <v>0</v>
      </c>
      <c r="I4848">
        <f>IF(Tabela1[[#This Row],[Rodzaj]]="X",Tabela1[[#This Row],[Powierzchnia]]*0.43,0)</f>
        <v>0</v>
      </c>
      <c r="J4848">
        <f>IF(Tabela1[[#This Row],[Ulga]]="A",SUM(E4848:I4848)*80%,0)</f>
        <v>0</v>
      </c>
      <c r="K4848">
        <f>IF(Tabela1[[#This Row],[Ulga]]="B",SUM(E4848:I4848)*50%,0)</f>
        <v>0</v>
      </c>
      <c r="L4848">
        <f>IF(Tabela1[[#This Row],[Ulga]]="C",SUM(E4848:I4848)*10%,0)</f>
        <v>0</v>
      </c>
      <c r="M4848">
        <f>IF(Tabela1[[#This Row],[Ulga]]="D",SUM(E4848:I4848)*100%,0)</f>
        <v>476.12180000000001</v>
      </c>
      <c r="N4848">
        <f t="shared" si="76"/>
        <v>476.12180000000001</v>
      </c>
    </row>
    <row r="4849" spans="1:14" x14ac:dyDescent="0.25">
      <c r="A4849" t="s">
        <v>4859</v>
      </c>
      <c r="B4849">
        <v>886.08</v>
      </c>
      <c r="C4849" t="s">
        <v>52</v>
      </c>
      <c r="D4849" t="s">
        <v>7</v>
      </c>
      <c r="E4849">
        <f>IF(Tabela1[[#This Row],[Rodzaj]]="R",Tabela1[[#This Row],[Powierzchnia]]*0.65,0)</f>
        <v>0</v>
      </c>
      <c r="F4849">
        <f>IF(Tabela1[[#This Row],[Rodzaj]]="B",Tabela1[[#This Row],[Powierzchnia]]*0.77,0)</f>
        <v>0</v>
      </c>
      <c r="G4849">
        <f>IF(Tabela1[[#This Row],[Rodzaj]]="S",Tabela1[[#This Row],[Powierzchnia]]*0.21,0)</f>
        <v>186.07679999999999</v>
      </c>
      <c r="H4849">
        <f>IF(Tabela1[[#This Row],[Rodzaj]]="L",Tabela1[[#This Row],[Powierzchnia]]*0.04,0)</f>
        <v>0</v>
      </c>
      <c r="I4849">
        <f>IF(Tabela1[[#This Row],[Rodzaj]]="X",Tabela1[[#This Row],[Powierzchnia]]*0.43,0)</f>
        <v>0</v>
      </c>
      <c r="J4849">
        <f>IF(Tabela1[[#This Row],[Ulga]]="A",SUM(E4849:I4849)*80%,0)</f>
        <v>148.86143999999999</v>
      </c>
      <c r="K4849">
        <f>IF(Tabela1[[#This Row],[Ulga]]="B",SUM(E4849:I4849)*50%,0)</f>
        <v>0</v>
      </c>
      <c r="L4849">
        <f>IF(Tabela1[[#This Row],[Ulga]]="C",SUM(E4849:I4849)*10%,0)</f>
        <v>0</v>
      </c>
      <c r="M4849">
        <f>IF(Tabela1[[#This Row],[Ulga]]="D",SUM(E4849:I4849)*100%,0)</f>
        <v>0</v>
      </c>
      <c r="N4849">
        <f t="shared" si="76"/>
        <v>148.86143999999999</v>
      </c>
    </row>
    <row r="4850" spans="1:14" x14ac:dyDescent="0.25">
      <c r="A4850" t="s">
        <v>4860</v>
      </c>
      <c r="B4850">
        <v>1361.63</v>
      </c>
      <c r="C4850" t="s">
        <v>31</v>
      </c>
      <c r="D4850" t="s">
        <v>5</v>
      </c>
      <c r="E4850">
        <f>IF(Tabela1[[#This Row],[Rodzaj]]="R",Tabela1[[#This Row],[Powierzchnia]]*0.65,0)</f>
        <v>0</v>
      </c>
      <c r="F4850">
        <f>IF(Tabela1[[#This Row],[Rodzaj]]="B",Tabela1[[#This Row],[Powierzchnia]]*0.77,0)</f>
        <v>0</v>
      </c>
      <c r="G4850">
        <f>IF(Tabela1[[#This Row],[Rodzaj]]="S",Tabela1[[#This Row],[Powierzchnia]]*0.21,0)</f>
        <v>0</v>
      </c>
      <c r="H4850">
        <f>IF(Tabela1[[#This Row],[Rodzaj]]="L",Tabela1[[#This Row],[Powierzchnia]]*0.04,0)</f>
        <v>0</v>
      </c>
      <c r="I4850">
        <f>IF(Tabela1[[#This Row],[Rodzaj]]="X",Tabela1[[#This Row],[Powierzchnia]]*0.43,0)</f>
        <v>585.5009</v>
      </c>
      <c r="J4850">
        <f>IF(Tabela1[[#This Row],[Ulga]]="A",SUM(E4850:I4850)*80%,0)</f>
        <v>0</v>
      </c>
      <c r="K4850">
        <f>IF(Tabela1[[#This Row],[Ulga]]="B",SUM(E4850:I4850)*50%,0)</f>
        <v>292.75045</v>
      </c>
      <c r="L4850">
        <f>IF(Tabela1[[#This Row],[Ulga]]="C",SUM(E4850:I4850)*10%,0)</f>
        <v>0</v>
      </c>
      <c r="M4850">
        <f>IF(Tabela1[[#This Row],[Ulga]]="D",SUM(E4850:I4850)*100%,0)</f>
        <v>0</v>
      </c>
      <c r="N4850">
        <f t="shared" si="76"/>
        <v>292.75045</v>
      </c>
    </row>
    <row r="4851" spans="1:14" x14ac:dyDescent="0.25">
      <c r="A4851" t="s">
        <v>4861</v>
      </c>
      <c r="B4851">
        <v>807.84</v>
      </c>
      <c r="C4851" t="s">
        <v>94</v>
      </c>
      <c r="D4851" t="s">
        <v>11</v>
      </c>
      <c r="E4851">
        <f>IF(Tabela1[[#This Row],[Rodzaj]]="R",Tabela1[[#This Row],[Powierzchnia]]*0.65,0)</f>
        <v>0</v>
      </c>
      <c r="F4851">
        <f>IF(Tabela1[[#This Row],[Rodzaj]]="B",Tabela1[[#This Row],[Powierzchnia]]*0.77,0)</f>
        <v>0</v>
      </c>
      <c r="G4851">
        <f>IF(Tabela1[[#This Row],[Rodzaj]]="S",Tabela1[[#This Row],[Powierzchnia]]*0.21,0)</f>
        <v>0</v>
      </c>
      <c r="H4851">
        <f>IF(Tabela1[[#This Row],[Rodzaj]]="L",Tabela1[[#This Row],[Powierzchnia]]*0.04,0)</f>
        <v>32.313600000000001</v>
      </c>
      <c r="I4851">
        <f>IF(Tabela1[[#This Row],[Rodzaj]]="X",Tabela1[[#This Row],[Powierzchnia]]*0.43,0)</f>
        <v>0</v>
      </c>
      <c r="J4851">
        <f>IF(Tabela1[[#This Row],[Ulga]]="A",SUM(E4851:I4851)*80%,0)</f>
        <v>0</v>
      </c>
      <c r="K4851">
        <f>IF(Tabela1[[#This Row],[Ulga]]="B",SUM(E4851:I4851)*50%,0)</f>
        <v>0</v>
      </c>
      <c r="L4851">
        <f>IF(Tabela1[[#This Row],[Ulga]]="C",SUM(E4851:I4851)*10%,0)</f>
        <v>3.2313600000000005</v>
      </c>
      <c r="M4851">
        <f>IF(Tabela1[[#This Row],[Ulga]]="D",SUM(E4851:I4851)*100%,0)</f>
        <v>0</v>
      </c>
      <c r="N4851">
        <f t="shared" si="76"/>
        <v>3.2313600000000005</v>
      </c>
    </row>
    <row r="4852" spans="1:14" x14ac:dyDescent="0.25">
      <c r="A4852" t="s">
        <v>4862</v>
      </c>
      <c r="B4852">
        <v>995.94</v>
      </c>
      <c r="C4852" t="s">
        <v>52</v>
      </c>
      <c r="D4852" t="s">
        <v>5</v>
      </c>
      <c r="E4852">
        <f>IF(Tabela1[[#This Row],[Rodzaj]]="R",Tabela1[[#This Row],[Powierzchnia]]*0.65,0)</f>
        <v>0</v>
      </c>
      <c r="F4852">
        <f>IF(Tabela1[[#This Row],[Rodzaj]]="B",Tabela1[[#This Row],[Powierzchnia]]*0.77,0)</f>
        <v>0</v>
      </c>
      <c r="G4852">
        <f>IF(Tabela1[[#This Row],[Rodzaj]]="S",Tabela1[[#This Row],[Powierzchnia]]*0.21,0)</f>
        <v>209.1474</v>
      </c>
      <c r="H4852">
        <f>IF(Tabela1[[#This Row],[Rodzaj]]="L",Tabela1[[#This Row],[Powierzchnia]]*0.04,0)</f>
        <v>0</v>
      </c>
      <c r="I4852">
        <f>IF(Tabela1[[#This Row],[Rodzaj]]="X",Tabela1[[#This Row],[Powierzchnia]]*0.43,0)</f>
        <v>0</v>
      </c>
      <c r="J4852">
        <f>IF(Tabela1[[#This Row],[Ulga]]="A",SUM(E4852:I4852)*80%,0)</f>
        <v>0</v>
      </c>
      <c r="K4852">
        <f>IF(Tabela1[[#This Row],[Ulga]]="B",SUM(E4852:I4852)*50%,0)</f>
        <v>104.5737</v>
      </c>
      <c r="L4852">
        <f>IF(Tabela1[[#This Row],[Ulga]]="C",SUM(E4852:I4852)*10%,0)</f>
        <v>0</v>
      </c>
      <c r="M4852">
        <f>IF(Tabela1[[#This Row],[Ulga]]="D",SUM(E4852:I4852)*100%,0)</f>
        <v>0</v>
      </c>
      <c r="N4852">
        <f t="shared" si="76"/>
        <v>104.5737</v>
      </c>
    </row>
    <row r="4853" spans="1:14" x14ac:dyDescent="0.25">
      <c r="A4853" t="s">
        <v>4863</v>
      </c>
      <c r="B4853">
        <v>1357.02</v>
      </c>
      <c r="C4853" t="s">
        <v>9</v>
      </c>
      <c r="D4853" t="s">
        <v>11</v>
      </c>
      <c r="E4853">
        <f>IF(Tabela1[[#This Row],[Rodzaj]]="R",Tabela1[[#This Row],[Powierzchnia]]*0.65,0)</f>
        <v>882.06299999999999</v>
      </c>
      <c r="F4853">
        <f>IF(Tabela1[[#This Row],[Rodzaj]]="B",Tabela1[[#This Row],[Powierzchnia]]*0.77,0)</f>
        <v>0</v>
      </c>
      <c r="G4853">
        <f>IF(Tabela1[[#This Row],[Rodzaj]]="S",Tabela1[[#This Row],[Powierzchnia]]*0.21,0)</f>
        <v>0</v>
      </c>
      <c r="H4853">
        <f>IF(Tabela1[[#This Row],[Rodzaj]]="L",Tabela1[[#This Row],[Powierzchnia]]*0.04,0)</f>
        <v>0</v>
      </c>
      <c r="I4853">
        <f>IF(Tabela1[[#This Row],[Rodzaj]]="X",Tabela1[[#This Row],[Powierzchnia]]*0.43,0)</f>
        <v>0</v>
      </c>
      <c r="J4853">
        <f>IF(Tabela1[[#This Row],[Ulga]]="A",SUM(E4853:I4853)*80%,0)</f>
        <v>0</v>
      </c>
      <c r="K4853">
        <f>IF(Tabela1[[#This Row],[Ulga]]="B",SUM(E4853:I4853)*50%,0)</f>
        <v>0</v>
      </c>
      <c r="L4853">
        <f>IF(Tabela1[[#This Row],[Ulga]]="C",SUM(E4853:I4853)*10%,0)</f>
        <v>88.206299999999999</v>
      </c>
      <c r="M4853">
        <f>IF(Tabela1[[#This Row],[Ulga]]="D",SUM(E4853:I4853)*100%,0)</f>
        <v>0</v>
      </c>
      <c r="N4853">
        <f t="shared" si="76"/>
        <v>88.206299999999999</v>
      </c>
    </row>
    <row r="4854" spans="1:14" x14ac:dyDescent="0.25">
      <c r="A4854" t="s">
        <v>4864</v>
      </c>
      <c r="B4854">
        <v>532.83000000000004</v>
      </c>
      <c r="C4854" t="s">
        <v>5</v>
      </c>
      <c r="D4854" t="s">
        <v>5</v>
      </c>
      <c r="E4854">
        <f>IF(Tabela1[[#This Row],[Rodzaj]]="R",Tabela1[[#This Row],[Powierzchnia]]*0.65,0)</f>
        <v>0</v>
      </c>
      <c r="F4854">
        <f>IF(Tabela1[[#This Row],[Rodzaj]]="B",Tabela1[[#This Row],[Powierzchnia]]*0.77,0)</f>
        <v>410.27910000000003</v>
      </c>
      <c r="G4854">
        <f>IF(Tabela1[[#This Row],[Rodzaj]]="S",Tabela1[[#This Row],[Powierzchnia]]*0.21,0)</f>
        <v>0</v>
      </c>
      <c r="H4854">
        <f>IF(Tabela1[[#This Row],[Rodzaj]]="L",Tabela1[[#This Row],[Powierzchnia]]*0.04,0)</f>
        <v>0</v>
      </c>
      <c r="I4854">
        <f>IF(Tabela1[[#This Row],[Rodzaj]]="X",Tabela1[[#This Row],[Powierzchnia]]*0.43,0)</f>
        <v>0</v>
      </c>
      <c r="J4854">
        <f>IF(Tabela1[[#This Row],[Ulga]]="A",SUM(E4854:I4854)*80%,0)</f>
        <v>0</v>
      </c>
      <c r="K4854">
        <f>IF(Tabela1[[#This Row],[Ulga]]="B",SUM(E4854:I4854)*50%,0)</f>
        <v>205.13955000000001</v>
      </c>
      <c r="L4854">
        <f>IF(Tabela1[[#This Row],[Ulga]]="C",SUM(E4854:I4854)*10%,0)</f>
        <v>0</v>
      </c>
      <c r="M4854">
        <f>IF(Tabela1[[#This Row],[Ulga]]="D",SUM(E4854:I4854)*100%,0)</f>
        <v>0</v>
      </c>
      <c r="N4854">
        <f t="shared" si="76"/>
        <v>205.13955000000001</v>
      </c>
    </row>
    <row r="4855" spans="1:14" x14ac:dyDescent="0.25">
      <c r="A4855" t="s">
        <v>4865</v>
      </c>
      <c r="B4855">
        <v>1182.8699999999999</v>
      </c>
      <c r="C4855" t="s">
        <v>9</v>
      </c>
      <c r="D4855" t="s">
        <v>5</v>
      </c>
      <c r="E4855">
        <f>IF(Tabela1[[#This Row],[Rodzaj]]="R",Tabela1[[#This Row],[Powierzchnia]]*0.65,0)</f>
        <v>768.8655</v>
      </c>
      <c r="F4855">
        <f>IF(Tabela1[[#This Row],[Rodzaj]]="B",Tabela1[[#This Row],[Powierzchnia]]*0.77,0)</f>
        <v>0</v>
      </c>
      <c r="G4855">
        <f>IF(Tabela1[[#This Row],[Rodzaj]]="S",Tabela1[[#This Row],[Powierzchnia]]*0.21,0)</f>
        <v>0</v>
      </c>
      <c r="H4855">
        <f>IF(Tabela1[[#This Row],[Rodzaj]]="L",Tabela1[[#This Row],[Powierzchnia]]*0.04,0)</f>
        <v>0</v>
      </c>
      <c r="I4855">
        <f>IF(Tabela1[[#This Row],[Rodzaj]]="X",Tabela1[[#This Row],[Powierzchnia]]*0.43,0)</f>
        <v>0</v>
      </c>
      <c r="J4855">
        <f>IF(Tabela1[[#This Row],[Ulga]]="A",SUM(E4855:I4855)*80%,0)</f>
        <v>0</v>
      </c>
      <c r="K4855">
        <f>IF(Tabela1[[#This Row],[Ulga]]="B",SUM(E4855:I4855)*50%,0)</f>
        <v>384.43275</v>
      </c>
      <c r="L4855">
        <f>IF(Tabela1[[#This Row],[Ulga]]="C",SUM(E4855:I4855)*10%,0)</f>
        <v>0</v>
      </c>
      <c r="M4855">
        <f>IF(Tabela1[[#This Row],[Ulga]]="D",SUM(E4855:I4855)*100%,0)</f>
        <v>0</v>
      </c>
      <c r="N4855">
        <f t="shared" si="76"/>
        <v>384.43275</v>
      </c>
    </row>
    <row r="4856" spans="1:14" x14ac:dyDescent="0.25">
      <c r="A4856" t="s">
        <v>4866</v>
      </c>
      <c r="B4856">
        <v>1218.07</v>
      </c>
      <c r="C4856" t="s">
        <v>5</v>
      </c>
      <c r="D4856" t="s">
        <v>7</v>
      </c>
      <c r="E4856">
        <f>IF(Tabela1[[#This Row],[Rodzaj]]="R",Tabela1[[#This Row],[Powierzchnia]]*0.65,0)</f>
        <v>0</v>
      </c>
      <c r="F4856">
        <f>IF(Tabela1[[#This Row],[Rodzaj]]="B",Tabela1[[#This Row],[Powierzchnia]]*0.77,0)</f>
        <v>937.91390000000001</v>
      </c>
      <c r="G4856">
        <f>IF(Tabela1[[#This Row],[Rodzaj]]="S",Tabela1[[#This Row],[Powierzchnia]]*0.21,0)</f>
        <v>0</v>
      </c>
      <c r="H4856">
        <f>IF(Tabela1[[#This Row],[Rodzaj]]="L",Tabela1[[#This Row],[Powierzchnia]]*0.04,0)</f>
        <v>0</v>
      </c>
      <c r="I4856">
        <f>IF(Tabela1[[#This Row],[Rodzaj]]="X",Tabela1[[#This Row],[Powierzchnia]]*0.43,0)</f>
        <v>0</v>
      </c>
      <c r="J4856">
        <f>IF(Tabela1[[#This Row],[Ulga]]="A",SUM(E4856:I4856)*80%,0)</f>
        <v>750.33112000000006</v>
      </c>
      <c r="K4856">
        <f>IF(Tabela1[[#This Row],[Ulga]]="B",SUM(E4856:I4856)*50%,0)</f>
        <v>0</v>
      </c>
      <c r="L4856">
        <f>IF(Tabela1[[#This Row],[Ulga]]="C",SUM(E4856:I4856)*10%,0)</f>
        <v>0</v>
      </c>
      <c r="M4856">
        <f>IF(Tabela1[[#This Row],[Ulga]]="D",SUM(E4856:I4856)*100%,0)</f>
        <v>0</v>
      </c>
      <c r="N4856">
        <f t="shared" si="76"/>
        <v>750.33112000000006</v>
      </c>
    </row>
    <row r="4857" spans="1:14" x14ac:dyDescent="0.25">
      <c r="A4857" t="s">
        <v>4867</v>
      </c>
      <c r="B4857">
        <v>888.61</v>
      </c>
      <c r="C4857" t="s">
        <v>94</v>
      </c>
      <c r="D4857" t="s">
        <v>11</v>
      </c>
      <c r="E4857">
        <f>IF(Tabela1[[#This Row],[Rodzaj]]="R",Tabela1[[#This Row],[Powierzchnia]]*0.65,0)</f>
        <v>0</v>
      </c>
      <c r="F4857">
        <f>IF(Tabela1[[#This Row],[Rodzaj]]="B",Tabela1[[#This Row],[Powierzchnia]]*0.77,0)</f>
        <v>0</v>
      </c>
      <c r="G4857">
        <f>IF(Tabela1[[#This Row],[Rodzaj]]="S",Tabela1[[#This Row],[Powierzchnia]]*0.21,0)</f>
        <v>0</v>
      </c>
      <c r="H4857">
        <f>IF(Tabela1[[#This Row],[Rodzaj]]="L",Tabela1[[#This Row],[Powierzchnia]]*0.04,0)</f>
        <v>35.544400000000003</v>
      </c>
      <c r="I4857">
        <f>IF(Tabela1[[#This Row],[Rodzaj]]="X",Tabela1[[#This Row],[Powierzchnia]]*0.43,0)</f>
        <v>0</v>
      </c>
      <c r="J4857">
        <f>IF(Tabela1[[#This Row],[Ulga]]="A",SUM(E4857:I4857)*80%,0)</f>
        <v>0</v>
      </c>
      <c r="K4857">
        <f>IF(Tabela1[[#This Row],[Ulga]]="B",SUM(E4857:I4857)*50%,0)</f>
        <v>0</v>
      </c>
      <c r="L4857">
        <f>IF(Tabela1[[#This Row],[Ulga]]="C",SUM(E4857:I4857)*10%,0)</f>
        <v>3.5544400000000005</v>
      </c>
      <c r="M4857">
        <f>IF(Tabela1[[#This Row],[Ulga]]="D",SUM(E4857:I4857)*100%,0)</f>
        <v>0</v>
      </c>
      <c r="N4857">
        <f t="shared" si="76"/>
        <v>3.5544400000000005</v>
      </c>
    </row>
    <row r="4858" spans="1:14" x14ac:dyDescent="0.25">
      <c r="A4858" t="s">
        <v>4868</v>
      </c>
      <c r="B4858">
        <v>1210.05</v>
      </c>
      <c r="C4858" t="s">
        <v>9</v>
      </c>
      <c r="D4858" t="s">
        <v>11</v>
      </c>
      <c r="E4858">
        <f>IF(Tabela1[[#This Row],[Rodzaj]]="R",Tabela1[[#This Row],[Powierzchnia]]*0.65,0)</f>
        <v>786.53250000000003</v>
      </c>
      <c r="F4858">
        <f>IF(Tabela1[[#This Row],[Rodzaj]]="B",Tabela1[[#This Row],[Powierzchnia]]*0.77,0)</f>
        <v>0</v>
      </c>
      <c r="G4858">
        <f>IF(Tabela1[[#This Row],[Rodzaj]]="S",Tabela1[[#This Row],[Powierzchnia]]*0.21,0)</f>
        <v>0</v>
      </c>
      <c r="H4858">
        <f>IF(Tabela1[[#This Row],[Rodzaj]]="L",Tabela1[[#This Row],[Powierzchnia]]*0.04,0)</f>
        <v>0</v>
      </c>
      <c r="I4858">
        <f>IF(Tabela1[[#This Row],[Rodzaj]]="X",Tabela1[[#This Row],[Powierzchnia]]*0.43,0)</f>
        <v>0</v>
      </c>
      <c r="J4858">
        <f>IF(Tabela1[[#This Row],[Ulga]]="A",SUM(E4858:I4858)*80%,0)</f>
        <v>0</v>
      </c>
      <c r="K4858">
        <f>IF(Tabela1[[#This Row],[Ulga]]="B",SUM(E4858:I4858)*50%,0)</f>
        <v>0</v>
      </c>
      <c r="L4858">
        <f>IF(Tabela1[[#This Row],[Ulga]]="C",SUM(E4858:I4858)*10%,0)</f>
        <v>78.653250000000014</v>
      </c>
      <c r="M4858">
        <f>IF(Tabela1[[#This Row],[Ulga]]="D",SUM(E4858:I4858)*100%,0)</f>
        <v>0</v>
      </c>
      <c r="N4858">
        <f t="shared" si="76"/>
        <v>78.653250000000014</v>
      </c>
    </row>
    <row r="4859" spans="1:14" x14ac:dyDescent="0.25">
      <c r="A4859" t="s">
        <v>4869</v>
      </c>
      <c r="B4859">
        <v>1110.46</v>
      </c>
      <c r="C4859" t="s">
        <v>5</v>
      </c>
      <c r="D4859" t="s">
        <v>11</v>
      </c>
      <c r="E4859">
        <f>IF(Tabela1[[#This Row],[Rodzaj]]="R",Tabela1[[#This Row],[Powierzchnia]]*0.65,0)</f>
        <v>0</v>
      </c>
      <c r="F4859">
        <f>IF(Tabela1[[#This Row],[Rodzaj]]="B",Tabela1[[#This Row],[Powierzchnia]]*0.77,0)</f>
        <v>855.05420000000004</v>
      </c>
      <c r="G4859">
        <f>IF(Tabela1[[#This Row],[Rodzaj]]="S",Tabela1[[#This Row],[Powierzchnia]]*0.21,0)</f>
        <v>0</v>
      </c>
      <c r="H4859">
        <f>IF(Tabela1[[#This Row],[Rodzaj]]="L",Tabela1[[#This Row],[Powierzchnia]]*0.04,0)</f>
        <v>0</v>
      </c>
      <c r="I4859">
        <f>IF(Tabela1[[#This Row],[Rodzaj]]="X",Tabela1[[#This Row],[Powierzchnia]]*0.43,0)</f>
        <v>0</v>
      </c>
      <c r="J4859">
        <f>IF(Tabela1[[#This Row],[Ulga]]="A",SUM(E4859:I4859)*80%,0)</f>
        <v>0</v>
      </c>
      <c r="K4859">
        <f>IF(Tabela1[[#This Row],[Ulga]]="B",SUM(E4859:I4859)*50%,0)</f>
        <v>0</v>
      </c>
      <c r="L4859">
        <f>IF(Tabela1[[#This Row],[Ulga]]="C",SUM(E4859:I4859)*10%,0)</f>
        <v>85.505420000000015</v>
      </c>
      <c r="M4859">
        <f>IF(Tabela1[[#This Row],[Ulga]]="D",SUM(E4859:I4859)*100%,0)</f>
        <v>0</v>
      </c>
      <c r="N4859">
        <f t="shared" si="76"/>
        <v>85.505420000000015</v>
      </c>
    </row>
    <row r="4860" spans="1:14" x14ac:dyDescent="0.25">
      <c r="A4860" t="s">
        <v>4870</v>
      </c>
      <c r="B4860">
        <v>1027.33</v>
      </c>
      <c r="C4860" t="s">
        <v>94</v>
      </c>
      <c r="D4860" t="s">
        <v>5</v>
      </c>
      <c r="E4860">
        <f>IF(Tabela1[[#This Row],[Rodzaj]]="R",Tabela1[[#This Row],[Powierzchnia]]*0.65,0)</f>
        <v>0</v>
      </c>
      <c r="F4860">
        <f>IF(Tabela1[[#This Row],[Rodzaj]]="B",Tabela1[[#This Row],[Powierzchnia]]*0.77,0)</f>
        <v>0</v>
      </c>
      <c r="G4860">
        <f>IF(Tabela1[[#This Row],[Rodzaj]]="S",Tabela1[[#This Row],[Powierzchnia]]*0.21,0)</f>
        <v>0</v>
      </c>
      <c r="H4860">
        <f>IF(Tabela1[[#This Row],[Rodzaj]]="L",Tabela1[[#This Row],[Powierzchnia]]*0.04,0)</f>
        <v>41.093199999999996</v>
      </c>
      <c r="I4860">
        <f>IF(Tabela1[[#This Row],[Rodzaj]]="X",Tabela1[[#This Row],[Powierzchnia]]*0.43,0)</f>
        <v>0</v>
      </c>
      <c r="J4860">
        <f>IF(Tabela1[[#This Row],[Ulga]]="A",SUM(E4860:I4860)*80%,0)</f>
        <v>0</v>
      </c>
      <c r="K4860">
        <f>IF(Tabela1[[#This Row],[Ulga]]="B",SUM(E4860:I4860)*50%,0)</f>
        <v>20.546599999999998</v>
      </c>
      <c r="L4860">
        <f>IF(Tabela1[[#This Row],[Ulga]]="C",SUM(E4860:I4860)*10%,0)</f>
        <v>0</v>
      </c>
      <c r="M4860">
        <f>IF(Tabela1[[#This Row],[Ulga]]="D",SUM(E4860:I4860)*100%,0)</f>
        <v>0</v>
      </c>
      <c r="N4860">
        <f t="shared" si="76"/>
        <v>20.546599999999998</v>
      </c>
    </row>
    <row r="4861" spans="1:14" x14ac:dyDescent="0.25">
      <c r="A4861" t="s">
        <v>4871</v>
      </c>
      <c r="B4861">
        <v>611.76</v>
      </c>
      <c r="C4861" t="s">
        <v>31</v>
      </c>
      <c r="D4861" t="s">
        <v>11</v>
      </c>
      <c r="E4861">
        <f>IF(Tabela1[[#This Row],[Rodzaj]]="R",Tabela1[[#This Row],[Powierzchnia]]*0.65,0)</f>
        <v>0</v>
      </c>
      <c r="F4861">
        <f>IF(Tabela1[[#This Row],[Rodzaj]]="B",Tabela1[[#This Row],[Powierzchnia]]*0.77,0)</f>
        <v>0</v>
      </c>
      <c r="G4861">
        <f>IF(Tabela1[[#This Row],[Rodzaj]]="S",Tabela1[[#This Row],[Powierzchnia]]*0.21,0)</f>
        <v>0</v>
      </c>
      <c r="H4861">
        <f>IF(Tabela1[[#This Row],[Rodzaj]]="L",Tabela1[[#This Row],[Powierzchnia]]*0.04,0)</f>
        <v>0</v>
      </c>
      <c r="I4861">
        <f>IF(Tabela1[[#This Row],[Rodzaj]]="X",Tabela1[[#This Row],[Powierzchnia]]*0.43,0)</f>
        <v>263.05680000000001</v>
      </c>
      <c r="J4861">
        <f>IF(Tabela1[[#This Row],[Ulga]]="A",SUM(E4861:I4861)*80%,0)</f>
        <v>0</v>
      </c>
      <c r="K4861">
        <f>IF(Tabela1[[#This Row],[Ulga]]="B",SUM(E4861:I4861)*50%,0)</f>
        <v>0</v>
      </c>
      <c r="L4861">
        <f>IF(Tabela1[[#This Row],[Ulga]]="C",SUM(E4861:I4861)*10%,0)</f>
        <v>26.305680000000002</v>
      </c>
      <c r="M4861">
        <f>IF(Tabela1[[#This Row],[Ulga]]="D",SUM(E4861:I4861)*100%,0)</f>
        <v>0</v>
      </c>
      <c r="N4861">
        <f t="shared" si="76"/>
        <v>26.305680000000002</v>
      </c>
    </row>
    <row r="4862" spans="1:14" x14ac:dyDescent="0.25">
      <c r="A4862" t="s">
        <v>4872</v>
      </c>
      <c r="B4862">
        <v>1272.18</v>
      </c>
      <c r="C4862" t="s">
        <v>31</v>
      </c>
      <c r="D4862" t="s">
        <v>21</v>
      </c>
      <c r="E4862">
        <f>IF(Tabela1[[#This Row],[Rodzaj]]="R",Tabela1[[#This Row],[Powierzchnia]]*0.65,0)</f>
        <v>0</v>
      </c>
      <c r="F4862">
        <f>IF(Tabela1[[#This Row],[Rodzaj]]="B",Tabela1[[#This Row],[Powierzchnia]]*0.77,0)</f>
        <v>0</v>
      </c>
      <c r="G4862">
        <f>IF(Tabela1[[#This Row],[Rodzaj]]="S",Tabela1[[#This Row],[Powierzchnia]]*0.21,0)</f>
        <v>0</v>
      </c>
      <c r="H4862">
        <f>IF(Tabela1[[#This Row],[Rodzaj]]="L",Tabela1[[#This Row],[Powierzchnia]]*0.04,0)</f>
        <v>0</v>
      </c>
      <c r="I4862">
        <f>IF(Tabela1[[#This Row],[Rodzaj]]="X",Tabela1[[#This Row],[Powierzchnia]]*0.43,0)</f>
        <v>547.03740000000005</v>
      </c>
      <c r="J4862">
        <f>IF(Tabela1[[#This Row],[Ulga]]="A",SUM(E4862:I4862)*80%,0)</f>
        <v>0</v>
      </c>
      <c r="K4862">
        <f>IF(Tabela1[[#This Row],[Ulga]]="B",SUM(E4862:I4862)*50%,0)</f>
        <v>0</v>
      </c>
      <c r="L4862">
        <f>IF(Tabela1[[#This Row],[Ulga]]="C",SUM(E4862:I4862)*10%,0)</f>
        <v>0</v>
      </c>
      <c r="M4862">
        <f>IF(Tabela1[[#This Row],[Ulga]]="D",SUM(E4862:I4862)*100%,0)</f>
        <v>547.03740000000005</v>
      </c>
      <c r="N4862">
        <f t="shared" si="76"/>
        <v>547.03740000000005</v>
      </c>
    </row>
    <row r="4863" spans="1:14" x14ac:dyDescent="0.25">
      <c r="A4863" t="s">
        <v>4873</v>
      </c>
      <c r="B4863">
        <v>1300.48</v>
      </c>
      <c r="C4863" t="s">
        <v>52</v>
      </c>
      <c r="D4863" t="s">
        <v>7</v>
      </c>
      <c r="E4863">
        <f>IF(Tabela1[[#This Row],[Rodzaj]]="R",Tabela1[[#This Row],[Powierzchnia]]*0.65,0)</f>
        <v>0</v>
      </c>
      <c r="F4863">
        <f>IF(Tabela1[[#This Row],[Rodzaj]]="B",Tabela1[[#This Row],[Powierzchnia]]*0.77,0)</f>
        <v>0</v>
      </c>
      <c r="G4863">
        <f>IF(Tabela1[[#This Row],[Rodzaj]]="S",Tabela1[[#This Row],[Powierzchnia]]*0.21,0)</f>
        <v>273.10079999999999</v>
      </c>
      <c r="H4863">
        <f>IF(Tabela1[[#This Row],[Rodzaj]]="L",Tabela1[[#This Row],[Powierzchnia]]*0.04,0)</f>
        <v>0</v>
      </c>
      <c r="I4863">
        <f>IF(Tabela1[[#This Row],[Rodzaj]]="X",Tabela1[[#This Row],[Powierzchnia]]*0.43,0)</f>
        <v>0</v>
      </c>
      <c r="J4863">
        <f>IF(Tabela1[[#This Row],[Ulga]]="A",SUM(E4863:I4863)*80%,0)</f>
        <v>218.48063999999999</v>
      </c>
      <c r="K4863">
        <f>IF(Tabela1[[#This Row],[Ulga]]="B",SUM(E4863:I4863)*50%,0)</f>
        <v>0</v>
      </c>
      <c r="L4863">
        <f>IF(Tabela1[[#This Row],[Ulga]]="C",SUM(E4863:I4863)*10%,0)</f>
        <v>0</v>
      </c>
      <c r="M4863">
        <f>IF(Tabela1[[#This Row],[Ulga]]="D",SUM(E4863:I4863)*100%,0)</f>
        <v>0</v>
      </c>
      <c r="N4863">
        <f t="shared" si="76"/>
        <v>218.48063999999999</v>
      </c>
    </row>
    <row r="4864" spans="1:14" x14ac:dyDescent="0.25">
      <c r="A4864" t="s">
        <v>4874</v>
      </c>
      <c r="B4864">
        <v>1209.76</v>
      </c>
      <c r="C4864" t="s">
        <v>9</v>
      </c>
      <c r="D4864" t="s">
        <v>5</v>
      </c>
      <c r="E4864">
        <f>IF(Tabela1[[#This Row],[Rodzaj]]="R",Tabela1[[#This Row],[Powierzchnia]]*0.65,0)</f>
        <v>786.34400000000005</v>
      </c>
      <c r="F4864">
        <f>IF(Tabela1[[#This Row],[Rodzaj]]="B",Tabela1[[#This Row],[Powierzchnia]]*0.77,0)</f>
        <v>0</v>
      </c>
      <c r="G4864">
        <f>IF(Tabela1[[#This Row],[Rodzaj]]="S",Tabela1[[#This Row],[Powierzchnia]]*0.21,0)</f>
        <v>0</v>
      </c>
      <c r="H4864">
        <f>IF(Tabela1[[#This Row],[Rodzaj]]="L",Tabela1[[#This Row],[Powierzchnia]]*0.04,0)</f>
        <v>0</v>
      </c>
      <c r="I4864">
        <f>IF(Tabela1[[#This Row],[Rodzaj]]="X",Tabela1[[#This Row],[Powierzchnia]]*0.43,0)</f>
        <v>0</v>
      </c>
      <c r="J4864">
        <f>IF(Tabela1[[#This Row],[Ulga]]="A",SUM(E4864:I4864)*80%,0)</f>
        <v>0</v>
      </c>
      <c r="K4864">
        <f>IF(Tabela1[[#This Row],[Ulga]]="B",SUM(E4864:I4864)*50%,0)</f>
        <v>393.17200000000003</v>
      </c>
      <c r="L4864">
        <f>IF(Tabela1[[#This Row],[Ulga]]="C",SUM(E4864:I4864)*10%,0)</f>
        <v>0</v>
      </c>
      <c r="M4864">
        <f>IF(Tabela1[[#This Row],[Ulga]]="D",SUM(E4864:I4864)*100%,0)</f>
        <v>0</v>
      </c>
      <c r="N4864">
        <f t="shared" si="76"/>
        <v>393.17200000000003</v>
      </c>
    </row>
    <row r="4865" spans="1:14" x14ac:dyDescent="0.25">
      <c r="A4865" t="s">
        <v>4875</v>
      </c>
      <c r="B4865">
        <v>1238.6600000000001</v>
      </c>
      <c r="C4865" t="s">
        <v>52</v>
      </c>
      <c r="D4865" t="s">
        <v>7</v>
      </c>
      <c r="E4865">
        <f>IF(Tabela1[[#This Row],[Rodzaj]]="R",Tabela1[[#This Row],[Powierzchnia]]*0.65,0)</f>
        <v>0</v>
      </c>
      <c r="F4865">
        <f>IF(Tabela1[[#This Row],[Rodzaj]]="B",Tabela1[[#This Row],[Powierzchnia]]*0.77,0)</f>
        <v>0</v>
      </c>
      <c r="G4865">
        <f>IF(Tabela1[[#This Row],[Rodzaj]]="S",Tabela1[[#This Row],[Powierzchnia]]*0.21,0)</f>
        <v>260.11860000000001</v>
      </c>
      <c r="H4865">
        <f>IF(Tabela1[[#This Row],[Rodzaj]]="L",Tabela1[[#This Row],[Powierzchnia]]*0.04,0)</f>
        <v>0</v>
      </c>
      <c r="I4865">
        <f>IF(Tabela1[[#This Row],[Rodzaj]]="X",Tabela1[[#This Row],[Powierzchnia]]*0.43,0)</f>
        <v>0</v>
      </c>
      <c r="J4865">
        <f>IF(Tabela1[[#This Row],[Ulga]]="A",SUM(E4865:I4865)*80%,0)</f>
        <v>208.09488000000002</v>
      </c>
      <c r="K4865">
        <f>IF(Tabela1[[#This Row],[Ulga]]="B",SUM(E4865:I4865)*50%,0)</f>
        <v>0</v>
      </c>
      <c r="L4865">
        <f>IF(Tabela1[[#This Row],[Ulga]]="C",SUM(E4865:I4865)*10%,0)</f>
        <v>0</v>
      </c>
      <c r="M4865">
        <f>IF(Tabela1[[#This Row],[Ulga]]="D",SUM(E4865:I4865)*100%,0)</f>
        <v>0</v>
      </c>
      <c r="N4865">
        <f t="shared" si="76"/>
        <v>208.09488000000002</v>
      </c>
    </row>
    <row r="4866" spans="1:14" x14ac:dyDescent="0.25">
      <c r="A4866" t="s">
        <v>4876</v>
      </c>
      <c r="B4866">
        <v>1054.5999999999999</v>
      </c>
      <c r="C4866" t="s">
        <v>94</v>
      </c>
      <c r="D4866" t="s">
        <v>21</v>
      </c>
      <c r="E4866">
        <f>IF(Tabela1[[#This Row],[Rodzaj]]="R",Tabela1[[#This Row],[Powierzchnia]]*0.65,0)</f>
        <v>0</v>
      </c>
      <c r="F4866">
        <f>IF(Tabela1[[#This Row],[Rodzaj]]="B",Tabela1[[#This Row],[Powierzchnia]]*0.77,0)</f>
        <v>0</v>
      </c>
      <c r="G4866">
        <f>IF(Tabela1[[#This Row],[Rodzaj]]="S",Tabela1[[#This Row],[Powierzchnia]]*0.21,0)</f>
        <v>0</v>
      </c>
      <c r="H4866">
        <f>IF(Tabela1[[#This Row],[Rodzaj]]="L",Tabela1[[#This Row],[Powierzchnia]]*0.04,0)</f>
        <v>42.183999999999997</v>
      </c>
      <c r="I4866">
        <f>IF(Tabela1[[#This Row],[Rodzaj]]="X",Tabela1[[#This Row],[Powierzchnia]]*0.43,0)</f>
        <v>0</v>
      </c>
      <c r="J4866">
        <f>IF(Tabela1[[#This Row],[Ulga]]="A",SUM(E4866:I4866)*80%,0)</f>
        <v>0</v>
      </c>
      <c r="K4866">
        <f>IF(Tabela1[[#This Row],[Ulga]]="B",SUM(E4866:I4866)*50%,0)</f>
        <v>0</v>
      </c>
      <c r="L4866">
        <f>IF(Tabela1[[#This Row],[Ulga]]="C",SUM(E4866:I4866)*10%,0)</f>
        <v>0</v>
      </c>
      <c r="M4866">
        <f>IF(Tabela1[[#This Row],[Ulga]]="D",SUM(E4866:I4866)*100%,0)</f>
        <v>42.183999999999997</v>
      </c>
      <c r="N4866">
        <f t="shared" si="76"/>
        <v>42.183999999999997</v>
      </c>
    </row>
    <row r="4867" spans="1:14" x14ac:dyDescent="0.25">
      <c r="A4867" t="s">
        <v>4877</v>
      </c>
      <c r="B4867">
        <v>1439.92</v>
      </c>
      <c r="C4867" t="s">
        <v>31</v>
      </c>
      <c r="D4867" t="s">
        <v>11</v>
      </c>
      <c r="E4867">
        <f>IF(Tabela1[[#This Row],[Rodzaj]]="R",Tabela1[[#This Row],[Powierzchnia]]*0.65,0)</f>
        <v>0</v>
      </c>
      <c r="F4867">
        <f>IF(Tabela1[[#This Row],[Rodzaj]]="B",Tabela1[[#This Row],[Powierzchnia]]*0.77,0)</f>
        <v>0</v>
      </c>
      <c r="G4867">
        <f>IF(Tabela1[[#This Row],[Rodzaj]]="S",Tabela1[[#This Row],[Powierzchnia]]*0.21,0)</f>
        <v>0</v>
      </c>
      <c r="H4867">
        <f>IF(Tabela1[[#This Row],[Rodzaj]]="L",Tabela1[[#This Row],[Powierzchnia]]*0.04,0)</f>
        <v>0</v>
      </c>
      <c r="I4867">
        <f>IF(Tabela1[[#This Row],[Rodzaj]]="X",Tabela1[[#This Row],[Powierzchnia]]*0.43,0)</f>
        <v>619.16560000000004</v>
      </c>
      <c r="J4867">
        <f>IF(Tabela1[[#This Row],[Ulga]]="A",SUM(E4867:I4867)*80%,0)</f>
        <v>0</v>
      </c>
      <c r="K4867">
        <f>IF(Tabela1[[#This Row],[Ulga]]="B",SUM(E4867:I4867)*50%,0)</f>
        <v>0</v>
      </c>
      <c r="L4867">
        <f>IF(Tabela1[[#This Row],[Ulga]]="C",SUM(E4867:I4867)*10%,0)</f>
        <v>61.916560000000004</v>
      </c>
      <c r="M4867">
        <f>IF(Tabela1[[#This Row],[Ulga]]="D",SUM(E4867:I4867)*100%,0)</f>
        <v>0</v>
      </c>
      <c r="N4867">
        <f t="shared" ref="N4867:N4930" si="77">SUM(J4867:M4867)</f>
        <v>61.916560000000004</v>
      </c>
    </row>
    <row r="4868" spans="1:14" x14ac:dyDescent="0.25">
      <c r="A4868" t="s">
        <v>4878</v>
      </c>
      <c r="B4868">
        <v>675.41</v>
      </c>
      <c r="C4868" t="s">
        <v>52</v>
      </c>
      <c r="D4868" t="s">
        <v>7</v>
      </c>
      <c r="E4868">
        <f>IF(Tabela1[[#This Row],[Rodzaj]]="R",Tabela1[[#This Row],[Powierzchnia]]*0.65,0)</f>
        <v>0</v>
      </c>
      <c r="F4868">
        <f>IF(Tabela1[[#This Row],[Rodzaj]]="B",Tabela1[[#This Row],[Powierzchnia]]*0.77,0)</f>
        <v>0</v>
      </c>
      <c r="G4868">
        <f>IF(Tabela1[[#This Row],[Rodzaj]]="S",Tabela1[[#This Row],[Powierzchnia]]*0.21,0)</f>
        <v>141.83609999999999</v>
      </c>
      <c r="H4868">
        <f>IF(Tabela1[[#This Row],[Rodzaj]]="L",Tabela1[[#This Row],[Powierzchnia]]*0.04,0)</f>
        <v>0</v>
      </c>
      <c r="I4868">
        <f>IF(Tabela1[[#This Row],[Rodzaj]]="X",Tabela1[[#This Row],[Powierzchnia]]*0.43,0)</f>
        <v>0</v>
      </c>
      <c r="J4868">
        <f>IF(Tabela1[[#This Row],[Ulga]]="A",SUM(E4868:I4868)*80%,0)</f>
        <v>113.46888</v>
      </c>
      <c r="K4868">
        <f>IF(Tabela1[[#This Row],[Ulga]]="B",SUM(E4868:I4868)*50%,0)</f>
        <v>0</v>
      </c>
      <c r="L4868">
        <f>IF(Tabela1[[#This Row],[Ulga]]="C",SUM(E4868:I4868)*10%,0)</f>
        <v>0</v>
      </c>
      <c r="M4868">
        <f>IF(Tabela1[[#This Row],[Ulga]]="D",SUM(E4868:I4868)*100%,0)</f>
        <v>0</v>
      </c>
      <c r="N4868">
        <f t="shared" si="77"/>
        <v>113.46888</v>
      </c>
    </row>
    <row r="4869" spans="1:14" x14ac:dyDescent="0.25">
      <c r="A4869" t="s">
        <v>4879</v>
      </c>
      <c r="B4869">
        <v>1446</v>
      </c>
      <c r="C4869" t="s">
        <v>5</v>
      </c>
      <c r="D4869" t="s">
        <v>11</v>
      </c>
      <c r="E4869">
        <f>IF(Tabela1[[#This Row],[Rodzaj]]="R",Tabela1[[#This Row],[Powierzchnia]]*0.65,0)</f>
        <v>0</v>
      </c>
      <c r="F4869">
        <f>IF(Tabela1[[#This Row],[Rodzaj]]="B",Tabela1[[#This Row],[Powierzchnia]]*0.77,0)</f>
        <v>1113.42</v>
      </c>
      <c r="G4869">
        <f>IF(Tabela1[[#This Row],[Rodzaj]]="S",Tabela1[[#This Row],[Powierzchnia]]*0.21,0)</f>
        <v>0</v>
      </c>
      <c r="H4869">
        <f>IF(Tabela1[[#This Row],[Rodzaj]]="L",Tabela1[[#This Row],[Powierzchnia]]*0.04,0)</f>
        <v>0</v>
      </c>
      <c r="I4869">
        <f>IF(Tabela1[[#This Row],[Rodzaj]]="X",Tabela1[[#This Row],[Powierzchnia]]*0.43,0)</f>
        <v>0</v>
      </c>
      <c r="J4869">
        <f>IF(Tabela1[[#This Row],[Ulga]]="A",SUM(E4869:I4869)*80%,0)</f>
        <v>0</v>
      </c>
      <c r="K4869">
        <f>IF(Tabela1[[#This Row],[Ulga]]="B",SUM(E4869:I4869)*50%,0)</f>
        <v>0</v>
      </c>
      <c r="L4869">
        <f>IF(Tabela1[[#This Row],[Ulga]]="C",SUM(E4869:I4869)*10%,0)</f>
        <v>111.34200000000001</v>
      </c>
      <c r="M4869">
        <f>IF(Tabela1[[#This Row],[Ulga]]="D",SUM(E4869:I4869)*100%,0)</f>
        <v>0</v>
      </c>
      <c r="N4869">
        <f t="shared" si="77"/>
        <v>111.34200000000001</v>
      </c>
    </row>
    <row r="4870" spans="1:14" x14ac:dyDescent="0.25">
      <c r="A4870" t="s">
        <v>4880</v>
      </c>
      <c r="B4870">
        <v>1401.94</v>
      </c>
      <c r="C4870" t="s">
        <v>52</v>
      </c>
      <c r="D4870" t="s">
        <v>21</v>
      </c>
      <c r="E4870">
        <f>IF(Tabela1[[#This Row],[Rodzaj]]="R",Tabela1[[#This Row],[Powierzchnia]]*0.65,0)</f>
        <v>0</v>
      </c>
      <c r="F4870">
        <f>IF(Tabela1[[#This Row],[Rodzaj]]="B",Tabela1[[#This Row],[Powierzchnia]]*0.77,0)</f>
        <v>0</v>
      </c>
      <c r="G4870">
        <f>IF(Tabela1[[#This Row],[Rodzaj]]="S",Tabela1[[#This Row],[Powierzchnia]]*0.21,0)</f>
        <v>294.4074</v>
      </c>
      <c r="H4870">
        <f>IF(Tabela1[[#This Row],[Rodzaj]]="L",Tabela1[[#This Row],[Powierzchnia]]*0.04,0)</f>
        <v>0</v>
      </c>
      <c r="I4870">
        <f>IF(Tabela1[[#This Row],[Rodzaj]]="X",Tabela1[[#This Row],[Powierzchnia]]*0.43,0)</f>
        <v>0</v>
      </c>
      <c r="J4870">
        <f>IF(Tabela1[[#This Row],[Ulga]]="A",SUM(E4870:I4870)*80%,0)</f>
        <v>0</v>
      </c>
      <c r="K4870">
        <f>IF(Tabela1[[#This Row],[Ulga]]="B",SUM(E4870:I4870)*50%,0)</f>
        <v>0</v>
      </c>
      <c r="L4870">
        <f>IF(Tabela1[[#This Row],[Ulga]]="C",SUM(E4870:I4870)*10%,0)</f>
        <v>0</v>
      </c>
      <c r="M4870">
        <f>IF(Tabela1[[#This Row],[Ulga]]="D",SUM(E4870:I4870)*100%,0)</f>
        <v>294.4074</v>
      </c>
      <c r="N4870">
        <f t="shared" si="77"/>
        <v>294.4074</v>
      </c>
    </row>
    <row r="4871" spans="1:14" x14ac:dyDescent="0.25">
      <c r="A4871" t="s">
        <v>4881</v>
      </c>
      <c r="B4871">
        <v>690.99</v>
      </c>
      <c r="C4871" t="s">
        <v>5</v>
      </c>
      <c r="D4871" t="s">
        <v>11</v>
      </c>
      <c r="E4871">
        <f>IF(Tabela1[[#This Row],[Rodzaj]]="R",Tabela1[[#This Row],[Powierzchnia]]*0.65,0)</f>
        <v>0</v>
      </c>
      <c r="F4871">
        <f>IF(Tabela1[[#This Row],[Rodzaj]]="B",Tabela1[[#This Row],[Powierzchnia]]*0.77,0)</f>
        <v>532.06230000000005</v>
      </c>
      <c r="G4871">
        <f>IF(Tabela1[[#This Row],[Rodzaj]]="S",Tabela1[[#This Row],[Powierzchnia]]*0.21,0)</f>
        <v>0</v>
      </c>
      <c r="H4871">
        <f>IF(Tabela1[[#This Row],[Rodzaj]]="L",Tabela1[[#This Row],[Powierzchnia]]*0.04,0)</f>
        <v>0</v>
      </c>
      <c r="I4871">
        <f>IF(Tabela1[[#This Row],[Rodzaj]]="X",Tabela1[[#This Row],[Powierzchnia]]*0.43,0)</f>
        <v>0</v>
      </c>
      <c r="J4871">
        <f>IF(Tabela1[[#This Row],[Ulga]]="A",SUM(E4871:I4871)*80%,0)</f>
        <v>0</v>
      </c>
      <c r="K4871">
        <f>IF(Tabela1[[#This Row],[Ulga]]="B",SUM(E4871:I4871)*50%,0)</f>
        <v>0</v>
      </c>
      <c r="L4871">
        <f>IF(Tabela1[[#This Row],[Ulga]]="C",SUM(E4871:I4871)*10%,0)</f>
        <v>53.206230000000005</v>
      </c>
      <c r="M4871">
        <f>IF(Tabela1[[#This Row],[Ulga]]="D",SUM(E4871:I4871)*100%,0)</f>
        <v>0</v>
      </c>
      <c r="N4871">
        <f t="shared" si="77"/>
        <v>53.206230000000005</v>
      </c>
    </row>
    <row r="4872" spans="1:14" x14ac:dyDescent="0.25">
      <c r="A4872" t="s">
        <v>4882</v>
      </c>
      <c r="B4872">
        <v>1459.73</v>
      </c>
      <c r="C4872" t="s">
        <v>31</v>
      </c>
      <c r="D4872" t="s">
        <v>5</v>
      </c>
      <c r="E4872">
        <f>IF(Tabela1[[#This Row],[Rodzaj]]="R",Tabela1[[#This Row],[Powierzchnia]]*0.65,0)</f>
        <v>0</v>
      </c>
      <c r="F4872">
        <f>IF(Tabela1[[#This Row],[Rodzaj]]="B",Tabela1[[#This Row],[Powierzchnia]]*0.77,0)</f>
        <v>0</v>
      </c>
      <c r="G4872">
        <f>IF(Tabela1[[#This Row],[Rodzaj]]="S",Tabela1[[#This Row],[Powierzchnia]]*0.21,0)</f>
        <v>0</v>
      </c>
      <c r="H4872">
        <f>IF(Tabela1[[#This Row],[Rodzaj]]="L",Tabela1[[#This Row],[Powierzchnia]]*0.04,0)</f>
        <v>0</v>
      </c>
      <c r="I4872">
        <f>IF(Tabela1[[#This Row],[Rodzaj]]="X",Tabela1[[#This Row],[Powierzchnia]]*0.43,0)</f>
        <v>627.68389999999999</v>
      </c>
      <c r="J4872">
        <f>IF(Tabela1[[#This Row],[Ulga]]="A",SUM(E4872:I4872)*80%,0)</f>
        <v>0</v>
      </c>
      <c r="K4872">
        <f>IF(Tabela1[[#This Row],[Ulga]]="B",SUM(E4872:I4872)*50%,0)</f>
        <v>313.84195</v>
      </c>
      <c r="L4872">
        <f>IF(Tabela1[[#This Row],[Ulga]]="C",SUM(E4872:I4872)*10%,0)</f>
        <v>0</v>
      </c>
      <c r="M4872">
        <f>IF(Tabela1[[#This Row],[Ulga]]="D",SUM(E4872:I4872)*100%,0)</f>
        <v>0</v>
      </c>
      <c r="N4872">
        <f t="shared" si="77"/>
        <v>313.84195</v>
      </c>
    </row>
    <row r="4873" spans="1:14" x14ac:dyDescent="0.25">
      <c r="A4873" t="s">
        <v>4883</v>
      </c>
      <c r="B4873">
        <v>1203.1099999999999</v>
      </c>
      <c r="C4873" t="s">
        <v>5</v>
      </c>
      <c r="D4873" t="s">
        <v>21</v>
      </c>
      <c r="E4873">
        <f>IF(Tabela1[[#This Row],[Rodzaj]]="R",Tabela1[[#This Row],[Powierzchnia]]*0.65,0)</f>
        <v>0</v>
      </c>
      <c r="F4873">
        <f>IF(Tabela1[[#This Row],[Rodzaj]]="B",Tabela1[[#This Row],[Powierzchnia]]*0.77,0)</f>
        <v>926.39469999999994</v>
      </c>
      <c r="G4873">
        <f>IF(Tabela1[[#This Row],[Rodzaj]]="S",Tabela1[[#This Row],[Powierzchnia]]*0.21,0)</f>
        <v>0</v>
      </c>
      <c r="H4873">
        <f>IF(Tabela1[[#This Row],[Rodzaj]]="L",Tabela1[[#This Row],[Powierzchnia]]*0.04,0)</f>
        <v>0</v>
      </c>
      <c r="I4873">
        <f>IF(Tabela1[[#This Row],[Rodzaj]]="X",Tabela1[[#This Row],[Powierzchnia]]*0.43,0)</f>
        <v>0</v>
      </c>
      <c r="J4873">
        <f>IF(Tabela1[[#This Row],[Ulga]]="A",SUM(E4873:I4873)*80%,0)</f>
        <v>0</v>
      </c>
      <c r="K4873">
        <f>IF(Tabela1[[#This Row],[Ulga]]="B",SUM(E4873:I4873)*50%,0)</f>
        <v>0</v>
      </c>
      <c r="L4873">
        <f>IF(Tabela1[[#This Row],[Ulga]]="C",SUM(E4873:I4873)*10%,0)</f>
        <v>0</v>
      </c>
      <c r="M4873">
        <f>IF(Tabela1[[#This Row],[Ulga]]="D",SUM(E4873:I4873)*100%,0)</f>
        <v>926.39469999999994</v>
      </c>
      <c r="N4873">
        <f t="shared" si="77"/>
        <v>926.39469999999994</v>
      </c>
    </row>
    <row r="4874" spans="1:14" x14ac:dyDescent="0.25">
      <c r="A4874" t="s">
        <v>4884</v>
      </c>
      <c r="B4874">
        <v>992.44</v>
      </c>
      <c r="C4874" t="s">
        <v>94</v>
      </c>
      <c r="D4874" t="s">
        <v>5</v>
      </c>
      <c r="E4874">
        <f>IF(Tabela1[[#This Row],[Rodzaj]]="R",Tabela1[[#This Row],[Powierzchnia]]*0.65,0)</f>
        <v>0</v>
      </c>
      <c r="F4874">
        <f>IF(Tabela1[[#This Row],[Rodzaj]]="B",Tabela1[[#This Row],[Powierzchnia]]*0.77,0)</f>
        <v>0</v>
      </c>
      <c r="G4874">
        <f>IF(Tabela1[[#This Row],[Rodzaj]]="S",Tabela1[[#This Row],[Powierzchnia]]*0.21,0)</f>
        <v>0</v>
      </c>
      <c r="H4874">
        <f>IF(Tabela1[[#This Row],[Rodzaj]]="L",Tabela1[[#This Row],[Powierzchnia]]*0.04,0)</f>
        <v>39.697600000000001</v>
      </c>
      <c r="I4874">
        <f>IF(Tabela1[[#This Row],[Rodzaj]]="X",Tabela1[[#This Row],[Powierzchnia]]*0.43,0)</f>
        <v>0</v>
      </c>
      <c r="J4874">
        <f>IF(Tabela1[[#This Row],[Ulga]]="A",SUM(E4874:I4874)*80%,0)</f>
        <v>0</v>
      </c>
      <c r="K4874">
        <f>IF(Tabela1[[#This Row],[Ulga]]="B",SUM(E4874:I4874)*50%,0)</f>
        <v>19.848800000000001</v>
      </c>
      <c r="L4874">
        <f>IF(Tabela1[[#This Row],[Ulga]]="C",SUM(E4874:I4874)*10%,0)</f>
        <v>0</v>
      </c>
      <c r="M4874">
        <f>IF(Tabela1[[#This Row],[Ulga]]="D",SUM(E4874:I4874)*100%,0)</f>
        <v>0</v>
      </c>
      <c r="N4874">
        <f t="shared" si="77"/>
        <v>19.848800000000001</v>
      </c>
    </row>
    <row r="4875" spans="1:14" x14ac:dyDescent="0.25">
      <c r="A4875" t="s">
        <v>4885</v>
      </c>
      <c r="B4875">
        <v>983.14</v>
      </c>
      <c r="C4875" t="s">
        <v>31</v>
      </c>
      <c r="D4875" t="s">
        <v>11</v>
      </c>
      <c r="E4875">
        <f>IF(Tabela1[[#This Row],[Rodzaj]]="R",Tabela1[[#This Row],[Powierzchnia]]*0.65,0)</f>
        <v>0</v>
      </c>
      <c r="F4875">
        <f>IF(Tabela1[[#This Row],[Rodzaj]]="B",Tabela1[[#This Row],[Powierzchnia]]*0.77,0)</f>
        <v>0</v>
      </c>
      <c r="G4875">
        <f>IF(Tabela1[[#This Row],[Rodzaj]]="S",Tabela1[[#This Row],[Powierzchnia]]*0.21,0)</f>
        <v>0</v>
      </c>
      <c r="H4875">
        <f>IF(Tabela1[[#This Row],[Rodzaj]]="L",Tabela1[[#This Row],[Powierzchnia]]*0.04,0)</f>
        <v>0</v>
      </c>
      <c r="I4875">
        <f>IF(Tabela1[[#This Row],[Rodzaj]]="X",Tabela1[[#This Row],[Powierzchnia]]*0.43,0)</f>
        <v>422.75020000000001</v>
      </c>
      <c r="J4875">
        <f>IF(Tabela1[[#This Row],[Ulga]]="A",SUM(E4875:I4875)*80%,0)</f>
        <v>0</v>
      </c>
      <c r="K4875">
        <f>IF(Tabela1[[#This Row],[Ulga]]="B",SUM(E4875:I4875)*50%,0)</f>
        <v>0</v>
      </c>
      <c r="L4875">
        <f>IF(Tabela1[[#This Row],[Ulga]]="C",SUM(E4875:I4875)*10%,0)</f>
        <v>42.275020000000005</v>
      </c>
      <c r="M4875">
        <f>IF(Tabela1[[#This Row],[Ulga]]="D",SUM(E4875:I4875)*100%,0)</f>
        <v>0</v>
      </c>
      <c r="N4875">
        <f t="shared" si="77"/>
        <v>42.275020000000005</v>
      </c>
    </row>
    <row r="4876" spans="1:14" x14ac:dyDescent="0.25">
      <c r="A4876" t="s">
        <v>4886</v>
      </c>
      <c r="B4876">
        <v>605.79</v>
      </c>
      <c r="C4876" t="s">
        <v>94</v>
      </c>
      <c r="D4876" t="s">
        <v>7</v>
      </c>
      <c r="E4876">
        <f>IF(Tabela1[[#This Row],[Rodzaj]]="R",Tabela1[[#This Row],[Powierzchnia]]*0.65,0)</f>
        <v>0</v>
      </c>
      <c r="F4876">
        <f>IF(Tabela1[[#This Row],[Rodzaj]]="B",Tabela1[[#This Row],[Powierzchnia]]*0.77,0)</f>
        <v>0</v>
      </c>
      <c r="G4876">
        <f>IF(Tabela1[[#This Row],[Rodzaj]]="S",Tabela1[[#This Row],[Powierzchnia]]*0.21,0)</f>
        <v>0</v>
      </c>
      <c r="H4876">
        <f>IF(Tabela1[[#This Row],[Rodzaj]]="L",Tabela1[[#This Row],[Powierzchnia]]*0.04,0)</f>
        <v>24.2316</v>
      </c>
      <c r="I4876">
        <f>IF(Tabela1[[#This Row],[Rodzaj]]="X",Tabela1[[#This Row],[Powierzchnia]]*0.43,0)</f>
        <v>0</v>
      </c>
      <c r="J4876">
        <f>IF(Tabela1[[#This Row],[Ulga]]="A",SUM(E4876:I4876)*80%,0)</f>
        <v>19.385280000000002</v>
      </c>
      <c r="K4876">
        <f>IF(Tabela1[[#This Row],[Ulga]]="B",SUM(E4876:I4876)*50%,0)</f>
        <v>0</v>
      </c>
      <c r="L4876">
        <f>IF(Tabela1[[#This Row],[Ulga]]="C",SUM(E4876:I4876)*10%,0)</f>
        <v>0</v>
      </c>
      <c r="M4876">
        <f>IF(Tabela1[[#This Row],[Ulga]]="D",SUM(E4876:I4876)*100%,0)</f>
        <v>0</v>
      </c>
      <c r="N4876">
        <f t="shared" si="77"/>
        <v>19.385280000000002</v>
      </c>
    </row>
    <row r="4877" spans="1:14" x14ac:dyDescent="0.25">
      <c r="A4877" t="s">
        <v>4887</v>
      </c>
      <c r="B4877">
        <v>649.73</v>
      </c>
      <c r="C4877" t="s">
        <v>31</v>
      </c>
      <c r="D4877" t="s">
        <v>7</v>
      </c>
      <c r="E4877">
        <f>IF(Tabela1[[#This Row],[Rodzaj]]="R",Tabela1[[#This Row],[Powierzchnia]]*0.65,0)</f>
        <v>0</v>
      </c>
      <c r="F4877">
        <f>IF(Tabela1[[#This Row],[Rodzaj]]="B",Tabela1[[#This Row],[Powierzchnia]]*0.77,0)</f>
        <v>0</v>
      </c>
      <c r="G4877">
        <f>IF(Tabela1[[#This Row],[Rodzaj]]="S",Tabela1[[#This Row],[Powierzchnia]]*0.21,0)</f>
        <v>0</v>
      </c>
      <c r="H4877">
        <f>IF(Tabela1[[#This Row],[Rodzaj]]="L",Tabela1[[#This Row],[Powierzchnia]]*0.04,0)</f>
        <v>0</v>
      </c>
      <c r="I4877">
        <f>IF(Tabela1[[#This Row],[Rodzaj]]="X",Tabela1[[#This Row],[Powierzchnia]]*0.43,0)</f>
        <v>279.38389999999998</v>
      </c>
      <c r="J4877">
        <f>IF(Tabela1[[#This Row],[Ulga]]="A",SUM(E4877:I4877)*80%,0)</f>
        <v>223.50711999999999</v>
      </c>
      <c r="K4877">
        <f>IF(Tabela1[[#This Row],[Ulga]]="B",SUM(E4877:I4877)*50%,0)</f>
        <v>0</v>
      </c>
      <c r="L4877">
        <f>IF(Tabela1[[#This Row],[Ulga]]="C",SUM(E4877:I4877)*10%,0)</f>
        <v>0</v>
      </c>
      <c r="M4877">
        <f>IF(Tabela1[[#This Row],[Ulga]]="D",SUM(E4877:I4877)*100%,0)</f>
        <v>0</v>
      </c>
      <c r="N4877">
        <f t="shared" si="77"/>
        <v>223.50711999999999</v>
      </c>
    </row>
    <row r="4878" spans="1:14" x14ac:dyDescent="0.25">
      <c r="A4878" t="s">
        <v>4888</v>
      </c>
      <c r="B4878">
        <v>1214.9100000000001</v>
      </c>
      <c r="C4878" t="s">
        <v>94</v>
      </c>
      <c r="D4878" t="s">
        <v>7</v>
      </c>
      <c r="E4878">
        <f>IF(Tabela1[[#This Row],[Rodzaj]]="R",Tabela1[[#This Row],[Powierzchnia]]*0.65,0)</f>
        <v>0</v>
      </c>
      <c r="F4878">
        <f>IF(Tabela1[[#This Row],[Rodzaj]]="B",Tabela1[[#This Row],[Powierzchnia]]*0.77,0)</f>
        <v>0</v>
      </c>
      <c r="G4878">
        <f>IF(Tabela1[[#This Row],[Rodzaj]]="S",Tabela1[[#This Row],[Powierzchnia]]*0.21,0)</f>
        <v>0</v>
      </c>
      <c r="H4878">
        <f>IF(Tabela1[[#This Row],[Rodzaj]]="L",Tabela1[[#This Row],[Powierzchnia]]*0.04,0)</f>
        <v>48.596400000000003</v>
      </c>
      <c r="I4878">
        <f>IF(Tabela1[[#This Row],[Rodzaj]]="X",Tabela1[[#This Row],[Powierzchnia]]*0.43,0)</f>
        <v>0</v>
      </c>
      <c r="J4878">
        <f>IF(Tabela1[[#This Row],[Ulga]]="A",SUM(E4878:I4878)*80%,0)</f>
        <v>38.877120000000005</v>
      </c>
      <c r="K4878">
        <f>IF(Tabela1[[#This Row],[Ulga]]="B",SUM(E4878:I4878)*50%,0)</f>
        <v>0</v>
      </c>
      <c r="L4878">
        <f>IF(Tabela1[[#This Row],[Ulga]]="C",SUM(E4878:I4878)*10%,0)</f>
        <v>0</v>
      </c>
      <c r="M4878">
        <f>IF(Tabela1[[#This Row],[Ulga]]="D",SUM(E4878:I4878)*100%,0)</f>
        <v>0</v>
      </c>
      <c r="N4878">
        <f t="shared" si="77"/>
        <v>38.877120000000005</v>
      </c>
    </row>
    <row r="4879" spans="1:14" x14ac:dyDescent="0.25">
      <c r="A4879" t="s">
        <v>4889</v>
      </c>
      <c r="B4879">
        <v>871.13</v>
      </c>
      <c r="C4879" t="s">
        <v>31</v>
      </c>
      <c r="D4879" t="s">
        <v>5</v>
      </c>
      <c r="E4879">
        <f>IF(Tabela1[[#This Row],[Rodzaj]]="R",Tabela1[[#This Row],[Powierzchnia]]*0.65,0)</f>
        <v>0</v>
      </c>
      <c r="F4879">
        <f>IF(Tabela1[[#This Row],[Rodzaj]]="B",Tabela1[[#This Row],[Powierzchnia]]*0.77,0)</f>
        <v>0</v>
      </c>
      <c r="G4879">
        <f>IF(Tabela1[[#This Row],[Rodzaj]]="S",Tabela1[[#This Row],[Powierzchnia]]*0.21,0)</f>
        <v>0</v>
      </c>
      <c r="H4879">
        <f>IF(Tabela1[[#This Row],[Rodzaj]]="L",Tabela1[[#This Row],[Powierzchnia]]*0.04,0)</f>
        <v>0</v>
      </c>
      <c r="I4879">
        <f>IF(Tabela1[[#This Row],[Rodzaj]]="X",Tabela1[[#This Row],[Powierzchnia]]*0.43,0)</f>
        <v>374.58589999999998</v>
      </c>
      <c r="J4879">
        <f>IF(Tabela1[[#This Row],[Ulga]]="A",SUM(E4879:I4879)*80%,0)</f>
        <v>0</v>
      </c>
      <c r="K4879">
        <f>IF(Tabela1[[#This Row],[Ulga]]="B",SUM(E4879:I4879)*50%,0)</f>
        <v>187.29294999999999</v>
      </c>
      <c r="L4879">
        <f>IF(Tabela1[[#This Row],[Ulga]]="C",SUM(E4879:I4879)*10%,0)</f>
        <v>0</v>
      </c>
      <c r="M4879">
        <f>IF(Tabela1[[#This Row],[Ulga]]="D",SUM(E4879:I4879)*100%,0)</f>
        <v>0</v>
      </c>
      <c r="N4879">
        <f t="shared" si="77"/>
        <v>187.29294999999999</v>
      </c>
    </row>
    <row r="4880" spans="1:14" x14ac:dyDescent="0.25">
      <c r="A4880" t="s">
        <v>4890</v>
      </c>
      <c r="B4880">
        <v>586.66999999999996</v>
      </c>
      <c r="C4880" t="s">
        <v>31</v>
      </c>
      <c r="D4880" t="s">
        <v>11</v>
      </c>
      <c r="E4880">
        <f>IF(Tabela1[[#This Row],[Rodzaj]]="R",Tabela1[[#This Row],[Powierzchnia]]*0.65,0)</f>
        <v>0</v>
      </c>
      <c r="F4880">
        <f>IF(Tabela1[[#This Row],[Rodzaj]]="B",Tabela1[[#This Row],[Powierzchnia]]*0.77,0)</f>
        <v>0</v>
      </c>
      <c r="G4880">
        <f>IF(Tabela1[[#This Row],[Rodzaj]]="S",Tabela1[[#This Row],[Powierzchnia]]*0.21,0)</f>
        <v>0</v>
      </c>
      <c r="H4880">
        <f>IF(Tabela1[[#This Row],[Rodzaj]]="L",Tabela1[[#This Row],[Powierzchnia]]*0.04,0)</f>
        <v>0</v>
      </c>
      <c r="I4880">
        <f>IF(Tabela1[[#This Row],[Rodzaj]]="X",Tabela1[[#This Row],[Powierzchnia]]*0.43,0)</f>
        <v>252.26809999999998</v>
      </c>
      <c r="J4880">
        <f>IF(Tabela1[[#This Row],[Ulga]]="A",SUM(E4880:I4880)*80%,0)</f>
        <v>0</v>
      </c>
      <c r="K4880">
        <f>IF(Tabela1[[#This Row],[Ulga]]="B",SUM(E4880:I4880)*50%,0)</f>
        <v>0</v>
      </c>
      <c r="L4880">
        <f>IF(Tabela1[[#This Row],[Ulga]]="C",SUM(E4880:I4880)*10%,0)</f>
        <v>25.22681</v>
      </c>
      <c r="M4880">
        <f>IF(Tabela1[[#This Row],[Ulga]]="D",SUM(E4880:I4880)*100%,0)</f>
        <v>0</v>
      </c>
      <c r="N4880">
        <f t="shared" si="77"/>
        <v>25.22681</v>
      </c>
    </row>
    <row r="4881" spans="1:14" x14ac:dyDescent="0.25">
      <c r="A4881" t="s">
        <v>4891</v>
      </c>
      <c r="B4881">
        <v>916.38</v>
      </c>
      <c r="C4881" t="s">
        <v>52</v>
      </c>
      <c r="D4881" t="s">
        <v>11</v>
      </c>
      <c r="E4881">
        <f>IF(Tabela1[[#This Row],[Rodzaj]]="R",Tabela1[[#This Row],[Powierzchnia]]*0.65,0)</f>
        <v>0</v>
      </c>
      <c r="F4881">
        <f>IF(Tabela1[[#This Row],[Rodzaj]]="B",Tabela1[[#This Row],[Powierzchnia]]*0.77,0)</f>
        <v>0</v>
      </c>
      <c r="G4881">
        <f>IF(Tabela1[[#This Row],[Rodzaj]]="S",Tabela1[[#This Row],[Powierzchnia]]*0.21,0)</f>
        <v>192.43979999999999</v>
      </c>
      <c r="H4881">
        <f>IF(Tabela1[[#This Row],[Rodzaj]]="L",Tabela1[[#This Row],[Powierzchnia]]*0.04,0)</f>
        <v>0</v>
      </c>
      <c r="I4881">
        <f>IF(Tabela1[[#This Row],[Rodzaj]]="X",Tabela1[[#This Row],[Powierzchnia]]*0.43,0)</f>
        <v>0</v>
      </c>
      <c r="J4881">
        <f>IF(Tabela1[[#This Row],[Ulga]]="A",SUM(E4881:I4881)*80%,0)</f>
        <v>0</v>
      </c>
      <c r="K4881">
        <f>IF(Tabela1[[#This Row],[Ulga]]="B",SUM(E4881:I4881)*50%,0)</f>
        <v>0</v>
      </c>
      <c r="L4881">
        <f>IF(Tabela1[[#This Row],[Ulga]]="C",SUM(E4881:I4881)*10%,0)</f>
        <v>19.243980000000001</v>
      </c>
      <c r="M4881">
        <f>IF(Tabela1[[#This Row],[Ulga]]="D",SUM(E4881:I4881)*100%,0)</f>
        <v>0</v>
      </c>
      <c r="N4881">
        <f t="shared" si="77"/>
        <v>19.243980000000001</v>
      </c>
    </row>
    <row r="4882" spans="1:14" x14ac:dyDescent="0.25">
      <c r="A4882" t="s">
        <v>4892</v>
      </c>
      <c r="B4882">
        <v>1015.9</v>
      </c>
      <c r="C4882" t="s">
        <v>31</v>
      </c>
      <c r="D4882" t="s">
        <v>5</v>
      </c>
      <c r="E4882">
        <f>IF(Tabela1[[#This Row],[Rodzaj]]="R",Tabela1[[#This Row],[Powierzchnia]]*0.65,0)</f>
        <v>0</v>
      </c>
      <c r="F4882">
        <f>IF(Tabela1[[#This Row],[Rodzaj]]="B",Tabela1[[#This Row],[Powierzchnia]]*0.77,0)</f>
        <v>0</v>
      </c>
      <c r="G4882">
        <f>IF(Tabela1[[#This Row],[Rodzaj]]="S",Tabela1[[#This Row],[Powierzchnia]]*0.21,0)</f>
        <v>0</v>
      </c>
      <c r="H4882">
        <f>IF(Tabela1[[#This Row],[Rodzaj]]="L",Tabela1[[#This Row],[Powierzchnia]]*0.04,0)</f>
        <v>0</v>
      </c>
      <c r="I4882">
        <f>IF(Tabela1[[#This Row],[Rodzaj]]="X",Tabela1[[#This Row],[Powierzchnia]]*0.43,0)</f>
        <v>436.83699999999999</v>
      </c>
      <c r="J4882">
        <f>IF(Tabela1[[#This Row],[Ulga]]="A",SUM(E4882:I4882)*80%,0)</f>
        <v>0</v>
      </c>
      <c r="K4882">
        <f>IF(Tabela1[[#This Row],[Ulga]]="B",SUM(E4882:I4882)*50%,0)</f>
        <v>218.41849999999999</v>
      </c>
      <c r="L4882">
        <f>IF(Tabela1[[#This Row],[Ulga]]="C",SUM(E4882:I4882)*10%,0)</f>
        <v>0</v>
      </c>
      <c r="M4882">
        <f>IF(Tabela1[[#This Row],[Ulga]]="D",SUM(E4882:I4882)*100%,0)</f>
        <v>0</v>
      </c>
      <c r="N4882">
        <f t="shared" si="77"/>
        <v>218.41849999999999</v>
      </c>
    </row>
    <row r="4883" spans="1:14" x14ac:dyDescent="0.25">
      <c r="A4883" t="s">
        <v>4893</v>
      </c>
      <c r="B4883">
        <v>1414.3</v>
      </c>
      <c r="C4883" t="s">
        <v>52</v>
      </c>
      <c r="D4883" t="s">
        <v>5</v>
      </c>
      <c r="E4883">
        <f>IF(Tabela1[[#This Row],[Rodzaj]]="R",Tabela1[[#This Row],[Powierzchnia]]*0.65,0)</f>
        <v>0</v>
      </c>
      <c r="F4883">
        <f>IF(Tabela1[[#This Row],[Rodzaj]]="B",Tabela1[[#This Row],[Powierzchnia]]*0.77,0)</f>
        <v>0</v>
      </c>
      <c r="G4883">
        <f>IF(Tabela1[[#This Row],[Rodzaj]]="S",Tabela1[[#This Row],[Powierzchnia]]*0.21,0)</f>
        <v>297.00299999999999</v>
      </c>
      <c r="H4883">
        <f>IF(Tabela1[[#This Row],[Rodzaj]]="L",Tabela1[[#This Row],[Powierzchnia]]*0.04,0)</f>
        <v>0</v>
      </c>
      <c r="I4883">
        <f>IF(Tabela1[[#This Row],[Rodzaj]]="X",Tabela1[[#This Row],[Powierzchnia]]*0.43,0)</f>
        <v>0</v>
      </c>
      <c r="J4883">
        <f>IF(Tabela1[[#This Row],[Ulga]]="A",SUM(E4883:I4883)*80%,0)</f>
        <v>0</v>
      </c>
      <c r="K4883">
        <f>IF(Tabela1[[#This Row],[Ulga]]="B",SUM(E4883:I4883)*50%,0)</f>
        <v>148.50149999999999</v>
      </c>
      <c r="L4883">
        <f>IF(Tabela1[[#This Row],[Ulga]]="C",SUM(E4883:I4883)*10%,0)</f>
        <v>0</v>
      </c>
      <c r="M4883">
        <f>IF(Tabela1[[#This Row],[Ulga]]="D",SUM(E4883:I4883)*100%,0)</f>
        <v>0</v>
      </c>
      <c r="N4883">
        <f t="shared" si="77"/>
        <v>148.50149999999999</v>
      </c>
    </row>
    <row r="4884" spans="1:14" x14ac:dyDescent="0.25">
      <c r="A4884" t="s">
        <v>4894</v>
      </c>
      <c r="B4884">
        <v>1008.65</v>
      </c>
      <c r="C4884" t="s">
        <v>52</v>
      </c>
      <c r="D4884" t="s">
        <v>21</v>
      </c>
      <c r="E4884">
        <f>IF(Tabela1[[#This Row],[Rodzaj]]="R",Tabela1[[#This Row],[Powierzchnia]]*0.65,0)</f>
        <v>0</v>
      </c>
      <c r="F4884">
        <f>IF(Tabela1[[#This Row],[Rodzaj]]="B",Tabela1[[#This Row],[Powierzchnia]]*0.77,0)</f>
        <v>0</v>
      </c>
      <c r="G4884">
        <f>IF(Tabela1[[#This Row],[Rodzaj]]="S",Tabela1[[#This Row],[Powierzchnia]]*0.21,0)</f>
        <v>211.81649999999999</v>
      </c>
      <c r="H4884">
        <f>IF(Tabela1[[#This Row],[Rodzaj]]="L",Tabela1[[#This Row],[Powierzchnia]]*0.04,0)</f>
        <v>0</v>
      </c>
      <c r="I4884">
        <f>IF(Tabela1[[#This Row],[Rodzaj]]="X",Tabela1[[#This Row],[Powierzchnia]]*0.43,0)</f>
        <v>0</v>
      </c>
      <c r="J4884">
        <f>IF(Tabela1[[#This Row],[Ulga]]="A",SUM(E4884:I4884)*80%,0)</f>
        <v>0</v>
      </c>
      <c r="K4884">
        <f>IF(Tabela1[[#This Row],[Ulga]]="B",SUM(E4884:I4884)*50%,0)</f>
        <v>0</v>
      </c>
      <c r="L4884">
        <f>IF(Tabela1[[#This Row],[Ulga]]="C",SUM(E4884:I4884)*10%,0)</f>
        <v>0</v>
      </c>
      <c r="M4884">
        <f>IF(Tabela1[[#This Row],[Ulga]]="D",SUM(E4884:I4884)*100%,0)</f>
        <v>211.81649999999999</v>
      </c>
      <c r="N4884">
        <f t="shared" si="77"/>
        <v>211.81649999999999</v>
      </c>
    </row>
    <row r="4885" spans="1:14" x14ac:dyDescent="0.25">
      <c r="A4885" t="s">
        <v>4895</v>
      </c>
      <c r="B4885">
        <v>1161.77</v>
      </c>
      <c r="C4885" t="s">
        <v>5</v>
      </c>
      <c r="D4885" t="s">
        <v>7</v>
      </c>
      <c r="E4885">
        <f>IF(Tabela1[[#This Row],[Rodzaj]]="R",Tabela1[[#This Row],[Powierzchnia]]*0.65,0)</f>
        <v>0</v>
      </c>
      <c r="F4885">
        <f>IF(Tabela1[[#This Row],[Rodzaj]]="B",Tabela1[[#This Row],[Powierzchnia]]*0.77,0)</f>
        <v>894.56290000000001</v>
      </c>
      <c r="G4885">
        <f>IF(Tabela1[[#This Row],[Rodzaj]]="S",Tabela1[[#This Row],[Powierzchnia]]*0.21,0)</f>
        <v>0</v>
      </c>
      <c r="H4885">
        <f>IF(Tabela1[[#This Row],[Rodzaj]]="L",Tabela1[[#This Row],[Powierzchnia]]*0.04,0)</f>
        <v>0</v>
      </c>
      <c r="I4885">
        <f>IF(Tabela1[[#This Row],[Rodzaj]]="X",Tabela1[[#This Row],[Powierzchnia]]*0.43,0)</f>
        <v>0</v>
      </c>
      <c r="J4885">
        <f>IF(Tabela1[[#This Row],[Ulga]]="A",SUM(E4885:I4885)*80%,0)</f>
        <v>715.65032000000008</v>
      </c>
      <c r="K4885">
        <f>IF(Tabela1[[#This Row],[Ulga]]="B",SUM(E4885:I4885)*50%,0)</f>
        <v>0</v>
      </c>
      <c r="L4885">
        <f>IF(Tabela1[[#This Row],[Ulga]]="C",SUM(E4885:I4885)*10%,0)</f>
        <v>0</v>
      </c>
      <c r="M4885">
        <f>IF(Tabela1[[#This Row],[Ulga]]="D",SUM(E4885:I4885)*100%,0)</f>
        <v>0</v>
      </c>
      <c r="N4885">
        <f t="shared" si="77"/>
        <v>715.65032000000008</v>
      </c>
    </row>
    <row r="4886" spans="1:14" x14ac:dyDescent="0.25">
      <c r="A4886" t="s">
        <v>4896</v>
      </c>
      <c r="B4886">
        <v>918.67</v>
      </c>
      <c r="C4886" t="s">
        <v>9</v>
      </c>
      <c r="D4886" t="s">
        <v>21</v>
      </c>
      <c r="E4886">
        <f>IF(Tabela1[[#This Row],[Rodzaj]]="R",Tabela1[[#This Row],[Powierzchnia]]*0.65,0)</f>
        <v>597.13549999999998</v>
      </c>
      <c r="F4886">
        <f>IF(Tabela1[[#This Row],[Rodzaj]]="B",Tabela1[[#This Row],[Powierzchnia]]*0.77,0)</f>
        <v>0</v>
      </c>
      <c r="G4886">
        <f>IF(Tabela1[[#This Row],[Rodzaj]]="S",Tabela1[[#This Row],[Powierzchnia]]*0.21,0)</f>
        <v>0</v>
      </c>
      <c r="H4886">
        <f>IF(Tabela1[[#This Row],[Rodzaj]]="L",Tabela1[[#This Row],[Powierzchnia]]*0.04,0)</f>
        <v>0</v>
      </c>
      <c r="I4886">
        <f>IF(Tabela1[[#This Row],[Rodzaj]]="X",Tabela1[[#This Row],[Powierzchnia]]*0.43,0)</f>
        <v>0</v>
      </c>
      <c r="J4886">
        <f>IF(Tabela1[[#This Row],[Ulga]]="A",SUM(E4886:I4886)*80%,0)</f>
        <v>0</v>
      </c>
      <c r="K4886">
        <f>IF(Tabela1[[#This Row],[Ulga]]="B",SUM(E4886:I4886)*50%,0)</f>
        <v>0</v>
      </c>
      <c r="L4886">
        <f>IF(Tabela1[[#This Row],[Ulga]]="C",SUM(E4886:I4886)*10%,0)</f>
        <v>0</v>
      </c>
      <c r="M4886">
        <f>IF(Tabela1[[#This Row],[Ulga]]="D",SUM(E4886:I4886)*100%,0)</f>
        <v>597.13549999999998</v>
      </c>
      <c r="N4886">
        <f t="shared" si="77"/>
        <v>597.13549999999998</v>
      </c>
    </row>
    <row r="4887" spans="1:14" x14ac:dyDescent="0.25">
      <c r="A4887" t="s">
        <v>4897</v>
      </c>
      <c r="B4887">
        <v>1460.9</v>
      </c>
      <c r="C4887" t="s">
        <v>31</v>
      </c>
      <c r="D4887" t="s">
        <v>11</v>
      </c>
      <c r="E4887">
        <f>IF(Tabela1[[#This Row],[Rodzaj]]="R",Tabela1[[#This Row],[Powierzchnia]]*0.65,0)</f>
        <v>0</v>
      </c>
      <c r="F4887">
        <f>IF(Tabela1[[#This Row],[Rodzaj]]="B",Tabela1[[#This Row],[Powierzchnia]]*0.77,0)</f>
        <v>0</v>
      </c>
      <c r="G4887">
        <f>IF(Tabela1[[#This Row],[Rodzaj]]="S",Tabela1[[#This Row],[Powierzchnia]]*0.21,0)</f>
        <v>0</v>
      </c>
      <c r="H4887">
        <f>IF(Tabela1[[#This Row],[Rodzaj]]="L",Tabela1[[#This Row],[Powierzchnia]]*0.04,0)</f>
        <v>0</v>
      </c>
      <c r="I4887">
        <f>IF(Tabela1[[#This Row],[Rodzaj]]="X",Tabela1[[#This Row],[Powierzchnia]]*0.43,0)</f>
        <v>628.18700000000001</v>
      </c>
      <c r="J4887">
        <f>IF(Tabela1[[#This Row],[Ulga]]="A",SUM(E4887:I4887)*80%,0)</f>
        <v>0</v>
      </c>
      <c r="K4887">
        <f>IF(Tabela1[[#This Row],[Ulga]]="B",SUM(E4887:I4887)*50%,0)</f>
        <v>0</v>
      </c>
      <c r="L4887">
        <f>IF(Tabela1[[#This Row],[Ulga]]="C",SUM(E4887:I4887)*10%,0)</f>
        <v>62.818700000000007</v>
      </c>
      <c r="M4887">
        <f>IF(Tabela1[[#This Row],[Ulga]]="D",SUM(E4887:I4887)*100%,0)</f>
        <v>0</v>
      </c>
      <c r="N4887">
        <f t="shared" si="77"/>
        <v>62.818700000000007</v>
      </c>
    </row>
    <row r="4888" spans="1:14" x14ac:dyDescent="0.25">
      <c r="A4888" t="s">
        <v>4898</v>
      </c>
      <c r="B4888">
        <v>742.67</v>
      </c>
      <c r="C4888" t="s">
        <v>5</v>
      </c>
      <c r="D4888" t="s">
        <v>5</v>
      </c>
      <c r="E4888">
        <f>IF(Tabela1[[#This Row],[Rodzaj]]="R",Tabela1[[#This Row],[Powierzchnia]]*0.65,0)</f>
        <v>0</v>
      </c>
      <c r="F4888">
        <f>IF(Tabela1[[#This Row],[Rodzaj]]="B",Tabela1[[#This Row],[Powierzchnia]]*0.77,0)</f>
        <v>571.85590000000002</v>
      </c>
      <c r="G4888">
        <f>IF(Tabela1[[#This Row],[Rodzaj]]="S",Tabela1[[#This Row],[Powierzchnia]]*0.21,0)</f>
        <v>0</v>
      </c>
      <c r="H4888">
        <f>IF(Tabela1[[#This Row],[Rodzaj]]="L",Tabela1[[#This Row],[Powierzchnia]]*0.04,0)</f>
        <v>0</v>
      </c>
      <c r="I4888">
        <f>IF(Tabela1[[#This Row],[Rodzaj]]="X",Tabela1[[#This Row],[Powierzchnia]]*0.43,0)</f>
        <v>0</v>
      </c>
      <c r="J4888">
        <f>IF(Tabela1[[#This Row],[Ulga]]="A",SUM(E4888:I4888)*80%,0)</f>
        <v>0</v>
      </c>
      <c r="K4888">
        <f>IF(Tabela1[[#This Row],[Ulga]]="B",SUM(E4888:I4888)*50%,0)</f>
        <v>285.92795000000001</v>
      </c>
      <c r="L4888">
        <f>IF(Tabela1[[#This Row],[Ulga]]="C",SUM(E4888:I4888)*10%,0)</f>
        <v>0</v>
      </c>
      <c r="M4888">
        <f>IF(Tabela1[[#This Row],[Ulga]]="D",SUM(E4888:I4888)*100%,0)</f>
        <v>0</v>
      </c>
      <c r="N4888">
        <f t="shared" si="77"/>
        <v>285.92795000000001</v>
      </c>
    </row>
    <row r="4889" spans="1:14" x14ac:dyDescent="0.25">
      <c r="A4889" t="s">
        <v>4899</v>
      </c>
      <c r="B4889">
        <v>991.06</v>
      </c>
      <c r="C4889" t="s">
        <v>5</v>
      </c>
      <c r="D4889" t="s">
        <v>11</v>
      </c>
      <c r="E4889">
        <f>IF(Tabela1[[#This Row],[Rodzaj]]="R",Tabela1[[#This Row],[Powierzchnia]]*0.65,0)</f>
        <v>0</v>
      </c>
      <c r="F4889">
        <f>IF(Tabela1[[#This Row],[Rodzaj]]="B",Tabela1[[#This Row],[Powierzchnia]]*0.77,0)</f>
        <v>763.11619999999994</v>
      </c>
      <c r="G4889">
        <f>IF(Tabela1[[#This Row],[Rodzaj]]="S",Tabela1[[#This Row],[Powierzchnia]]*0.21,0)</f>
        <v>0</v>
      </c>
      <c r="H4889">
        <f>IF(Tabela1[[#This Row],[Rodzaj]]="L",Tabela1[[#This Row],[Powierzchnia]]*0.04,0)</f>
        <v>0</v>
      </c>
      <c r="I4889">
        <f>IF(Tabela1[[#This Row],[Rodzaj]]="X",Tabela1[[#This Row],[Powierzchnia]]*0.43,0)</f>
        <v>0</v>
      </c>
      <c r="J4889">
        <f>IF(Tabela1[[#This Row],[Ulga]]="A",SUM(E4889:I4889)*80%,0)</f>
        <v>0</v>
      </c>
      <c r="K4889">
        <f>IF(Tabela1[[#This Row],[Ulga]]="B",SUM(E4889:I4889)*50%,0)</f>
        <v>0</v>
      </c>
      <c r="L4889">
        <f>IF(Tabela1[[#This Row],[Ulga]]="C",SUM(E4889:I4889)*10%,0)</f>
        <v>76.311619999999991</v>
      </c>
      <c r="M4889">
        <f>IF(Tabela1[[#This Row],[Ulga]]="D",SUM(E4889:I4889)*100%,0)</f>
        <v>0</v>
      </c>
      <c r="N4889">
        <f t="shared" si="77"/>
        <v>76.311619999999991</v>
      </c>
    </row>
    <row r="4890" spans="1:14" x14ac:dyDescent="0.25">
      <c r="A4890" t="s">
        <v>4900</v>
      </c>
      <c r="B4890">
        <v>1380.29</v>
      </c>
      <c r="C4890" t="s">
        <v>5</v>
      </c>
      <c r="D4890" t="s">
        <v>11</v>
      </c>
      <c r="E4890">
        <f>IF(Tabela1[[#This Row],[Rodzaj]]="R",Tabela1[[#This Row],[Powierzchnia]]*0.65,0)</f>
        <v>0</v>
      </c>
      <c r="F4890">
        <f>IF(Tabela1[[#This Row],[Rodzaj]]="B",Tabela1[[#This Row],[Powierzchnia]]*0.77,0)</f>
        <v>1062.8233</v>
      </c>
      <c r="G4890">
        <f>IF(Tabela1[[#This Row],[Rodzaj]]="S",Tabela1[[#This Row],[Powierzchnia]]*0.21,0)</f>
        <v>0</v>
      </c>
      <c r="H4890">
        <f>IF(Tabela1[[#This Row],[Rodzaj]]="L",Tabela1[[#This Row],[Powierzchnia]]*0.04,0)</f>
        <v>0</v>
      </c>
      <c r="I4890">
        <f>IF(Tabela1[[#This Row],[Rodzaj]]="X",Tabela1[[#This Row],[Powierzchnia]]*0.43,0)</f>
        <v>0</v>
      </c>
      <c r="J4890">
        <f>IF(Tabela1[[#This Row],[Ulga]]="A",SUM(E4890:I4890)*80%,0)</f>
        <v>0</v>
      </c>
      <c r="K4890">
        <f>IF(Tabela1[[#This Row],[Ulga]]="B",SUM(E4890:I4890)*50%,0)</f>
        <v>0</v>
      </c>
      <c r="L4890">
        <f>IF(Tabela1[[#This Row],[Ulga]]="C",SUM(E4890:I4890)*10%,0)</f>
        <v>106.28233</v>
      </c>
      <c r="M4890">
        <f>IF(Tabela1[[#This Row],[Ulga]]="D",SUM(E4890:I4890)*100%,0)</f>
        <v>0</v>
      </c>
      <c r="N4890">
        <f t="shared" si="77"/>
        <v>106.28233</v>
      </c>
    </row>
    <row r="4891" spans="1:14" x14ac:dyDescent="0.25">
      <c r="A4891" t="s">
        <v>4901</v>
      </c>
      <c r="B4891">
        <v>1024.93</v>
      </c>
      <c r="C4891" t="s">
        <v>31</v>
      </c>
      <c r="D4891" t="s">
        <v>7</v>
      </c>
      <c r="E4891">
        <f>IF(Tabela1[[#This Row],[Rodzaj]]="R",Tabela1[[#This Row],[Powierzchnia]]*0.65,0)</f>
        <v>0</v>
      </c>
      <c r="F4891">
        <f>IF(Tabela1[[#This Row],[Rodzaj]]="B",Tabela1[[#This Row],[Powierzchnia]]*0.77,0)</f>
        <v>0</v>
      </c>
      <c r="G4891">
        <f>IF(Tabela1[[#This Row],[Rodzaj]]="S",Tabela1[[#This Row],[Powierzchnia]]*0.21,0)</f>
        <v>0</v>
      </c>
      <c r="H4891">
        <f>IF(Tabela1[[#This Row],[Rodzaj]]="L",Tabela1[[#This Row],[Powierzchnia]]*0.04,0)</f>
        <v>0</v>
      </c>
      <c r="I4891">
        <f>IF(Tabela1[[#This Row],[Rodzaj]]="X",Tabela1[[#This Row],[Powierzchnia]]*0.43,0)</f>
        <v>440.7199</v>
      </c>
      <c r="J4891">
        <f>IF(Tabela1[[#This Row],[Ulga]]="A",SUM(E4891:I4891)*80%,0)</f>
        <v>352.57592</v>
      </c>
      <c r="K4891">
        <f>IF(Tabela1[[#This Row],[Ulga]]="B",SUM(E4891:I4891)*50%,0)</f>
        <v>0</v>
      </c>
      <c r="L4891">
        <f>IF(Tabela1[[#This Row],[Ulga]]="C",SUM(E4891:I4891)*10%,0)</f>
        <v>0</v>
      </c>
      <c r="M4891">
        <f>IF(Tabela1[[#This Row],[Ulga]]="D",SUM(E4891:I4891)*100%,0)</f>
        <v>0</v>
      </c>
      <c r="N4891">
        <f t="shared" si="77"/>
        <v>352.57592</v>
      </c>
    </row>
    <row r="4892" spans="1:14" x14ac:dyDescent="0.25">
      <c r="A4892" t="s">
        <v>4902</v>
      </c>
      <c r="B4892">
        <v>1073.18</v>
      </c>
      <c r="C4892" t="s">
        <v>94</v>
      </c>
      <c r="D4892" t="s">
        <v>21</v>
      </c>
      <c r="E4892">
        <f>IF(Tabela1[[#This Row],[Rodzaj]]="R",Tabela1[[#This Row],[Powierzchnia]]*0.65,0)</f>
        <v>0</v>
      </c>
      <c r="F4892">
        <f>IF(Tabela1[[#This Row],[Rodzaj]]="B",Tabela1[[#This Row],[Powierzchnia]]*0.77,0)</f>
        <v>0</v>
      </c>
      <c r="G4892">
        <f>IF(Tabela1[[#This Row],[Rodzaj]]="S",Tabela1[[#This Row],[Powierzchnia]]*0.21,0)</f>
        <v>0</v>
      </c>
      <c r="H4892">
        <f>IF(Tabela1[[#This Row],[Rodzaj]]="L",Tabela1[[#This Row],[Powierzchnia]]*0.04,0)</f>
        <v>42.927200000000006</v>
      </c>
      <c r="I4892">
        <f>IF(Tabela1[[#This Row],[Rodzaj]]="X",Tabela1[[#This Row],[Powierzchnia]]*0.43,0)</f>
        <v>0</v>
      </c>
      <c r="J4892">
        <f>IF(Tabela1[[#This Row],[Ulga]]="A",SUM(E4892:I4892)*80%,0)</f>
        <v>0</v>
      </c>
      <c r="K4892">
        <f>IF(Tabela1[[#This Row],[Ulga]]="B",SUM(E4892:I4892)*50%,0)</f>
        <v>0</v>
      </c>
      <c r="L4892">
        <f>IF(Tabela1[[#This Row],[Ulga]]="C",SUM(E4892:I4892)*10%,0)</f>
        <v>0</v>
      </c>
      <c r="M4892">
        <f>IF(Tabela1[[#This Row],[Ulga]]="D",SUM(E4892:I4892)*100%,0)</f>
        <v>42.927200000000006</v>
      </c>
      <c r="N4892">
        <f t="shared" si="77"/>
        <v>42.927200000000006</v>
      </c>
    </row>
    <row r="4893" spans="1:14" x14ac:dyDescent="0.25">
      <c r="A4893" t="s">
        <v>4903</v>
      </c>
      <c r="B4893">
        <v>899.51</v>
      </c>
      <c r="C4893" t="s">
        <v>31</v>
      </c>
      <c r="D4893" t="s">
        <v>7</v>
      </c>
      <c r="E4893">
        <f>IF(Tabela1[[#This Row],[Rodzaj]]="R",Tabela1[[#This Row],[Powierzchnia]]*0.65,0)</f>
        <v>0</v>
      </c>
      <c r="F4893">
        <f>IF(Tabela1[[#This Row],[Rodzaj]]="B",Tabela1[[#This Row],[Powierzchnia]]*0.77,0)</f>
        <v>0</v>
      </c>
      <c r="G4893">
        <f>IF(Tabela1[[#This Row],[Rodzaj]]="S",Tabela1[[#This Row],[Powierzchnia]]*0.21,0)</f>
        <v>0</v>
      </c>
      <c r="H4893">
        <f>IF(Tabela1[[#This Row],[Rodzaj]]="L",Tabela1[[#This Row],[Powierzchnia]]*0.04,0)</f>
        <v>0</v>
      </c>
      <c r="I4893">
        <f>IF(Tabela1[[#This Row],[Rodzaj]]="X",Tabela1[[#This Row],[Powierzchnia]]*0.43,0)</f>
        <v>386.78929999999997</v>
      </c>
      <c r="J4893">
        <f>IF(Tabela1[[#This Row],[Ulga]]="A",SUM(E4893:I4893)*80%,0)</f>
        <v>309.43144000000001</v>
      </c>
      <c r="K4893">
        <f>IF(Tabela1[[#This Row],[Ulga]]="B",SUM(E4893:I4893)*50%,0)</f>
        <v>0</v>
      </c>
      <c r="L4893">
        <f>IF(Tabela1[[#This Row],[Ulga]]="C",SUM(E4893:I4893)*10%,0)</f>
        <v>0</v>
      </c>
      <c r="M4893">
        <f>IF(Tabela1[[#This Row],[Ulga]]="D",SUM(E4893:I4893)*100%,0)</f>
        <v>0</v>
      </c>
      <c r="N4893">
        <f t="shared" si="77"/>
        <v>309.43144000000001</v>
      </c>
    </row>
    <row r="4894" spans="1:14" x14ac:dyDescent="0.25">
      <c r="A4894" t="s">
        <v>4904</v>
      </c>
      <c r="B4894">
        <v>1302.67</v>
      </c>
      <c r="C4894" t="s">
        <v>94</v>
      </c>
      <c r="D4894" t="s">
        <v>11</v>
      </c>
      <c r="E4894">
        <f>IF(Tabela1[[#This Row],[Rodzaj]]="R",Tabela1[[#This Row],[Powierzchnia]]*0.65,0)</f>
        <v>0</v>
      </c>
      <c r="F4894">
        <f>IF(Tabela1[[#This Row],[Rodzaj]]="B",Tabela1[[#This Row],[Powierzchnia]]*0.77,0)</f>
        <v>0</v>
      </c>
      <c r="G4894">
        <f>IF(Tabela1[[#This Row],[Rodzaj]]="S",Tabela1[[#This Row],[Powierzchnia]]*0.21,0)</f>
        <v>0</v>
      </c>
      <c r="H4894">
        <f>IF(Tabela1[[#This Row],[Rodzaj]]="L",Tabela1[[#This Row],[Powierzchnia]]*0.04,0)</f>
        <v>52.106800000000007</v>
      </c>
      <c r="I4894">
        <f>IF(Tabela1[[#This Row],[Rodzaj]]="X",Tabela1[[#This Row],[Powierzchnia]]*0.43,0)</f>
        <v>0</v>
      </c>
      <c r="J4894">
        <f>IF(Tabela1[[#This Row],[Ulga]]="A",SUM(E4894:I4894)*80%,0)</f>
        <v>0</v>
      </c>
      <c r="K4894">
        <f>IF(Tabela1[[#This Row],[Ulga]]="B",SUM(E4894:I4894)*50%,0)</f>
        <v>0</v>
      </c>
      <c r="L4894">
        <f>IF(Tabela1[[#This Row],[Ulga]]="C",SUM(E4894:I4894)*10%,0)</f>
        <v>5.2106800000000009</v>
      </c>
      <c r="M4894">
        <f>IF(Tabela1[[#This Row],[Ulga]]="D",SUM(E4894:I4894)*100%,0)</f>
        <v>0</v>
      </c>
      <c r="N4894">
        <f t="shared" si="77"/>
        <v>5.2106800000000009</v>
      </c>
    </row>
    <row r="4895" spans="1:14" x14ac:dyDescent="0.25">
      <c r="A4895" t="s">
        <v>4905</v>
      </c>
      <c r="B4895">
        <v>770.57</v>
      </c>
      <c r="C4895" t="s">
        <v>5</v>
      </c>
      <c r="D4895" t="s">
        <v>5</v>
      </c>
      <c r="E4895">
        <f>IF(Tabela1[[#This Row],[Rodzaj]]="R",Tabela1[[#This Row],[Powierzchnia]]*0.65,0)</f>
        <v>0</v>
      </c>
      <c r="F4895">
        <f>IF(Tabela1[[#This Row],[Rodzaj]]="B",Tabela1[[#This Row],[Powierzchnia]]*0.77,0)</f>
        <v>593.33890000000008</v>
      </c>
      <c r="G4895">
        <f>IF(Tabela1[[#This Row],[Rodzaj]]="S",Tabela1[[#This Row],[Powierzchnia]]*0.21,0)</f>
        <v>0</v>
      </c>
      <c r="H4895">
        <f>IF(Tabela1[[#This Row],[Rodzaj]]="L",Tabela1[[#This Row],[Powierzchnia]]*0.04,0)</f>
        <v>0</v>
      </c>
      <c r="I4895">
        <f>IF(Tabela1[[#This Row],[Rodzaj]]="X",Tabela1[[#This Row],[Powierzchnia]]*0.43,0)</f>
        <v>0</v>
      </c>
      <c r="J4895">
        <f>IF(Tabela1[[#This Row],[Ulga]]="A",SUM(E4895:I4895)*80%,0)</f>
        <v>0</v>
      </c>
      <c r="K4895">
        <f>IF(Tabela1[[#This Row],[Ulga]]="B",SUM(E4895:I4895)*50%,0)</f>
        <v>296.66945000000004</v>
      </c>
      <c r="L4895">
        <f>IF(Tabela1[[#This Row],[Ulga]]="C",SUM(E4895:I4895)*10%,0)</f>
        <v>0</v>
      </c>
      <c r="M4895">
        <f>IF(Tabela1[[#This Row],[Ulga]]="D",SUM(E4895:I4895)*100%,0)</f>
        <v>0</v>
      </c>
      <c r="N4895">
        <f t="shared" si="77"/>
        <v>296.66945000000004</v>
      </c>
    </row>
    <row r="4896" spans="1:14" x14ac:dyDescent="0.25">
      <c r="A4896" t="s">
        <v>4906</v>
      </c>
      <c r="B4896">
        <v>993.48</v>
      </c>
      <c r="C4896" t="s">
        <v>52</v>
      </c>
      <c r="D4896" t="s">
        <v>21</v>
      </c>
      <c r="E4896">
        <f>IF(Tabela1[[#This Row],[Rodzaj]]="R",Tabela1[[#This Row],[Powierzchnia]]*0.65,0)</f>
        <v>0</v>
      </c>
      <c r="F4896">
        <f>IF(Tabela1[[#This Row],[Rodzaj]]="B",Tabela1[[#This Row],[Powierzchnia]]*0.77,0)</f>
        <v>0</v>
      </c>
      <c r="G4896">
        <f>IF(Tabela1[[#This Row],[Rodzaj]]="S",Tabela1[[#This Row],[Powierzchnia]]*0.21,0)</f>
        <v>208.63079999999999</v>
      </c>
      <c r="H4896">
        <f>IF(Tabela1[[#This Row],[Rodzaj]]="L",Tabela1[[#This Row],[Powierzchnia]]*0.04,0)</f>
        <v>0</v>
      </c>
      <c r="I4896">
        <f>IF(Tabela1[[#This Row],[Rodzaj]]="X",Tabela1[[#This Row],[Powierzchnia]]*0.43,0)</f>
        <v>0</v>
      </c>
      <c r="J4896">
        <f>IF(Tabela1[[#This Row],[Ulga]]="A",SUM(E4896:I4896)*80%,0)</f>
        <v>0</v>
      </c>
      <c r="K4896">
        <f>IF(Tabela1[[#This Row],[Ulga]]="B",SUM(E4896:I4896)*50%,0)</f>
        <v>0</v>
      </c>
      <c r="L4896">
        <f>IF(Tabela1[[#This Row],[Ulga]]="C",SUM(E4896:I4896)*10%,0)</f>
        <v>0</v>
      </c>
      <c r="M4896">
        <f>IF(Tabela1[[#This Row],[Ulga]]="D",SUM(E4896:I4896)*100%,0)</f>
        <v>208.63079999999999</v>
      </c>
      <c r="N4896">
        <f t="shared" si="77"/>
        <v>208.63079999999999</v>
      </c>
    </row>
    <row r="4897" spans="1:14" x14ac:dyDescent="0.25">
      <c r="A4897" t="s">
        <v>4907</v>
      </c>
      <c r="B4897">
        <v>1189.1500000000001</v>
      </c>
      <c r="C4897" t="s">
        <v>94</v>
      </c>
      <c r="D4897" t="s">
        <v>5</v>
      </c>
      <c r="E4897">
        <f>IF(Tabela1[[#This Row],[Rodzaj]]="R",Tabela1[[#This Row],[Powierzchnia]]*0.65,0)</f>
        <v>0</v>
      </c>
      <c r="F4897">
        <f>IF(Tabela1[[#This Row],[Rodzaj]]="B",Tabela1[[#This Row],[Powierzchnia]]*0.77,0)</f>
        <v>0</v>
      </c>
      <c r="G4897">
        <f>IF(Tabela1[[#This Row],[Rodzaj]]="S",Tabela1[[#This Row],[Powierzchnia]]*0.21,0)</f>
        <v>0</v>
      </c>
      <c r="H4897">
        <f>IF(Tabela1[[#This Row],[Rodzaj]]="L",Tabela1[[#This Row],[Powierzchnia]]*0.04,0)</f>
        <v>47.566000000000003</v>
      </c>
      <c r="I4897">
        <f>IF(Tabela1[[#This Row],[Rodzaj]]="X",Tabela1[[#This Row],[Powierzchnia]]*0.43,0)</f>
        <v>0</v>
      </c>
      <c r="J4897">
        <f>IF(Tabela1[[#This Row],[Ulga]]="A",SUM(E4897:I4897)*80%,0)</f>
        <v>0</v>
      </c>
      <c r="K4897">
        <f>IF(Tabela1[[#This Row],[Ulga]]="B",SUM(E4897:I4897)*50%,0)</f>
        <v>23.783000000000001</v>
      </c>
      <c r="L4897">
        <f>IF(Tabela1[[#This Row],[Ulga]]="C",SUM(E4897:I4897)*10%,0)</f>
        <v>0</v>
      </c>
      <c r="M4897">
        <f>IF(Tabela1[[#This Row],[Ulga]]="D",SUM(E4897:I4897)*100%,0)</f>
        <v>0</v>
      </c>
      <c r="N4897">
        <f t="shared" si="77"/>
        <v>23.783000000000001</v>
      </c>
    </row>
    <row r="4898" spans="1:14" x14ac:dyDescent="0.25">
      <c r="A4898" t="s">
        <v>4908</v>
      </c>
      <c r="B4898">
        <v>881.49</v>
      </c>
      <c r="C4898" t="s">
        <v>52</v>
      </c>
      <c r="D4898" t="s">
        <v>11</v>
      </c>
      <c r="E4898">
        <f>IF(Tabela1[[#This Row],[Rodzaj]]="R",Tabela1[[#This Row],[Powierzchnia]]*0.65,0)</f>
        <v>0</v>
      </c>
      <c r="F4898">
        <f>IF(Tabela1[[#This Row],[Rodzaj]]="B",Tabela1[[#This Row],[Powierzchnia]]*0.77,0)</f>
        <v>0</v>
      </c>
      <c r="G4898">
        <f>IF(Tabela1[[#This Row],[Rodzaj]]="S",Tabela1[[#This Row],[Powierzchnia]]*0.21,0)</f>
        <v>185.1129</v>
      </c>
      <c r="H4898">
        <f>IF(Tabela1[[#This Row],[Rodzaj]]="L",Tabela1[[#This Row],[Powierzchnia]]*0.04,0)</f>
        <v>0</v>
      </c>
      <c r="I4898">
        <f>IF(Tabela1[[#This Row],[Rodzaj]]="X",Tabela1[[#This Row],[Powierzchnia]]*0.43,0)</f>
        <v>0</v>
      </c>
      <c r="J4898">
        <f>IF(Tabela1[[#This Row],[Ulga]]="A",SUM(E4898:I4898)*80%,0)</f>
        <v>0</v>
      </c>
      <c r="K4898">
        <f>IF(Tabela1[[#This Row],[Ulga]]="B",SUM(E4898:I4898)*50%,0)</f>
        <v>0</v>
      </c>
      <c r="L4898">
        <f>IF(Tabela1[[#This Row],[Ulga]]="C",SUM(E4898:I4898)*10%,0)</f>
        <v>18.511289999999999</v>
      </c>
      <c r="M4898">
        <f>IF(Tabela1[[#This Row],[Ulga]]="D",SUM(E4898:I4898)*100%,0)</f>
        <v>0</v>
      </c>
      <c r="N4898">
        <f t="shared" si="77"/>
        <v>18.511289999999999</v>
      </c>
    </row>
    <row r="4899" spans="1:14" x14ac:dyDescent="0.25">
      <c r="A4899" t="s">
        <v>4909</v>
      </c>
      <c r="B4899">
        <v>1291.56</v>
      </c>
      <c r="C4899" t="s">
        <v>9</v>
      </c>
      <c r="D4899" t="s">
        <v>5</v>
      </c>
      <c r="E4899">
        <f>IF(Tabela1[[#This Row],[Rodzaj]]="R",Tabela1[[#This Row],[Powierzchnia]]*0.65,0)</f>
        <v>839.51400000000001</v>
      </c>
      <c r="F4899">
        <f>IF(Tabela1[[#This Row],[Rodzaj]]="B",Tabela1[[#This Row],[Powierzchnia]]*0.77,0)</f>
        <v>0</v>
      </c>
      <c r="G4899">
        <f>IF(Tabela1[[#This Row],[Rodzaj]]="S",Tabela1[[#This Row],[Powierzchnia]]*0.21,0)</f>
        <v>0</v>
      </c>
      <c r="H4899">
        <f>IF(Tabela1[[#This Row],[Rodzaj]]="L",Tabela1[[#This Row],[Powierzchnia]]*0.04,0)</f>
        <v>0</v>
      </c>
      <c r="I4899">
        <f>IF(Tabela1[[#This Row],[Rodzaj]]="X",Tabela1[[#This Row],[Powierzchnia]]*0.43,0)</f>
        <v>0</v>
      </c>
      <c r="J4899">
        <f>IF(Tabela1[[#This Row],[Ulga]]="A",SUM(E4899:I4899)*80%,0)</f>
        <v>0</v>
      </c>
      <c r="K4899">
        <f>IF(Tabela1[[#This Row],[Ulga]]="B",SUM(E4899:I4899)*50%,0)</f>
        <v>419.75700000000001</v>
      </c>
      <c r="L4899">
        <f>IF(Tabela1[[#This Row],[Ulga]]="C",SUM(E4899:I4899)*10%,0)</f>
        <v>0</v>
      </c>
      <c r="M4899">
        <f>IF(Tabela1[[#This Row],[Ulga]]="D",SUM(E4899:I4899)*100%,0)</f>
        <v>0</v>
      </c>
      <c r="N4899">
        <f t="shared" si="77"/>
        <v>419.75700000000001</v>
      </c>
    </row>
    <row r="4900" spans="1:14" x14ac:dyDescent="0.25">
      <c r="A4900" t="s">
        <v>4910</v>
      </c>
      <c r="B4900">
        <v>601.48</v>
      </c>
      <c r="C4900" t="s">
        <v>52</v>
      </c>
      <c r="D4900" t="s">
        <v>11</v>
      </c>
      <c r="E4900">
        <f>IF(Tabela1[[#This Row],[Rodzaj]]="R",Tabela1[[#This Row],[Powierzchnia]]*0.65,0)</f>
        <v>0</v>
      </c>
      <c r="F4900">
        <f>IF(Tabela1[[#This Row],[Rodzaj]]="B",Tabela1[[#This Row],[Powierzchnia]]*0.77,0)</f>
        <v>0</v>
      </c>
      <c r="G4900">
        <f>IF(Tabela1[[#This Row],[Rodzaj]]="S",Tabela1[[#This Row],[Powierzchnia]]*0.21,0)</f>
        <v>126.3108</v>
      </c>
      <c r="H4900">
        <f>IF(Tabela1[[#This Row],[Rodzaj]]="L",Tabela1[[#This Row],[Powierzchnia]]*0.04,0)</f>
        <v>0</v>
      </c>
      <c r="I4900">
        <f>IF(Tabela1[[#This Row],[Rodzaj]]="X",Tabela1[[#This Row],[Powierzchnia]]*0.43,0)</f>
        <v>0</v>
      </c>
      <c r="J4900">
        <f>IF(Tabela1[[#This Row],[Ulga]]="A",SUM(E4900:I4900)*80%,0)</f>
        <v>0</v>
      </c>
      <c r="K4900">
        <f>IF(Tabela1[[#This Row],[Ulga]]="B",SUM(E4900:I4900)*50%,0)</f>
        <v>0</v>
      </c>
      <c r="L4900">
        <f>IF(Tabela1[[#This Row],[Ulga]]="C",SUM(E4900:I4900)*10%,0)</f>
        <v>12.631080000000001</v>
      </c>
      <c r="M4900">
        <f>IF(Tabela1[[#This Row],[Ulga]]="D",SUM(E4900:I4900)*100%,0)</f>
        <v>0</v>
      </c>
      <c r="N4900">
        <f t="shared" si="77"/>
        <v>12.631080000000001</v>
      </c>
    </row>
    <row r="4901" spans="1:14" x14ac:dyDescent="0.25">
      <c r="A4901" t="s">
        <v>4911</v>
      </c>
      <c r="B4901">
        <v>1341.79</v>
      </c>
      <c r="C4901" t="s">
        <v>5</v>
      </c>
      <c r="D4901" t="s">
        <v>11</v>
      </c>
      <c r="E4901">
        <f>IF(Tabela1[[#This Row],[Rodzaj]]="R",Tabela1[[#This Row],[Powierzchnia]]*0.65,0)</f>
        <v>0</v>
      </c>
      <c r="F4901">
        <f>IF(Tabela1[[#This Row],[Rodzaj]]="B",Tabela1[[#This Row],[Powierzchnia]]*0.77,0)</f>
        <v>1033.1783</v>
      </c>
      <c r="G4901">
        <f>IF(Tabela1[[#This Row],[Rodzaj]]="S",Tabela1[[#This Row],[Powierzchnia]]*0.21,0)</f>
        <v>0</v>
      </c>
      <c r="H4901">
        <f>IF(Tabela1[[#This Row],[Rodzaj]]="L",Tabela1[[#This Row],[Powierzchnia]]*0.04,0)</f>
        <v>0</v>
      </c>
      <c r="I4901">
        <f>IF(Tabela1[[#This Row],[Rodzaj]]="X",Tabela1[[#This Row],[Powierzchnia]]*0.43,0)</f>
        <v>0</v>
      </c>
      <c r="J4901">
        <f>IF(Tabela1[[#This Row],[Ulga]]="A",SUM(E4901:I4901)*80%,0)</f>
        <v>0</v>
      </c>
      <c r="K4901">
        <f>IF(Tabela1[[#This Row],[Ulga]]="B",SUM(E4901:I4901)*50%,0)</f>
        <v>0</v>
      </c>
      <c r="L4901">
        <f>IF(Tabela1[[#This Row],[Ulga]]="C",SUM(E4901:I4901)*10%,0)</f>
        <v>103.31783000000001</v>
      </c>
      <c r="M4901">
        <f>IF(Tabela1[[#This Row],[Ulga]]="D",SUM(E4901:I4901)*100%,0)</f>
        <v>0</v>
      </c>
      <c r="N4901">
        <f t="shared" si="77"/>
        <v>103.31783000000001</v>
      </c>
    </row>
    <row r="4902" spans="1:14" x14ac:dyDescent="0.25">
      <c r="A4902" t="s">
        <v>4912</v>
      </c>
      <c r="B4902">
        <v>954.05</v>
      </c>
      <c r="C4902" t="s">
        <v>5</v>
      </c>
      <c r="D4902" t="s">
        <v>5</v>
      </c>
      <c r="E4902">
        <f>IF(Tabela1[[#This Row],[Rodzaj]]="R",Tabela1[[#This Row],[Powierzchnia]]*0.65,0)</f>
        <v>0</v>
      </c>
      <c r="F4902">
        <f>IF(Tabela1[[#This Row],[Rodzaj]]="B",Tabela1[[#This Row],[Powierzchnia]]*0.77,0)</f>
        <v>734.61849999999993</v>
      </c>
      <c r="G4902">
        <f>IF(Tabela1[[#This Row],[Rodzaj]]="S",Tabela1[[#This Row],[Powierzchnia]]*0.21,0)</f>
        <v>0</v>
      </c>
      <c r="H4902">
        <f>IF(Tabela1[[#This Row],[Rodzaj]]="L",Tabela1[[#This Row],[Powierzchnia]]*0.04,0)</f>
        <v>0</v>
      </c>
      <c r="I4902">
        <f>IF(Tabela1[[#This Row],[Rodzaj]]="X",Tabela1[[#This Row],[Powierzchnia]]*0.43,0)</f>
        <v>0</v>
      </c>
      <c r="J4902">
        <f>IF(Tabela1[[#This Row],[Ulga]]="A",SUM(E4902:I4902)*80%,0)</f>
        <v>0</v>
      </c>
      <c r="K4902">
        <f>IF(Tabela1[[#This Row],[Ulga]]="B",SUM(E4902:I4902)*50%,0)</f>
        <v>367.30924999999996</v>
      </c>
      <c r="L4902">
        <f>IF(Tabela1[[#This Row],[Ulga]]="C",SUM(E4902:I4902)*10%,0)</f>
        <v>0</v>
      </c>
      <c r="M4902">
        <f>IF(Tabela1[[#This Row],[Ulga]]="D",SUM(E4902:I4902)*100%,0)</f>
        <v>0</v>
      </c>
      <c r="N4902">
        <f t="shared" si="77"/>
        <v>367.30924999999996</v>
      </c>
    </row>
    <row r="4903" spans="1:14" x14ac:dyDescent="0.25">
      <c r="A4903" t="s">
        <v>4913</v>
      </c>
      <c r="B4903">
        <v>971.82</v>
      </c>
      <c r="C4903" t="s">
        <v>31</v>
      </c>
      <c r="D4903" t="s">
        <v>7</v>
      </c>
      <c r="E4903">
        <f>IF(Tabela1[[#This Row],[Rodzaj]]="R",Tabela1[[#This Row],[Powierzchnia]]*0.65,0)</f>
        <v>0</v>
      </c>
      <c r="F4903">
        <f>IF(Tabela1[[#This Row],[Rodzaj]]="B",Tabela1[[#This Row],[Powierzchnia]]*0.77,0)</f>
        <v>0</v>
      </c>
      <c r="G4903">
        <f>IF(Tabela1[[#This Row],[Rodzaj]]="S",Tabela1[[#This Row],[Powierzchnia]]*0.21,0)</f>
        <v>0</v>
      </c>
      <c r="H4903">
        <f>IF(Tabela1[[#This Row],[Rodzaj]]="L",Tabela1[[#This Row],[Powierzchnia]]*0.04,0)</f>
        <v>0</v>
      </c>
      <c r="I4903">
        <f>IF(Tabela1[[#This Row],[Rodzaj]]="X",Tabela1[[#This Row],[Powierzchnia]]*0.43,0)</f>
        <v>417.88260000000002</v>
      </c>
      <c r="J4903">
        <f>IF(Tabela1[[#This Row],[Ulga]]="A",SUM(E4903:I4903)*80%,0)</f>
        <v>334.30608000000007</v>
      </c>
      <c r="K4903">
        <f>IF(Tabela1[[#This Row],[Ulga]]="B",SUM(E4903:I4903)*50%,0)</f>
        <v>0</v>
      </c>
      <c r="L4903">
        <f>IF(Tabela1[[#This Row],[Ulga]]="C",SUM(E4903:I4903)*10%,0)</f>
        <v>0</v>
      </c>
      <c r="M4903">
        <f>IF(Tabela1[[#This Row],[Ulga]]="D",SUM(E4903:I4903)*100%,0)</f>
        <v>0</v>
      </c>
      <c r="N4903">
        <f t="shared" si="77"/>
        <v>334.30608000000007</v>
      </c>
    </row>
    <row r="4904" spans="1:14" x14ac:dyDescent="0.25">
      <c r="A4904" t="s">
        <v>4914</v>
      </c>
      <c r="B4904">
        <v>1438.02</v>
      </c>
      <c r="C4904" t="s">
        <v>94</v>
      </c>
      <c r="D4904" t="s">
        <v>21</v>
      </c>
      <c r="E4904">
        <f>IF(Tabela1[[#This Row],[Rodzaj]]="R",Tabela1[[#This Row],[Powierzchnia]]*0.65,0)</f>
        <v>0</v>
      </c>
      <c r="F4904">
        <f>IF(Tabela1[[#This Row],[Rodzaj]]="B",Tabela1[[#This Row],[Powierzchnia]]*0.77,0)</f>
        <v>0</v>
      </c>
      <c r="G4904">
        <f>IF(Tabela1[[#This Row],[Rodzaj]]="S",Tabela1[[#This Row],[Powierzchnia]]*0.21,0)</f>
        <v>0</v>
      </c>
      <c r="H4904">
        <f>IF(Tabela1[[#This Row],[Rodzaj]]="L",Tabela1[[#This Row],[Powierzchnia]]*0.04,0)</f>
        <v>57.520800000000001</v>
      </c>
      <c r="I4904">
        <f>IF(Tabela1[[#This Row],[Rodzaj]]="X",Tabela1[[#This Row],[Powierzchnia]]*0.43,0)</f>
        <v>0</v>
      </c>
      <c r="J4904">
        <f>IF(Tabela1[[#This Row],[Ulga]]="A",SUM(E4904:I4904)*80%,0)</f>
        <v>0</v>
      </c>
      <c r="K4904">
        <f>IF(Tabela1[[#This Row],[Ulga]]="B",SUM(E4904:I4904)*50%,0)</f>
        <v>0</v>
      </c>
      <c r="L4904">
        <f>IF(Tabela1[[#This Row],[Ulga]]="C",SUM(E4904:I4904)*10%,0)</f>
        <v>0</v>
      </c>
      <c r="M4904">
        <f>IF(Tabela1[[#This Row],[Ulga]]="D",SUM(E4904:I4904)*100%,0)</f>
        <v>57.520800000000001</v>
      </c>
      <c r="N4904">
        <f t="shared" si="77"/>
        <v>57.520800000000001</v>
      </c>
    </row>
    <row r="4905" spans="1:14" x14ac:dyDescent="0.25">
      <c r="A4905" t="s">
        <v>4915</v>
      </c>
      <c r="B4905">
        <v>1030.3499999999999</v>
      </c>
      <c r="C4905" t="s">
        <v>5</v>
      </c>
      <c r="D4905" t="s">
        <v>21</v>
      </c>
      <c r="E4905">
        <f>IF(Tabela1[[#This Row],[Rodzaj]]="R",Tabela1[[#This Row],[Powierzchnia]]*0.65,0)</f>
        <v>0</v>
      </c>
      <c r="F4905">
        <f>IF(Tabela1[[#This Row],[Rodzaj]]="B",Tabela1[[#This Row],[Powierzchnia]]*0.77,0)</f>
        <v>793.3694999999999</v>
      </c>
      <c r="G4905">
        <f>IF(Tabela1[[#This Row],[Rodzaj]]="S",Tabela1[[#This Row],[Powierzchnia]]*0.21,0)</f>
        <v>0</v>
      </c>
      <c r="H4905">
        <f>IF(Tabela1[[#This Row],[Rodzaj]]="L",Tabela1[[#This Row],[Powierzchnia]]*0.04,0)</f>
        <v>0</v>
      </c>
      <c r="I4905">
        <f>IF(Tabela1[[#This Row],[Rodzaj]]="X",Tabela1[[#This Row],[Powierzchnia]]*0.43,0)</f>
        <v>0</v>
      </c>
      <c r="J4905">
        <f>IF(Tabela1[[#This Row],[Ulga]]="A",SUM(E4905:I4905)*80%,0)</f>
        <v>0</v>
      </c>
      <c r="K4905">
        <f>IF(Tabela1[[#This Row],[Ulga]]="B",SUM(E4905:I4905)*50%,0)</f>
        <v>0</v>
      </c>
      <c r="L4905">
        <f>IF(Tabela1[[#This Row],[Ulga]]="C",SUM(E4905:I4905)*10%,0)</f>
        <v>0</v>
      </c>
      <c r="M4905">
        <f>IF(Tabela1[[#This Row],[Ulga]]="D",SUM(E4905:I4905)*100%,0)</f>
        <v>793.3694999999999</v>
      </c>
      <c r="N4905">
        <f t="shared" si="77"/>
        <v>793.3694999999999</v>
      </c>
    </row>
    <row r="4906" spans="1:14" x14ac:dyDescent="0.25">
      <c r="A4906" t="s">
        <v>4916</v>
      </c>
      <c r="B4906">
        <v>1236.18</v>
      </c>
      <c r="C4906" t="s">
        <v>5</v>
      </c>
      <c r="D4906" t="s">
        <v>11</v>
      </c>
      <c r="E4906">
        <f>IF(Tabela1[[#This Row],[Rodzaj]]="R",Tabela1[[#This Row],[Powierzchnia]]*0.65,0)</f>
        <v>0</v>
      </c>
      <c r="F4906">
        <f>IF(Tabela1[[#This Row],[Rodzaj]]="B",Tabela1[[#This Row],[Powierzchnia]]*0.77,0)</f>
        <v>951.85860000000002</v>
      </c>
      <c r="G4906">
        <f>IF(Tabela1[[#This Row],[Rodzaj]]="S",Tabela1[[#This Row],[Powierzchnia]]*0.21,0)</f>
        <v>0</v>
      </c>
      <c r="H4906">
        <f>IF(Tabela1[[#This Row],[Rodzaj]]="L",Tabela1[[#This Row],[Powierzchnia]]*0.04,0)</f>
        <v>0</v>
      </c>
      <c r="I4906">
        <f>IF(Tabela1[[#This Row],[Rodzaj]]="X",Tabela1[[#This Row],[Powierzchnia]]*0.43,0)</f>
        <v>0</v>
      </c>
      <c r="J4906">
        <f>IF(Tabela1[[#This Row],[Ulga]]="A",SUM(E4906:I4906)*80%,0)</f>
        <v>0</v>
      </c>
      <c r="K4906">
        <f>IF(Tabela1[[#This Row],[Ulga]]="B",SUM(E4906:I4906)*50%,0)</f>
        <v>0</v>
      </c>
      <c r="L4906">
        <f>IF(Tabela1[[#This Row],[Ulga]]="C",SUM(E4906:I4906)*10%,0)</f>
        <v>95.185860000000005</v>
      </c>
      <c r="M4906">
        <f>IF(Tabela1[[#This Row],[Ulga]]="D",SUM(E4906:I4906)*100%,0)</f>
        <v>0</v>
      </c>
      <c r="N4906">
        <f t="shared" si="77"/>
        <v>95.185860000000005</v>
      </c>
    </row>
    <row r="4907" spans="1:14" x14ac:dyDescent="0.25">
      <c r="A4907" t="s">
        <v>4917</v>
      </c>
      <c r="B4907">
        <v>758.4</v>
      </c>
      <c r="C4907" t="s">
        <v>31</v>
      </c>
      <c r="D4907" t="s">
        <v>11</v>
      </c>
      <c r="E4907">
        <f>IF(Tabela1[[#This Row],[Rodzaj]]="R",Tabela1[[#This Row],[Powierzchnia]]*0.65,0)</f>
        <v>0</v>
      </c>
      <c r="F4907">
        <f>IF(Tabela1[[#This Row],[Rodzaj]]="B",Tabela1[[#This Row],[Powierzchnia]]*0.77,0)</f>
        <v>0</v>
      </c>
      <c r="G4907">
        <f>IF(Tabela1[[#This Row],[Rodzaj]]="S",Tabela1[[#This Row],[Powierzchnia]]*0.21,0)</f>
        <v>0</v>
      </c>
      <c r="H4907">
        <f>IF(Tabela1[[#This Row],[Rodzaj]]="L",Tabela1[[#This Row],[Powierzchnia]]*0.04,0)</f>
        <v>0</v>
      </c>
      <c r="I4907">
        <f>IF(Tabela1[[#This Row],[Rodzaj]]="X",Tabela1[[#This Row],[Powierzchnia]]*0.43,0)</f>
        <v>326.11199999999997</v>
      </c>
      <c r="J4907">
        <f>IF(Tabela1[[#This Row],[Ulga]]="A",SUM(E4907:I4907)*80%,0)</f>
        <v>0</v>
      </c>
      <c r="K4907">
        <f>IF(Tabela1[[#This Row],[Ulga]]="B",SUM(E4907:I4907)*50%,0)</f>
        <v>0</v>
      </c>
      <c r="L4907">
        <f>IF(Tabela1[[#This Row],[Ulga]]="C",SUM(E4907:I4907)*10%,0)</f>
        <v>32.611199999999997</v>
      </c>
      <c r="M4907">
        <f>IF(Tabela1[[#This Row],[Ulga]]="D",SUM(E4907:I4907)*100%,0)</f>
        <v>0</v>
      </c>
      <c r="N4907">
        <f t="shared" si="77"/>
        <v>32.611199999999997</v>
      </c>
    </row>
    <row r="4908" spans="1:14" x14ac:dyDescent="0.25">
      <c r="A4908" t="s">
        <v>4918</v>
      </c>
      <c r="B4908">
        <v>1408.69</v>
      </c>
      <c r="C4908" t="s">
        <v>5</v>
      </c>
      <c r="D4908" t="s">
        <v>21</v>
      </c>
      <c r="E4908">
        <f>IF(Tabela1[[#This Row],[Rodzaj]]="R",Tabela1[[#This Row],[Powierzchnia]]*0.65,0)</f>
        <v>0</v>
      </c>
      <c r="F4908">
        <f>IF(Tabela1[[#This Row],[Rodzaj]]="B",Tabela1[[#This Row],[Powierzchnia]]*0.77,0)</f>
        <v>1084.6913</v>
      </c>
      <c r="G4908">
        <f>IF(Tabela1[[#This Row],[Rodzaj]]="S",Tabela1[[#This Row],[Powierzchnia]]*0.21,0)</f>
        <v>0</v>
      </c>
      <c r="H4908">
        <f>IF(Tabela1[[#This Row],[Rodzaj]]="L",Tabela1[[#This Row],[Powierzchnia]]*0.04,0)</f>
        <v>0</v>
      </c>
      <c r="I4908">
        <f>IF(Tabela1[[#This Row],[Rodzaj]]="X",Tabela1[[#This Row],[Powierzchnia]]*0.43,0)</f>
        <v>0</v>
      </c>
      <c r="J4908">
        <f>IF(Tabela1[[#This Row],[Ulga]]="A",SUM(E4908:I4908)*80%,0)</f>
        <v>0</v>
      </c>
      <c r="K4908">
        <f>IF(Tabela1[[#This Row],[Ulga]]="B",SUM(E4908:I4908)*50%,0)</f>
        <v>0</v>
      </c>
      <c r="L4908">
        <f>IF(Tabela1[[#This Row],[Ulga]]="C",SUM(E4908:I4908)*10%,0)</f>
        <v>0</v>
      </c>
      <c r="M4908">
        <f>IF(Tabela1[[#This Row],[Ulga]]="D",SUM(E4908:I4908)*100%,0)</f>
        <v>1084.6913</v>
      </c>
      <c r="N4908">
        <f t="shared" si="77"/>
        <v>1084.6913</v>
      </c>
    </row>
    <row r="4909" spans="1:14" x14ac:dyDescent="0.25">
      <c r="A4909" t="s">
        <v>4919</v>
      </c>
      <c r="B4909">
        <v>970.44</v>
      </c>
      <c r="C4909" t="s">
        <v>5</v>
      </c>
      <c r="D4909" t="s">
        <v>5</v>
      </c>
      <c r="E4909">
        <f>IF(Tabela1[[#This Row],[Rodzaj]]="R",Tabela1[[#This Row],[Powierzchnia]]*0.65,0)</f>
        <v>0</v>
      </c>
      <c r="F4909">
        <f>IF(Tabela1[[#This Row],[Rodzaj]]="B",Tabela1[[#This Row],[Powierzchnia]]*0.77,0)</f>
        <v>747.23880000000008</v>
      </c>
      <c r="G4909">
        <f>IF(Tabela1[[#This Row],[Rodzaj]]="S",Tabela1[[#This Row],[Powierzchnia]]*0.21,0)</f>
        <v>0</v>
      </c>
      <c r="H4909">
        <f>IF(Tabela1[[#This Row],[Rodzaj]]="L",Tabela1[[#This Row],[Powierzchnia]]*0.04,0)</f>
        <v>0</v>
      </c>
      <c r="I4909">
        <f>IF(Tabela1[[#This Row],[Rodzaj]]="X",Tabela1[[#This Row],[Powierzchnia]]*0.43,0)</f>
        <v>0</v>
      </c>
      <c r="J4909">
        <f>IF(Tabela1[[#This Row],[Ulga]]="A",SUM(E4909:I4909)*80%,0)</f>
        <v>0</v>
      </c>
      <c r="K4909">
        <f>IF(Tabela1[[#This Row],[Ulga]]="B",SUM(E4909:I4909)*50%,0)</f>
        <v>373.61940000000004</v>
      </c>
      <c r="L4909">
        <f>IF(Tabela1[[#This Row],[Ulga]]="C",SUM(E4909:I4909)*10%,0)</f>
        <v>0</v>
      </c>
      <c r="M4909">
        <f>IF(Tabela1[[#This Row],[Ulga]]="D",SUM(E4909:I4909)*100%,0)</f>
        <v>0</v>
      </c>
      <c r="N4909">
        <f t="shared" si="77"/>
        <v>373.61940000000004</v>
      </c>
    </row>
    <row r="4910" spans="1:14" x14ac:dyDescent="0.25">
      <c r="A4910" t="s">
        <v>4920</v>
      </c>
      <c r="B4910">
        <v>935.27</v>
      </c>
      <c r="C4910" t="s">
        <v>31</v>
      </c>
      <c r="D4910" t="s">
        <v>11</v>
      </c>
      <c r="E4910">
        <f>IF(Tabela1[[#This Row],[Rodzaj]]="R",Tabela1[[#This Row],[Powierzchnia]]*0.65,0)</f>
        <v>0</v>
      </c>
      <c r="F4910">
        <f>IF(Tabela1[[#This Row],[Rodzaj]]="B",Tabela1[[#This Row],[Powierzchnia]]*0.77,0)</f>
        <v>0</v>
      </c>
      <c r="G4910">
        <f>IF(Tabela1[[#This Row],[Rodzaj]]="S",Tabela1[[#This Row],[Powierzchnia]]*0.21,0)</f>
        <v>0</v>
      </c>
      <c r="H4910">
        <f>IF(Tabela1[[#This Row],[Rodzaj]]="L",Tabela1[[#This Row],[Powierzchnia]]*0.04,0)</f>
        <v>0</v>
      </c>
      <c r="I4910">
        <f>IF(Tabela1[[#This Row],[Rodzaj]]="X",Tabela1[[#This Row],[Powierzchnia]]*0.43,0)</f>
        <v>402.16609999999997</v>
      </c>
      <c r="J4910">
        <f>IF(Tabela1[[#This Row],[Ulga]]="A",SUM(E4910:I4910)*80%,0)</f>
        <v>0</v>
      </c>
      <c r="K4910">
        <f>IF(Tabela1[[#This Row],[Ulga]]="B",SUM(E4910:I4910)*50%,0)</f>
        <v>0</v>
      </c>
      <c r="L4910">
        <f>IF(Tabela1[[#This Row],[Ulga]]="C",SUM(E4910:I4910)*10%,0)</f>
        <v>40.216610000000003</v>
      </c>
      <c r="M4910">
        <f>IF(Tabela1[[#This Row],[Ulga]]="D",SUM(E4910:I4910)*100%,0)</f>
        <v>0</v>
      </c>
      <c r="N4910">
        <f t="shared" si="77"/>
        <v>40.216610000000003</v>
      </c>
    </row>
    <row r="4911" spans="1:14" x14ac:dyDescent="0.25">
      <c r="A4911" t="s">
        <v>4921</v>
      </c>
      <c r="B4911">
        <v>510.46</v>
      </c>
      <c r="C4911" t="s">
        <v>31</v>
      </c>
      <c r="D4911" t="s">
        <v>7</v>
      </c>
      <c r="E4911">
        <f>IF(Tabela1[[#This Row],[Rodzaj]]="R",Tabela1[[#This Row],[Powierzchnia]]*0.65,0)</f>
        <v>0</v>
      </c>
      <c r="F4911">
        <f>IF(Tabela1[[#This Row],[Rodzaj]]="B",Tabela1[[#This Row],[Powierzchnia]]*0.77,0)</f>
        <v>0</v>
      </c>
      <c r="G4911">
        <f>IF(Tabela1[[#This Row],[Rodzaj]]="S",Tabela1[[#This Row],[Powierzchnia]]*0.21,0)</f>
        <v>0</v>
      </c>
      <c r="H4911">
        <f>IF(Tabela1[[#This Row],[Rodzaj]]="L",Tabela1[[#This Row],[Powierzchnia]]*0.04,0)</f>
        <v>0</v>
      </c>
      <c r="I4911">
        <f>IF(Tabela1[[#This Row],[Rodzaj]]="X",Tabela1[[#This Row],[Powierzchnia]]*0.43,0)</f>
        <v>219.49779999999998</v>
      </c>
      <c r="J4911">
        <f>IF(Tabela1[[#This Row],[Ulga]]="A",SUM(E4911:I4911)*80%,0)</f>
        <v>175.59824</v>
      </c>
      <c r="K4911">
        <f>IF(Tabela1[[#This Row],[Ulga]]="B",SUM(E4911:I4911)*50%,0)</f>
        <v>0</v>
      </c>
      <c r="L4911">
        <f>IF(Tabela1[[#This Row],[Ulga]]="C",SUM(E4911:I4911)*10%,0)</f>
        <v>0</v>
      </c>
      <c r="M4911">
        <f>IF(Tabela1[[#This Row],[Ulga]]="D",SUM(E4911:I4911)*100%,0)</f>
        <v>0</v>
      </c>
      <c r="N4911">
        <f t="shared" si="77"/>
        <v>175.59824</v>
      </c>
    </row>
    <row r="4912" spans="1:14" x14ac:dyDescent="0.25">
      <c r="A4912" t="s">
        <v>4922</v>
      </c>
      <c r="B4912">
        <v>1431.2</v>
      </c>
      <c r="C4912" t="s">
        <v>5</v>
      </c>
      <c r="D4912" t="s">
        <v>21</v>
      </c>
      <c r="E4912">
        <f>IF(Tabela1[[#This Row],[Rodzaj]]="R",Tabela1[[#This Row],[Powierzchnia]]*0.65,0)</f>
        <v>0</v>
      </c>
      <c r="F4912">
        <f>IF(Tabela1[[#This Row],[Rodzaj]]="B",Tabela1[[#This Row],[Powierzchnia]]*0.77,0)</f>
        <v>1102.0240000000001</v>
      </c>
      <c r="G4912">
        <f>IF(Tabela1[[#This Row],[Rodzaj]]="S",Tabela1[[#This Row],[Powierzchnia]]*0.21,0)</f>
        <v>0</v>
      </c>
      <c r="H4912">
        <f>IF(Tabela1[[#This Row],[Rodzaj]]="L",Tabela1[[#This Row],[Powierzchnia]]*0.04,0)</f>
        <v>0</v>
      </c>
      <c r="I4912">
        <f>IF(Tabela1[[#This Row],[Rodzaj]]="X",Tabela1[[#This Row],[Powierzchnia]]*0.43,0)</f>
        <v>0</v>
      </c>
      <c r="J4912">
        <f>IF(Tabela1[[#This Row],[Ulga]]="A",SUM(E4912:I4912)*80%,0)</f>
        <v>0</v>
      </c>
      <c r="K4912">
        <f>IF(Tabela1[[#This Row],[Ulga]]="B",SUM(E4912:I4912)*50%,0)</f>
        <v>0</v>
      </c>
      <c r="L4912">
        <f>IF(Tabela1[[#This Row],[Ulga]]="C",SUM(E4912:I4912)*10%,0)</f>
        <v>0</v>
      </c>
      <c r="M4912">
        <f>IF(Tabela1[[#This Row],[Ulga]]="D",SUM(E4912:I4912)*100%,0)</f>
        <v>1102.0240000000001</v>
      </c>
      <c r="N4912">
        <f t="shared" si="77"/>
        <v>1102.0240000000001</v>
      </c>
    </row>
    <row r="4913" spans="1:14" x14ac:dyDescent="0.25">
      <c r="A4913" t="s">
        <v>4923</v>
      </c>
      <c r="B4913">
        <v>1075.49</v>
      </c>
      <c r="C4913" t="s">
        <v>94</v>
      </c>
      <c r="D4913" t="s">
        <v>7</v>
      </c>
      <c r="E4913">
        <f>IF(Tabela1[[#This Row],[Rodzaj]]="R",Tabela1[[#This Row],[Powierzchnia]]*0.65,0)</f>
        <v>0</v>
      </c>
      <c r="F4913">
        <f>IF(Tabela1[[#This Row],[Rodzaj]]="B",Tabela1[[#This Row],[Powierzchnia]]*0.77,0)</f>
        <v>0</v>
      </c>
      <c r="G4913">
        <f>IF(Tabela1[[#This Row],[Rodzaj]]="S",Tabela1[[#This Row],[Powierzchnia]]*0.21,0)</f>
        <v>0</v>
      </c>
      <c r="H4913">
        <f>IF(Tabela1[[#This Row],[Rodzaj]]="L",Tabela1[[#This Row],[Powierzchnia]]*0.04,0)</f>
        <v>43.019600000000004</v>
      </c>
      <c r="I4913">
        <f>IF(Tabela1[[#This Row],[Rodzaj]]="X",Tabela1[[#This Row],[Powierzchnia]]*0.43,0)</f>
        <v>0</v>
      </c>
      <c r="J4913">
        <f>IF(Tabela1[[#This Row],[Ulga]]="A",SUM(E4913:I4913)*80%,0)</f>
        <v>34.415680000000002</v>
      </c>
      <c r="K4913">
        <f>IF(Tabela1[[#This Row],[Ulga]]="B",SUM(E4913:I4913)*50%,0)</f>
        <v>0</v>
      </c>
      <c r="L4913">
        <f>IF(Tabela1[[#This Row],[Ulga]]="C",SUM(E4913:I4913)*10%,0)</f>
        <v>0</v>
      </c>
      <c r="M4913">
        <f>IF(Tabela1[[#This Row],[Ulga]]="D",SUM(E4913:I4913)*100%,0)</f>
        <v>0</v>
      </c>
      <c r="N4913">
        <f t="shared" si="77"/>
        <v>34.415680000000002</v>
      </c>
    </row>
    <row r="4914" spans="1:14" x14ac:dyDescent="0.25">
      <c r="A4914" t="s">
        <v>4924</v>
      </c>
      <c r="B4914">
        <v>576.17999999999995</v>
      </c>
      <c r="C4914" t="s">
        <v>5</v>
      </c>
      <c r="D4914" t="s">
        <v>7</v>
      </c>
      <c r="E4914">
        <f>IF(Tabela1[[#This Row],[Rodzaj]]="R",Tabela1[[#This Row],[Powierzchnia]]*0.65,0)</f>
        <v>0</v>
      </c>
      <c r="F4914">
        <f>IF(Tabela1[[#This Row],[Rodzaj]]="B",Tabela1[[#This Row],[Powierzchnia]]*0.77,0)</f>
        <v>443.65859999999998</v>
      </c>
      <c r="G4914">
        <f>IF(Tabela1[[#This Row],[Rodzaj]]="S",Tabela1[[#This Row],[Powierzchnia]]*0.21,0)</f>
        <v>0</v>
      </c>
      <c r="H4914">
        <f>IF(Tabela1[[#This Row],[Rodzaj]]="L",Tabela1[[#This Row],[Powierzchnia]]*0.04,0)</f>
        <v>0</v>
      </c>
      <c r="I4914">
        <f>IF(Tabela1[[#This Row],[Rodzaj]]="X",Tabela1[[#This Row],[Powierzchnia]]*0.43,0)</f>
        <v>0</v>
      </c>
      <c r="J4914">
        <f>IF(Tabela1[[#This Row],[Ulga]]="A",SUM(E4914:I4914)*80%,0)</f>
        <v>354.92687999999998</v>
      </c>
      <c r="K4914">
        <f>IF(Tabela1[[#This Row],[Ulga]]="B",SUM(E4914:I4914)*50%,0)</f>
        <v>0</v>
      </c>
      <c r="L4914">
        <f>IF(Tabela1[[#This Row],[Ulga]]="C",SUM(E4914:I4914)*10%,0)</f>
        <v>0</v>
      </c>
      <c r="M4914">
        <f>IF(Tabela1[[#This Row],[Ulga]]="D",SUM(E4914:I4914)*100%,0)</f>
        <v>0</v>
      </c>
      <c r="N4914">
        <f t="shared" si="77"/>
        <v>354.92687999999998</v>
      </c>
    </row>
    <row r="4915" spans="1:14" x14ac:dyDescent="0.25">
      <c r="A4915" t="s">
        <v>4925</v>
      </c>
      <c r="B4915">
        <v>888.68</v>
      </c>
      <c r="C4915" t="s">
        <v>31</v>
      </c>
      <c r="D4915" t="s">
        <v>11</v>
      </c>
      <c r="E4915">
        <f>IF(Tabela1[[#This Row],[Rodzaj]]="R",Tabela1[[#This Row],[Powierzchnia]]*0.65,0)</f>
        <v>0</v>
      </c>
      <c r="F4915">
        <f>IF(Tabela1[[#This Row],[Rodzaj]]="B",Tabela1[[#This Row],[Powierzchnia]]*0.77,0)</f>
        <v>0</v>
      </c>
      <c r="G4915">
        <f>IF(Tabela1[[#This Row],[Rodzaj]]="S",Tabela1[[#This Row],[Powierzchnia]]*0.21,0)</f>
        <v>0</v>
      </c>
      <c r="H4915">
        <f>IF(Tabela1[[#This Row],[Rodzaj]]="L",Tabela1[[#This Row],[Powierzchnia]]*0.04,0)</f>
        <v>0</v>
      </c>
      <c r="I4915">
        <f>IF(Tabela1[[#This Row],[Rodzaj]]="X",Tabela1[[#This Row],[Powierzchnia]]*0.43,0)</f>
        <v>382.13239999999996</v>
      </c>
      <c r="J4915">
        <f>IF(Tabela1[[#This Row],[Ulga]]="A",SUM(E4915:I4915)*80%,0)</f>
        <v>0</v>
      </c>
      <c r="K4915">
        <f>IF(Tabela1[[#This Row],[Ulga]]="B",SUM(E4915:I4915)*50%,0)</f>
        <v>0</v>
      </c>
      <c r="L4915">
        <f>IF(Tabela1[[#This Row],[Ulga]]="C",SUM(E4915:I4915)*10%,0)</f>
        <v>38.213239999999999</v>
      </c>
      <c r="M4915">
        <f>IF(Tabela1[[#This Row],[Ulga]]="D",SUM(E4915:I4915)*100%,0)</f>
        <v>0</v>
      </c>
      <c r="N4915">
        <f t="shared" si="77"/>
        <v>38.213239999999999</v>
      </c>
    </row>
    <row r="4916" spans="1:14" x14ac:dyDescent="0.25">
      <c r="A4916" t="s">
        <v>4926</v>
      </c>
      <c r="B4916">
        <v>986.38</v>
      </c>
      <c r="C4916" t="s">
        <v>31</v>
      </c>
      <c r="D4916" t="s">
        <v>11</v>
      </c>
      <c r="E4916">
        <f>IF(Tabela1[[#This Row],[Rodzaj]]="R",Tabela1[[#This Row],[Powierzchnia]]*0.65,0)</f>
        <v>0</v>
      </c>
      <c r="F4916">
        <f>IF(Tabela1[[#This Row],[Rodzaj]]="B",Tabela1[[#This Row],[Powierzchnia]]*0.77,0)</f>
        <v>0</v>
      </c>
      <c r="G4916">
        <f>IF(Tabela1[[#This Row],[Rodzaj]]="S",Tabela1[[#This Row],[Powierzchnia]]*0.21,0)</f>
        <v>0</v>
      </c>
      <c r="H4916">
        <f>IF(Tabela1[[#This Row],[Rodzaj]]="L",Tabela1[[#This Row],[Powierzchnia]]*0.04,0)</f>
        <v>0</v>
      </c>
      <c r="I4916">
        <f>IF(Tabela1[[#This Row],[Rodzaj]]="X",Tabela1[[#This Row],[Powierzchnia]]*0.43,0)</f>
        <v>424.14339999999999</v>
      </c>
      <c r="J4916">
        <f>IF(Tabela1[[#This Row],[Ulga]]="A",SUM(E4916:I4916)*80%,0)</f>
        <v>0</v>
      </c>
      <c r="K4916">
        <f>IF(Tabela1[[#This Row],[Ulga]]="B",SUM(E4916:I4916)*50%,0)</f>
        <v>0</v>
      </c>
      <c r="L4916">
        <f>IF(Tabela1[[#This Row],[Ulga]]="C",SUM(E4916:I4916)*10%,0)</f>
        <v>42.414340000000003</v>
      </c>
      <c r="M4916">
        <f>IF(Tabela1[[#This Row],[Ulga]]="D",SUM(E4916:I4916)*100%,0)</f>
        <v>0</v>
      </c>
      <c r="N4916">
        <f t="shared" si="77"/>
        <v>42.414340000000003</v>
      </c>
    </row>
    <row r="4917" spans="1:14" x14ac:dyDescent="0.25">
      <c r="A4917" t="s">
        <v>4927</v>
      </c>
      <c r="B4917">
        <v>1459.41</v>
      </c>
      <c r="C4917" t="s">
        <v>9</v>
      </c>
      <c r="D4917" t="s">
        <v>11</v>
      </c>
      <c r="E4917">
        <f>IF(Tabela1[[#This Row],[Rodzaj]]="R",Tabela1[[#This Row],[Powierzchnia]]*0.65,0)</f>
        <v>948.61650000000009</v>
      </c>
      <c r="F4917">
        <f>IF(Tabela1[[#This Row],[Rodzaj]]="B",Tabela1[[#This Row],[Powierzchnia]]*0.77,0)</f>
        <v>0</v>
      </c>
      <c r="G4917">
        <f>IF(Tabela1[[#This Row],[Rodzaj]]="S",Tabela1[[#This Row],[Powierzchnia]]*0.21,0)</f>
        <v>0</v>
      </c>
      <c r="H4917">
        <f>IF(Tabela1[[#This Row],[Rodzaj]]="L",Tabela1[[#This Row],[Powierzchnia]]*0.04,0)</f>
        <v>0</v>
      </c>
      <c r="I4917">
        <f>IF(Tabela1[[#This Row],[Rodzaj]]="X",Tabela1[[#This Row],[Powierzchnia]]*0.43,0)</f>
        <v>0</v>
      </c>
      <c r="J4917">
        <f>IF(Tabela1[[#This Row],[Ulga]]="A",SUM(E4917:I4917)*80%,0)</f>
        <v>0</v>
      </c>
      <c r="K4917">
        <f>IF(Tabela1[[#This Row],[Ulga]]="B",SUM(E4917:I4917)*50%,0)</f>
        <v>0</v>
      </c>
      <c r="L4917">
        <f>IF(Tabela1[[#This Row],[Ulga]]="C",SUM(E4917:I4917)*10%,0)</f>
        <v>94.861650000000012</v>
      </c>
      <c r="M4917">
        <f>IF(Tabela1[[#This Row],[Ulga]]="D",SUM(E4917:I4917)*100%,0)</f>
        <v>0</v>
      </c>
      <c r="N4917">
        <f t="shared" si="77"/>
        <v>94.861650000000012</v>
      </c>
    </row>
    <row r="4918" spans="1:14" x14ac:dyDescent="0.25">
      <c r="A4918" t="s">
        <v>4928</v>
      </c>
      <c r="B4918">
        <v>1073.44</v>
      </c>
      <c r="C4918" t="s">
        <v>31</v>
      </c>
      <c r="D4918" t="s">
        <v>11</v>
      </c>
      <c r="E4918">
        <f>IF(Tabela1[[#This Row],[Rodzaj]]="R",Tabela1[[#This Row],[Powierzchnia]]*0.65,0)</f>
        <v>0</v>
      </c>
      <c r="F4918">
        <f>IF(Tabela1[[#This Row],[Rodzaj]]="B",Tabela1[[#This Row],[Powierzchnia]]*0.77,0)</f>
        <v>0</v>
      </c>
      <c r="G4918">
        <f>IF(Tabela1[[#This Row],[Rodzaj]]="S",Tabela1[[#This Row],[Powierzchnia]]*0.21,0)</f>
        <v>0</v>
      </c>
      <c r="H4918">
        <f>IF(Tabela1[[#This Row],[Rodzaj]]="L",Tabela1[[#This Row],[Powierzchnia]]*0.04,0)</f>
        <v>0</v>
      </c>
      <c r="I4918">
        <f>IF(Tabela1[[#This Row],[Rodzaj]]="X",Tabela1[[#This Row],[Powierzchnia]]*0.43,0)</f>
        <v>461.57920000000001</v>
      </c>
      <c r="J4918">
        <f>IF(Tabela1[[#This Row],[Ulga]]="A",SUM(E4918:I4918)*80%,0)</f>
        <v>0</v>
      </c>
      <c r="K4918">
        <f>IF(Tabela1[[#This Row],[Ulga]]="B",SUM(E4918:I4918)*50%,0)</f>
        <v>0</v>
      </c>
      <c r="L4918">
        <f>IF(Tabela1[[#This Row],[Ulga]]="C",SUM(E4918:I4918)*10%,0)</f>
        <v>46.157920000000004</v>
      </c>
      <c r="M4918">
        <f>IF(Tabela1[[#This Row],[Ulga]]="D",SUM(E4918:I4918)*100%,0)</f>
        <v>0</v>
      </c>
      <c r="N4918">
        <f t="shared" si="77"/>
        <v>46.157920000000004</v>
      </c>
    </row>
    <row r="4919" spans="1:14" x14ac:dyDescent="0.25">
      <c r="A4919" t="s">
        <v>4929</v>
      </c>
      <c r="B4919">
        <v>1498.21</v>
      </c>
      <c r="C4919" t="s">
        <v>5</v>
      </c>
      <c r="D4919" t="s">
        <v>5</v>
      </c>
      <c r="E4919">
        <f>IF(Tabela1[[#This Row],[Rodzaj]]="R",Tabela1[[#This Row],[Powierzchnia]]*0.65,0)</f>
        <v>0</v>
      </c>
      <c r="F4919">
        <f>IF(Tabela1[[#This Row],[Rodzaj]]="B",Tabela1[[#This Row],[Powierzchnia]]*0.77,0)</f>
        <v>1153.6217000000001</v>
      </c>
      <c r="G4919">
        <f>IF(Tabela1[[#This Row],[Rodzaj]]="S",Tabela1[[#This Row],[Powierzchnia]]*0.21,0)</f>
        <v>0</v>
      </c>
      <c r="H4919">
        <f>IF(Tabela1[[#This Row],[Rodzaj]]="L",Tabela1[[#This Row],[Powierzchnia]]*0.04,0)</f>
        <v>0</v>
      </c>
      <c r="I4919">
        <f>IF(Tabela1[[#This Row],[Rodzaj]]="X",Tabela1[[#This Row],[Powierzchnia]]*0.43,0)</f>
        <v>0</v>
      </c>
      <c r="J4919">
        <f>IF(Tabela1[[#This Row],[Ulga]]="A",SUM(E4919:I4919)*80%,0)</f>
        <v>0</v>
      </c>
      <c r="K4919">
        <f>IF(Tabela1[[#This Row],[Ulga]]="B",SUM(E4919:I4919)*50%,0)</f>
        <v>576.81085000000007</v>
      </c>
      <c r="L4919">
        <f>IF(Tabela1[[#This Row],[Ulga]]="C",SUM(E4919:I4919)*10%,0)</f>
        <v>0</v>
      </c>
      <c r="M4919">
        <f>IF(Tabela1[[#This Row],[Ulga]]="D",SUM(E4919:I4919)*100%,0)</f>
        <v>0</v>
      </c>
      <c r="N4919">
        <f t="shared" si="77"/>
        <v>576.81085000000007</v>
      </c>
    </row>
    <row r="4920" spans="1:14" x14ac:dyDescent="0.25">
      <c r="A4920" t="s">
        <v>4930</v>
      </c>
      <c r="B4920">
        <v>1097.17</v>
      </c>
      <c r="C4920" t="s">
        <v>31</v>
      </c>
      <c r="D4920" t="s">
        <v>5</v>
      </c>
      <c r="E4920">
        <f>IF(Tabela1[[#This Row],[Rodzaj]]="R",Tabela1[[#This Row],[Powierzchnia]]*0.65,0)</f>
        <v>0</v>
      </c>
      <c r="F4920">
        <f>IF(Tabela1[[#This Row],[Rodzaj]]="B",Tabela1[[#This Row],[Powierzchnia]]*0.77,0)</f>
        <v>0</v>
      </c>
      <c r="G4920">
        <f>IF(Tabela1[[#This Row],[Rodzaj]]="S",Tabela1[[#This Row],[Powierzchnia]]*0.21,0)</f>
        <v>0</v>
      </c>
      <c r="H4920">
        <f>IF(Tabela1[[#This Row],[Rodzaj]]="L",Tabela1[[#This Row],[Powierzchnia]]*0.04,0)</f>
        <v>0</v>
      </c>
      <c r="I4920">
        <f>IF(Tabela1[[#This Row],[Rodzaj]]="X",Tabela1[[#This Row],[Powierzchnia]]*0.43,0)</f>
        <v>471.78310000000005</v>
      </c>
      <c r="J4920">
        <f>IF(Tabela1[[#This Row],[Ulga]]="A",SUM(E4920:I4920)*80%,0)</f>
        <v>0</v>
      </c>
      <c r="K4920">
        <f>IF(Tabela1[[#This Row],[Ulga]]="B",SUM(E4920:I4920)*50%,0)</f>
        <v>235.89155000000002</v>
      </c>
      <c r="L4920">
        <f>IF(Tabela1[[#This Row],[Ulga]]="C",SUM(E4920:I4920)*10%,0)</f>
        <v>0</v>
      </c>
      <c r="M4920">
        <f>IF(Tabela1[[#This Row],[Ulga]]="D",SUM(E4920:I4920)*100%,0)</f>
        <v>0</v>
      </c>
      <c r="N4920">
        <f t="shared" si="77"/>
        <v>235.89155000000002</v>
      </c>
    </row>
    <row r="4921" spans="1:14" x14ac:dyDescent="0.25">
      <c r="A4921" t="s">
        <v>4931</v>
      </c>
      <c r="B4921">
        <v>557.54999999999995</v>
      </c>
      <c r="C4921" t="s">
        <v>94</v>
      </c>
      <c r="D4921" t="s">
        <v>5</v>
      </c>
      <c r="E4921">
        <f>IF(Tabela1[[#This Row],[Rodzaj]]="R",Tabela1[[#This Row],[Powierzchnia]]*0.65,0)</f>
        <v>0</v>
      </c>
      <c r="F4921">
        <f>IF(Tabela1[[#This Row],[Rodzaj]]="B",Tabela1[[#This Row],[Powierzchnia]]*0.77,0)</f>
        <v>0</v>
      </c>
      <c r="G4921">
        <f>IF(Tabela1[[#This Row],[Rodzaj]]="S",Tabela1[[#This Row],[Powierzchnia]]*0.21,0)</f>
        <v>0</v>
      </c>
      <c r="H4921">
        <f>IF(Tabela1[[#This Row],[Rodzaj]]="L",Tabela1[[#This Row],[Powierzchnia]]*0.04,0)</f>
        <v>22.302</v>
      </c>
      <c r="I4921">
        <f>IF(Tabela1[[#This Row],[Rodzaj]]="X",Tabela1[[#This Row],[Powierzchnia]]*0.43,0)</f>
        <v>0</v>
      </c>
      <c r="J4921">
        <f>IF(Tabela1[[#This Row],[Ulga]]="A",SUM(E4921:I4921)*80%,0)</f>
        <v>0</v>
      </c>
      <c r="K4921">
        <f>IF(Tabela1[[#This Row],[Ulga]]="B",SUM(E4921:I4921)*50%,0)</f>
        <v>11.151</v>
      </c>
      <c r="L4921">
        <f>IF(Tabela1[[#This Row],[Ulga]]="C",SUM(E4921:I4921)*10%,0)</f>
        <v>0</v>
      </c>
      <c r="M4921">
        <f>IF(Tabela1[[#This Row],[Ulga]]="D",SUM(E4921:I4921)*100%,0)</f>
        <v>0</v>
      </c>
      <c r="N4921">
        <f t="shared" si="77"/>
        <v>11.151</v>
      </c>
    </row>
    <row r="4922" spans="1:14" x14ac:dyDescent="0.25">
      <c r="A4922" t="s">
        <v>4932</v>
      </c>
      <c r="B4922">
        <v>939.97</v>
      </c>
      <c r="C4922" t="s">
        <v>52</v>
      </c>
      <c r="D4922" t="s">
        <v>11</v>
      </c>
      <c r="E4922">
        <f>IF(Tabela1[[#This Row],[Rodzaj]]="R",Tabela1[[#This Row],[Powierzchnia]]*0.65,0)</f>
        <v>0</v>
      </c>
      <c r="F4922">
        <f>IF(Tabela1[[#This Row],[Rodzaj]]="B",Tabela1[[#This Row],[Powierzchnia]]*0.77,0)</f>
        <v>0</v>
      </c>
      <c r="G4922">
        <f>IF(Tabela1[[#This Row],[Rodzaj]]="S",Tabela1[[#This Row],[Powierzchnia]]*0.21,0)</f>
        <v>197.3937</v>
      </c>
      <c r="H4922">
        <f>IF(Tabela1[[#This Row],[Rodzaj]]="L",Tabela1[[#This Row],[Powierzchnia]]*0.04,0)</f>
        <v>0</v>
      </c>
      <c r="I4922">
        <f>IF(Tabela1[[#This Row],[Rodzaj]]="X",Tabela1[[#This Row],[Powierzchnia]]*0.43,0)</f>
        <v>0</v>
      </c>
      <c r="J4922">
        <f>IF(Tabela1[[#This Row],[Ulga]]="A",SUM(E4922:I4922)*80%,0)</f>
        <v>0</v>
      </c>
      <c r="K4922">
        <f>IF(Tabela1[[#This Row],[Ulga]]="B",SUM(E4922:I4922)*50%,0)</f>
        <v>0</v>
      </c>
      <c r="L4922">
        <f>IF(Tabela1[[#This Row],[Ulga]]="C",SUM(E4922:I4922)*10%,0)</f>
        <v>19.739370000000001</v>
      </c>
      <c r="M4922">
        <f>IF(Tabela1[[#This Row],[Ulga]]="D",SUM(E4922:I4922)*100%,0)</f>
        <v>0</v>
      </c>
      <c r="N4922">
        <f t="shared" si="77"/>
        <v>19.739370000000001</v>
      </c>
    </row>
    <row r="4923" spans="1:14" x14ac:dyDescent="0.25">
      <c r="A4923" t="s">
        <v>4933</v>
      </c>
      <c r="B4923">
        <v>641.99</v>
      </c>
      <c r="C4923" t="s">
        <v>52</v>
      </c>
      <c r="D4923" t="s">
        <v>5</v>
      </c>
      <c r="E4923">
        <f>IF(Tabela1[[#This Row],[Rodzaj]]="R",Tabela1[[#This Row],[Powierzchnia]]*0.65,0)</f>
        <v>0</v>
      </c>
      <c r="F4923">
        <f>IF(Tabela1[[#This Row],[Rodzaj]]="B",Tabela1[[#This Row],[Powierzchnia]]*0.77,0)</f>
        <v>0</v>
      </c>
      <c r="G4923">
        <f>IF(Tabela1[[#This Row],[Rodzaj]]="S",Tabela1[[#This Row],[Powierzchnia]]*0.21,0)</f>
        <v>134.81790000000001</v>
      </c>
      <c r="H4923">
        <f>IF(Tabela1[[#This Row],[Rodzaj]]="L",Tabela1[[#This Row],[Powierzchnia]]*0.04,0)</f>
        <v>0</v>
      </c>
      <c r="I4923">
        <f>IF(Tabela1[[#This Row],[Rodzaj]]="X",Tabela1[[#This Row],[Powierzchnia]]*0.43,0)</f>
        <v>0</v>
      </c>
      <c r="J4923">
        <f>IF(Tabela1[[#This Row],[Ulga]]="A",SUM(E4923:I4923)*80%,0)</f>
        <v>0</v>
      </c>
      <c r="K4923">
        <f>IF(Tabela1[[#This Row],[Ulga]]="B",SUM(E4923:I4923)*50%,0)</f>
        <v>67.408950000000004</v>
      </c>
      <c r="L4923">
        <f>IF(Tabela1[[#This Row],[Ulga]]="C",SUM(E4923:I4923)*10%,0)</f>
        <v>0</v>
      </c>
      <c r="M4923">
        <f>IF(Tabela1[[#This Row],[Ulga]]="D",SUM(E4923:I4923)*100%,0)</f>
        <v>0</v>
      </c>
      <c r="N4923">
        <f t="shared" si="77"/>
        <v>67.408950000000004</v>
      </c>
    </row>
    <row r="4924" spans="1:14" x14ac:dyDescent="0.25">
      <c r="A4924" t="s">
        <v>4934</v>
      </c>
      <c r="B4924">
        <v>1220.93</v>
      </c>
      <c r="C4924" t="s">
        <v>9</v>
      </c>
      <c r="D4924" t="s">
        <v>5</v>
      </c>
      <c r="E4924">
        <f>IF(Tabela1[[#This Row],[Rodzaj]]="R",Tabela1[[#This Row],[Powierzchnia]]*0.65,0)</f>
        <v>793.60450000000003</v>
      </c>
      <c r="F4924">
        <f>IF(Tabela1[[#This Row],[Rodzaj]]="B",Tabela1[[#This Row],[Powierzchnia]]*0.77,0)</f>
        <v>0</v>
      </c>
      <c r="G4924">
        <f>IF(Tabela1[[#This Row],[Rodzaj]]="S",Tabela1[[#This Row],[Powierzchnia]]*0.21,0)</f>
        <v>0</v>
      </c>
      <c r="H4924">
        <f>IF(Tabela1[[#This Row],[Rodzaj]]="L",Tabela1[[#This Row],[Powierzchnia]]*0.04,0)</f>
        <v>0</v>
      </c>
      <c r="I4924">
        <f>IF(Tabela1[[#This Row],[Rodzaj]]="X",Tabela1[[#This Row],[Powierzchnia]]*0.43,0)</f>
        <v>0</v>
      </c>
      <c r="J4924">
        <f>IF(Tabela1[[#This Row],[Ulga]]="A",SUM(E4924:I4924)*80%,0)</f>
        <v>0</v>
      </c>
      <c r="K4924">
        <f>IF(Tabela1[[#This Row],[Ulga]]="B",SUM(E4924:I4924)*50%,0)</f>
        <v>396.80225000000002</v>
      </c>
      <c r="L4924">
        <f>IF(Tabela1[[#This Row],[Ulga]]="C",SUM(E4924:I4924)*10%,0)</f>
        <v>0</v>
      </c>
      <c r="M4924">
        <f>IF(Tabela1[[#This Row],[Ulga]]="D",SUM(E4924:I4924)*100%,0)</f>
        <v>0</v>
      </c>
      <c r="N4924">
        <f t="shared" si="77"/>
        <v>396.80225000000002</v>
      </c>
    </row>
    <row r="4925" spans="1:14" x14ac:dyDescent="0.25">
      <c r="A4925" t="s">
        <v>4935</v>
      </c>
      <c r="B4925">
        <v>974.86</v>
      </c>
      <c r="C4925" t="s">
        <v>94</v>
      </c>
      <c r="D4925" t="s">
        <v>11</v>
      </c>
      <c r="E4925">
        <f>IF(Tabela1[[#This Row],[Rodzaj]]="R",Tabela1[[#This Row],[Powierzchnia]]*0.65,0)</f>
        <v>0</v>
      </c>
      <c r="F4925">
        <f>IF(Tabela1[[#This Row],[Rodzaj]]="B",Tabela1[[#This Row],[Powierzchnia]]*0.77,0)</f>
        <v>0</v>
      </c>
      <c r="G4925">
        <f>IF(Tabela1[[#This Row],[Rodzaj]]="S",Tabela1[[#This Row],[Powierzchnia]]*0.21,0)</f>
        <v>0</v>
      </c>
      <c r="H4925">
        <f>IF(Tabela1[[#This Row],[Rodzaj]]="L",Tabela1[[#This Row],[Powierzchnia]]*0.04,0)</f>
        <v>38.994399999999999</v>
      </c>
      <c r="I4925">
        <f>IF(Tabela1[[#This Row],[Rodzaj]]="X",Tabela1[[#This Row],[Powierzchnia]]*0.43,0)</f>
        <v>0</v>
      </c>
      <c r="J4925">
        <f>IF(Tabela1[[#This Row],[Ulga]]="A",SUM(E4925:I4925)*80%,0)</f>
        <v>0</v>
      </c>
      <c r="K4925">
        <f>IF(Tabela1[[#This Row],[Ulga]]="B",SUM(E4925:I4925)*50%,0)</f>
        <v>0</v>
      </c>
      <c r="L4925">
        <f>IF(Tabela1[[#This Row],[Ulga]]="C",SUM(E4925:I4925)*10%,0)</f>
        <v>3.8994400000000002</v>
      </c>
      <c r="M4925">
        <f>IF(Tabela1[[#This Row],[Ulga]]="D",SUM(E4925:I4925)*100%,0)</f>
        <v>0</v>
      </c>
      <c r="N4925">
        <f t="shared" si="77"/>
        <v>3.8994400000000002</v>
      </c>
    </row>
    <row r="4926" spans="1:14" x14ac:dyDescent="0.25">
      <c r="A4926" t="s">
        <v>4936</v>
      </c>
      <c r="B4926">
        <v>1290.1400000000001</v>
      </c>
      <c r="C4926" t="s">
        <v>31</v>
      </c>
      <c r="D4926" t="s">
        <v>21</v>
      </c>
      <c r="E4926">
        <f>IF(Tabela1[[#This Row],[Rodzaj]]="R",Tabela1[[#This Row],[Powierzchnia]]*0.65,0)</f>
        <v>0</v>
      </c>
      <c r="F4926">
        <f>IF(Tabela1[[#This Row],[Rodzaj]]="B",Tabela1[[#This Row],[Powierzchnia]]*0.77,0)</f>
        <v>0</v>
      </c>
      <c r="G4926">
        <f>IF(Tabela1[[#This Row],[Rodzaj]]="S",Tabela1[[#This Row],[Powierzchnia]]*0.21,0)</f>
        <v>0</v>
      </c>
      <c r="H4926">
        <f>IF(Tabela1[[#This Row],[Rodzaj]]="L",Tabela1[[#This Row],[Powierzchnia]]*0.04,0)</f>
        <v>0</v>
      </c>
      <c r="I4926">
        <f>IF(Tabela1[[#This Row],[Rodzaj]]="X",Tabela1[[#This Row],[Powierzchnia]]*0.43,0)</f>
        <v>554.76020000000005</v>
      </c>
      <c r="J4926">
        <f>IF(Tabela1[[#This Row],[Ulga]]="A",SUM(E4926:I4926)*80%,0)</f>
        <v>0</v>
      </c>
      <c r="K4926">
        <f>IF(Tabela1[[#This Row],[Ulga]]="B",SUM(E4926:I4926)*50%,0)</f>
        <v>0</v>
      </c>
      <c r="L4926">
        <f>IF(Tabela1[[#This Row],[Ulga]]="C",SUM(E4926:I4926)*10%,0)</f>
        <v>0</v>
      </c>
      <c r="M4926">
        <f>IF(Tabela1[[#This Row],[Ulga]]="D",SUM(E4926:I4926)*100%,0)</f>
        <v>554.76020000000005</v>
      </c>
      <c r="N4926">
        <f t="shared" si="77"/>
        <v>554.76020000000005</v>
      </c>
    </row>
    <row r="4927" spans="1:14" x14ac:dyDescent="0.25">
      <c r="A4927" t="s">
        <v>4937</v>
      </c>
      <c r="B4927">
        <v>680.72</v>
      </c>
      <c r="C4927" t="s">
        <v>5</v>
      </c>
      <c r="D4927" t="s">
        <v>21</v>
      </c>
      <c r="E4927">
        <f>IF(Tabela1[[#This Row],[Rodzaj]]="R",Tabela1[[#This Row],[Powierzchnia]]*0.65,0)</f>
        <v>0</v>
      </c>
      <c r="F4927">
        <f>IF(Tabela1[[#This Row],[Rodzaj]]="B",Tabela1[[#This Row],[Powierzchnia]]*0.77,0)</f>
        <v>524.15440000000001</v>
      </c>
      <c r="G4927">
        <f>IF(Tabela1[[#This Row],[Rodzaj]]="S",Tabela1[[#This Row],[Powierzchnia]]*0.21,0)</f>
        <v>0</v>
      </c>
      <c r="H4927">
        <f>IF(Tabela1[[#This Row],[Rodzaj]]="L",Tabela1[[#This Row],[Powierzchnia]]*0.04,0)</f>
        <v>0</v>
      </c>
      <c r="I4927">
        <f>IF(Tabela1[[#This Row],[Rodzaj]]="X",Tabela1[[#This Row],[Powierzchnia]]*0.43,0)</f>
        <v>0</v>
      </c>
      <c r="J4927">
        <f>IF(Tabela1[[#This Row],[Ulga]]="A",SUM(E4927:I4927)*80%,0)</f>
        <v>0</v>
      </c>
      <c r="K4927">
        <f>IF(Tabela1[[#This Row],[Ulga]]="B",SUM(E4927:I4927)*50%,0)</f>
        <v>0</v>
      </c>
      <c r="L4927">
        <f>IF(Tabela1[[#This Row],[Ulga]]="C",SUM(E4927:I4927)*10%,0)</f>
        <v>0</v>
      </c>
      <c r="M4927">
        <f>IF(Tabela1[[#This Row],[Ulga]]="D",SUM(E4927:I4927)*100%,0)</f>
        <v>524.15440000000001</v>
      </c>
      <c r="N4927">
        <f t="shared" si="77"/>
        <v>524.15440000000001</v>
      </c>
    </row>
    <row r="4928" spans="1:14" x14ac:dyDescent="0.25">
      <c r="A4928" t="s">
        <v>4938</v>
      </c>
      <c r="B4928">
        <v>520.78</v>
      </c>
      <c r="C4928" t="s">
        <v>9</v>
      </c>
      <c r="D4928" t="s">
        <v>5</v>
      </c>
      <c r="E4928">
        <f>IF(Tabela1[[#This Row],[Rodzaj]]="R",Tabela1[[#This Row],[Powierzchnia]]*0.65,0)</f>
        <v>338.50700000000001</v>
      </c>
      <c r="F4928">
        <f>IF(Tabela1[[#This Row],[Rodzaj]]="B",Tabela1[[#This Row],[Powierzchnia]]*0.77,0)</f>
        <v>0</v>
      </c>
      <c r="G4928">
        <f>IF(Tabela1[[#This Row],[Rodzaj]]="S",Tabela1[[#This Row],[Powierzchnia]]*0.21,0)</f>
        <v>0</v>
      </c>
      <c r="H4928">
        <f>IF(Tabela1[[#This Row],[Rodzaj]]="L",Tabela1[[#This Row],[Powierzchnia]]*0.04,0)</f>
        <v>0</v>
      </c>
      <c r="I4928">
        <f>IF(Tabela1[[#This Row],[Rodzaj]]="X",Tabela1[[#This Row],[Powierzchnia]]*0.43,0)</f>
        <v>0</v>
      </c>
      <c r="J4928">
        <f>IF(Tabela1[[#This Row],[Ulga]]="A",SUM(E4928:I4928)*80%,0)</f>
        <v>0</v>
      </c>
      <c r="K4928">
        <f>IF(Tabela1[[#This Row],[Ulga]]="B",SUM(E4928:I4928)*50%,0)</f>
        <v>169.2535</v>
      </c>
      <c r="L4928">
        <f>IF(Tabela1[[#This Row],[Ulga]]="C",SUM(E4928:I4928)*10%,0)</f>
        <v>0</v>
      </c>
      <c r="M4928">
        <f>IF(Tabela1[[#This Row],[Ulga]]="D",SUM(E4928:I4928)*100%,0)</f>
        <v>0</v>
      </c>
      <c r="N4928">
        <f t="shared" si="77"/>
        <v>169.2535</v>
      </c>
    </row>
    <row r="4929" spans="1:14" x14ac:dyDescent="0.25">
      <c r="A4929" t="s">
        <v>4939</v>
      </c>
      <c r="B4929">
        <v>837.6</v>
      </c>
      <c r="C4929" t="s">
        <v>31</v>
      </c>
      <c r="D4929" t="s">
        <v>11</v>
      </c>
      <c r="E4929">
        <f>IF(Tabela1[[#This Row],[Rodzaj]]="R",Tabela1[[#This Row],[Powierzchnia]]*0.65,0)</f>
        <v>0</v>
      </c>
      <c r="F4929">
        <f>IF(Tabela1[[#This Row],[Rodzaj]]="B",Tabela1[[#This Row],[Powierzchnia]]*0.77,0)</f>
        <v>0</v>
      </c>
      <c r="G4929">
        <f>IF(Tabela1[[#This Row],[Rodzaj]]="S",Tabela1[[#This Row],[Powierzchnia]]*0.21,0)</f>
        <v>0</v>
      </c>
      <c r="H4929">
        <f>IF(Tabela1[[#This Row],[Rodzaj]]="L",Tabela1[[#This Row],[Powierzchnia]]*0.04,0)</f>
        <v>0</v>
      </c>
      <c r="I4929">
        <f>IF(Tabela1[[#This Row],[Rodzaj]]="X",Tabela1[[#This Row],[Powierzchnia]]*0.43,0)</f>
        <v>360.16800000000001</v>
      </c>
      <c r="J4929">
        <f>IF(Tabela1[[#This Row],[Ulga]]="A",SUM(E4929:I4929)*80%,0)</f>
        <v>0</v>
      </c>
      <c r="K4929">
        <f>IF(Tabela1[[#This Row],[Ulga]]="B",SUM(E4929:I4929)*50%,0)</f>
        <v>0</v>
      </c>
      <c r="L4929">
        <f>IF(Tabela1[[#This Row],[Ulga]]="C",SUM(E4929:I4929)*10%,0)</f>
        <v>36.016800000000003</v>
      </c>
      <c r="M4929">
        <f>IF(Tabela1[[#This Row],[Ulga]]="D",SUM(E4929:I4929)*100%,0)</f>
        <v>0</v>
      </c>
      <c r="N4929">
        <f t="shared" si="77"/>
        <v>36.016800000000003</v>
      </c>
    </row>
    <row r="4930" spans="1:14" x14ac:dyDescent="0.25">
      <c r="A4930" t="s">
        <v>4940</v>
      </c>
      <c r="B4930">
        <v>1271.9000000000001</v>
      </c>
      <c r="C4930" t="s">
        <v>52</v>
      </c>
      <c r="D4930" t="s">
        <v>11</v>
      </c>
      <c r="E4930">
        <f>IF(Tabela1[[#This Row],[Rodzaj]]="R",Tabela1[[#This Row],[Powierzchnia]]*0.65,0)</f>
        <v>0</v>
      </c>
      <c r="F4930">
        <f>IF(Tabela1[[#This Row],[Rodzaj]]="B",Tabela1[[#This Row],[Powierzchnia]]*0.77,0)</f>
        <v>0</v>
      </c>
      <c r="G4930">
        <f>IF(Tabela1[[#This Row],[Rodzaj]]="S",Tabela1[[#This Row],[Powierzchnia]]*0.21,0)</f>
        <v>267.09899999999999</v>
      </c>
      <c r="H4930">
        <f>IF(Tabela1[[#This Row],[Rodzaj]]="L",Tabela1[[#This Row],[Powierzchnia]]*0.04,0)</f>
        <v>0</v>
      </c>
      <c r="I4930">
        <f>IF(Tabela1[[#This Row],[Rodzaj]]="X",Tabela1[[#This Row],[Powierzchnia]]*0.43,0)</f>
        <v>0</v>
      </c>
      <c r="J4930">
        <f>IF(Tabela1[[#This Row],[Ulga]]="A",SUM(E4930:I4930)*80%,0)</f>
        <v>0</v>
      </c>
      <c r="K4930">
        <f>IF(Tabela1[[#This Row],[Ulga]]="B",SUM(E4930:I4930)*50%,0)</f>
        <v>0</v>
      </c>
      <c r="L4930">
        <f>IF(Tabela1[[#This Row],[Ulga]]="C",SUM(E4930:I4930)*10%,0)</f>
        <v>26.709900000000001</v>
      </c>
      <c r="M4930">
        <f>IF(Tabela1[[#This Row],[Ulga]]="D",SUM(E4930:I4930)*100%,0)</f>
        <v>0</v>
      </c>
      <c r="N4930">
        <f t="shared" si="77"/>
        <v>26.709900000000001</v>
      </c>
    </row>
    <row r="4931" spans="1:14" x14ac:dyDescent="0.25">
      <c r="A4931" t="s">
        <v>4941</v>
      </c>
      <c r="B4931">
        <v>512.35</v>
      </c>
      <c r="C4931" t="s">
        <v>5</v>
      </c>
      <c r="D4931" t="s">
        <v>5</v>
      </c>
      <c r="E4931">
        <f>IF(Tabela1[[#This Row],[Rodzaj]]="R",Tabela1[[#This Row],[Powierzchnia]]*0.65,0)</f>
        <v>0</v>
      </c>
      <c r="F4931">
        <f>IF(Tabela1[[#This Row],[Rodzaj]]="B",Tabela1[[#This Row],[Powierzchnia]]*0.77,0)</f>
        <v>394.5095</v>
      </c>
      <c r="G4931">
        <f>IF(Tabela1[[#This Row],[Rodzaj]]="S",Tabela1[[#This Row],[Powierzchnia]]*0.21,0)</f>
        <v>0</v>
      </c>
      <c r="H4931">
        <f>IF(Tabela1[[#This Row],[Rodzaj]]="L",Tabela1[[#This Row],[Powierzchnia]]*0.04,0)</f>
        <v>0</v>
      </c>
      <c r="I4931">
        <f>IF(Tabela1[[#This Row],[Rodzaj]]="X",Tabela1[[#This Row],[Powierzchnia]]*0.43,0)</f>
        <v>0</v>
      </c>
      <c r="J4931">
        <f>IF(Tabela1[[#This Row],[Ulga]]="A",SUM(E4931:I4931)*80%,0)</f>
        <v>0</v>
      </c>
      <c r="K4931">
        <f>IF(Tabela1[[#This Row],[Ulga]]="B",SUM(E4931:I4931)*50%,0)</f>
        <v>197.25475</v>
      </c>
      <c r="L4931">
        <f>IF(Tabela1[[#This Row],[Ulga]]="C",SUM(E4931:I4931)*10%,0)</f>
        <v>0</v>
      </c>
      <c r="M4931">
        <f>IF(Tabela1[[#This Row],[Ulga]]="D",SUM(E4931:I4931)*100%,0)</f>
        <v>0</v>
      </c>
      <c r="N4931">
        <f t="shared" ref="N4931:N4994" si="78">SUM(J4931:M4931)</f>
        <v>197.25475</v>
      </c>
    </row>
    <row r="4932" spans="1:14" x14ac:dyDescent="0.25">
      <c r="A4932" t="s">
        <v>4942</v>
      </c>
      <c r="B4932">
        <v>984.28</v>
      </c>
      <c r="C4932" t="s">
        <v>5</v>
      </c>
      <c r="D4932" t="s">
        <v>21</v>
      </c>
      <c r="E4932">
        <f>IF(Tabela1[[#This Row],[Rodzaj]]="R",Tabela1[[#This Row],[Powierzchnia]]*0.65,0)</f>
        <v>0</v>
      </c>
      <c r="F4932">
        <f>IF(Tabela1[[#This Row],[Rodzaj]]="B",Tabela1[[#This Row],[Powierzchnia]]*0.77,0)</f>
        <v>757.89559999999994</v>
      </c>
      <c r="G4932">
        <f>IF(Tabela1[[#This Row],[Rodzaj]]="S",Tabela1[[#This Row],[Powierzchnia]]*0.21,0)</f>
        <v>0</v>
      </c>
      <c r="H4932">
        <f>IF(Tabela1[[#This Row],[Rodzaj]]="L",Tabela1[[#This Row],[Powierzchnia]]*0.04,0)</f>
        <v>0</v>
      </c>
      <c r="I4932">
        <f>IF(Tabela1[[#This Row],[Rodzaj]]="X",Tabela1[[#This Row],[Powierzchnia]]*0.43,0)</f>
        <v>0</v>
      </c>
      <c r="J4932">
        <f>IF(Tabela1[[#This Row],[Ulga]]="A",SUM(E4932:I4932)*80%,0)</f>
        <v>0</v>
      </c>
      <c r="K4932">
        <f>IF(Tabela1[[#This Row],[Ulga]]="B",SUM(E4932:I4932)*50%,0)</f>
        <v>0</v>
      </c>
      <c r="L4932">
        <f>IF(Tabela1[[#This Row],[Ulga]]="C",SUM(E4932:I4932)*10%,0)</f>
        <v>0</v>
      </c>
      <c r="M4932">
        <f>IF(Tabela1[[#This Row],[Ulga]]="D",SUM(E4932:I4932)*100%,0)</f>
        <v>757.89559999999994</v>
      </c>
      <c r="N4932">
        <f t="shared" si="78"/>
        <v>757.89559999999994</v>
      </c>
    </row>
    <row r="4933" spans="1:14" x14ac:dyDescent="0.25">
      <c r="A4933" t="s">
        <v>4943</v>
      </c>
      <c r="B4933">
        <v>844.23</v>
      </c>
      <c r="C4933" t="s">
        <v>52</v>
      </c>
      <c r="D4933" t="s">
        <v>11</v>
      </c>
      <c r="E4933">
        <f>IF(Tabela1[[#This Row],[Rodzaj]]="R",Tabela1[[#This Row],[Powierzchnia]]*0.65,0)</f>
        <v>0</v>
      </c>
      <c r="F4933">
        <f>IF(Tabela1[[#This Row],[Rodzaj]]="B",Tabela1[[#This Row],[Powierzchnia]]*0.77,0)</f>
        <v>0</v>
      </c>
      <c r="G4933">
        <f>IF(Tabela1[[#This Row],[Rodzaj]]="S",Tabela1[[#This Row],[Powierzchnia]]*0.21,0)</f>
        <v>177.28829999999999</v>
      </c>
      <c r="H4933">
        <f>IF(Tabela1[[#This Row],[Rodzaj]]="L",Tabela1[[#This Row],[Powierzchnia]]*0.04,0)</f>
        <v>0</v>
      </c>
      <c r="I4933">
        <f>IF(Tabela1[[#This Row],[Rodzaj]]="X",Tabela1[[#This Row],[Powierzchnia]]*0.43,0)</f>
        <v>0</v>
      </c>
      <c r="J4933">
        <f>IF(Tabela1[[#This Row],[Ulga]]="A",SUM(E4933:I4933)*80%,0)</f>
        <v>0</v>
      </c>
      <c r="K4933">
        <f>IF(Tabela1[[#This Row],[Ulga]]="B",SUM(E4933:I4933)*50%,0)</f>
        <v>0</v>
      </c>
      <c r="L4933">
        <f>IF(Tabela1[[#This Row],[Ulga]]="C",SUM(E4933:I4933)*10%,0)</f>
        <v>17.728829999999999</v>
      </c>
      <c r="M4933">
        <f>IF(Tabela1[[#This Row],[Ulga]]="D",SUM(E4933:I4933)*100%,0)</f>
        <v>0</v>
      </c>
      <c r="N4933">
        <f t="shared" si="78"/>
        <v>17.728829999999999</v>
      </c>
    </row>
    <row r="4934" spans="1:14" x14ac:dyDescent="0.25">
      <c r="A4934" t="s">
        <v>4944</v>
      </c>
      <c r="B4934">
        <v>1438.96</v>
      </c>
      <c r="C4934" t="s">
        <v>5</v>
      </c>
      <c r="D4934" t="s">
        <v>11</v>
      </c>
      <c r="E4934">
        <f>IF(Tabela1[[#This Row],[Rodzaj]]="R",Tabela1[[#This Row],[Powierzchnia]]*0.65,0)</f>
        <v>0</v>
      </c>
      <c r="F4934">
        <f>IF(Tabela1[[#This Row],[Rodzaj]]="B",Tabela1[[#This Row],[Powierzchnia]]*0.77,0)</f>
        <v>1107.9992</v>
      </c>
      <c r="G4934">
        <f>IF(Tabela1[[#This Row],[Rodzaj]]="S",Tabela1[[#This Row],[Powierzchnia]]*0.21,0)</f>
        <v>0</v>
      </c>
      <c r="H4934">
        <f>IF(Tabela1[[#This Row],[Rodzaj]]="L",Tabela1[[#This Row],[Powierzchnia]]*0.04,0)</f>
        <v>0</v>
      </c>
      <c r="I4934">
        <f>IF(Tabela1[[#This Row],[Rodzaj]]="X",Tabela1[[#This Row],[Powierzchnia]]*0.43,0)</f>
        <v>0</v>
      </c>
      <c r="J4934">
        <f>IF(Tabela1[[#This Row],[Ulga]]="A",SUM(E4934:I4934)*80%,0)</f>
        <v>0</v>
      </c>
      <c r="K4934">
        <f>IF(Tabela1[[#This Row],[Ulga]]="B",SUM(E4934:I4934)*50%,0)</f>
        <v>0</v>
      </c>
      <c r="L4934">
        <f>IF(Tabela1[[#This Row],[Ulga]]="C",SUM(E4934:I4934)*10%,0)</f>
        <v>110.79992</v>
      </c>
      <c r="M4934">
        <f>IF(Tabela1[[#This Row],[Ulga]]="D",SUM(E4934:I4934)*100%,0)</f>
        <v>0</v>
      </c>
      <c r="N4934">
        <f t="shared" si="78"/>
        <v>110.79992</v>
      </c>
    </row>
    <row r="4935" spans="1:14" x14ac:dyDescent="0.25">
      <c r="A4935" t="s">
        <v>4945</v>
      </c>
      <c r="B4935">
        <v>1264.45</v>
      </c>
      <c r="C4935" t="s">
        <v>52</v>
      </c>
      <c r="D4935" t="s">
        <v>5</v>
      </c>
      <c r="E4935">
        <f>IF(Tabela1[[#This Row],[Rodzaj]]="R",Tabela1[[#This Row],[Powierzchnia]]*0.65,0)</f>
        <v>0</v>
      </c>
      <c r="F4935">
        <f>IF(Tabela1[[#This Row],[Rodzaj]]="B",Tabela1[[#This Row],[Powierzchnia]]*0.77,0)</f>
        <v>0</v>
      </c>
      <c r="G4935">
        <f>IF(Tabela1[[#This Row],[Rodzaj]]="S",Tabela1[[#This Row],[Powierzchnia]]*0.21,0)</f>
        <v>265.53449999999998</v>
      </c>
      <c r="H4935">
        <f>IF(Tabela1[[#This Row],[Rodzaj]]="L",Tabela1[[#This Row],[Powierzchnia]]*0.04,0)</f>
        <v>0</v>
      </c>
      <c r="I4935">
        <f>IF(Tabela1[[#This Row],[Rodzaj]]="X",Tabela1[[#This Row],[Powierzchnia]]*0.43,0)</f>
        <v>0</v>
      </c>
      <c r="J4935">
        <f>IF(Tabela1[[#This Row],[Ulga]]="A",SUM(E4935:I4935)*80%,0)</f>
        <v>0</v>
      </c>
      <c r="K4935">
        <f>IF(Tabela1[[#This Row],[Ulga]]="B",SUM(E4935:I4935)*50%,0)</f>
        <v>132.76724999999999</v>
      </c>
      <c r="L4935">
        <f>IF(Tabela1[[#This Row],[Ulga]]="C",SUM(E4935:I4935)*10%,0)</f>
        <v>0</v>
      </c>
      <c r="M4935">
        <f>IF(Tabela1[[#This Row],[Ulga]]="D",SUM(E4935:I4935)*100%,0)</f>
        <v>0</v>
      </c>
      <c r="N4935">
        <f t="shared" si="78"/>
        <v>132.76724999999999</v>
      </c>
    </row>
    <row r="4936" spans="1:14" x14ac:dyDescent="0.25">
      <c r="A4936" t="s">
        <v>4946</v>
      </c>
      <c r="B4936">
        <v>1352.72</v>
      </c>
      <c r="C4936" t="s">
        <v>5</v>
      </c>
      <c r="D4936" t="s">
        <v>21</v>
      </c>
      <c r="E4936">
        <f>IF(Tabela1[[#This Row],[Rodzaj]]="R",Tabela1[[#This Row],[Powierzchnia]]*0.65,0)</f>
        <v>0</v>
      </c>
      <c r="F4936">
        <f>IF(Tabela1[[#This Row],[Rodzaj]]="B",Tabela1[[#This Row],[Powierzchnia]]*0.77,0)</f>
        <v>1041.5944</v>
      </c>
      <c r="G4936">
        <f>IF(Tabela1[[#This Row],[Rodzaj]]="S",Tabela1[[#This Row],[Powierzchnia]]*0.21,0)</f>
        <v>0</v>
      </c>
      <c r="H4936">
        <f>IF(Tabela1[[#This Row],[Rodzaj]]="L",Tabela1[[#This Row],[Powierzchnia]]*0.04,0)</f>
        <v>0</v>
      </c>
      <c r="I4936">
        <f>IF(Tabela1[[#This Row],[Rodzaj]]="X",Tabela1[[#This Row],[Powierzchnia]]*0.43,0)</f>
        <v>0</v>
      </c>
      <c r="J4936">
        <f>IF(Tabela1[[#This Row],[Ulga]]="A",SUM(E4936:I4936)*80%,0)</f>
        <v>0</v>
      </c>
      <c r="K4936">
        <f>IF(Tabela1[[#This Row],[Ulga]]="B",SUM(E4936:I4936)*50%,0)</f>
        <v>0</v>
      </c>
      <c r="L4936">
        <f>IF(Tabela1[[#This Row],[Ulga]]="C",SUM(E4936:I4936)*10%,0)</f>
        <v>0</v>
      </c>
      <c r="M4936">
        <f>IF(Tabela1[[#This Row],[Ulga]]="D",SUM(E4936:I4936)*100%,0)</f>
        <v>1041.5944</v>
      </c>
      <c r="N4936">
        <f t="shared" si="78"/>
        <v>1041.5944</v>
      </c>
    </row>
    <row r="4937" spans="1:14" x14ac:dyDescent="0.25">
      <c r="A4937" t="s">
        <v>4947</v>
      </c>
      <c r="B4937">
        <v>1289.43</v>
      </c>
      <c r="C4937" t="s">
        <v>5</v>
      </c>
      <c r="D4937" t="s">
        <v>11</v>
      </c>
      <c r="E4937">
        <f>IF(Tabela1[[#This Row],[Rodzaj]]="R",Tabela1[[#This Row],[Powierzchnia]]*0.65,0)</f>
        <v>0</v>
      </c>
      <c r="F4937">
        <f>IF(Tabela1[[#This Row],[Rodzaj]]="B",Tabela1[[#This Row],[Powierzchnia]]*0.77,0)</f>
        <v>992.86110000000008</v>
      </c>
      <c r="G4937">
        <f>IF(Tabela1[[#This Row],[Rodzaj]]="S",Tabela1[[#This Row],[Powierzchnia]]*0.21,0)</f>
        <v>0</v>
      </c>
      <c r="H4937">
        <f>IF(Tabela1[[#This Row],[Rodzaj]]="L",Tabela1[[#This Row],[Powierzchnia]]*0.04,0)</f>
        <v>0</v>
      </c>
      <c r="I4937">
        <f>IF(Tabela1[[#This Row],[Rodzaj]]="X",Tabela1[[#This Row],[Powierzchnia]]*0.43,0)</f>
        <v>0</v>
      </c>
      <c r="J4937">
        <f>IF(Tabela1[[#This Row],[Ulga]]="A",SUM(E4937:I4937)*80%,0)</f>
        <v>0</v>
      </c>
      <c r="K4937">
        <f>IF(Tabela1[[#This Row],[Ulga]]="B",SUM(E4937:I4937)*50%,0)</f>
        <v>0</v>
      </c>
      <c r="L4937">
        <f>IF(Tabela1[[#This Row],[Ulga]]="C",SUM(E4937:I4937)*10%,0)</f>
        <v>99.286110000000008</v>
      </c>
      <c r="M4937">
        <f>IF(Tabela1[[#This Row],[Ulga]]="D",SUM(E4937:I4937)*100%,0)</f>
        <v>0</v>
      </c>
      <c r="N4937">
        <f t="shared" si="78"/>
        <v>99.286110000000008</v>
      </c>
    </row>
    <row r="4938" spans="1:14" x14ac:dyDescent="0.25">
      <c r="A4938" t="s">
        <v>4948</v>
      </c>
      <c r="B4938">
        <v>669.43</v>
      </c>
      <c r="C4938" t="s">
        <v>9</v>
      </c>
      <c r="D4938" t="s">
        <v>5</v>
      </c>
      <c r="E4938">
        <f>IF(Tabela1[[#This Row],[Rodzaj]]="R",Tabela1[[#This Row],[Powierzchnia]]*0.65,0)</f>
        <v>435.12950000000001</v>
      </c>
      <c r="F4938">
        <f>IF(Tabela1[[#This Row],[Rodzaj]]="B",Tabela1[[#This Row],[Powierzchnia]]*0.77,0)</f>
        <v>0</v>
      </c>
      <c r="G4938">
        <f>IF(Tabela1[[#This Row],[Rodzaj]]="S",Tabela1[[#This Row],[Powierzchnia]]*0.21,0)</f>
        <v>0</v>
      </c>
      <c r="H4938">
        <f>IF(Tabela1[[#This Row],[Rodzaj]]="L",Tabela1[[#This Row],[Powierzchnia]]*0.04,0)</f>
        <v>0</v>
      </c>
      <c r="I4938">
        <f>IF(Tabela1[[#This Row],[Rodzaj]]="X",Tabela1[[#This Row],[Powierzchnia]]*0.43,0)</f>
        <v>0</v>
      </c>
      <c r="J4938">
        <f>IF(Tabela1[[#This Row],[Ulga]]="A",SUM(E4938:I4938)*80%,0)</f>
        <v>0</v>
      </c>
      <c r="K4938">
        <f>IF(Tabela1[[#This Row],[Ulga]]="B",SUM(E4938:I4938)*50%,0)</f>
        <v>217.56475</v>
      </c>
      <c r="L4938">
        <f>IF(Tabela1[[#This Row],[Ulga]]="C",SUM(E4938:I4938)*10%,0)</f>
        <v>0</v>
      </c>
      <c r="M4938">
        <f>IF(Tabela1[[#This Row],[Ulga]]="D",SUM(E4938:I4938)*100%,0)</f>
        <v>0</v>
      </c>
      <c r="N4938">
        <f t="shared" si="78"/>
        <v>217.56475</v>
      </c>
    </row>
    <row r="4939" spans="1:14" x14ac:dyDescent="0.25">
      <c r="A4939" t="s">
        <v>4949</v>
      </c>
      <c r="B4939">
        <v>672.84</v>
      </c>
      <c r="C4939" t="s">
        <v>5</v>
      </c>
      <c r="D4939" t="s">
        <v>5</v>
      </c>
      <c r="E4939">
        <f>IF(Tabela1[[#This Row],[Rodzaj]]="R",Tabela1[[#This Row],[Powierzchnia]]*0.65,0)</f>
        <v>0</v>
      </c>
      <c r="F4939">
        <f>IF(Tabela1[[#This Row],[Rodzaj]]="B",Tabela1[[#This Row],[Powierzchnia]]*0.77,0)</f>
        <v>518.08680000000004</v>
      </c>
      <c r="G4939">
        <f>IF(Tabela1[[#This Row],[Rodzaj]]="S",Tabela1[[#This Row],[Powierzchnia]]*0.21,0)</f>
        <v>0</v>
      </c>
      <c r="H4939">
        <f>IF(Tabela1[[#This Row],[Rodzaj]]="L",Tabela1[[#This Row],[Powierzchnia]]*0.04,0)</f>
        <v>0</v>
      </c>
      <c r="I4939">
        <f>IF(Tabela1[[#This Row],[Rodzaj]]="X",Tabela1[[#This Row],[Powierzchnia]]*0.43,0)</f>
        <v>0</v>
      </c>
      <c r="J4939">
        <f>IF(Tabela1[[#This Row],[Ulga]]="A",SUM(E4939:I4939)*80%,0)</f>
        <v>0</v>
      </c>
      <c r="K4939">
        <f>IF(Tabela1[[#This Row],[Ulga]]="B",SUM(E4939:I4939)*50%,0)</f>
        <v>259.04340000000002</v>
      </c>
      <c r="L4939">
        <f>IF(Tabela1[[#This Row],[Ulga]]="C",SUM(E4939:I4939)*10%,0)</f>
        <v>0</v>
      </c>
      <c r="M4939">
        <f>IF(Tabela1[[#This Row],[Ulga]]="D",SUM(E4939:I4939)*100%,0)</f>
        <v>0</v>
      </c>
      <c r="N4939">
        <f t="shared" si="78"/>
        <v>259.04340000000002</v>
      </c>
    </row>
    <row r="4940" spans="1:14" x14ac:dyDescent="0.25">
      <c r="A4940" t="s">
        <v>4950</v>
      </c>
      <c r="B4940">
        <v>1216.2</v>
      </c>
      <c r="C4940" t="s">
        <v>31</v>
      </c>
      <c r="D4940" t="s">
        <v>5</v>
      </c>
      <c r="E4940">
        <f>IF(Tabela1[[#This Row],[Rodzaj]]="R",Tabela1[[#This Row],[Powierzchnia]]*0.65,0)</f>
        <v>0</v>
      </c>
      <c r="F4940">
        <f>IF(Tabela1[[#This Row],[Rodzaj]]="B",Tabela1[[#This Row],[Powierzchnia]]*0.77,0)</f>
        <v>0</v>
      </c>
      <c r="G4940">
        <f>IF(Tabela1[[#This Row],[Rodzaj]]="S",Tabela1[[#This Row],[Powierzchnia]]*0.21,0)</f>
        <v>0</v>
      </c>
      <c r="H4940">
        <f>IF(Tabela1[[#This Row],[Rodzaj]]="L",Tabela1[[#This Row],[Powierzchnia]]*0.04,0)</f>
        <v>0</v>
      </c>
      <c r="I4940">
        <f>IF(Tabela1[[#This Row],[Rodzaj]]="X",Tabela1[[#This Row],[Powierzchnia]]*0.43,0)</f>
        <v>522.96600000000001</v>
      </c>
      <c r="J4940">
        <f>IF(Tabela1[[#This Row],[Ulga]]="A",SUM(E4940:I4940)*80%,0)</f>
        <v>0</v>
      </c>
      <c r="K4940">
        <f>IF(Tabela1[[#This Row],[Ulga]]="B",SUM(E4940:I4940)*50%,0)</f>
        <v>261.483</v>
      </c>
      <c r="L4940">
        <f>IF(Tabela1[[#This Row],[Ulga]]="C",SUM(E4940:I4940)*10%,0)</f>
        <v>0</v>
      </c>
      <c r="M4940">
        <f>IF(Tabela1[[#This Row],[Ulga]]="D",SUM(E4940:I4940)*100%,0)</f>
        <v>0</v>
      </c>
      <c r="N4940">
        <f t="shared" si="78"/>
        <v>261.483</v>
      </c>
    </row>
    <row r="4941" spans="1:14" x14ac:dyDescent="0.25">
      <c r="A4941" t="s">
        <v>4951</v>
      </c>
      <c r="B4941">
        <v>510.58</v>
      </c>
      <c r="C4941" t="s">
        <v>52</v>
      </c>
      <c r="D4941" t="s">
        <v>11</v>
      </c>
      <c r="E4941">
        <f>IF(Tabela1[[#This Row],[Rodzaj]]="R",Tabela1[[#This Row],[Powierzchnia]]*0.65,0)</f>
        <v>0</v>
      </c>
      <c r="F4941">
        <f>IF(Tabela1[[#This Row],[Rodzaj]]="B",Tabela1[[#This Row],[Powierzchnia]]*0.77,0)</f>
        <v>0</v>
      </c>
      <c r="G4941">
        <f>IF(Tabela1[[#This Row],[Rodzaj]]="S",Tabela1[[#This Row],[Powierzchnia]]*0.21,0)</f>
        <v>107.22179999999999</v>
      </c>
      <c r="H4941">
        <f>IF(Tabela1[[#This Row],[Rodzaj]]="L",Tabela1[[#This Row],[Powierzchnia]]*0.04,0)</f>
        <v>0</v>
      </c>
      <c r="I4941">
        <f>IF(Tabela1[[#This Row],[Rodzaj]]="X",Tabela1[[#This Row],[Powierzchnia]]*0.43,0)</f>
        <v>0</v>
      </c>
      <c r="J4941">
        <f>IF(Tabela1[[#This Row],[Ulga]]="A",SUM(E4941:I4941)*80%,0)</f>
        <v>0</v>
      </c>
      <c r="K4941">
        <f>IF(Tabela1[[#This Row],[Ulga]]="B",SUM(E4941:I4941)*50%,0)</f>
        <v>0</v>
      </c>
      <c r="L4941">
        <f>IF(Tabela1[[#This Row],[Ulga]]="C",SUM(E4941:I4941)*10%,0)</f>
        <v>10.72218</v>
      </c>
      <c r="M4941">
        <f>IF(Tabela1[[#This Row],[Ulga]]="D",SUM(E4941:I4941)*100%,0)</f>
        <v>0</v>
      </c>
      <c r="N4941">
        <f t="shared" si="78"/>
        <v>10.72218</v>
      </c>
    </row>
    <row r="4942" spans="1:14" x14ac:dyDescent="0.25">
      <c r="A4942" t="s">
        <v>4952</v>
      </c>
      <c r="B4942">
        <v>639.85</v>
      </c>
      <c r="C4942" t="s">
        <v>5</v>
      </c>
      <c r="D4942" t="s">
        <v>5</v>
      </c>
      <c r="E4942">
        <f>IF(Tabela1[[#This Row],[Rodzaj]]="R",Tabela1[[#This Row],[Powierzchnia]]*0.65,0)</f>
        <v>0</v>
      </c>
      <c r="F4942">
        <f>IF(Tabela1[[#This Row],[Rodzaj]]="B",Tabela1[[#This Row],[Powierzchnia]]*0.77,0)</f>
        <v>492.68450000000001</v>
      </c>
      <c r="G4942">
        <f>IF(Tabela1[[#This Row],[Rodzaj]]="S",Tabela1[[#This Row],[Powierzchnia]]*0.21,0)</f>
        <v>0</v>
      </c>
      <c r="H4942">
        <f>IF(Tabela1[[#This Row],[Rodzaj]]="L",Tabela1[[#This Row],[Powierzchnia]]*0.04,0)</f>
        <v>0</v>
      </c>
      <c r="I4942">
        <f>IF(Tabela1[[#This Row],[Rodzaj]]="X",Tabela1[[#This Row],[Powierzchnia]]*0.43,0)</f>
        <v>0</v>
      </c>
      <c r="J4942">
        <f>IF(Tabela1[[#This Row],[Ulga]]="A",SUM(E4942:I4942)*80%,0)</f>
        <v>0</v>
      </c>
      <c r="K4942">
        <f>IF(Tabela1[[#This Row],[Ulga]]="B",SUM(E4942:I4942)*50%,0)</f>
        <v>246.34225000000001</v>
      </c>
      <c r="L4942">
        <f>IF(Tabela1[[#This Row],[Ulga]]="C",SUM(E4942:I4942)*10%,0)</f>
        <v>0</v>
      </c>
      <c r="M4942">
        <f>IF(Tabela1[[#This Row],[Ulga]]="D",SUM(E4942:I4942)*100%,0)</f>
        <v>0</v>
      </c>
      <c r="N4942">
        <f t="shared" si="78"/>
        <v>246.34225000000001</v>
      </c>
    </row>
    <row r="4943" spans="1:14" x14ac:dyDescent="0.25">
      <c r="A4943" t="s">
        <v>4953</v>
      </c>
      <c r="B4943">
        <v>1211.29</v>
      </c>
      <c r="C4943" t="s">
        <v>9</v>
      </c>
      <c r="D4943" t="s">
        <v>11</v>
      </c>
      <c r="E4943">
        <f>IF(Tabela1[[#This Row],[Rodzaj]]="R",Tabela1[[#This Row],[Powierzchnia]]*0.65,0)</f>
        <v>787.33849999999995</v>
      </c>
      <c r="F4943">
        <f>IF(Tabela1[[#This Row],[Rodzaj]]="B",Tabela1[[#This Row],[Powierzchnia]]*0.77,0)</f>
        <v>0</v>
      </c>
      <c r="G4943">
        <f>IF(Tabela1[[#This Row],[Rodzaj]]="S",Tabela1[[#This Row],[Powierzchnia]]*0.21,0)</f>
        <v>0</v>
      </c>
      <c r="H4943">
        <f>IF(Tabela1[[#This Row],[Rodzaj]]="L",Tabela1[[#This Row],[Powierzchnia]]*0.04,0)</f>
        <v>0</v>
      </c>
      <c r="I4943">
        <f>IF(Tabela1[[#This Row],[Rodzaj]]="X",Tabela1[[#This Row],[Powierzchnia]]*0.43,0)</f>
        <v>0</v>
      </c>
      <c r="J4943">
        <f>IF(Tabela1[[#This Row],[Ulga]]="A",SUM(E4943:I4943)*80%,0)</f>
        <v>0</v>
      </c>
      <c r="K4943">
        <f>IF(Tabela1[[#This Row],[Ulga]]="B",SUM(E4943:I4943)*50%,0)</f>
        <v>0</v>
      </c>
      <c r="L4943">
        <f>IF(Tabela1[[#This Row],[Ulga]]="C",SUM(E4943:I4943)*10%,0)</f>
        <v>78.733850000000004</v>
      </c>
      <c r="M4943">
        <f>IF(Tabela1[[#This Row],[Ulga]]="D",SUM(E4943:I4943)*100%,0)</f>
        <v>0</v>
      </c>
      <c r="N4943">
        <f t="shared" si="78"/>
        <v>78.733850000000004</v>
      </c>
    </row>
    <row r="4944" spans="1:14" x14ac:dyDescent="0.25">
      <c r="A4944" t="s">
        <v>4954</v>
      </c>
      <c r="B4944">
        <v>1307.8499999999999</v>
      </c>
      <c r="C4944" t="s">
        <v>52</v>
      </c>
      <c r="D4944" t="s">
        <v>21</v>
      </c>
      <c r="E4944">
        <f>IF(Tabela1[[#This Row],[Rodzaj]]="R",Tabela1[[#This Row],[Powierzchnia]]*0.65,0)</f>
        <v>0</v>
      </c>
      <c r="F4944">
        <f>IF(Tabela1[[#This Row],[Rodzaj]]="B",Tabela1[[#This Row],[Powierzchnia]]*0.77,0)</f>
        <v>0</v>
      </c>
      <c r="G4944">
        <f>IF(Tabela1[[#This Row],[Rodzaj]]="S",Tabela1[[#This Row],[Powierzchnia]]*0.21,0)</f>
        <v>274.64849999999996</v>
      </c>
      <c r="H4944">
        <f>IF(Tabela1[[#This Row],[Rodzaj]]="L",Tabela1[[#This Row],[Powierzchnia]]*0.04,0)</f>
        <v>0</v>
      </c>
      <c r="I4944">
        <f>IF(Tabela1[[#This Row],[Rodzaj]]="X",Tabela1[[#This Row],[Powierzchnia]]*0.43,0)</f>
        <v>0</v>
      </c>
      <c r="J4944">
        <f>IF(Tabela1[[#This Row],[Ulga]]="A",SUM(E4944:I4944)*80%,0)</f>
        <v>0</v>
      </c>
      <c r="K4944">
        <f>IF(Tabela1[[#This Row],[Ulga]]="B",SUM(E4944:I4944)*50%,0)</f>
        <v>0</v>
      </c>
      <c r="L4944">
        <f>IF(Tabela1[[#This Row],[Ulga]]="C",SUM(E4944:I4944)*10%,0)</f>
        <v>0</v>
      </c>
      <c r="M4944">
        <f>IF(Tabela1[[#This Row],[Ulga]]="D",SUM(E4944:I4944)*100%,0)</f>
        <v>274.64849999999996</v>
      </c>
      <c r="N4944">
        <f t="shared" si="78"/>
        <v>274.64849999999996</v>
      </c>
    </row>
    <row r="4945" spans="1:14" x14ac:dyDescent="0.25">
      <c r="A4945" t="s">
        <v>4955</v>
      </c>
      <c r="B4945">
        <v>631.82000000000005</v>
      </c>
      <c r="C4945" t="s">
        <v>9</v>
      </c>
      <c r="D4945" t="s">
        <v>11</v>
      </c>
      <c r="E4945">
        <f>IF(Tabela1[[#This Row],[Rodzaj]]="R",Tabela1[[#This Row],[Powierzchnia]]*0.65,0)</f>
        <v>410.68300000000005</v>
      </c>
      <c r="F4945">
        <f>IF(Tabela1[[#This Row],[Rodzaj]]="B",Tabela1[[#This Row],[Powierzchnia]]*0.77,0)</f>
        <v>0</v>
      </c>
      <c r="G4945">
        <f>IF(Tabela1[[#This Row],[Rodzaj]]="S",Tabela1[[#This Row],[Powierzchnia]]*0.21,0)</f>
        <v>0</v>
      </c>
      <c r="H4945">
        <f>IF(Tabela1[[#This Row],[Rodzaj]]="L",Tabela1[[#This Row],[Powierzchnia]]*0.04,0)</f>
        <v>0</v>
      </c>
      <c r="I4945">
        <f>IF(Tabela1[[#This Row],[Rodzaj]]="X",Tabela1[[#This Row],[Powierzchnia]]*0.43,0)</f>
        <v>0</v>
      </c>
      <c r="J4945">
        <f>IF(Tabela1[[#This Row],[Ulga]]="A",SUM(E4945:I4945)*80%,0)</f>
        <v>0</v>
      </c>
      <c r="K4945">
        <f>IF(Tabela1[[#This Row],[Ulga]]="B",SUM(E4945:I4945)*50%,0)</f>
        <v>0</v>
      </c>
      <c r="L4945">
        <f>IF(Tabela1[[#This Row],[Ulga]]="C",SUM(E4945:I4945)*10%,0)</f>
        <v>41.068300000000008</v>
      </c>
      <c r="M4945">
        <f>IF(Tabela1[[#This Row],[Ulga]]="D",SUM(E4945:I4945)*100%,0)</f>
        <v>0</v>
      </c>
      <c r="N4945">
        <f t="shared" si="78"/>
        <v>41.068300000000008</v>
      </c>
    </row>
    <row r="4946" spans="1:14" x14ac:dyDescent="0.25">
      <c r="A4946" t="s">
        <v>4956</v>
      </c>
      <c r="B4946">
        <v>1292.23</v>
      </c>
      <c r="C4946" t="s">
        <v>9</v>
      </c>
      <c r="D4946" t="s">
        <v>7</v>
      </c>
      <c r="E4946">
        <f>IF(Tabela1[[#This Row],[Rodzaj]]="R",Tabela1[[#This Row],[Powierzchnia]]*0.65,0)</f>
        <v>839.94950000000006</v>
      </c>
      <c r="F4946">
        <f>IF(Tabela1[[#This Row],[Rodzaj]]="B",Tabela1[[#This Row],[Powierzchnia]]*0.77,0)</f>
        <v>0</v>
      </c>
      <c r="G4946">
        <f>IF(Tabela1[[#This Row],[Rodzaj]]="S",Tabela1[[#This Row],[Powierzchnia]]*0.21,0)</f>
        <v>0</v>
      </c>
      <c r="H4946">
        <f>IF(Tabela1[[#This Row],[Rodzaj]]="L",Tabela1[[#This Row],[Powierzchnia]]*0.04,0)</f>
        <v>0</v>
      </c>
      <c r="I4946">
        <f>IF(Tabela1[[#This Row],[Rodzaj]]="X",Tabela1[[#This Row],[Powierzchnia]]*0.43,0)</f>
        <v>0</v>
      </c>
      <c r="J4946">
        <f>IF(Tabela1[[#This Row],[Ulga]]="A",SUM(E4946:I4946)*80%,0)</f>
        <v>671.95960000000014</v>
      </c>
      <c r="K4946">
        <f>IF(Tabela1[[#This Row],[Ulga]]="B",SUM(E4946:I4946)*50%,0)</f>
        <v>0</v>
      </c>
      <c r="L4946">
        <f>IF(Tabela1[[#This Row],[Ulga]]="C",SUM(E4946:I4946)*10%,0)</f>
        <v>0</v>
      </c>
      <c r="M4946">
        <f>IF(Tabela1[[#This Row],[Ulga]]="D",SUM(E4946:I4946)*100%,0)</f>
        <v>0</v>
      </c>
      <c r="N4946">
        <f t="shared" si="78"/>
        <v>671.95960000000014</v>
      </c>
    </row>
    <row r="4947" spans="1:14" x14ac:dyDescent="0.25">
      <c r="A4947" t="s">
        <v>4957</v>
      </c>
      <c r="B4947">
        <v>1153.81</v>
      </c>
      <c r="C4947" t="s">
        <v>5</v>
      </c>
      <c r="D4947" t="s">
        <v>7</v>
      </c>
      <c r="E4947">
        <f>IF(Tabela1[[#This Row],[Rodzaj]]="R",Tabela1[[#This Row],[Powierzchnia]]*0.65,0)</f>
        <v>0</v>
      </c>
      <c r="F4947">
        <f>IF(Tabela1[[#This Row],[Rodzaj]]="B",Tabela1[[#This Row],[Powierzchnia]]*0.77,0)</f>
        <v>888.43369999999993</v>
      </c>
      <c r="G4947">
        <f>IF(Tabela1[[#This Row],[Rodzaj]]="S",Tabela1[[#This Row],[Powierzchnia]]*0.21,0)</f>
        <v>0</v>
      </c>
      <c r="H4947">
        <f>IF(Tabela1[[#This Row],[Rodzaj]]="L",Tabela1[[#This Row],[Powierzchnia]]*0.04,0)</f>
        <v>0</v>
      </c>
      <c r="I4947">
        <f>IF(Tabela1[[#This Row],[Rodzaj]]="X",Tabela1[[#This Row],[Powierzchnia]]*0.43,0)</f>
        <v>0</v>
      </c>
      <c r="J4947">
        <f>IF(Tabela1[[#This Row],[Ulga]]="A",SUM(E4947:I4947)*80%,0)</f>
        <v>710.74695999999994</v>
      </c>
      <c r="K4947">
        <f>IF(Tabela1[[#This Row],[Ulga]]="B",SUM(E4947:I4947)*50%,0)</f>
        <v>0</v>
      </c>
      <c r="L4947">
        <f>IF(Tabela1[[#This Row],[Ulga]]="C",SUM(E4947:I4947)*10%,0)</f>
        <v>0</v>
      </c>
      <c r="M4947">
        <f>IF(Tabela1[[#This Row],[Ulga]]="D",SUM(E4947:I4947)*100%,0)</f>
        <v>0</v>
      </c>
      <c r="N4947">
        <f t="shared" si="78"/>
        <v>710.74695999999994</v>
      </c>
    </row>
    <row r="4948" spans="1:14" x14ac:dyDescent="0.25">
      <c r="A4948" t="s">
        <v>4958</v>
      </c>
      <c r="B4948">
        <v>735.43</v>
      </c>
      <c r="C4948" t="s">
        <v>9</v>
      </c>
      <c r="D4948" t="s">
        <v>21</v>
      </c>
      <c r="E4948">
        <f>IF(Tabela1[[#This Row],[Rodzaj]]="R",Tabela1[[#This Row],[Powierzchnia]]*0.65,0)</f>
        <v>478.02949999999998</v>
      </c>
      <c r="F4948">
        <f>IF(Tabela1[[#This Row],[Rodzaj]]="B",Tabela1[[#This Row],[Powierzchnia]]*0.77,0)</f>
        <v>0</v>
      </c>
      <c r="G4948">
        <f>IF(Tabela1[[#This Row],[Rodzaj]]="S",Tabela1[[#This Row],[Powierzchnia]]*0.21,0)</f>
        <v>0</v>
      </c>
      <c r="H4948">
        <f>IF(Tabela1[[#This Row],[Rodzaj]]="L",Tabela1[[#This Row],[Powierzchnia]]*0.04,0)</f>
        <v>0</v>
      </c>
      <c r="I4948">
        <f>IF(Tabela1[[#This Row],[Rodzaj]]="X",Tabela1[[#This Row],[Powierzchnia]]*0.43,0)</f>
        <v>0</v>
      </c>
      <c r="J4948">
        <f>IF(Tabela1[[#This Row],[Ulga]]="A",SUM(E4948:I4948)*80%,0)</f>
        <v>0</v>
      </c>
      <c r="K4948">
        <f>IF(Tabela1[[#This Row],[Ulga]]="B",SUM(E4948:I4948)*50%,0)</f>
        <v>0</v>
      </c>
      <c r="L4948">
        <f>IF(Tabela1[[#This Row],[Ulga]]="C",SUM(E4948:I4948)*10%,0)</f>
        <v>0</v>
      </c>
      <c r="M4948">
        <f>IF(Tabela1[[#This Row],[Ulga]]="D",SUM(E4948:I4948)*100%,0)</f>
        <v>478.02949999999998</v>
      </c>
      <c r="N4948">
        <f t="shared" si="78"/>
        <v>478.02949999999998</v>
      </c>
    </row>
    <row r="4949" spans="1:14" x14ac:dyDescent="0.25">
      <c r="A4949" t="s">
        <v>4959</v>
      </c>
      <c r="B4949">
        <v>851.8</v>
      </c>
      <c r="C4949" t="s">
        <v>9</v>
      </c>
      <c r="D4949" t="s">
        <v>7</v>
      </c>
      <c r="E4949">
        <f>IF(Tabela1[[#This Row],[Rodzaj]]="R",Tabela1[[#This Row],[Powierzchnia]]*0.65,0)</f>
        <v>553.66999999999996</v>
      </c>
      <c r="F4949">
        <f>IF(Tabela1[[#This Row],[Rodzaj]]="B",Tabela1[[#This Row],[Powierzchnia]]*0.77,0)</f>
        <v>0</v>
      </c>
      <c r="G4949">
        <f>IF(Tabela1[[#This Row],[Rodzaj]]="S",Tabela1[[#This Row],[Powierzchnia]]*0.21,0)</f>
        <v>0</v>
      </c>
      <c r="H4949">
        <f>IF(Tabela1[[#This Row],[Rodzaj]]="L",Tabela1[[#This Row],[Powierzchnia]]*0.04,0)</f>
        <v>0</v>
      </c>
      <c r="I4949">
        <f>IF(Tabela1[[#This Row],[Rodzaj]]="X",Tabela1[[#This Row],[Powierzchnia]]*0.43,0)</f>
        <v>0</v>
      </c>
      <c r="J4949">
        <f>IF(Tabela1[[#This Row],[Ulga]]="A",SUM(E4949:I4949)*80%,0)</f>
        <v>442.93599999999998</v>
      </c>
      <c r="K4949">
        <f>IF(Tabela1[[#This Row],[Ulga]]="B",SUM(E4949:I4949)*50%,0)</f>
        <v>0</v>
      </c>
      <c r="L4949">
        <f>IF(Tabela1[[#This Row],[Ulga]]="C",SUM(E4949:I4949)*10%,0)</f>
        <v>0</v>
      </c>
      <c r="M4949">
        <f>IF(Tabela1[[#This Row],[Ulga]]="D",SUM(E4949:I4949)*100%,0)</f>
        <v>0</v>
      </c>
      <c r="N4949">
        <f t="shared" si="78"/>
        <v>442.93599999999998</v>
      </c>
    </row>
    <row r="4950" spans="1:14" x14ac:dyDescent="0.25">
      <c r="A4950" t="s">
        <v>4960</v>
      </c>
      <c r="B4950">
        <v>756.19</v>
      </c>
      <c r="C4950" t="s">
        <v>9</v>
      </c>
      <c r="D4950" t="s">
        <v>11</v>
      </c>
      <c r="E4950">
        <f>IF(Tabela1[[#This Row],[Rodzaj]]="R",Tabela1[[#This Row],[Powierzchnia]]*0.65,0)</f>
        <v>491.52350000000007</v>
      </c>
      <c r="F4950">
        <f>IF(Tabela1[[#This Row],[Rodzaj]]="B",Tabela1[[#This Row],[Powierzchnia]]*0.77,0)</f>
        <v>0</v>
      </c>
      <c r="G4950">
        <f>IF(Tabela1[[#This Row],[Rodzaj]]="S",Tabela1[[#This Row],[Powierzchnia]]*0.21,0)</f>
        <v>0</v>
      </c>
      <c r="H4950">
        <f>IF(Tabela1[[#This Row],[Rodzaj]]="L",Tabela1[[#This Row],[Powierzchnia]]*0.04,0)</f>
        <v>0</v>
      </c>
      <c r="I4950">
        <f>IF(Tabela1[[#This Row],[Rodzaj]]="X",Tabela1[[#This Row],[Powierzchnia]]*0.43,0)</f>
        <v>0</v>
      </c>
      <c r="J4950">
        <f>IF(Tabela1[[#This Row],[Ulga]]="A",SUM(E4950:I4950)*80%,0)</f>
        <v>0</v>
      </c>
      <c r="K4950">
        <f>IF(Tabela1[[#This Row],[Ulga]]="B",SUM(E4950:I4950)*50%,0)</f>
        <v>0</v>
      </c>
      <c r="L4950">
        <f>IF(Tabela1[[#This Row],[Ulga]]="C",SUM(E4950:I4950)*10%,0)</f>
        <v>49.152350000000013</v>
      </c>
      <c r="M4950">
        <f>IF(Tabela1[[#This Row],[Ulga]]="D",SUM(E4950:I4950)*100%,0)</f>
        <v>0</v>
      </c>
      <c r="N4950">
        <f t="shared" si="78"/>
        <v>49.152350000000013</v>
      </c>
    </row>
    <row r="4951" spans="1:14" x14ac:dyDescent="0.25">
      <c r="A4951" t="s">
        <v>4961</v>
      </c>
      <c r="B4951">
        <v>758.79</v>
      </c>
      <c r="C4951" t="s">
        <v>5</v>
      </c>
      <c r="D4951" t="s">
        <v>5</v>
      </c>
      <c r="E4951">
        <f>IF(Tabela1[[#This Row],[Rodzaj]]="R",Tabela1[[#This Row],[Powierzchnia]]*0.65,0)</f>
        <v>0</v>
      </c>
      <c r="F4951">
        <f>IF(Tabela1[[#This Row],[Rodzaj]]="B",Tabela1[[#This Row],[Powierzchnia]]*0.77,0)</f>
        <v>584.26829999999995</v>
      </c>
      <c r="G4951">
        <f>IF(Tabela1[[#This Row],[Rodzaj]]="S",Tabela1[[#This Row],[Powierzchnia]]*0.21,0)</f>
        <v>0</v>
      </c>
      <c r="H4951">
        <f>IF(Tabela1[[#This Row],[Rodzaj]]="L",Tabela1[[#This Row],[Powierzchnia]]*0.04,0)</f>
        <v>0</v>
      </c>
      <c r="I4951">
        <f>IF(Tabela1[[#This Row],[Rodzaj]]="X",Tabela1[[#This Row],[Powierzchnia]]*0.43,0)</f>
        <v>0</v>
      </c>
      <c r="J4951">
        <f>IF(Tabela1[[#This Row],[Ulga]]="A",SUM(E4951:I4951)*80%,0)</f>
        <v>0</v>
      </c>
      <c r="K4951">
        <f>IF(Tabela1[[#This Row],[Ulga]]="B",SUM(E4951:I4951)*50%,0)</f>
        <v>292.13414999999998</v>
      </c>
      <c r="L4951">
        <f>IF(Tabela1[[#This Row],[Ulga]]="C",SUM(E4951:I4951)*10%,0)</f>
        <v>0</v>
      </c>
      <c r="M4951">
        <f>IF(Tabela1[[#This Row],[Ulga]]="D",SUM(E4951:I4951)*100%,0)</f>
        <v>0</v>
      </c>
      <c r="N4951">
        <f t="shared" si="78"/>
        <v>292.13414999999998</v>
      </c>
    </row>
    <row r="4952" spans="1:14" x14ac:dyDescent="0.25">
      <c r="A4952" t="s">
        <v>4962</v>
      </c>
      <c r="B4952">
        <v>1319.76</v>
      </c>
      <c r="C4952" t="s">
        <v>52</v>
      </c>
      <c r="D4952" t="s">
        <v>11</v>
      </c>
      <c r="E4952">
        <f>IF(Tabela1[[#This Row],[Rodzaj]]="R",Tabela1[[#This Row],[Powierzchnia]]*0.65,0)</f>
        <v>0</v>
      </c>
      <c r="F4952">
        <f>IF(Tabela1[[#This Row],[Rodzaj]]="B",Tabela1[[#This Row],[Powierzchnia]]*0.77,0)</f>
        <v>0</v>
      </c>
      <c r="G4952">
        <f>IF(Tabela1[[#This Row],[Rodzaj]]="S",Tabela1[[#This Row],[Powierzchnia]]*0.21,0)</f>
        <v>277.14959999999996</v>
      </c>
      <c r="H4952">
        <f>IF(Tabela1[[#This Row],[Rodzaj]]="L",Tabela1[[#This Row],[Powierzchnia]]*0.04,0)</f>
        <v>0</v>
      </c>
      <c r="I4952">
        <f>IF(Tabela1[[#This Row],[Rodzaj]]="X",Tabela1[[#This Row],[Powierzchnia]]*0.43,0)</f>
        <v>0</v>
      </c>
      <c r="J4952">
        <f>IF(Tabela1[[#This Row],[Ulga]]="A",SUM(E4952:I4952)*80%,0)</f>
        <v>0</v>
      </c>
      <c r="K4952">
        <f>IF(Tabela1[[#This Row],[Ulga]]="B",SUM(E4952:I4952)*50%,0)</f>
        <v>0</v>
      </c>
      <c r="L4952">
        <f>IF(Tabela1[[#This Row],[Ulga]]="C",SUM(E4952:I4952)*10%,0)</f>
        <v>27.714959999999998</v>
      </c>
      <c r="M4952">
        <f>IF(Tabela1[[#This Row],[Ulga]]="D",SUM(E4952:I4952)*100%,0)</f>
        <v>0</v>
      </c>
      <c r="N4952">
        <f t="shared" si="78"/>
        <v>27.714959999999998</v>
      </c>
    </row>
    <row r="4953" spans="1:14" x14ac:dyDescent="0.25">
      <c r="A4953" t="s">
        <v>4963</v>
      </c>
      <c r="B4953">
        <v>607.62</v>
      </c>
      <c r="C4953" t="s">
        <v>9</v>
      </c>
      <c r="D4953" t="s">
        <v>5</v>
      </c>
      <c r="E4953">
        <f>IF(Tabela1[[#This Row],[Rodzaj]]="R",Tabela1[[#This Row],[Powierzchnia]]*0.65,0)</f>
        <v>394.95300000000003</v>
      </c>
      <c r="F4953">
        <f>IF(Tabela1[[#This Row],[Rodzaj]]="B",Tabela1[[#This Row],[Powierzchnia]]*0.77,0)</f>
        <v>0</v>
      </c>
      <c r="G4953">
        <f>IF(Tabela1[[#This Row],[Rodzaj]]="S",Tabela1[[#This Row],[Powierzchnia]]*0.21,0)</f>
        <v>0</v>
      </c>
      <c r="H4953">
        <f>IF(Tabela1[[#This Row],[Rodzaj]]="L",Tabela1[[#This Row],[Powierzchnia]]*0.04,0)</f>
        <v>0</v>
      </c>
      <c r="I4953">
        <f>IF(Tabela1[[#This Row],[Rodzaj]]="X",Tabela1[[#This Row],[Powierzchnia]]*0.43,0)</f>
        <v>0</v>
      </c>
      <c r="J4953">
        <f>IF(Tabela1[[#This Row],[Ulga]]="A",SUM(E4953:I4953)*80%,0)</f>
        <v>0</v>
      </c>
      <c r="K4953">
        <f>IF(Tabela1[[#This Row],[Ulga]]="B",SUM(E4953:I4953)*50%,0)</f>
        <v>197.47650000000002</v>
      </c>
      <c r="L4953">
        <f>IF(Tabela1[[#This Row],[Ulga]]="C",SUM(E4953:I4953)*10%,0)</f>
        <v>0</v>
      </c>
      <c r="M4953">
        <f>IF(Tabela1[[#This Row],[Ulga]]="D",SUM(E4953:I4953)*100%,0)</f>
        <v>0</v>
      </c>
      <c r="N4953">
        <f t="shared" si="78"/>
        <v>197.47650000000002</v>
      </c>
    </row>
    <row r="4954" spans="1:14" x14ac:dyDescent="0.25">
      <c r="A4954" t="s">
        <v>4964</v>
      </c>
      <c r="B4954">
        <v>696.39</v>
      </c>
      <c r="C4954" t="s">
        <v>31</v>
      </c>
      <c r="D4954" t="s">
        <v>5</v>
      </c>
      <c r="E4954">
        <f>IF(Tabela1[[#This Row],[Rodzaj]]="R",Tabela1[[#This Row],[Powierzchnia]]*0.65,0)</f>
        <v>0</v>
      </c>
      <c r="F4954">
        <f>IF(Tabela1[[#This Row],[Rodzaj]]="B",Tabela1[[#This Row],[Powierzchnia]]*0.77,0)</f>
        <v>0</v>
      </c>
      <c r="G4954">
        <f>IF(Tabela1[[#This Row],[Rodzaj]]="S",Tabela1[[#This Row],[Powierzchnia]]*0.21,0)</f>
        <v>0</v>
      </c>
      <c r="H4954">
        <f>IF(Tabela1[[#This Row],[Rodzaj]]="L",Tabela1[[#This Row],[Powierzchnia]]*0.04,0)</f>
        <v>0</v>
      </c>
      <c r="I4954">
        <f>IF(Tabela1[[#This Row],[Rodzaj]]="X",Tabela1[[#This Row],[Powierzchnia]]*0.43,0)</f>
        <v>299.4477</v>
      </c>
      <c r="J4954">
        <f>IF(Tabela1[[#This Row],[Ulga]]="A",SUM(E4954:I4954)*80%,0)</f>
        <v>0</v>
      </c>
      <c r="K4954">
        <f>IF(Tabela1[[#This Row],[Ulga]]="B",SUM(E4954:I4954)*50%,0)</f>
        <v>149.72385</v>
      </c>
      <c r="L4954">
        <f>IF(Tabela1[[#This Row],[Ulga]]="C",SUM(E4954:I4954)*10%,0)</f>
        <v>0</v>
      </c>
      <c r="M4954">
        <f>IF(Tabela1[[#This Row],[Ulga]]="D",SUM(E4954:I4954)*100%,0)</f>
        <v>0</v>
      </c>
      <c r="N4954">
        <f t="shared" si="78"/>
        <v>149.72385</v>
      </c>
    </row>
    <row r="4955" spans="1:14" x14ac:dyDescent="0.25">
      <c r="A4955" t="s">
        <v>4965</v>
      </c>
      <c r="B4955">
        <v>1468.71</v>
      </c>
      <c r="C4955" t="s">
        <v>5</v>
      </c>
      <c r="D4955" t="s">
        <v>21</v>
      </c>
      <c r="E4955">
        <f>IF(Tabela1[[#This Row],[Rodzaj]]="R",Tabela1[[#This Row],[Powierzchnia]]*0.65,0)</f>
        <v>0</v>
      </c>
      <c r="F4955">
        <f>IF(Tabela1[[#This Row],[Rodzaj]]="B",Tabela1[[#This Row],[Powierzchnia]]*0.77,0)</f>
        <v>1130.9067</v>
      </c>
      <c r="G4955">
        <f>IF(Tabela1[[#This Row],[Rodzaj]]="S",Tabela1[[#This Row],[Powierzchnia]]*0.21,0)</f>
        <v>0</v>
      </c>
      <c r="H4955">
        <f>IF(Tabela1[[#This Row],[Rodzaj]]="L",Tabela1[[#This Row],[Powierzchnia]]*0.04,0)</f>
        <v>0</v>
      </c>
      <c r="I4955">
        <f>IF(Tabela1[[#This Row],[Rodzaj]]="X",Tabela1[[#This Row],[Powierzchnia]]*0.43,0)</f>
        <v>0</v>
      </c>
      <c r="J4955">
        <f>IF(Tabela1[[#This Row],[Ulga]]="A",SUM(E4955:I4955)*80%,0)</f>
        <v>0</v>
      </c>
      <c r="K4955">
        <f>IF(Tabela1[[#This Row],[Ulga]]="B",SUM(E4955:I4955)*50%,0)</f>
        <v>0</v>
      </c>
      <c r="L4955">
        <f>IF(Tabela1[[#This Row],[Ulga]]="C",SUM(E4955:I4955)*10%,0)</f>
        <v>0</v>
      </c>
      <c r="M4955">
        <f>IF(Tabela1[[#This Row],[Ulga]]="D",SUM(E4955:I4955)*100%,0)</f>
        <v>1130.9067</v>
      </c>
      <c r="N4955">
        <f t="shared" si="78"/>
        <v>1130.9067</v>
      </c>
    </row>
    <row r="4956" spans="1:14" x14ac:dyDescent="0.25">
      <c r="A4956" t="s">
        <v>4966</v>
      </c>
      <c r="B4956">
        <v>1425.82</v>
      </c>
      <c r="C4956" t="s">
        <v>52</v>
      </c>
      <c r="D4956" t="s">
        <v>5</v>
      </c>
      <c r="E4956">
        <f>IF(Tabela1[[#This Row],[Rodzaj]]="R",Tabela1[[#This Row],[Powierzchnia]]*0.65,0)</f>
        <v>0</v>
      </c>
      <c r="F4956">
        <f>IF(Tabela1[[#This Row],[Rodzaj]]="B",Tabela1[[#This Row],[Powierzchnia]]*0.77,0)</f>
        <v>0</v>
      </c>
      <c r="G4956">
        <f>IF(Tabela1[[#This Row],[Rodzaj]]="S",Tabela1[[#This Row],[Powierzchnia]]*0.21,0)</f>
        <v>299.42219999999998</v>
      </c>
      <c r="H4956">
        <f>IF(Tabela1[[#This Row],[Rodzaj]]="L",Tabela1[[#This Row],[Powierzchnia]]*0.04,0)</f>
        <v>0</v>
      </c>
      <c r="I4956">
        <f>IF(Tabela1[[#This Row],[Rodzaj]]="X",Tabela1[[#This Row],[Powierzchnia]]*0.43,0)</f>
        <v>0</v>
      </c>
      <c r="J4956">
        <f>IF(Tabela1[[#This Row],[Ulga]]="A",SUM(E4956:I4956)*80%,0)</f>
        <v>0</v>
      </c>
      <c r="K4956">
        <f>IF(Tabela1[[#This Row],[Ulga]]="B",SUM(E4956:I4956)*50%,0)</f>
        <v>149.71109999999999</v>
      </c>
      <c r="L4956">
        <f>IF(Tabela1[[#This Row],[Ulga]]="C",SUM(E4956:I4956)*10%,0)</f>
        <v>0</v>
      </c>
      <c r="M4956">
        <f>IF(Tabela1[[#This Row],[Ulga]]="D",SUM(E4956:I4956)*100%,0)</f>
        <v>0</v>
      </c>
      <c r="N4956">
        <f t="shared" si="78"/>
        <v>149.71109999999999</v>
      </c>
    </row>
    <row r="4957" spans="1:14" x14ac:dyDescent="0.25">
      <c r="A4957" t="s">
        <v>4967</v>
      </c>
      <c r="B4957">
        <v>1172.51</v>
      </c>
      <c r="C4957" t="s">
        <v>5</v>
      </c>
      <c r="D4957" t="s">
        <v>21</v>
      </c>
      <c r="E4957">
        <f>IF(Tabela1[[#This Row],[Rodzaj]]="R",Tabela1[[#This Row],[Powierzchnia]]*0.65,0)</f>
        <v>0</v>
      </c>
      <c r="F4957">
        <f>IF(Tabela1[[#This Row],[Rodzaj]]="B",Tabela1[[#This Row],[Powierzchnia]]*0.77,0)</f>
        <v>902.83270000000005</v>
      </c>
      <c r="G4957">
        <f>IF(Tabela1[[#This Row],[Rodzaj]]="S",Tabela1[[#This Row],[Powierzchnia]]*0.21,0)</f>
        <v>0</v>
      </c>
      <c r="H4957">
        <f>IF(Tabela1[[#This Row],[Rodzaj]]="L",Tabela1[[#This Row],[Powierzchnia]]*0.04,0)</f>
        <v>0</v>
      </c>
      <c r="I4957">
        <f>IF(Tabela1[[#This Row],[Rodzaj]]="X",Tabela1[[#This Row],[Powierzchnia]]*0.43,0)</f>
        <v>0</v>
      </c>
      <c r="J4957">
        <f>IF(Tabela1[[#This Row],[Ulga]]="A",SUM(E4957:I4957)*80%,0)</f>
        <v>0</v>
      </c>
      <c r="K4957">
        <f>IF(Tabela1[[#This Row],[Ulga]]="B",SUM(E4957:I4957)*50%,0)</f>
        <v>0</v>
      </c>
      <c r="L4957">
        <f>IF(Tabela1[[#This Row],[Ulga]]="C",SUM(E4957:I4957)*10%,0)</f>
        <v>0</v>
      </c>
      <c r="M4957">
        <f>IF(Tabela1[[#This Row],[Ulga]]="D",SUM(E4957:I4957)*100%,0)</f>
        <v>902.83270000000005</v>
      </c>
      <c r="N4957">
        <f t="shared" si="78"/>
        <v>902.83270000000005</v>
      </c>
    </row>
    <row r="4958" spans="1:14" x14ac:dyDescent="0.25">
      <c r="A4958" t="s">
        <v>4968</v>
      </c>
      <c r="B4958">
        <v>1389.96</v>
      </c>
      <c r="C4958" t="s">
        <v>52</v>
      </c>
      <c r="D4958" t="s">
        <v>11</v>
      </c>
      <c r="E4958">
        <f>IF(Tabela1[[#This Row],[Rodzaj]]="R",Tabela1[[#This Row],[Powierzchnia]]*0.65,0)</f>
        <v>0</v>
      </c>
      <c r="F4958">
        <f>IF(Tabela1[[#This Row],[Rodzaj]]="B",Tabela1[[#This Row],[Powierzchnia]]*0.77,0)</f>
        <v>0</v>
      </c>
      <c r="G4958">
        <f>IF(Tabela1[[#This Row],[Rodzaj]]="S",Tabela1[[#This Row],[Powierzchnia]]*0.21,0)</f>
        <v>291.89159999999998</v>
      </c>
      <c r="H4958">
        <f>IF(Tabela1[[#This Row],[Rodzaj]]="L",Tabela1[[#This Row],[Powierzchnia]]*0.04,0)</f>
        <v>0</v>
      </c>
      <c r="I4958">
        <f>IF(Tabela1[[#This Row],[Rodzaj]]="X",Tabela1[[#This Row],[Powierzchnia]]*0.43,0)</f>
        <v>0</v>
      </c>
      <c r="J4958">
        <f>IF(Tabela1[[#This Row],[Ulga]]="A",SUM(E4958:I4958)*80%,0)</f>
        <v>0</v>
      </c>
      <c r="K4958">
        <f>IF(Tabela1[[#This Row],[Ulga]]="B",SUM(E4958:I4958)*50%,0)</f>
        <v>0</v>
      </c>
      <c r="L4958">
        <f>IF(Tabela1[[#This Row],[Ulga]]="C",SUM(E4958:I4958)*10%,0)</f>
        <v>29.189160000000001</v>
      </c>
      <c r="M4958">
        <f>IF(Tabela1[[#This Row],[Ulga]]="D",SUM(E4958:I4958)*100%,0)</f>
        <v>0</v>
      </c>
      <c r="N4958">
        <f t="shared" si="78"/>
        <v>29.189160000000001</v>
      </c>
    </row>
    <row r="4959" spans="1:14" x14ac:dyDescent="0.25">
      <c r="A4959" t="s">
        <v>4969</v>
      </c>
      <c r="B4959">
        <v>1048.21</v>
      </c>
      <c r="C4959" t="s">
        <v>94</v>
      </c>
      <c r="D4959" t="s">
        <v>7</v>
      </c>
      <c r="E4959">
        <f>IF(Tabela1[[#This Row],[Rodzaj]]="R",Tabela1[[#This Row],[Powierzchnia]]*0.65,0)</f>
        <v>0</v>
      </c>
      <c r="F4959">
        <f>IF(Tabela1[[#This Row],[Rodzaj]]="B",Tabela1[[#This Row],[Powierzchnia]]*0.77,0)</f>
        <v>0</v>
      </c>
      <c r="G4959">
        <f>IF(Tabela1[[#This Row],[Rodzaj]]="S",Tabela1[[#This Row],[Powierzchnia]]*0.21,0)</f>
        <v>0</v>
      </c>
      <c r="H4959">
        <f>IF(Tabela1[[#This Row],[Rodzaj]]="L",Tabela1[[#This Row],[Powierzchnia]]*0.04,0)</f>
        <v>41.928400000000003</v>
      </c>
      <c r="I4959">
        <f>IF(Tabela1[[#This Row],[Rodzaj]]="X",Tabela1[[#This Row],[Powierzchnia]]*0.43,0)</f>
        <v>0</v>
      </c>
      <c r="J4959">
        <f>IF(Tabela1[[#This Row],[Ulga]]="A",SUM(E4959:I4959)*80%,0)</f>
        <v>33.542720000000003</v>
      </c>
      <c r="K4959">
        <f>IF(Tabela1[[#This Row],[Ulga]]="B",SUM(E4959:I4959)*50%,0)</f>
        <v>0</v>
      </c>
      <c r="L4959">
        <f>IF(Tabela1[[#This Row],[Ulga]]="C",SUM(E4959:I4959)*10%,0)</f>
        <v>0</v>
      </c>
      <c r="M4959">
        <f>IF(Tabela1[[#This Row],[Ulga]]="D",SUM(E4959:I4959)*100%,0)</f>
        <v>0</v>
      </c>
      <c r="N4959">
        <f t="shared" si="78"/>
        <v>33.542720000000003</v>
      </c>
    </row>
    <row r="4960" spans="1:14" x14ac:dyDescent="0.25">
      <c r="A4960" t="s">
        <v>4970</v>
      </c>
      <c r="B4960">
        <v>659.89</v>
      </c>
      <c r="C4960" t="s">
        <v>52</v>
      </c>
      <c r="D4960" t="s">
        <v>7</v>
      </c>
      <c r="E4960">
        <f>IF(Tabela1[[#This Row],[Rodzaj]]="R",Tabela1[[#This Row],[Powierzchnia]]*0.65,0)</f>
        <v>0</v>
      </c>
      <c r="F4960">
        <f>IF(Tabela1[[#This Row],[Rodzaj]]="B",Tabela1[[#This Row],[Powierzchnia]]*0.77,0)</f>
        <v>0</v>
      </c>
      <c r="G4960">
        <f>IF(Tabela1[[#This Row],[Rodzaj]]="S",Tabela1[[#This Row],[Powierzchnia]]*0.21,0)</f>
        <v>138.57689999999999</v>
      </c>
      <c r="H4960">
        <f>IF(Tabela1[[#This Row],[Rodzaj]]="L",Tabela1[[#This Row],[Powierzchnia]]*0.04,0)</f>
        <v>0</v>
      </c>
      <c r="I4960">
        <f>IF(Tabela1[[#This Row],[Rodzaj]]="X",Tabela1[[#This Row],[Powierzchnia]]*0.43,0)</f>
        <v>0</v>
      </c>
      <c r="J4960">
        <f>IF(Tabela1[[#This Row],[Ulga]]="A",SUM(E4960:I4960)*80%,0)</f>
        <v>110.86152</v>
      </c>
      <c r="K4960">
        <f>IF(Tabela1[[#This Row],[Ulga]]="B",SUM(E4960:I4960)*50%,0)</f>
        <v>0</v>
      </c>
      <c r="L4960">
        <f>IF(Tabela1[[#This Row],[Ulga]]="C",SUM(E4960:I4960)*10%,0)</f>
        <v>0</v>
      </c>
      <c r="M4960">
        <f>IF(Tabela1[[#This Row],[Ulga]]="D",SUM(E4960:I4960)*100%,0)</f>
        <v>0</v>
      </c>
      <c r="N4960">
        <f t="shared" si="78"/>
        <v>110.86152</v>
      </c>
    </row>
    <row r="4961" spans="1:14" x14ac:dyDescent="0.25">
      <c r="A4961" t="s">
        <v>4971</v>
      </c>
      <c r="B4961">
        <v>962.9</v>
      </c>
      <c r="C4961" t="s">
        <v>31</v>
      </c>
      <c r="D4961" t="s">
        <v>11</v>
      </c>
      <c r="E4961">
        <f>IF(Tabela1[[#This Row],[Rodzaj]]="R",Tabela1[[#This Row],[Powierzchnia]]*0.65,0)</f>
        <v>0</v>
      </c>
      <c r="F4961">
        <f>IF(Tabela1[[#This Row],[Rodzaj]]="B",Tabela1[[#This Row],[Powierzchnia]]*0.77,0)</f>
        <v>0</v>
      </c>
      <c r="G4961">
        <f>IF(Tabela1[[#This Row],[Rodzaj]]="S",Tabela1[[#This Row],[Powierzchnia]]*0.21,0)</f>
        <v>0</v>
      </c>
      <c r="H4961">
        <f>IF(Tabela1[[#This Row],[Rodzaj]]="L",Tabela1[[#This Row],[Powierzchnia]]*0.04,0)</f>
        <v>0</v>
      </c>
      <c r="I4961">
        <f>IF(Tabela1[[#This Row],[Rodzaj]]="X",Tabela1[[#This Row],[Powierzchnia]]*0.43,0)</f>
        <v>414.04699999999997</v>
      </c>
      <c r="J4961">
        <f>IF(Tabela1[[#This Row],[Ulga]]="A",SUM(E4961:I4961)*80%,0)</f>
        <v>0</v>
      </c>
      <c r="K4961">
        <f>IF(Tabela1[[#This Row],[Ulga]]="B",SUM(E4961:I4961)*50%,0)</f>
        <v>0</v>
      </c>
      <c r="L4961">
        <f>IF(Tabela1[[#This Row],[Ulga]]="C",SUM(E4961:I4961)*10%,0)</f>
        <v>41.404699999999998</v>
      </c>
      <c r="M4961">
        <f>IF(Tabela1[[#This Row],[Ulga]]="D",SUM(E4961:I4961)*100%,0)</f>
        <v>0</v>
      </c>
      <c r="N4961">
        <f t="shared" si="78"/>
        <v>41.404699999999998</v>
      </c>
    </row>
    <row r="4962" spans="1:14" x14ac:dyDescent="0.25">
      <c r="A4962" t="s">
        <v>4972</v>
      </c>
      <c r="B4962">
        <v>891.06</v>
      </c>
      <c r="C4962" t="s">
        <v>31</v>
      </c>
      <c r="D4962" t="s">
        <v>21</v>
      </c>
      <c r="E4962">
        <f>IF(Tabela1[[#This Row],[Rodzaj]]="R",Tabela1[[#This Row],[Powierzchnia]]*0.65,0)</f>
        <v>0</v>
      </c>
      <c r="F4962">
        <f>IF(Tabela1[[#This Row],[Rodzaj]]="B",Tabela1[[#This Row],[Powierzchnia]]*0.77,0)</f>
        <v>0</v>
      </c>
      <c r="G4962">
        <f>IF(Tabela1[[#This Row],[Rodzaj]]="S",Tabela1[[#This Row],[Powierzchnia]]*0.21,0)</f>
        <v>0</v>
      </c>
      <c r="H4962">
        <f>IF(Tabela1[[#This Row],[Rodzaj]]="L",Tabela1[[#This Row],[Powierzchnia]]*0.04,0)</f>
        <v>0</v>
      </c>
      <c r="I4962">
        <f>IF(Tabela1[[#This Row],[Rodzaj]]="X",Tabela1[[#This Row],[Powierzchnia]]*0.43,0)</f>
        <v>383.15579999999994</v>
      </c>
      <c r="J4962">
        <f>IF(Tabela1[[#This Row],[Ulga]]="A",SUM(E4962:I4962)*80%,0)</f>
        <v>0</v>
      </c>
      <c r="K4962">
        <f>IF(Tabela1[[#This Row],[Ulga]]="B",SUM(E4962:I4962)*50%,0)</f>
        <v>0</v>
      </c>
      <c r="L4962">
        <f>IF(Tabela1[[#This Row],[Ulga]]="C",SUM(E4962:I4962)*10%,0)</f>
        <v>0</v>
      </c>
      <c r="M4962">
        <f>IF(Tabela1[[#This Row],[Ulga]]="D",SUM(E4962:I4962)*100%,0)</f>
        <v>383.15579999999994</v>
      </c>
      <c r="N4962">
        <f t="shared" si="78"/>
        <v>383.15579999999994</v>
      </c>
    </row>
    <row r="4963" spans="1:14" x14ac:dyDescent="0.25">
      <c r="A4963" t="s">
        <v>4973</v>
      </c>
      <c r="B4963">
        <v>1309.56</v>
      </c>
      <c r="C4963" t="s">
        <v>5</v>
      </c>
      <c r="D4963" t="s">
        <v>21</v>
      </c>
      <c r="E4963">
        <f>IF(Tabela1[[#This Row],[Rodzaj]]="R",Tabela1[[#This Row],[Powierzchnia]]*0.65,0)</f>
        <v>0</v>
      </c>
      <c r="F4963">
        <f>IF(Tabela1[[#This Row],[Rodzaj]]="B",Tabela1[[#This Row],[Powierzchnia]]*0.77,0)</f>
        <v>1008.3611999999999</v>
      </c>
      <c r="G4963">
        <f>IF(Tabela1[[#This Row],[Rodzaj]]="S",Tabela1[[#This Row],[Powierzchnia]]*0.21,0)</f>
        <v>0</v>
      </c>
      <c r="H4963">
        <f>IF(Tabela1[[#This Row],[Rodzaj]]="L",Tabela1[[#This Row],[Powierzchnia]]*0.04,0)</f>
        <v>0</v>
      </c>
      <c r="I4963">
        <f>IF(Tabela1[[#This Row],[Rodzaj]]="X",Tabela1[[#This Row],[Powierzchnia]]*0.43,0)</f>
        <v>0</v>
      </c>
      <c r="J4963">
        <f>IF(Tabela1[[#This Row],[Ulga]]="A",SUM(E4963:I4963)*80%,0)</f>
        <v>0</v>
      </c>
      <c r="K4963">
        <f>IF(Tabela1[[#This Row],[Ulga]]="B",SUM(E4963:I4963)*50%,0)</f>
        <v>0</v>
      </c>
      <c r="L4963">
        <f>IF(Tabela1[[#This Row],[Ulga]]="C",SUM(E4963:I4963)*10%,0)</f>
        <v>0</v>
      </c>
      <c r="M4963">
        <f>IF(Tabela1[[#This Row],[Ulga]]="D",SUM(E4963:I4963)*100%,0)</f>
        <v>1008.3611999999999</v>
      </c>
      <c r="N4963">
        <f t="shared" si="78"/>
        <v>1008.3611999999999</v>
      </c>
    </row>
    <row r="4964" spans="1:14" x14ac:dyDescent="0.25">
      <c r="A4964" t="s">
        <v>4974</v>
      </c>
      <c r="B4964">
        <v>1372.83</v>
      </c>
      <c r="C4964" t="s">
        <v>9</v>
      </c>
      <c r="D4964" t="s">
        <v>21</v>
      </c>
      <c r="E4964">
        <f>IF(Tabela1[[#This Row],[Rodzaj]]="R",Tabela1[[#This Row],[Powierzchnia]]*0.65,0)</f>
        <v>892.33949999999993</v>
      </c>
      <c r="F4964">
        <f>IF(Tabela1[[#This Row],[Rodzaj]]="B",Tabela1[[#This Row],[Powierzchnia]]*0.77,0)</f>
        <v>0</v>
      </c>
      <c r="G4964">
        <f>IF(Tabela1[[#This Row],[Rodzaj]]="S",Tabela1[[#This Row],[Powierzchnia]]*0.21,0)</f>
        <v>0</v>
      </c>
      <c r="H4964">
        <f>IF(Tabela1[[#This Row],[Rodzaj]]="L",Tabela1[[#This Row],[Powierzchnia]]*0.04,0)</f>
        <v>0</v>
      </c>
      <c r="I4964">
        <f>IF(Tabela1[[#This Row],[Rodzaj]]="X",Tabela1[[#This Row],[Powierzchnia]]*0.43,0)</f>
        <v>0</v>
      </c>
      <c r="J4964">
        <f>IF(Tabela1[[#This Row],[Ulga]]="A",SUM(E4964:I4964)*80%,0)</f>
        <v>0</v>
      </c>
      <c r="K4964">
        <f>IF(Tabela1[[#This Row],[Ulga]]="B",SUM(E4964:I4964)*50%,0)</f>
        <v>0</v>
      </c>
      <c r="L4964">
        <f>IF(Tabela1[[#This Row],[Ulga]]="C",SUM(E4964:I4964)*10%,0)</f>
        <v>0</v>
      </c>
      <c r="M4964">
        <f>IF(Tabela1[[#This Row],[Ulga]]="D",SUM(E4964:I4964)*100%,0)</f>
        <v>892.33949999999993</v>
      </c>
      <c r="N4964">
        <f t="shared" si="78"/>
        <v>892.33949999999993</v>
      </c>
    </row>
    <row r="4965" spans="1:14" x14ac:dyDescent="0.25">
      <c r="A4965" t="s">
        <v>4975</v>
      </c>
      <c r="B4965">
        <v>748.65</v>
      </c>
      <c r="C4965" t="s">
        <v>52</v>
      </c>
      <c r="D4965" t="s">
        <v>5</v>
      </c>
      <c r="E4965">
        <f>IF(Tabela1[[#This Row],[Rodzaj]]="R",Tabela1[[#This Row],[Powierzchnia]]*0.65,0)</f>
        <v>0</v>
      </c>
      <c r="F4965">
        <f>IF(Tabela1[[#This Row],[Rodzaj]]="B",Tabela1[[#This Row],[Powierzchnia]]*0.77,0)</f>
        <v>0</v>
      </c>
      <c r="G4965">
        <f>IF(Tabela1[[#This Row],[Rodzaj]]="S",Tabela1[[#This Row],[Powierzchnia]]*0.21,0)</f>
        <v>157.2165</v>
      </c>
      <c r="H4965">
        <f>IF(Tabela1[[#This Row],[Rodzaj]]="L",Tabela1[[#This Row],[Powierzchnia]]*0.04,0)</f>
        <v>0</v>
      </c>
      <c r="I4965">
        <f>IF(Tabela1[[#This Row],[Rodzaj]]="X",Tabela1[[#This Row],[Powierzchnia]]*0.43,0)</f>
        <v>0</v>
      </c>
      <c r="J4965">
        <f>IF(Tabela1[[#This Row],[Ulga]]="A",SUM(E4965:I4965)*80%,0)</f>
        <v>0</v>
      </c>
      <c r="K4965">
        <f>IF(Tabela1[[#This Row],[Ulga]]="B",SUM(E4965:I4965)*50%,0)</f>
        <v>78.608249999999998</v>
      </c>
      <c r="L4965">
        <f>IF(Tabela1[[#This Row],[Ulga]]="C",SUM(E4965:I4965)*10%,0)</f>
        <v>0</v>
      </c>
      <c r="M4965">
        <f>IF(Tabela1[[#This Row],[Ulga]]="D",SUM(E4965:I4965)*100%,0)</f>
        <v>0</v>
      </c>
      <c r="N4965">
        <f t="shared" si="78"/>
        <v>78.608249999999998</v>
      </c>
    </row>
    <row r="4966" spans="1:14" x14ac:dyDescent="0.25">
      <c r="A4966" t="s">
        <v>4976</v>
      </c>
      <c r="B4966">
        <v>683.58</v>
      </c>
      <c r="C4966" t="s">
        <v>5</v>
      </c>
      <c r="D4966" t="s">
        <v>11</v>
      </c>
      <c r="E4966">
        <f>IF(Tabela1[[#This Row],[Rodzaj]]="R",Tabela1[[#This Row],[Powierzchnia]]*0.65,0)</f>
        <v>0</v>
      </c>
      <c r="F4966">
        <f>IF(Tabela1[[#This Row],[Rodzaj]]="B",Tabela1[[#This Row],[Powierzchnia]]*0.77,0)</f>
        <v>526.35660000000007</v>
      </c>
      <c r="G4966">
        <f>IF(Tabela1[[#This Row],[Rodzaj]]="S",Tabela1[[#This Row],[Powierzchnia]]*0.21,0)</f>
        <v>0</v>
      </c>
      <c r="H4966">
        <f>IF(Tabela1[[#This Row],[Rodzaj]]="L",Tabela1[[#This Row],[Powierzchnia]]*0.04,0)</f>
        <v>0</v>
      </c>
      <c r="I4966">
        <f>IF(Tabela1[[#This Row],[Rodzaj]]="X",Tabela1[[#This Row],[Powierzchnia]]*0.43,0)</f>
        <v>0</v>
      </c>
      <c r="J4966">
        <f>IF(Tabela1[[#This Row],[Ulga]]="A",SUM(E4966:I4966)*80%,0)</f>
        <v>0</v>
      </c>
      <c r="K4966">
        <f>IF(Tabela1[[#This Row],[Ulga]]="B",SUM(E4966:I4966)*50%,0)</f>
        <v>0</v>
      </c>
      <c r="L4966">
        <f>IF(Tabela1[[#This Row],[Ulga]]="C",SUM(E4966:I4966)*10%,0)</f>
        <v>52.635660000000009</v>
      </c>
      <c r="M4966">
        <f>IF(Tabela1[[#This Row],[Ulga]]="D",SUM(E4966:I4966)*100%,0)</f>
        <v>0</v>
      </c>
      <c r="N4966">
        <f t="shared" si="78"/>
        <v>52.635660000000009</v>
      </c>
    </row>
    <row r="4967" spans="1:14" x14ac:dyDescent="0.25">
      <c r="A4967" t="s">
        <v>4977</v>
      </c>
      <c r="B4967">
        <v>689.55</v>
      </c>
      <c r="C4967" t="s">
        <v>9</v>
      </c>
      <c r="D4967" t="s">
        <v>11</v>
      </c>
      <c r="E4967">
        <f>IF(Tabela1[[#This Row],[Rodzaj]]="R",Tabela1[[#This Row],[Powierzchnia]]*0.65,0)</f>
        <v>448.20749999999998</v>
      </c>
      <c r="F4967">
        <f>IF(Tabela1[[#This Row],[Rodzaj]]="B",Tabela1[[#This Row],[Powierzchnia]]*0.77,0)</f>
        <v>0</v>
      </c>
      <c r="G4967">
        <f>IF(Tabela1[[#This Row],[Rodzaj]]="S",Tabela1[[#This Row],[Powierzchnia]]*0.21,0)</f>
        <v>0</v>
      </c>
      <c r="H4967">
        <f>IF(Tabela1[[#This Row],[Rodzaj]]="L",Tabela1[[#This Row],[Powierzchnia]]*0.04,0)</f>
        <v>0</v>
      </c>
      <c r="I4967">
        <f>IF(Tabela1[[#This Row],[Rodzaj]]="X",Tabela1[[#This Row],[Powierzchnia]]*0.43,0)</f>
        <v>0</v>
      </c>
      <c r="J4967">
        <f>IF(Tabela1[[#This Row],[Ulga]]="A",SUM(E4967:I4967)*80%,0)</f>
        <v>0</v>
      </c>
      <c r="K4967">
        <f>IF(Tabela1[[#This Row],[Ulga]]="B",SUM(E4967:I4967)*50%,0)</f>
        <v>0</v>
      </c>
      <c r="L4967">
        <f>IF(Tabela1[[#This Row],[Ulga]]="C",SUM(E4967:I4967)*10%,0)</f>
        <v>44.820750000000004</v>
      </c>
      <c r="M4967">
        <f>IF(Tabela1[[#This Row],[Ulga]]="D",SUM(E4967:I4967)*100%,0)</f>
        <v>0</v>
      </c>
      <c r="N4967">
        <f t="shared" si="78"/>
        <v>44.820750000000004</v>
      </c>
    </row>
    <row r="4968" spans="1:14" x14ac:dyDescent="0.25">
      <c r="A4968" t="s">
        <v>4978</v>
      </c>
      <c r="B4968">
        <v>1261.3</v>
      </c>
      <c r="C4968" t="s">
        <v>31</v>
      </c>
      <c r="D4968" t="s">
        <v>7</v>
      </c>
      <c r="E4968">
        <f>IF(Tabela1[[#This Row],[Rodzaj]]="R",Tabela1[[#This Row],[Powierzchnia]]*0.65,0)</f>
        <v>0</v>
      </c>
      <c r="F4968">
        <f>IF(Tabela1[[#This Row],[Rodzaj]]="B",Tabela1[[#This Row],[Powierzchnia]]*0.77,0)</f>
        <v>0</v>
      </c>
      <c r="G4968">
        <f>IF(Tabela1[[#This Row],[Rodzaj]]="S",Tabela1[[#This Row],[Powierzchnia]]*0.21,0)</f>
        <v>0</v>
      </c>
      <c r="H4968">
        <f>IF(Tabela1[[#This Row],[Rodzaj]]="L",Tabela1[[#This Row],[Powierzchnia]]*0.04,0)</f>
        <v>0</v>
      </c>
      <c r="I4968">
        <f>IF(Tabela1[[#This Row],[Rodzaj]]="X",Tabela1[[#This Row],[Powierzchnia]]*0.43,0)</f>
        <v>542.35899999999992</v>
      </c>
      <c r="J4968">
        <f>IF(Tabela1[[#This Row],[Ulga]]="A",SUM(E4968:I4968)*80%,0)</f>
        <v>433.88719999999995</v>
      </c>
      <c r="K4968">
        <f>IF(Tabela1[[#This Row],[Ulga]]="B",SUM(E4968:I4968)*50%,0)</f>
        <v>0</v>
      </c>
      <c r="L4968">
        <f>IF(Tabela1[[#This Row],[Ulga]]="C",SUM(E4968:I4968)*10%,0)</f>
        <v>0</v>
      </c>
      <c r="M4968">
        <f>IF(Tabela1[[#This Row],[Ulga]]="D",SUM(E4968:I4968)*100%,0)</f>
        <v>0</v>
      </c>
      <c r="N4968">
        <f t="shared" si="78"/>
        <v>433.88719999999995</v>
      </c>
    </row>
    <row r="4969" spans="1:14" x14ac:dyDescent="0.25">
      <c r="A4969" t="s">
        <v>4979</v>
      </c>
      <c r="B4969">
        <v>1467.04</v>
      </c>
      <c r="C4969" t="s">
        <v>5</v>
      </c>
      <c r="D4969" t="s">
        <v>11</v>
      </c>
      <c r="E4969">
        <f>IF(Tabela1[[#This Row],[Rodzaj]]="R",Tabela1[[#This Row],[Powierzchnia]]*0.65,0)</f>
        <v>0</v>
      </c>
      <c r="F4969">
        <f>IF(Tabela1[[#This Row],[Rodzaj]]="B",Tabela1[[#This Row],[Powierzchnia]]*0.77,0)</f>
        <v>1129.6207999999999</v>
      </c>
      <c r="G4969">
        <f>IF(Tabela1[[#This Row],[Rodzaj]]="S",Tabela1[[#This Row],[Powierzchnia]]*0.21,0)</f>
        <v>0</v>
      </c>
      <c r="H4969">
        <f>IF(Tabela1[[#This Row],[Rodzaj]]="L",Tabela1[[#This Row],[Powierzchnia]]*0.04,0)</f>
        <v>0</v>
      </c>
      <c r="I4969">
        <f>IF(Tabela1[[#This Row],[Rodzaj]]="X",Tabela1[[#This Row],[Powierzchnia]]*0.43,0)</f>
        <v>0</v>
      </c>
      <c r="J4969">
        <f>IF(Tabela1[[#This Row],[Ulga]]="A",SUM(E4969:I4969)*80%,0)</f>
        <v>0</v>
      </c>
      <c r="K4969">
        <f>IF(Tabela1[[#This Row],[Ulga]]="B",SUM(E4969:I4969)*50%,0)</f>
        <v>0</v>
      </c>
      <c r="L4969">
        <f>IF(Tabela1[[#This Row],[Ulga]]="C",SUM(E4969:I4969)*10%,0)</f>
        <v>112.96208</v>
      </c>
      <c r="M4969">
        <f>IF(Tabela1[[#This Row],[Ulga]]="D",SUM(E4969:I4969)*100%,0)</f>
        <v>0</v>
      </c>
      <c r="N4969">
        <f t="shared" si="78"/>
        <v>112.96208</v>
      </c>
    </row>
    <row r="4970" spans="1:14" x14ac:dyDescent="0.25">
      <c r="A4970" t="s">
        <v>4980</v>
      </c>
      <c r="B4970">
        <v>1059.04</v>
      </c>
      <c r="C4970" t="s">
        <v>31</v>
      </c>
      <c r="D4970" t="s">
        <v>11</v>
      </c>
      <c r="E4970">
        <f>IF(Tabela1[[#This Row],[Rodzaj]]="R",Tabela1[[#This Row],[Powierzchnia]]*0.65,0)</f>
        <v>0</v>
      </c>
      <c r="F4970">
        <f>IF(Tabela1[[#This Row],[Rodzaj]]="B",Tabela1[[#This Row],[Powierzchnia]]*0.77,0)</f>
        <v>0</v>
      </c>
      <c r="G4970">
        <f>IF(Tabela1[[#This Row],[Rodzaj]]="S",Tabela1[[#This Row],[Powierzchnia]]*0.21,0)</f>
        <v>0</v>
      </c>
      <c r="H4970">
        <f>IF(Tabela1[[#This Row],[Rodzaj]]="L",Tabela1[[#This Row],[Powierzchnia]]*0.04,0)</f>
        <v>0</v>
      </c>
      <c r="I4970">
        <f>IF(Tabela1[[#This Row],[Rodzaj]]="X",Tabela1[[#This Row],[Powierzchnia]]*0.43,0)</f>
        <v>455.38719999999995</v>
      </c>
      <c r="J4970">
        <f>IF(Tabela1[[#This Row],[Ulga]]="A",SUM(E4970:I4970)*80%,0)</f>
        <v>0</v>
      </c>
      <c r="K4970">
        <f>IF(Tabela1[[#This Row],[Ulga]]="B",SUM(E4970:I4970)*50%,0)</f>
        <v>0</v>
      </c>
      <c r="L4970">
        <f>IF(Tabela1[[#This Row],[Ulga]]="C",SUM(E4970:I4970)*10%,0)</f>
        <v>45.538719999999998</v>
      </c>
      <c r="M4970">
        <f>IF(Tabela1[[#This Row],[Ulga]]="D",SUM(E4970:I4970)*100%,0)</f>
        <v>0</v>
      </c>
      <c r="N4970">
        <f t="shared" si="78"/>
        <v>45.538719999999998</v>
      </c>
    </row>
    <row r="4971" spans="1:14" x14ac:dyDescent="0.25">
      <c r="A4971" t="s">
        <v>4981</v>
      </c>
      <c r="B4971">
        <v>1017.65</v>
      </c>
      <c r="C4971" t="s">
        <v>52</v>
      </c>
      <c r="D4971" t="s">
        <v>21</v>
      </c>
      <c r="E4971">
        <f>IF(Tabela1[[#This Row],[Rodzaj]]="R",Tabela1[[#This Row],[Powierzchnia]]*0.65,0)</f>
        <v>0</v>
      </c>
      <c r="F4971">
        <f>IF(Tabela1[[#This Row],[Rodzaj]]="B",Tabela1[[#This Row],[Powierzchnia]]*0.77,0)</f>
        <v>0</v>
      </c>
      <c r="G4971">
        <f>IF(Tabela1[[#This Row],[Rodzaj]]="S",Tabela1[[#This Row],[Powierzchnia]]*0.21,0)</f>
        <v>213.70649999999998</v>
      </c>
      <c r="H4971">
        <f>IF(Tabela1[[#This Row],[Rodzaj]]="L",Tabela1[[#This Row],[Powierzchnia]]*0.04,0)</f>
        <v>0</v>
      </c>
      <c r="I4971">
        <f>IF(Tabela1[[#This Row],[Rodzaj]]="X",Tabela1[[#This Row],[Powierzchnia]]*0.43,0)</f>
        <v>0</v>
      </c>
      <c r="J4971">
        <f>IF(Tabela1[[#This Row],[Ulga]]="A",SUM(E4971:I4971)*80%,0)</f>
        <v>0</v>
      </c>
      <c r="K4971">
        <f>IF(Tabela1[[#This Row],[Ulga]]="B",SUM(E4971:I4971)*50%,0)</f>
        <v>0</v>
      </c>
      <c r="L4971">
        <f>IF(Tabela1[[#This Row],[Ulga]]="C",SUM(E4971:I4971)*10%,0)</f>
        <v>0</v>
      </c>
      <c r="M4971">
        <f>IF(Tabela1[[#This Row],[Ulga]]="D",SUM(E4971:I4971)*100%,0)</f>
        <v>213.70649999999998</v>
      </c>
      <c r="N4971">
        <f t="shared" si="78"/>
        <v>213.70649999999998</v>
      </c>
    </row>
    <row r="4972" spans="1:14" x14ac:dyDescent="0.25">
      <c r="A4972" t="s">
        <v>4982</v>
      </c>
      <c r="B4972">
        <v>534.41</v>
      </c>
      <c r="C4972" t="s">
        <v>9</v>
      </c>
      <c r="D4972" t="s">
        <v>7</v>
      </c>
      <c r="E4972">
        <f>IF(Tabela1[[#This Row],[Rodzaj]]="R",Tabela1[[#This Row],[Powierzchnia]]*0.65,0)</f>
        <v>347.36649999999997</v>
      </c>
      <c r="F4972">
        <f>IF(Tabela1[[#This Row],[Rodzaj]]="B",Tabela1[[#This Row],[Powierzchnia]]*0.77,0)</f>
        <v>0</v>
      </c>
      <c r="G4972">
        <f>IF(Tabela1[[#This Row],[Rodzaj]]="S",Tabela1[[#This Row],[Powierzchnia]]*0.21,0)</f>
        <v>0</v>
      </c>
      <c r="H4972">
        <f>IF(Tabela1[[#This Row],[Rodzaj]]="L",Tabela1[[#This Row],[Powierzchnia]]*0.04,0)</f>
        <v>0</v>
      </c>
      <c r="I4972">
        <f>IF(Tabela1[[#This Row],[Rodzaj]]="X",Tabela1[[#This Row],[Powierzchnia]]*0.43,0)</f>
        <v>0</v>
      </c>
      <c r="J4972">
        <f>IF(Tabela1[[#This Row],[Ulga]]="A",SUM(E4972:I4972)*80%,0)</f>
        <v>277.89319999999998</v>
      </c>
      <c r="K4972">
        <f>IF(Tabela1[[#This Row],[Ulga]]="B",SUM(E4972:I4972)*50%,0)</f>
        <v>0</v>
      </c>
      <c r="L4972">
        <f>IF(Tabela1[[#This Row],[Ulga]]="C",SUM(E4972:I4972)*10%,0)</f>
        <v>0</v>
      </c>
      <c r="M4972">
        <f>IF(Tabela1[[#This Row],[Ulga]]="D",SUM(E4972:I4972)*100%,0)</f>
        <v>0</v>
      </c>
      <c r="N4972">
        <f t="shared" si="78"/>
        <v>277.89319999999998</v>
      </c>
    </row>
    <row r="4973" spans="1:14" x14ac:dyDescent="0.25">
      <c r="A4973" t="s">
        <v>4983</v>
      </c>
      <c r="B4973">
        <v>630.87</v>
      </c>
      <c r="C4973" t="s">
        <v>5</v>
      </c>
      <c r="D4973" t="s">
        <v>21</v>
      </c>
      <c r="E4973">
        <f>IF(Tabela1[[#This Row],[Rodzaj]]="R",Tabela1[[#This Row],[Powierzchnia]]*0.65,0)</f>
        <v>0</v>
      </c>
      <c r="F4973">
        <f>IF(Tabela1[[#This Row],[Rodzaj]]="B",Tabela1[[#This Row],[Powierzchnia]]*0.77,0)</f>
        <v>485.76990000000001</v>
      </c>
      <c r="G4973">
        <f>IF(Tabela1[[#This Row],[Rodzaj]]="S",Tabela1[[#This Row],[Powierzchnia]]*0.21,0)</f>
        <v>0</v>
      </c>
      <c r="H4973">
        <f>IF(Tabela1[[#This Row],[Rodzaj]]="L",Tabela1[[#This Row],[Powierzchnia]]*0.04,0)</f>
        <v>0</v>
      </c>
      <c r="I4973">
        <f>IF(Tabela1[[#This Row],[Rodzaj]]="X",Tabela1[[#This Row],[Powierzchnia]]*0.43,0)</f>
        <v>0</v>
      </c>
      <c r="J4973">
        <f>IF(Tabela1[[#This Row],[Ulga]]="A",SUM(E4973:I4973)*80%,0)</f>
        <v>0</v>
      </c>
      <c r="K4973">
        <f>IF(Tabela1[[#This Row],[Ulga]]="B",SUM(E4973:I4973)*50%,0)</f>
        <v>0</v>
      </c>
      <c r="L4973">
        <f>IF(Tabela1[[#This Row],[Ulga]]="C",SUM(E4973:I4973)*10%,0)</f>
        <v>0</v>
      </c>
      <c r="M4973">
        <f>IF(Tabela1[[#This Row],[Ulga]]="D",SUM(E4973:I4973)*100%,0)</f>
        <v>485.76990000000001</v>
      </c>
      <c r="N4973">
        <f t="shared" si="78"/>
        <v>485.76990000000001</v>
      </c>
    </row>
    <row r="4974" spans="1:14" x14ac:dyDescent="0.25">
      <c r="A4974" t="s">
        <v>4984</v>
      </c>
      <c r="B4974">
        <v>960.79</v>
      </c>
      <c r="C4974" t="s">
        <v>5</v>
      </c>
      <c r="D4974" t="s">
        <v>11</v>
      </c>
      <c r="E4974">
        <f>IF(Tabela1[[#This Row],[Rodzaj]]="R",Tabela1[[#This Row],[Powierzchnia]]*0.65,0)</f>
        <v>0</v>
      </c>
      <c r="F4974">
        <f>IF(Tabela1[[#This Row],[Rodzaj]]="B",Tabela1[[#This Row],[Powierzchnia]]*0.77,0)</f>
        <v>739.80830000000003</v>
      </c>
      <c r="G4974">
        <f>IF(Tabela1[[#This Row],[Rodzaj]]="S",Tabela1[[#This Row],[Powierzchnia]]*0.21,0)</f>
        <v>0</v>
      </c>
      <c r="H4974">
        <f>IF(Tabela1[[#This Row],[Rodzaj]]="L",Tabela1[[#This Row],[Powierzchnia]]*0.04,0)</f>
        <v>0</v>
      </c>
      <c r="I4974">
        <f>IF(Tabela1[[#This Row],[Rodzaj]]="X",Tabela1[[#This Row],[Powierzchnia]]*0.43,0)</f>
        <v>0</v>
      </c>
      <c r="J4974">
        <f>IF(Tabela1[[#This Row],[Ulga]]="A",SUM(E4974:I4974)*80%,0)</f>
        <v>0</v>
      </c>
      <c r="K4974">
        <f>IF(Tabela1[[#This Row],[Ulga]]="B",SUM(E4974:I4974)*50%,0)</f>
        <v>0</v>
      </c>
      <c r="L4974">
        <f>IF(Tabela1[[#This Row],[Ulga]]="C",SUM(E4974:I4974)*10%,0)</f>
        <v>73.980830000000012</v>
      </c>
      <c r="M4974">
        <f>IF(Tabela1[[#This Row],[Ulga]]="D",SUM(E4974:I4974)*100%,0)</f>
        <v>0</v>
      </c>
      <c r="N4974">
        <f t="shared" si="78"/>
        <v>73.980830000000012</v>
      </c>
    </row>
    <row r="4975" spans="1:14" x14ac:dyDescent="0.25">
      <c r="A4975" t="s">
        <v>4985</v>
      </c>
      <c r="B4975">
        <v>1135.56</v>
      </c>
      <c r="C4975" t="s">
        <v>31</v>
      </c>
      <c r="D4975" t="s">
        <v>21</v>
      </c>
      <c r="E4975">
        <f>IF(Tabela1[[#This Row],[Rodzaj]]="R",Tabela1[[#This Row],[Powierzchnia]]*0.65,0)</f>
        <v>0</v>
      </c>
      <c r="F4975">
        <f>IF(Tabela1[[#This Row],[Rodzaj]]="B",Tabela1[[#This Row],[Powierzchnia]]*0.77,0)</f>
        <v>0</v>
      </c>
      <c r="G4975">
        <f>IF(Tabela1[[#This Row],[Rodzaj]]="S",Tabela1[[#This Row],[Powierzchnia]]*0.21,0)</f>
        <v>0</v>
      </c>
      <c r="H4975">
        <f>IF(Tabela1[[#This Row],[Rodzaj]]="L",Tabela1[[#This Row],[Powierzchnia]]*0.04,0)</f>
        <v>0</v>
      </c>
      <c r="I4975">
        <f>IF(Tabela1[[#This Row],[Rodzaj]]="X",Tabela1[[#This Row],[Powierzchnia]]*0.43,0)</f>
        <v>488.29079999999999</v>
      </c>
      <c r="J4975">
        <f>IF(Tabela1[[#This Row],[Ulga]]="A",SUM(E4975:I4975)*80%,0)</f>
        <v>0</v>
      </c>
      <c r="K4975">
        <f>IF(Tabela1[[#This Row],[Ulga]]="B",SUM(E4975:I4975)*50%,0)</f>
        <v>0</v>
      </c>
      <c r="L4975">
        <f>IF(Tabela1[[#This Row],[Ulga]]="C",SUM(E4975:I4975)*10%,0)</f>
        <v>0</v>
      </c>
      <c r="M4975">
        <f>IF(Tabela1[[#This Row],[Ulga]]="D",SUM(E4975:I4975)*100%,0)</f>
        <v>488.29079999999999</v>
      </c>
      <c r="N4975">
        <f t="shared" si="78"/>
        <v>488.29079999999999</v>
      </c>
    </row>
    <row r="4976" spans="1:14" x14ac:dyDescent="0.25">
      <c r="A4976" t="s">
        <v>4986</v>
      </c>
      <c r="B4976">
        <v>523.23</v>
      </c>
      <c r="C4976" t="s">
        <v>94</v>
      </c>
      <c r="D4976" t="s">
        <v>21</v>
      </c>
      <c r="E4976">
        <f>IF(Tabela1[[#This Row],[Rodzaj]]="R",Tabela1[[#This Row],[Powierzchnia]]*0.65,0)</f>
        <v>0</v>
      </c>
      <c r="F4976">
        <f>IF(Tabela1[[#This Row],[Rodzaj]]="B",Tabela1[[#This Row],[Powierzchnia]]*0.77,0)</f>
        <v>0</v>
      </c>
      <c r="G4976">
        <f>IF(Tabela1[[#This Row],[Rodzaj]]="S",Tabela1[[#This Row],[Powierzchnia]]*0.21,0)</f>
        <v>0</v>
      </c>
      <c r="H4976">
        <f>IF(Tabela1[[#This Row],[Rodzaj]]="L",Tabela1[[#This Row],[Powierzchnia]]*0.04,0)</f>
        <v>20.929200000000002</v>
      </c>
      <c r="I4976">
        <f>IF(Tabela1[[#This Row],[Rodzaj]]="X",Tabela1[[#This Row],[Powierzchnia]]*0.43,0)</f>
        <v>0</v>
      </c>
      <c r="J4976">
        <f>IF(Tabela1[[#This Row],[Ulga]]="A",SUM(E4976:I4976)*80%,0)</f>
        <v>0</v>
      </c>
      <c r="K4976">
        <f>IF(Tabela1[[#This Row],[Ulga]]="B",SUM(E4976:I4976)*50%,0)</f>
        <v>0</v>
      </c>
      <c r="L4976">
        <f>IF(Tabela1[[#This Row],[Ulga]]="C",SUM(E4976:I4976)*10%,0)</f>
        <v>0</v>
      </c>
      <c r="M4976">
        <f>IF(Tabela1[[#This Row],[Ulga]]="D",SUM(E4976:I4976)*100%,0)</f>
        <v>20.929200000000002</v>
      </c>
      <c r="N4976">
        <f t="shared" si="78"/>
        <v>20.929200000000002</v>
      </c>
    </row>
    <row r="4977" spans="1:14" x14ac:dyDescent="0.25">
      <c r="A4977" t="s">
        <v>4987</v>
      </c>
      <c r="B4977">
        <v>882.15</v>
      </c>
      <c r="C4977" t="s">
        <v>5</v>
      </c>
      <c r="D4977" t="s">
        <v>11</v>
      </c>
      <c r="E4977">
        <f>IF(Tabela1[[#This Row],[Rodzaj]]="R",Tabela1[[#This Row],[Powierzchnia]]*0.65,0)</f>
        <v>0</v>
      </c>
      <c r="F4977">
        <f>IF(Tabela1[[#This Row],[Rodzaj]]="B",Tabela1[[#This Row],[Powierzchnia]]*0.77,0)</f>
        <v>679.25549999999998</v>
      </c>
      <c r="G4977">
        <f>IF(Tabela1[[#This Row],[Rodzaj]]="S",Tabela1[[#This Row],[Powierzchnia]]*0.21,0)</f>
        <v>0</v>
      </c>
      <c r="H4977">
        <f>IF(Tabela1[[#This Row],[Rodzaj]]="L",Tabela1[[#This Row],[Powierzchnia]]*0.04,0)</f>
        <v>0</v>
      </c>
      <c r="I4977">
        <f>IF(Tabela1[[#This Row],[Rodzaj]]="X",Tabela1[[#This Row],[Powierzchnia]]*0.43,0)</f>
        <v>0</v>
      </c>
      <c r="J4977">
        <f>IF(Tabela1[[#This Row],[Ulga]]="A",SUM(E4977:I4977)*80%,0)</f>
        <v>0</v>
      </c>
      <c r="K4977">
        <f>IF(Tabela1[[#This Row],[Ulga]]="B",SUM(E4977:I4977)*50%,0)</f>
        <v>0</v>
      </c>
      <c r="L4977">
        <f>IF(Tabela1[[#This Row],[Ulga]]="C",SUM(E4977:I4977)*10%,0)</f>
        <v>67.925550000000001</v>
      </c>
      <c r="M4977">
        <f>IF(Tabela1[[#This Row],[Ulga]]="D",SUM(E4977:I4977)*100%,0)</f>
        <v>0</v>
      </c>
      <c r="N4977">
        <f t="shared" si="78"/>
        <v>67.925550000000001</v>
      </c>
    </row>
    <row r="4978" spans="1:14" x14ac:dyDescent="0.25">
      <c r="A4978" t="s">
        <v>4988</v>
      </c>
      <c r="B4978">
        <v>844.95</v>
      </c>
      <c r="C4978" t="s">
        <v>9</v>
      </c>
      <c r="D4978" t="s">
        <v>11</v>
      </c>
      <c r="E4978">
        <f>IF(Tabela1[[#This Row],[Rodzaj]]="R",Tabela1[[#This Row],[Powierzchnia]]*0.65,0)</f>
        <v>549.21750000000009</v>
      </c>
      <c r="F4978">
        <f>IF(Tabela1[[#This Row],[Rodzaj]]="B",Tabela1[[#This Row],[Powierzchnia]]*0.77,0)</f>
        <v>0</v>
      </c>
      <c r="G4978">
        <f>IF(Tabela1[[#This Row],[Rodzaj]]="S",Tabela1[[#This Row],[Powierzchnia]]*0.21,0)</f>
        <v>0</v>
      </c>
      <c r="H4978">
        <f>IF(Tabela1[[#This Row],[Rodzaj]]="L",Tabela1[[#This Row],[Powierzchnia]]*0.04,0)</f>
        <v>0</v>
      </c>
      <c r="I4978">
        <f>IF(Tabela1[[#This Row],[Rodzaj]]="X",Tabela1[[#This Row],[Powierzchnia]]*0.43,0)</f>
        <v>0</v>
      </c>
      <c r="J4978">
        <f>IF(Tabela1[[#This Row],[Ulga]]="A",SUM(E4978:I4978)*80%,0)</f>
        <v>0</v>
      </c>
      <c r="K4978">
        <f>IF(Tabela1[[#This Row],[Ulga]]="B",SUM(E4978:I4978)*50%,0)</f>
        <v>0</v>
      </c>
      <c r="L4978">
        <f>IF(Tabela1[[#This Row],[Ulga]]="C",SUM(E4978:I4978)*10%,0)</f>
        <v>54.92175000000001</v>
      </c>
      <c r="M4978">
        <f>IF(Tabela1[[#This Row],[Ulga]]="D",SUM(E4978:I4978)*100%,0)</f>
        <v>0</v>
      </c>
      <c r="N4978">
        <f t="shared" si="78"/>
        <v>54.92175000000001</v>
      </c>
    </row>
    <row r="4979" spans="1:14" x14ac:dyDescent="0.25">
      <c r="A4979" t="s">
        <v>4989</v>
      </c>
      <c r="B4979">
        <v>1462.24</v>
      </c>
      <c r="C4979" t="s">
        <v>52</v>
      </c>
      <c r="D4979" t="s">
        <v>5</v>
      </c>
      <c r="E4979">
        <f>IF(Tabela1[[#This Row],[Rodzaj]]="R",Tabela1[[#This Row],[Powierzchnia]]*0.65,0)</f>
        <v>0</v>
      </c>
      <c r="F4979">
        <f>IF(Tabela1[[#This Row],[Rodzaj]]="B",Tabela1[[#This Row],[Powierzchnia]]*0.77,0)</f>
        <v>0</v>
      </c>
      <c r="G4979">
        <f>IF(Tabela1[[#This Row],[Rodzaj]]="S",Tabela1[[#This Row],[Powierzchnia]]*0.21,0)</f>
        <v>307.07040000000001</v>
      </c>
      <c r="H4979">
        <f>IF(Tabela1[[#This Row],[Rodzaj]]="L",Tabela1[[#This Row],[Powierzchnia]]*0.04,0)</f>
        <v>0</v>
      </c>
      <c r="I4979">
        <f>IF(Tabela1[[#This Row],[Rodzaj]]="X",Tabela1[[#This Row],[Powierzchnia]]*0.43,0)</f>
        <v>0</v>
      </c>
      <c r="J4979">
        <f>IF(Tabela1[[#This Row],[Ulga]]="A",SUM(E4979:I4979)*80%,0)</f>
        <v>0</v>
      </c>
      <c r="K4979">
        <f>IF(Tabela1[[#This Row],[Ulga]]="B",SUM(E4979:I4979)*50%,0)</f>
        <v>153.5352</v>
      </c>
      <c r="L4979">
        <f>IF(Tabela1[[#This Row],[Ulga]]="C",SUM(E4979:I4979)*10%,0)</f>
        <v>0</v>
      </c>
      <c r="M4979">
        <f>IF(Tabela1[[#This Row],[Ulga]]="D",SUM(E4979:I4979)*100%,0)</f>
        <v>0</v>
      </c>
      <c r="N4979">
        <f t="shared" si="78"/>
        <v>153.5352</v>
      </c>
    </row>
    <row r="4980" spans="1:14" x14ac:dyDescent="0.25">
      <c r="A4980" t="s">
        <v>4990</v>
      </c>
      <c r="B4980">
        <v>834.65</v>
      </c>
      <c r="C4980" t="s">
        <v>52</v>
      </c>
      <c r="D4980" t="s">
        <v>7</v>
      </c>
      <c r="E4980">
        <f>IF(Tabela1[[#This Row],[Rodzaj]]="R",Tabela1[[#This Row],[Powierzchnia]]*0.65,0)</f>
        <v>0</v>
      </c>
      <c r="F4980">
        <f>IF(Tabela1[[#This Row],[Rodzaj]]="B",Tabela1[[#This Row],[Powierzchnia]]*0.77,0)</f>
        <v>0</v>
      </c>
      <c r="G4980">
        <f>IF(Tabela1[[#This Row],[Rodzaj]]="S",Tabela1[[#This Row],[Powierzchnia]]*0.21,0)</f>
        <v>175.2765</v>
      </c>
      <c r="H4980">
        <f>IF(Tabela1[[#This Row],[Rodzaj]]="L",Tabela1[[#This Row],[Powierzchnia]]*0.04,0)</f>
        <v>0</v>
      </c>
      <c r="I4980">
        <f>IF(Tabela1[[#This Row],[Rodzaj]]="X",Tabela1[[#This Row],[Powierzchnia]]*0.43,0)</f>
        <v>0</v>
      </c>
      <c r="J4980">
        <f>IF(Tabela1[[#This Row],[Ulga]]="A",SUM(E4980:I4980)*80%,0)</f>
        <v>140.22120000000001</v>
      </c>
      <c r="K4980">
        <f>IF(Tabela1[[#This Row],[Ulga]]="B",SUM(E4980:I4980)*50%,0)</f>
        <v>0</v>
      </c>
      <c r="L4980">
        <f>IF(Tabela1[[#This Row],[Ulga]]="C",SUM(E4980:I4980)*10%,0)</f>
        <v>0</v>
      </c>
      <c r="M4980">
        <f>IF(Tabela1[[#This Row],[Ulga]]="D",SUM(E4980:I4980)*100%,0)</f>
        <v>0</v>
      </c>
      <c r="N4980">
        <f t="shared" si="78"/>
        <v>140.22120000000001</v>
      </c>
    </row>
    <row r="4981" spans="1:14" x14ac:dyDescent="0.25">
      <c r="A4981" t="s">
        <v>4991</v>
      </c>
      <c r="B4981">
        <v>1333.25</v>
      </c>
      <c r="C4981" t="s">
        <v>5</v>
      </c>
      <c r="D4981" t="s">
        <v>7</v>
      </c>
      <c r="E4981">
        <f>IF(Tabela1[[#This Row],[Rodzaj]]="R",Tabela1[[#This Row],[Powierzchnia]]*0.65,0)</f>
        <v>0</v>
      </c>
      <c r="F4981">
        <f>IF(Tabela1[[#This Row],[Rodzaj]]="B",Tabela1[[#This Row],[Powierzchnia]]*0.77,0)</f>
        <v>1026.6025</v>
      </c>
      <c r="G4981">
        <f>IF(Tabela1[[#This Row],[Rodzaj]]="S",Tabela1[[#This Row],[Powierzchnia]]*0.21,0)</f>
        <v>0</v>
      </c>
      <c r="H4981">
        <f>IF(Tabela1[[#This Row],[Rodzaj]]="L",Tabela1[[#This Row],[Powierzchnia]]*0.04,0)</f>
        <v>0</v>
      </c>
      <c r="I4981">
        <f>IF(Tabela1[[#This Row],[Rodzaj]]="X",Tabela1[[#This Row],[Powierzchnia]]*0.43,0)</f>
        <v>0</v>
      </c>
      <c r="J4981">
        <f>IF(Tabela1[[#This Row],[Ulga]]="A",SUM(E4981:I4981)*80%,0)</f>
        <v>821.28200000000004</v>
      </c>
      <c r="K4981">
        <f>IF(Tabela1[[#This Row],[Ulga]]="B",SUM(E4981:I4981)*50%,0)</f>
        <v>0</v>
      </c>
      <c r="L4981">
        <f>IF(Tabela1[[#This Row],[Ulga]]="C",SUM(E4981:I4981)*10%,0)</f>
        <v>0</v>
      </c>
      <c r="M4981">
        <f>IF(Tabela1[[#This Row],[Ulga]]="D",SUM(E4981:I4981)*100%,0)</f>
        <v>0</v>
      </c>
      <c r="N4981">
        <f t="shared" si="78"/>
        <v>821.28200000000004</v>
      </c>
    </row>
    <row r="4982" spans="1:14" x14ac:dyDescent="0.25">
      <c r="A4982" t="s">
        <v>4992</v>
      </c>
      <c r="B4982">
        <v>1081.2</v>
      </c>
      <c r="C4982" t="s">
        <v>5</v>
      </c>
      <c r="D4982" t="s">
        <v>21</v>
      </c>
      <c r="E4982">
        <f>IF(Tabela1[[#This Row],[Rodzaj]]="R",Tabela1[[#This Row],[Powierzchnia]]*0.65,0)</f>
        <v>0</v>
      </c>
      <c r="F4982">
        <f>IF(Tabela1[[#This Row],[Rodzaj]]="B",Tabela1[[#This Row],[Powierzchnia]]*0.77,0)</f>
        <v>832.524</v>
      </c>
      <c r="G4982">
        <f>IF(Tabela1[[#This Row],[Rodzaj]]="S",Tabela1[[#This Row],[Powierzchnia]]*0.21,0)</f>
        <v>0</v>
      </c>
      <c r="H4982">
        <f>IF(Tabela1[[#This Row],[Rodzaj]]="L",Tabela1[[#This Row],[Powierzchnia]]*0.04,0)</f>
        <v>0</v>
      </c>
      <c r="I4982">
        <f>IF(Tabela1[[#This Row],[Rodzaj]]="X",Tabela1[[#This Row],[Powierzchnia]]*0.43,0)</f>
        <v>0</v>
      </c>
      <c r="J4982">
        <f>IF(Tabela1[[#This Row],[Ulga]]="A",SUM(E4982:I4982)*80%,0)</f>
        <v>0</v>
      </c>
      <c r="K4982">
        <f>IF(Tabela1[[#This Row],[Ulga]]="B",SUM(E4982:I4982)*50%,0)</f>
        <v>0</v>
      </c>
      <c r="L4982">
        <f>IF(Tabela1[[#This Row],[Ulga]]="C",SUM(E4982:I4982)*10%,0)</f>
        <v>0</v>
      </c>
      <c r="M4982">
        <f>IF(Tabela1[[#This Row],[Ulga]]="D",SUM(E4982:I4982)*100%,0)</f>
        <v>832.524</v>
      </c>
      <c r="N4982">
        <f t="shared" si="78"/>
        <v>832.524</v>
      </c>
    </row>
    <row r="4983" spans="1:14" x14ac:dyDescent="0.25">
      <c r="A4983" t="s">
        <v>4993</v>
      </c>
      <c r="B4983">
        <v>722.42</v>
      </c>
      <c r="C4983" t="s">
        <v>31</v>
      </c>
      <c r="D4983" t="s">
        <v>21</v>
      </c>
      <c r="E4983">
        <f>IF(Tabela1[[#This Row],[Rodzaj]]="R",Tabela1[[#This Row],[Powierzchnia]]*0.65,0)</f>
        <v>0</v>
      </c>
      <c r="F4983">
        <f>IF(Tabela1[[#This Row],[Rodzaj]]="B",Tabela1[[#This Row],[Powierzchnia]]*0.77,0)</f>
        <v>0</v>
      </c>
      <c r="G4983">
        <f>IF(Tabela1[[#This Row],[Rodzaj]]="S",Tabela1[[#This Row],[Powierzchnia]]*0.21,0)</f>
        <v>0</v>
      </c>
      <c r="H4983">
        <f>IF(Tabela1[[#This Row],[Rodzaj]]="L",Tabela1[[#This Row],[Powierzchnia]]*0.04,0)</f>
        <v>0</v>
      </c>
      <c r="I4983">
        <f>IF(Tabela1[[#This Row],[Rodzaj]]="X",Tabela1[[#This Row],[Powierzchnia]]*0.43,0)</f>
        <v>310.64059999999995</v>
      </c>
      <c r="J4983">
        <f>IF(Tabela1[[#This Row],[Ulga]]="A",SUM(E4983:I4983)*80%,0)</f>
        <v>0</v>
      </c>
      <c r="K4983">
        <f>IF(Tabela1[[#This Row],[Ulga]]="B",SUM(E4983:I4983)*50%,0)</f>
        <v>0</v>
      </c>
      <c r="L4983">
        <f>IF(Tabela1[[#This Row],[Ulga]]="C",SUM(E4983:I4983)*10%,0)</f>
        <v>0</v>
      </c>
      <c r="M4983">
        <f>IF(Tabela1[[#This Row],[Ulga]]="D",SUM(E4983:I4983)*100%,0)</f>
        <v>310.64059999999995</v>
      </c>
      <c r="N4983">
        <f t="shared" si="78"/>
        <v>310.64059999999995</v>
      </c>
    </row>
    <row r="4984" spans="1:14" x14ac:dyDescent="0.25">
      <c r="A4984" t="s">
        <v>4994</v>
      </c>
      <c r="B4984">
        <v>1135.5899999999999</v>
      </c>
      <c r="C4984" t="s">
        <v>9</v>
      </c>
      <c r="D4984" t="s">
        <v>11</v>
      </c>
      <c r="E4984">
        <f>IF(Tabela1[[#This Row],[Rodzaj]]="R",Tabela1[[#This Row],[Powierzchnia]]*0.65,0)</f>
        <v>738.13350000000003</v>
      </c>
      <c r="F4984">
        <f>IF(Tabela1[[#This Row],[Rodzaj]]="B",Tabela1[[#This Row],[Powierzchnia]]*0.77,0)</f>
        <v>0</v>
      </c>
      <c r="G4984">
        <f>IF(Tabela1[[#This Row],[Rodzaj]]="S",Tabela1[[#This Row],[Powierzchnia]]*0.21,0)</f>
        <v>0</v>
      </c>
      <c r="H4984">
        <f>IF(Tabela1[[#This Row],[Rodzaj]]="L",Tabela1[[#This Row],[Powierzchnia]]*0.04,0)</f>
        <v>0</v>
      </c>
      <c r="I4984">
        <f>IF(Tabela1[[#This Row],[Rodzaj]]="X",Tabela1[[#This Row],[Powierzchnia]]*0.43,0)</f>
        <v>0</v>
      </c>
      <c r="J4984">
        <f>IF(Tabela1[[#This Row],[Ulga]]="A",SUM(E4984:I4984)*80%,0)</f>
        <v>0</v>
      </c>
      <c r="K4984">
        <f>IF(Tabela1[[#This Row],[Ulga]]="B",SUM(E4984:I4984)*50%,0)</f>
        <v>0</v>
      </c>
      <c r="L4984">
        <f>IF(Tabela1[[#This Row],[Ulga]]="C",SUM(E4984:I4984)*10%,0)</f>
        <v>73.81335</v>
      </c>
      <c r="M4984">
        <f>IF(Tabela1[[#This Row],[Ulga]]="D",SUM(E4984:I4984)*100%,0)</f>
        <v>0</v>
      </c>
      <c r="N4984">
        <f t="shared" si="78"/>
        <v>73.81335</v>
      </c>
    </row>
    <row r="4985" spans="1:14" x14ac:dyDescent="0.25">
      <c r="A4985" t="s">
        <v>4995</v>
      </c>
      <c r="B4985">
        <v>808.27</v>
      </c>
      <c r="C4985" t="s">
        <v>52</v>
      </c>
      <c r="D4985" t="s">
        <v>7</v>
      </c>
      <c r="E4985">
        <f>IF(Tabela1[[#This Row],[Rodzaj]]="R",Tabela1[[#This Row],[Powierzchnia]]*0.65,0)</f>
        <v>0</v>
      </c>
      <c r="F4985">
        <f>IF(Tabela1[[#This Row],[Rodzaj]]="B",Tabela1[[#This Row],[Powierzchnia]]*0.77,0)</f>
        <v>0</v>
      </c>
      <c r="G4985">
        <f>IF(Tabela1[[#This Row],[Rodzaj]]="S",Tabela1[[#This Row],[Powierzchnia]]*0.21,0)</f>
        <v>169.73669999999998</v>
      </c>
      <c r="H4985">
        <f>IF(Tabela1[[#This Row],[Rodzaj]]="L",Tabela1[[#This Row],[Powierzchnia]]*0.04,0)</f>
        <v>0</v>
      </c>
      <c r="I4985">
        <f>IF(Tabela1[[#This Row],[Rodzaj]]="X",Tabela1[[#This Row],[Powierzchnia]]*0.43,0)</f>
        <v>0</v>
      </c>
      <c r="J4985">
        <f>IF(Tabela1[[#This Row],[Ulga]]="A",SUM(E4985:I4985)*80%,0)</f>
        <v>135.78935999999999</v>
      </c>
      <c r="K4985">
        <f>IF(Tabela1[[#This Row],[Ulga]]="B",SUM(E4985:I4985)*50%,0)</f>
        <v>0</v>
      </c>
      <c r="L4985">
        <f>IF(Tabela1[[#This Row],[Ulga]]="C",SUM(E4985:I4985)*10%,0)</f>
        <v>0</v>
      </c>
      <c r="M4985">
        <f>IF(Tabela1[[#This Row],[Ulga]]="D",SUM(E4985:I4985)*100%,0)</f>
        <v>0</v>
      </c>
      <c r="N4985">
        <f t="shared" si="78"/>
        <v>135.78935999999999</v>
      </c>
    </row>
    <row r="4986" spans="1:14" x14ac:dyDescent="0.25">
      <c r="A4986" t="s">
        <v>4996</v>
      </c>
      <c r="B4986">
        <v>1234.17</v>
      </c>
      <c r="C4986" t="s">
        <v>52</v>
      </c>
      <c r="D4986" t="s">
        <v>5</v>
      </c>
      <c r="E4986">
        <f>IF(Tabela1[[#This Row],[Rodzaj]]="R",Tabela1[[#This Row],[Powierzchnia]]*0.65,0)</f>
        <v>0</v>
      </c>
      <c r="F4986">
        <f>IF(Tabela1[[#This Row],[Rodzaj]]="B",Tabela1[[#This Row],[Powierzchnia]]*0.77,0)</f>
        <v>0</v>
      </c>
      <c r="G4986">
        <f>IF(Tabela1[[#This Row],[Rodzaj]]="S",Tabela1[[#This Row],[Powierzchnia]]*0.21,0)</f>
        <v>259.17570000000001</v>
      </c>
      <c r="H4986">
        <f>IF(Tabela1[[#This Row],[Rodzaj]]="L",Tabela1[[#This Row],[Powierzchnia]]*0.04,0)</f>
        <v>0</v>
      </c>
      <c r="I4986">
        <f>IF(Tabela1[[#This Row],[Rodzaj]]="X",Tabela1[[#This Row],[Powierzchnia]]*0.43,0)</f>
        <v>0</v>
      </c>
      <c r="J4986">
        <f>IF(Tabela1[[#This Row],[Ulga]]="A",SUM(E4986:I4986)*80%,0)</f>
        <v>0</v>
      </c>
      <c r="K4986">
        <f>IF(Tabela1[[#This Row],[Ulga]]="B",SUM(E4986:I4986)*50%,0)</f>
        <v>129.58785</v>
      </c>
      <c r="L4986">
        <f>IF(Tabela1[[#This Row],[Ulga]]="C",SUM(E4986:I4986)*10%,0)</f>
        <v>0</v>
      </c>
      <c r="M4986">
        <f>IF(Tabela1[[#This Row],[Ulga]]="D",SUM(E4986:I4986)*100%,0)</f>
        <v>0</v>
      </c>
      <c r="N4986">
        <f t="shared" si="78"/>
        <v>129.58785</v>
      </c>
    </row>
    <row r="4987" spans="1:14" x14ac:dyDescent="0.25">
      <c r="A4987" t="s">
        <v>4997</v>
      </c>
      <c r="B4987">
        <v>1031.98</v>
      </c>
      <c r="C4987" t="s">
        <v>5</v>
      </c>
      <c r="D4987" t="s">
        <v>5</v>
      </c>
      <c r="E4987">
        <f>IF(Tabela1[[#This Row],[Rodzaj]]="R",Tabela1[[#This Row],[Powierzchnia]]*0.65,0)</f>
        <v>0</v>
      </c>
      <c r="F4987">
        <f>IF(Tabela1[[#This Row],[Rodzaj]]="B",Tabela1[[#This Row],[Powierzchnia]]*0.77,0)</f>
        <v>794.62459999999999</v>
      </c>
      <c r="G4987">
        <f>IF(Tabela1[[#This Row],[Rodzaj]]="S",Tabela1[[#This Row],[Powierzchnia]]*0.21,0)</f>
        <v>0</v>
      </c>
      <c r="H4987">
        <f>IF(Tabela1[[#This Row],[Rodzaj]]="L",Tabela1[[#This Row],[Powierzchnia]]*0.04,0)</f>
        <v>0</v>
      </c>
      <c r="I4987">
        <f>IF(Tabela1[[#This Row],[Rodzaj]]="X",Tabela1[[#This Row],[Powierzchnia]]*0.43,0)</f>
        <v>0</v>
      </c>
      <c r="J4987">
        <f>IF(Tabela1[[#This Row],[Ulga]]="A",SUM(E4987:I4987)*80%,0)</f>
        <v>0</v>
      </c>
      <c r="K4987">
        <f>IF(Tabela1[[#This Row],[Ulga]]="B",SUM(E4987:I4987)*50%,0)</f>
        <v>397.31229999999999</v>
      </c>
      <c r="L4987">
        <f>IF(Tabela1[[#This Row],[Ulga]]="C",SUM(E4987:I4987)*10%,0)</f>
        <v>0</v>
      </c>
      <c r="M4987">
        <f>IF(Tabela1[[#This Row],[Ulga]]="D",SUM(E4987:I4987)*100%,0)</f>
        <v>0</v>
      </c>
      <c r="N4987">
        <f t="shared" si="78"/>
        <v>397.31229999999999</v>
      </c>
    </row>
    <row r="4988" spans="1:14" x14ac:dyDescent="0.25">
      <c r="A4988" t="s">
        <v>4998</v>
      </c>
      <c r="B4988">
        <v>1304.6500000000001</v>
      </c>
      <c r="C4988" t="s">
        <v>94</v>
      </c>
      <c r="D4988" t="s">
        <v>5</v>
      </c>
      <c r="E4988">
        <f>IF(Tabela1[[#This Row],[Rodzaj]]="R",Tabela1[[#This Row],[Powierzchnia]]*0.65,0)</f>
        <v>0</v>
      </c>
      <c r="F4988">
        <f>IF(Tabela1[[#This Row],[Rodzaj]]="B",Tabela1[[#This Row],[Powierzchnia]]*0.77,0)</f>
        <v>0</v>
      </c>
      <c r="G4988">
        <f>IF(Tabela1[[#This Row],[Rodzaj]]="S",Tabela1[[#This Row],[Powierzchnia]]*0.21,0)</f>
        <v>0</v>
      </c>
      <c r="H4988">
        <f>IF(Tabela1[[#This Row],[Rodzaj]]="L",Tabela1[[#This Row],[Powierzchnia]]*0.04,0)</f>
        <v>52.186000000000007</v>
      </c>
      <c r="I4988">
        <f>IF(Tabela1[[#This Row],[Rodzaj]]="X",Tabela1[[#This Row],[Powierzchnia]]*0.43,0)</f>
        <v>0</v>
      </c>
      <c r="J4988">
        <f>IF(Tabela1[[#This Row],[Ulga]]="A",SUM(E4988:I4988)*80%,0)</f>
        <v>0</v>
      </c>
      <c r="K4988">
        <f>IF(Tabela1[[#This Row],[Ulga]]="B",SUM(E4988:I4988)*50%,0)</f>
        <v>26.093000000000004</v>
      </c>
      <c r="L4988">
        <f>IF(Tabela1[[#This Row],[Ulga]]="C",SUM(E4988:I4988)*10%,0)</f>
        <v>0</v>
      </c>
      <c r="M4988">
        <f>IF(Tabela1[[#This Row],[Ulga]]="D",SUM(E4988:I4988)*100%,0)</f>
        <v>0</v>
      </c>
      <c r="N4988">
        <f t="shared" si="78"/>
        <v>26.093000000000004</v>
      </c>
    </row>
    <row r="4989" spans="1:14" x14ac:dyDescent="0.25">
      <c r="A4989" t="s">
        <v>4999</v>
      </c>
      <c r="B4989">
        <v>1197.18</v>
      </c>
      <c r="C4989" t="s">
        <v>31</v>
      </c>
      <c r="D4989" t="s">
        <v>11</v>
      </c>
      <c r="E4989">
        <f>IF(Tabela1[[#This Row],[Rodzaj]]="R",Tabela1[[#This Row],[Powierzchnia]]*0.65,0)</f>
        <v>0</v>
      </c>
      <c r="F4989">
        <f>IF(Tabela1[[#This Row],[Rodzaj]]="B",Tabela1[[#This Row],[Powierzchnia]]*0.77,0)</f>
        <v>0</v>
      </c>
      <c r="G4989">
        <f>IF(Tabela1[[#This Row],[Rodzaj]]="S",Tabela1[[#This Row],[Powierzchnia]]*0.21,0)</f>
        <v>0</v>
      </c>
      <c r="H4989">
        <f>IF(Tabela1[[#This Row],[Rodzaj]]="L",Tabela1[[#This Row],[Powierzchnia]]*0.04,0)</f>
        <v>0</v>
      </c>
      <c r="I4989">
        <f>IF(Tabela1[[#This Row],[Rodzaj]]="X",Tabela1[[#This Row],[Powierzchnia]]*0.43,0)</f>
        <v>514.78740000000005</v>
      </c>
      <c r="J4989">
        <f>IF(Tabela1[[#This Row],[Ulga]]="A",SUM(E4989:I4989)*80%,0)</f>
        <v>0</v>
      </c>
      <c r="K4989">
        <f>IF(Tabela1[[#This Row],[Ulga]]="B",SUM(E4989:I4989)*50%,0)</f>
        <v>0</v>
      </c>
      <c r="L4989">
        <f>IF(Tabela1[[#This Row],[Ulga]]="C",SUM(E4989:I4989)*10%,0)</f>
        <v>51.478740000000009</v>
      </c>
      <c r="M4989">
        <f>IF(Tabela1[[#This Row],[Ulga]]="D",SUM(E4989:I4989)*100%,0)</f>
        <v>0</v>
      </c>
      <c r="N4989">
        <f t="shared" si="78"/>
        <v>51.478740000000009</v>
      </c>
    </row>
    <row r="4990" spans="1:14" x14ac:dyDescent="0.25">
      <c r="A4990" t="s">
        <v>5000</v>
      </c>
      <c r="B4990">
        <v>692.72</v>
      </c>
      <c r="C4990" t="s">
        <v>31</v>
      </c>
      <c r="D4990" t="s">
        <v>7</v>
      </c>
      <c r="E4990">
        <f>IF(Tabela1[[#This Row],[Rodzaj]]="R",Tabela1[[#This Row],[Powierzchnia]]*0.65,0)</f>
        <v>0</v>
      </c>
      <c r="F4990">
        <f>IF(Tabela1[[#This Row],[Rodzaj]]="B",Tabela1[[#This Row],[Powierzchnia]]*0.77,0)</f>
        <v>0</v>
      </c>
      <c r="G4990">
        <f>IF(Tabela1[[#This Row],[Rodzaj]]="S",Tabela1[[#This Row],[Powierzchnia]]*0.21,0)</f>
        <v>0</v>
      </c>
      <c r="H4990">
        <f>IF(Tabela1[[#This Row],[Rodzaj]]="L",Tabela1[[#This Row],[Powierzchnia]]*0.04,0)</f>
        <v>0</v>
      </c>
      <c r="I4990">
        <f>IF(Tabela1[[#This Row],[Rodzaj]]="X",Tabela1[[#This Row],[Powierzchnia]]*0.43,0)</f>
        <v>297.86959999999999</v>
      </c>
      <c r="J4990">
        <f>IF(Tabela1[[#This Row],[Ulga]]="A",SUM(E4990:I4990)*80%,0)</f>
        <v>238.29568</v>
      </c>
      <c r="K4990">
        <f>IF(Tabela1[[#This Row],[Ulga]]="B",SUM(E4990:I4990)*50%,0)</f>
        <v>0</v>
      </c>
      <c r="L4990">
        <f>IF(Tabela1[[#This Row],[Ulga]]="C",SUM(E4990:I4990)*10%,0)</f>
        <v>0</v>
      </c>
      <c r="M4990">
        <f>IF(Tabela1[[#This Row],[Ulga]]="D",SUM(E4990:I4990)*100%,0)</f>
        <v>0</v>
      </c>
      <c r="N4990">
        <f t="shared" si="78"/>
        <v>238.29568</v>
      </c>
    </row>
    <row r="4991" spans="1:14" x14ac:dyDescent="0.25">
      <c r="A4991" t="s">
        <v>5001</v>
      </c>
      <c r="B4991">
        <v>1378.2</v>
      </c>
      <c r="C4991" t="s">
        <v>52</v>
      </c>
      <c r="D4991" t="s">
        <v>11</v>
      </c>
      <c r="E4991">
        <f>IF(Tabela1[[#This Row],[Rodzaj]]="R",Tabela1[[#This Row],[Powierzchnia]]*0.65,0)</f>
        <v>0</v>
      </c>
      <c r="F4991">
        <f>IF(Tabela1[[#This Row],[Rodzaj]]="B",Tabela1[[#This Row],[Powierzchnia]]*0.77,0)</f>
        <v>0</v>
      </c>
      <c r="G4991">
        <f>IF(Tabela1[[#This Row],[Rodzaj]]="S",Tabela1[[#This Row],[Powierzchnia]]*0.21,0)</f>
        <v>289.42200000000003</v>
      </c>
      <c r="H4991">
        <f>IF(Tabela1[[#This Row],[Rodzaj]]="L",Tabela1[[#This Row],[Powierzchnia]]*0.04,0)</f>
        <v>0</v>
      </c>
      <c r="I4991">
        <f>IF(Tabela1[[#This Row],[Rodzaj]]="X",Tabela1[[#This Row],[Powierzchnia]]*0.43,0)</f>
        <v>0</v>
      </c>
      <c r="J4991">
        <f>IF(Tabela1[[#This Row],[Ulga]]="A",SUM(E4991:I4991)*80%,0)</f>
        <v>0</v>
      </c>
      <c r="K4991">
        <f>IF(Tabela1[[#This Row],[Ulga]]="B",SUM(E4991:I4991)*50%,0)</f>
        <v>0</v>
      </c>
      <c r="L4991">
        <f>IF(Tabela1[[#This Row],[Ulga]]="C",SUM(E4991:I4991)*10%,0)</f>
        <v>28.942200000000003</v>
      </c>
      <c r="M4991">
        <f>IF(Tabela1[[#This Row],[Ulga]]="D",SUM(E4991:I4991)*100%,0)</f>
        <v>0</v>
      </c>
      <c r="N4991">
        <f t="shared" si="78"/>
        <v>28.942200000000003</v>
      </c>
    </row>
    <row r="4992" spans="1:14" x14ac:dyDescent="0.25">
      <c r="A4992" t="s">
        <v>5002</v>
      </c>
      <c r="B4992">
        <v>502.23</v>
      </c>
      <c r="C4992" t="s">
        <v>9</v>
      </c>
      <c r="D4992" t="s">
        <v>5</v>
      </c>
      <c r="E4992">
        <f>IF(Tabela1[[#This Row],[Rodzaj]]="R",Tabela1[[#This Row],[Powierzchnia]]*0.65,0)</f>
        <v>326.4495</v>
      </c>
      <c r="F4992">
        <f>IF(Tabela1[[#This Row],[Rodzaj]]="B",Tabela1[[#This Row],[Powierzchnia]]*0.77,0)</f>
        <v>0</v>
      </c>
      <c r="G4992">
        <f>IF(Tabela1[[#This Row],[Rodzaj]]="S",Tabela1[[#This Row],[Powierzchnia]]*0.21,0)</f>
        <v>0</v>
      </c>
      <c r="H4992">
        <f>IF(Tabela1[[#This Row],[Rodzaj]]="L",Tabela1[[#This Row],[Powierzchnia]]*0.04,0)</f>
        <v>0</v>
      </c>
      <c r="I4992">
        <f>IF(Tabela1[[#This Row],[Rodzaj]]="X",Tabela1[[#This Row],[Powierzchnia]]*0.43,0)</f>
        <v>0</v>
      </c>
      <c r="J4992">
        <f>IF(Tabela1[[#This Row],[Ulga]]="A",SUM(E4992:I4992)*80%,0)</f>
        <v>0</v>
      </c>
      <c r="K4992">
        <f>IF(Tabela1[[#This Row],[Ulga]]="B",SUM(E4992:I4992)*50%,0)</f>
        <v>163.22475</v>
      </c>
      <c r="L4992">
        <f>IF(Tabela1[[#This Row],[Ulga]]="C",SUM(E4992:I4992)*10%,0)</f>
        <v>0</v>
      </c>
      <c r="M4992">
        <f>IF(Tabela1[[#This Row],[Ulga]]="D",SUM(E4992:I4992)*100%,0)</f>
        <v>0</v>
      </c>
      <c r="N4992">
        <f t="shared" si="78"/>
        <v>163.22475</v>
      </c>
    </row>
    <row r="4993" spans="1:21" x14ac:dyDescent="0.25">
      <c r="A4993" t="s">
        <v>5003</v>
      </c>
      <c r="B4993">
        <v>624.33000000000004</v>
      </c>
      <c r="C4993" t="s">
        <v>31</v>
      </c>
      <c r="D4993" t="s">
        <v>7</v>
      </c>
      <c r="E4993">
        <f>IF(Tabela1[[#This Row],[Rodzaj]]="R",Tabela1[[#This Row],[Powierzchnia]]*0.65,0)</f>
        <v>0</v>
      </c>
      <c r="F4993">
        <f>IF(Tabela1[[#This Row],[Rodzaj]]="B",Tabela1[[#This Row],[Powierzchnia]]*0.77,0)</f>
        <v>0</v>
      </c>
      <c r="G4993">
        <f>IF(Tabela1[[#This Row],[Rodzaj]]="S",Tabela1[[#This Row],[Powierzchnia]]*0.21,0)</f>
        <v>0</v>
      </c>
      <c r="H4993">
        <f>IF(Tabela1[[#This Row],[Rodzaj]]="L",Tabela1[[#This Row],[Powierzchnia]]*0.04,0)</f>
        <v>0</v>
      </c>
      <c r="I4993">
        <f>IF(Tabela1[[#This Row],[Rodzaj]]="X",Tabela1[[#This Row],[Powierzchnia]]*0.43,0)</f>
        <v>268.46190000000001</v>
      </c>
      <c r="J4993">
        <f>IF(Tabela1[[#This Row],[Ulga]]="A",SUM(E4993:I4993)*80%,0)</f>
        <v>214.76952000000003</v>
      </c>
      <c r="K4993">
        <f>IF(Tabela1[[#This Row],[Ulga]]="B",SUM(E4993:I4993)*50%,0)</f>
        <v>0</v>
      </c>
      <c r="L4993">
        <f>IF(Tabela1[[#This Row],[Ulga]]="C",SUM(E4993:I4993)*10%,0)</f>
        <v>0</v>
      </c>
      <c r="M4993">
        <f>IF(Tabela1[[#This Row],[Ulga]]="D",SUM(E4993:I4993)*100%,0)</f>
        <v>0</v>
      </c>
      <c r="N4993">
        <f t="shared" si="78"/>
        <v>214.76952000000003</v>
      </c>
    </row>
    <row r="4994" spans="1:21" x14ac:dyDescent="0.25">
      <c r="A4994" t="s">
        <v>5004</v>
      </c>
      <c r="B4994">
        <v>748.95</v>
      </c>
      <c r="C4994" t="s">
        <v>94</v>
      </c>
      <c r="D4994" t="s">
        <v>5</v>
      </c>
      <c r="E4994">
        <f>IF(Tabela1[[#This Row],[Rodzaj]]="R",Tabela1[[#This Row],[Powierzchnia]]*0.65,0)</f>
        <v>0</v>
      </c>
      <c r="F4994">
        <f>IF(Tabela1[[#This Row],[Rodzaj]]="B",Tabela1[[#This Row],[Powierzchnia]]*0.77,0)</f>
        <v>0</v>
      </c>
      <c r="G4994">
        <f>IF(Tabela1[[#This Row],[Rodzaj]]="S",Tabela1[[#This Row],[Powierzchnia]]*0.21,0)</f>
        <v>0</v>
      </c>
      <c r="H4994">
        <f>IF(Tabela1[[#This Row],[Rodzaj]]="L",Tabela1[[#This Row],[Powierzchnia]]*0.04,0)</f>
        <v>29.958000000000002</v>
      </c>
      <c r="I4994">
        <f>IF(Tabela1[[#This Row],[Rodzaj]]="X",Tabela1[[#This Row],[Powierzchnia]]*0.43,0)</f>
        <v>0</v>
      </c>
      <c r="J4994">
        <f>IF(Tabela1[[#This Row],[Ulga]]="A",SUM(E4994:I4994)*80%,0)</f>
        <v>0</v>
      </c>
      <c r="K4994">
        <f>IF(Tabela1[[#This Row],[Ulga]]="B",SUM(E4994:I4994)*50%,0)</f>
        <v>14.979000000000001</v>
      </c>
      <c r="L4994">
        <f>IF(Tabela1[[#This Row],[Ulga]]="C",SUM(E4994:I4994)*10%,0)</f>
        <v>0</v>
      </c>
      <c r="M4994">
        <f>IF(Tabela1[[#This Row],[Ulga]]="D",SUM(E4994:I4994)*100%,0)</f>
        <v>0</v>
      </c>
      <c r="N4994">
        <f t="shared" si="78"/>
        <v>14.979000000000001</v>
      </c>
    </row>
    <row r="4995" spans="1:21" x14ac:dyDescent="0.25">
      <c r="A4995" t="s">
        <v>5005</v>
      </c>
      <c r="B4995">
        <v>609.16999999999996</v>
      </c>
      <c r="C4995" t="s">
        <v>52</v>
      </c>
      <c r="D4995" t="s">
        <v>11</v>
      </c>
      <c r="E4995">
        <f>IF(Tabela1[[#This Row],[Rodzaj]]="R",Tabela1[[#This Row],[Powierzchnia]]*0.65,0)</f>
        <v>0</v>
      </c>
      <c r="F4995">
        <f>IF(Tabela1[[#This Row],[Rodzaj]]="B",Tabela1[[#This Row],[Powierzchnia]]*0.77,0)</f>
        <v>0</v>
      </c>
      <c r="G4995">
        <f>IF(Tabela1[[#This Row],[Rodzaj]]="S",Tabela1[[#This Row],[Powierzchnia]]*0.21,0)</f>
        <v>127.92569999999999</v>
      </c>
      <c r="H4995">
        <f>IF(Tabela1[[#This Row],[Rodzaj]]="L",Tabela1[[#This Row],[Powierzchnia]]*0.04,0)</f>
        <v>0</v>
      </c>
      <c r="I4995">
        <f>IF(Tabela1[[#This Row],[Rodzaj]]="X",Tabela1[[#This Row],[Powierzchnia]]*0.43,0)</f>
        <v>0</v>
      </c>
      <c r="J4995">
        <f>IF(Tabela1[[#This Row],[Ulga]]="A",SUM(E4995:I4995)*80%,0)</f>
        <v>0</v>
      </c>
      <c r="K4995">
        <f>IF(Tabela1[[#This Row],[Ulga]]="B",SUM(E4995:I4995)*50%,0)</f>
        <v>0</v>
      </c>
      <c r="L4995">
        <f>IF(Tabela1[[#This Row],[Ulga]]="C",SUM(E4995:I4995)*10%,0)</f>
        <v>12.79257</v>
      </c>
      <c r="M4995">
        <f>IF(Tabela1[[#This Row],[Ulga]]="D",SUM(E4995:I4995)*100%,0)</f>
        <v>0</v>
      </c>
      <c r="N4995">
        <f t="shared" ref="N4995:N5001" si="79">SUM(J4995:M4995)</f>
        <v>12.79257</v>
      </c>
    </row>
    <row r="4996" spans="1:21" x14ac:dyDescent="0.25">
      <c r="A4996" t="s">
        <v>5006</v>
      </c>
      <c r="B4996">
        <v>892.43</v>
      </c>
      <c r="C4996" t="s">
        <v>5</v>
      </c>
      <c r="D4996" t="s">
        <v>11</v>
      </c>
      <c r="E4996">
        <f>IF(Tabela1[[#This Row],[Rodzaj]]="R",Tabela1[[#This Row],[Powierzchnia]]*0.65,0)</f>
        <v>0</v>
      </c>
      <c r="F4996">
        <f>IF(Tabela1[[#This Row],[Rodzaj]]="B",Tabela1[[#This Row],[Powierzchnia]]*0.77,0)</f>
        <v>687.17110000000002</v>
      </c>
      <c r="G4996">
        <f>IF(Tabela1[[#This Row],[Rodzaj]]="S",Tabela1[[#This Row],[Powierzchnia]]*0.21,0)</f>
        <v>0</v>
      </c>
      <c r="H4996">
        <f>IF(Tabela1[[#This Row],[Rodzaj]]="L",Tabela1[[#This Row],[Powierzchnia]]*0.04,0)</f>
        <v>0</v>
      </c>
      <c r="I4996">
        <f>IF(Tabela1[[#This Row],[Rodzaj]]="X",Tabela1[[#This Row],[Powierzchnia]]*0.43,0)</f>
        <v>0</v>
      </c>
      <c r="J4996">
        <f>IF(Tabela1[[#This Row],[Ulga]]="A",SUM(E4996:I4996)*80%,0)</f>
        <v>0</v>
      </c>
      <c r="K4996">
        <f>IF(Tabela1[[#This Row],[Ulga]]="B",SUM(E4996:I4996)*50%,0)</f>
        <v>0</v>
      </c>
      <c r="L4996">
        <f>IF(Tabela1[[#This Row],[Ulga]]="C",SUM(E4996:I4996)*10%,0)</f>
        <v>68.717110000000005</v>
      </c>
      <c r="M4996">
        <f>IF(Tabela1[[#This Row],[Ulga]]="D",SUM(E4996:I4996)*100%,0)</f>
        <v>0</v>
      </c>
      <c r="N4996">
        <f t="shared" si="79"/>
        <v>68.717110000000005</v>
      </c>
    </row>
    <row r="4997" spans="1:21" x14ac:dyDescent="0.25">
      <c r="A4997" t="s">
        <v>5007</v>
      </c>
      <c r="B4997">
        <v>813.24</v>
      </c>
      <c r="C4997" t="s">
        <v>31</v>
      </c>
      <c r="D4997" t="s">
        <v>11</v>
      </c>
      <c r="E4997">
        <f>IF(Tabela1[[#This Row],[Rodzaj]]="R",Tabela1[[#This Row],[Powierzchnia]]*0.65,0)</f>
        <v>0</v>
      </c>
      <c r="F4997">
        <f>IF(Tabela1[[#This Row],[Rodzaj]]="B",Tabela1[[#This Row],[Powierzchnia]]*0.77,0)</f>
        <v>0</v>
      </c>
      <c r="G4997">
        <f>IF(Tabela1[[#This Row],[Rodzaj]]="S",Tabela1[[#This Row],[Powierzchnia]]*0.21,0)</f>
        <v>0</v>
      </c>
      <c r="H4997">
        <f>IF(Tabela1[[#This Row],[Rodzaj]]="L",Tabela1[[#This Row],[Powierzchnia]]*0.04,0)</f>
        <v>0</v>
      </c>
      <c r="I4997">
        <f>IF(Tabela1[[#This Row],[Rodzaj]]="X",Tabela1[[#This Row],[Powierzchnia]]*0.43,0)</f>
        <v>349.69319999999999</v>
      </c>
      <c r="J4997">
        <f>IF(Tabela1[[#This Row],[Ulga]]="A",SUM(E4997:I4997)*80%,0)</f>
        <v>0</v>
      </c>
      <c r="K4997">
        <f>IF(Tabela1[[#This Row],[Ulga]]="B",SUM(E4997:I4997)*50%,0)</f>
        <v>0</v>
      </c>
      <c r="L4997">
        <f>IF(Tabela1[[#This Row],[Ulga]]="C",SUM(E4997:I4997)*10%,0)</f>
        <v>34.969320000000003</v>
      </c>
      <c r="M4997">
        <f>IF(Tabela1[[#This Row],[Ulga]]="D",SUM(E4997:I4997)*100%,0)</f>
        <v>0</v>
      </c>
      <c r="N4997">
        <f t="shared" si="79"/>
        <v>34.969320000000003</v>
      </c>
    </row>
    <row r="4998" spans="1:21" x14ac:dyDescent="0.25">
      <c r="A4998" t="s">
        <v>5008</v>
      </c>
      <c r="B4998">
        <v>1084.76</v>
      </c>
      <c r="C4998" t="s">
        <v>52</v>
      </c>
      <c r="D4998" t="s">
        <v>5</v>
      </c>
      <c r="E4998">
        <f>IF(Tabela1[[#This Row],[Rodzaj]]="R",Tabela1[[#This Row],[Powierzchnia]]*0.65,0)</f>
        <v>0</v>
      </c>
      <c r="F4998">
        <f>IF(Tabela1[[#This Row],[Rodzaj]]="B",Tabela1[[#This Row],[Powierzchnia]]*0.77,0)</f>
        <v>0</v>
      </c>
      <c r="G4998">
        <f>IF(Tabela1[[#This Row],[Rodzaj]]="S",Tabela1[[#This Row],[Powierzchnia]]*0.21,0)</f>
        <v>227.7996</v>
      </c>
      <c r="H4998">
        <f>IF(Tabela1[[#This Row],[Rodzaj]]="L",Tabela1[[#This Row],[Powierzchnia]]*0.04,0)</f>
        <v>0</v>
      </c>
      <c r="I4998">
        <f>IF(Tabela1[[#This Row],[Rodzaj]]="X",Tabela1[[#This Row],[Powierzchnia]]*0.43,0)</f>
        <v>0</v>
      </c>
      <c r="J4998">
        <f>IF(Tabela1[[#This Row],[Ulga]]="A",SUM(E4998:I4998)*80%,0)</f>
        <v>0</v>
      </c>
      <c r="K4998">
        <f>IF(Tabela1[[#This Row],[Ulga]]="B",SUM(E4998:I4998)*50%,0)</f>
        <v>113.8998</v>
      </c>
      <c r="L4998">
        <f>IF(Tabela1[[#This Row],[Ulga]]="C",SUM(E4998:I4998)*10%,0)</f>
        <v>0</v>
      </c>
      <c r="M4998">
        <f>IF(Tabela1[[#This Row],[Ulga]]="D",SUM(E4998:I4998)*100%,0)</f>
        <v>0</v>
      </c>
      <c r="N4998">
        <f t="shared" si="79"/>
        <v>113.8998</v>
      </c>
    </row>
    <row r="4999" spans="1:21" x14ac:dyDescent="0.25">
      <c r="A4999" t="s">
        <v>5009</v>
      </c>
      <c r="B4999">
        <v>679.15</v>
      </c>
      <c r="C4999" t="s">
        <v>31</v>
      </c>
      <c r="D4999" t="s">
        <v>11</v>
      </c>
      <c r="E4999">
        <f>IF(Tabela1[[#This Row],[Rodzaj]]="R",Tabela1[[#This Row],[Powierzchnia]]*0.65,0)</f>
        <v>0</v>
      </c>
      <c r="F4999">
        <f>IF(Tabela1[[#This Row],[Rodzaj]]="B",Tabela1[[#This Row],[Powierzchnia]]*0.77,0)</f>
        <v>0</v>
      </c>
      <c r="G4999">
        <f>IF(Tabela1[[#This Row],[Rodzaj]]="S",Tabela1[[#This Row],[Powierzchnia]]*0.21,0)</f>
        <v>0</v>
      </c>
      <c r="H4999">
        <f>IF(Tabela1[[#This Row],[Rodzaj]]="L",Tabela1[[#This Row],[Powierzchnia]]*0.04,0)</f>
        <v>0</v>
      </c>
      <c r="I4999">
        <f>IF(Tabela1[[#This Row],[Rodzaj]]="X",Tabela1[[#This Row],[Powierzchnia]]*0.43,0)</f>
        <v>292.03449999999998</v>
      </c>
      <c r="J4999">
        <f>IF(Tabela1[[#This Row],[Ulga]]="A",SUM(E4999:I4999)*80%,0)</f>
        <v>0</v>
      </c>
      <c r="K4999">
        <f>IF(Tabela1[[#This Row],[Ulga]]="B",SUM(E4999:I4999)*50%,0)</f>
        <v>0</v>
      </c>
      <c r="L4999">
        <f>IF(Tabela1[[#This Row],[Ulga]]="C",SUM(E4999:I4999)*10%,0)</f>
        <v>29.20345</v>
      </c>
      <c r="M4999">
        <f>IF(Tabela1[[#This Row],[Ulga]]="D",SUM(E4999:I4999)*100%,0)</f>
        <v>0</v>
      </c>
      <c r="N4999">
        <f t="shared" si="79"/>
        <v>29.20345</v>
      </c>
    </row>
    <row r="5000" spans="1:21" x14ac:dyDescent="0.25">
      <c r="A5000" t="s">
        <v>5010</v>
      </c>
      <c r="B5000">
        <v>1130.3399999999999</v>
      </c>
      <c r="C5000" t="s">
        <v>31</v>
      </c>
      <c r="D5000" t="s">
        <v>21</v>
      </c>
      <c r="E5000">
        <f>IF(Tabela1[[#This Row],[Rodzaj]]="R",Tabela1[[#This Row],[Powierzchnia]]*0.65,0)</f>
        <v>0</v>
      </c>
      <c r="F5000">
        <f>IF(Tabela1[[#This Row],[Rodzaj]]="B",Tabela1[[#This Row],[Powierzchnia]]*0.77,0)</f>
        <v>0</v>
      </c>
      <c r="G5000">
        <f>IF(Tabela1[[#This Row],[Rodzaj]]="S",Tabela1[[#This Row],[Powierzchnia]]*0.21,0)</f>
        <v>0</v>
      </c>
      <c r="H5000">
        <f>IF(Tabela1[[#This Row],[Rodzaj]]="L",Tabela1[[#This Row],[Powierzchnia]]*0.04,0)</f>
        <v>0</v>
      </c>
      <c r="I5000">
        <f>IF(Tabela1[[#This Row],[Rodzaj]]="X",Tabela1[[#This Row],[Powierzchnia]]*0.43,0)</f>
        <v>486.04619999999994</v>
      </c>
      <c r="J5000">
        <f>IF(Tabela1[[#This Row],[Ulga]]="A",SUM(E5000:I5000)*80%,0)</f>
        <v>0</v>
      </c>
      <c r="K5000">
        <f>IF(Tabela1[[#This Row],[Ulga]]="B",SUM(E5000:I5000)*50%,0)</f>
        <v>0</v>
      </c>
      <c r="L5000">
        <f>IF(Tabela1[[#This Row],[Ulga]]="C",SUM(E5000:I5000)*10%,0)</f>
        <v>0</v>
      </c>
      <c r="M5000">
        <f>IF(Tabela1[[#This Row],[Ulga]]="D",SUM(E5000:I5000)*100%,0)</f>
        <v>486.04619999999994</v>
      </c>
      <c r="N5000">
        <f t="shared" si="79"/>
        <v>486.04619999999994</v>
      </c>
    </row>
    <row r="5001" spans="1:21" x14ac:dyDescent="0.25">
      <c r="A5001" t="s">
        <v>5011</v>
      </c>
      <c r="B5001">
        <v>1302.52</v>
      </c>
      <c r="C5001" t="s">
        <v>52</v>
      </c>
      <c r="D5001" t="s">
        <v>5</v>
      </c>
      <c r="E5001">
        <f>IF(Tabela1[[#This Row],[Rodzaj]]="R",Tabela1[[#This Row],[Powierzchnia]]*0.65,0)</f>
        <v>0</v>
      </c>
      <c r="F5001">
        <f>IF(Tabela1[[#This Row],[Rodzaj]]="B",Tabela1[[#This Row],[Powierzchnia]]*0.77,0)</f>
        <v>0</v>
      </c>
      <c r="G5001">
        <f>IF(Tabela1[[#This Row],[Rodzaj]]="S",Tabela1[[#This Row],[Powierzchnia]]*0.21,0)</f>
        <v>273.5292</v>
      </c>
      <c r="H5001">
        <f>IF(Tabela1[[#This Row],[Rodzaj]]="L",Tabela1[[#This Row],[Powierzchnia]]*0.04,0)</f>
        <v>0</v>
      </c>
      <c r="I5001">
        <f>IF(Tabela1[[#This Row],[Rodzaj]]="X",Tabela1[[#This Row],[Powierzchnia]]*0.43,0)</f>
        <v>0</v>
      </c>
      <c r="J5001">
        <f>IF(Tabela1[[#This Row],[Ulga]]="A",SUM(E5001:I5001)*80%,0)</f>
        <v>0</v>
      </c>
      <c r="K5001">
        <f>IF(Tabela1[[#This Row],[Ulga]]="B",SUM(E5001:I5001)*50%,0)</f>
        <v>136.7646</v>
      </c>
      <c r="L5001">
        <f>IF(Tabela1[[#This Row],[Ulga]]="C",SUM(E5001:I5001)*10%,0)</f>
        <v>0</v>
      </c>
      <c r="M5001">
        <f>IF(Tabela1[[#This Row],[Ulga]]="D",SUM(E5001:I5001)*100%,0)</f>
        <v>0</v>
      </c>
      <c r="N5001">
        <f t="shared" si="79"/>
        <v>136.7646</v>
      </c>
    </row>
    <row r="5002" spans="1:21" x14ac:dyDescent="0.25">
      <c r="F5002" t="e">
        <f>IF(Tabela1[[#This Row],[Rodzaj]]="B",Tabela1[[#This Row],[Powierzchnia]]*0.77,0)</f>
        <v>#VALUE!</v>
      </c>
      <c r="G5002" t="s">
        <v>5014</v>
      </c>
      <c r="H5002" t="s">
        <v>5014</v>
      </c>
      <c r="I5002" t="s">
        <v>5014</v>
      </c>
      <c r="N5002" t="s">
        <v>5014</v>
      </c>
      <c r="O5002" t="s">
        <v>5014</v>
      </c>
      <c r="P5002" t="s">
        <v>5014</v>
      </c>
      <c r="Q5002" t="s">
        <v>5014</v>
      </c>
      <c r="R5002" t="s">
        <v>5014</v>
      </c>
      <c r="S5002" t="s">
        <v>5014</v>
      </c>
      <c r="T5002" t="s">
        <v>5014</v>
      </c>
      <c r="U5002" t="s">
        <v>5014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Pęgiel</dc:creator>
  <cp:lastModifiedBy>Michał Pęgiel</cp:lastModifiedBy>
  <dcterms:created xsi:type="dcterms:W3CDTF">2022-02-19T15:14:36Z</dcterms:created>
  <dcterms:modified xsi:type="dcterms:W3CDTF">2022-02-19T16:29:47Z</dcterms:modified>
</cp:coreProperties>
</file>