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r\Documents\GitHub\matlabTightOil\"/>
    </mc:Choice>
  </mc:AlternateContent>
  <bookViews>
    <workbookView xWindow="0" yWindow="0" windowWidth="5925" windowHeight="5400" tabRatio="655" firstSheet="5" activeTab="5"/>
  </bookViews>
  <sheets>
    <sheet name="Sheet1" sheetId="1" r:id="rId1"/>
    <sheet name="2016-01-25-180516" sheetId="2" r:id="rId2"/>
    <sheet name="2016-01-25-180707" sheetId="3" r:id="rId3"/>
    <sheet name="2016-01-25-180738" sheetId="4" r:id="rId4"/>
    <sheet name="2016-01-26-134118" sheetId="5" r:id="rId5"/>
    <sheet name="2016-01-26_wellsPerRigRa" sheetId="6" r:id="rId6"/>
    <sheet name="2016-01-26-164355" sheetId="8" r:id="rId7"/>
    <sheet name="2016-01-28 NPV=87 90 95" sheetId="11" r:id="rId8"/>
    <sheet name="2016-01-28_NPV 50 65 70" sheetId="13" r:id="rId9"/>
    <sheet name="2016-01-29-150837" sheetId="15" r:id="rId10"/>
    <sheet name="2016-01-29_currentRigs_whatProd" sheetId="16" r:id="rId11"/>
    <sheet name="2016-01-30_current_OilPrie" sheetId="20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6" l="1"/>
  <c r="J5" i="16"/>
  <c r="K3" i="16"/>
  <c r="J3" i="16"/>
  <c r="H3" i="16" l="1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2" i="16"/>
  <c r="M2" i="11" l="1"/>
  <c r="L2" i="11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2" i="11"/>
  <c r="Q2" i="6"/>
  <c r="P2" i="6"/>
  <c r="N3" i="6"/>
  <c r="O3" i="6"/>
  <c r="N4" i="6"/>
  <c r="O4" i="6"/>
  <c r="N5" i="6"/>
  <c r="O5" i="6"/>
  <c r="N6" i="6"/>
  <c r="O6" i="6"/>
  <c r="N7" i="6"/>
  <c r="O7" i="6"/>
  <c r="N8" i="6"/>
  <c r="O8" i="6"/>
  <c r="N9" i="6"/>
  <c r="O9" i="6"/>
  <c r="N10" i="6"/>
  <c r="O10" i="6"/>
  <c r="N11" i="6"/>
  <c r="O11" i="6"/>
  <c r="N12" i="6"/>
  <c r="O12" i="6"/>
  <c r="N13" i="6"/>
  <c r="O13" i="6"/>
  <c r="N14" i="6"/>
  <c r="O14" i="6"/>
  <c r="N15" i="6"/>
  <c r="O15" i="6"/>
  <c r="N16" i="6"/>
  <c r="O16" i="6"/>
  <c r="N17" i="6"/>
  <c r="O17" i="6"/>
  <c r="N18" i="6"/>
  <c r="O18" i="6"/>
  <c r="N19" i="6"/>
  <c r="O19" i="6"/>
  <c r="N20" i="6"/>
  <c r="O20" i="6"/>
  <c r="N21" i="6"/>
  <c r="O21" i="6"/>
  <c r="N22" i="6"/>
  <c r="O22" i="6"/>
  <c r="N23" i="6"/>
  <c r="O23" i="6"/>
  <c r="N24" i="6"/>
  <c r="O24" i="6"/>
  <c r="N25" i="6"/>
  <c r="O25" i="6"/>
  <c r="N26" i="6"/>
  <c r="O26" i="6"/>
  <c r="N27" i="6"/>
  <c r="O27" i="6"/>
  <c r="N28" i="6"/>
  <c r="O28" i="6"/>
  <c r="N29" i="6"/>
  <c r="O29" i="6"/>
  <c r="N30" i="6"/>
  <c r="O30" i="6"/>
  <c r="N31" i="6"/>
  <c r="O31" i="6"/>
  <c r="N32" i="6"/>
  <c r="O32" i="6"/>
  <c r="N33" i="6"/>
  <c r="O33" i="6"/>
  <c r="N34" i="6"/>
  <c r="O34" i="6"/>
  <c r="N35" i="6"/>
  <c r="O35" i="6"/>
  <c r="N36" i="6"/>
  <c r="O36" i="6"/>
  <c r="N37" i="6"/>
  <c r="O37" i="6"/>
  <c r="N38" i="6"/>
  <c r="O38" i="6"/>
  <c r="N39" i="6"/>
  <c r="O39" i="6"/>
  <c r="N40" i="6"/>
  <c r="O40" i="6"/>
  <c r="N41" i="6"/>
  <c r="O41" i="6"/>
  <c r="N42" i="6"/>
  <c r="O42" i="6"/>
  <c r="N43" i="6"/>
  <c r="O43" i="6"/>
  <c r="N44" i="6"/>
  <c r="O44" i="6"/>
  <c r="N45" i="6"/>
  <c r="O45" i="6"/>
  <c r="N46" i="6"/>
  <c r="O46" i="6"/>
  <c r="N47" i="6"/>
  <c r="O47" i="6"/>
  <c r="N48" i="6"/>
  <c r="O48" i="6"/>
  <c r="N49" i="6"/>
  <c r="O49" i="6"/>
  <c r="N50" i="6"/>
  <c r="O50" i="6"/>
  <c r="N51" i="6"/>
  <c r="O51" i="6"/>
  <c r="N52" i="6"/>
  <c r="O52" i="6"/>
  <c r="N53" i="6"/>
  <c r="O53" i="6"/>
  <c r="N54" i="6"/>
  <c r="O54" i="6"/>
  <c r="N55" i="6"/>
  <c r="O55" i="6"/>
  <c r="N56" i="6"/>
  <c r="O56" i="6"/>
  <c r="N57" i="6"/>
  <c r="O57" i="6"/>
  <c r="N58" i="6"/>
  <c r="O58" i="6"/>
  <c r="N59" i="6"/>
  <c r="O59" i="6"/>
  <c r="N60" i="6"/>
  <c r="O60" i="6"/>
  <c r="N61" i="6"/>
  <c r="O61" i="6"/>
  <c r="N62" i="6"/>
  <c r="O62" i="6"/>
  <c r="N63" i="6"/>
  <c r="O63" i="6"/>
  <c r="N64" i="6"/>
  <c r="O64" i="6"/>
  <c r="N65" i="6"/>
  <c r="O65" i="6"/>
  <c r="N66" i="6"/>
  <c r="O66" i="6"/>
  <c r="N67" i="6"/>
  <c r="O67" i="6"/>
  <c r="N68" i="6"/>
  <c r="O68" i="6"/>
  <c r="N69" i="6"/>
  <c r="O69" i="6"/>
  <c r="N70" i="6"/>
  <c r="O70" i="6"/>
  <c r="N71" i="6"/>
  <c r="O71" i="6"/>
  <c r="N72" i="6"/>
  <c r="O72" i="6"/>
  <c r="N73" i="6"/>
  <c r="O73" i="6"/>
  <c r="O2" i="6"/>
  <c r="I29" i="8" l="1"/>
  <c r="J29" i="8"/>
  <c r="K29" i="8"/>
  <c r="M29" i="8"/>
  <c r="N29" i="8"/>
  <c r="I30" i="8"/>
  <c r="J30" i="8"/>
  <c r="K30" i="8"/>
  <c r="M30" i="8"/>
  <c r="N30" i="8"/>
  <c r="I31" i="8"/>
  <c r="J31" i="8"/>
  <c r="K31" i="8"/>
  <c r="M31" i="8"/>
  <c r="N31" i="8"/>
  <c r="I32" i="8"/>
  <c r="J32" i="8"/>
  <c r="K32" i="8"/>
  <c r="M32" i="8"/>
  <c r="N32" i="8"/>
  <c r="I33" i="8"/>
  <c r="J33" i="8"/>
  <c r="K33" i="8"/>
  <c r="M33" i="8"/>
  <c r="N33" i="8"/>
  <c r="I34" i="8"/>
  <c r="J34" i="8"/>
  <c r="K34" i="8"/>
  <c r="M34" i="8"/>
  <c r="N34" i="8"/>
  <c r="I35" i="8"/>
  <c r="J35" i="8"/>
  <c r="K35" i="8"/>
  <c r="M35" i="8"/>
  <c r="N35" i="8"/>
  <c r="I36" i="8"/>
  <c r="J36" i="8"/>
  <c r="K36" i="8"/>
  <c r="M36" i="8"/>
  <c r="N36" i="8"/>
  <c r="I37" i="8"/>
  <c r="J37" i="8"/>
  <c r="K37" i="8"/>
  <c r="M37" i="8"/>
  <c r="N37" i="8"/>
  <c r="I38" i="8"/>
  <c r="J38" i="8"/>
  <c r="K38" i="8"/>
  <c r="M38" i="8"/>
  <c r="N38" i="8"/>
  <c r="I39" i="8"/>
  <c r="J39" i="8"/>
  <c r="K39" i="8"/>
  <c r="M39" i="8"/>
  <c r="N39" i="8"/>
  <c r="I40" i="8"/>
  <c r="J40" i="8"/>
  <c r="K40" i="8"/>
  <c r="M40" i="8"/>
  <c r="N40" i="8"/>
  <c r="I41" i="8"/>
  <c r="J41" i="8"/>
  <c r="K41" i="8"/>
  <c r="M41" i="8"/>
  <c r="N41" i="8"/>
  <c r="I42" i="8"/>
  <c r="J42" i="8"/>
  <c r="K42" i="8"/>
  <c r="M42" i="8"/>
  <c r="N42" i="8"/>
  <c r="I43" i="8"/>
  <c r="J43" i="8"/>
  <c r="K43" i="8"/>
  <c r="M43" i="8"/>
  <c r="N43" i="8"/>
  <c r="I44" i="8"/>
  <c r="J44" i="8"/>
  <c r="K44" i="8"/>
  <c r="M44" i="8"/>
  <c r="N44" i="8"/>
  <c r="I45" i="8"/>
  <c r="J45" i="8"/>
  <c r="K45" i="8"/>
  <c r="M45" i="8"/>
  <c r="N45" i="8"/>
  <c r="I46" i="8"/>
  <c r="J46" i="8"/>
  <c r="K46" i="8"/>
  <c r="M46" i="8"/>
  <c r="N46" i="8"/>
  <c r="I47" i="8"/>
  <c r="J47" i="8"/>
  <c r="K47" i="8"/>
  <c r="M47" i="8"/>
  <c r="N47" i="8"/>
  <c r="I48" i="8"/>
  <c r="J48" i="8"/>
  <c r="K48" i="8"/>
  <c r="M48" i="8"/>
  <c r="N48" i="8"/>
  <c r="I49" i="8"/>
  <c r="J49" i="8"/>
  <c r="K49" i="8"/>
  <c r="M49" i="8"/>
  <c r="N49" i="8"/>
  <c r="I50" i="8"/>
  <c r="J50" i="8"/>
  <c r="K50" i="8"/>
  <c r="M50" i="8"/>
  <c r="N50" i="8"/>
  <c r="I51" i="8"/>
  <c r="J51" i="8"/>
  <c r="K51" i="8"/>
  <c r="M51" i="8"/>
  <c r="N51" i="8"/>
  <c r="I52" i="8"/>
  <c r="J52" i="8"/>
  <c r="K52" i="8"/>
  <c r="M52" i="8"/>
  <c r="N52" i="8"/>
  <c r="I53" i="8"/>
  <c r="J53" i="8"/>
  <c r="K53" i="8"/>
  <c r="M53" i="8"/>
  <c r="N53" i="8"/>
  <c r="I54" i="8"/>
  <c r="J54" i="8"/>
  <c r="K54" i="8"/>
  <c r="M54" i="8"/>
  <c r="N54" i="8"/>
  <c r="I55" i="8"/>
  <c r="J55" i="8"/>
  <c r="K55" i="8"/>
  <c r="M55" i="8"/>
  <c r="N55" i="8"/>
  <c r="I56" i="8"/>
  <c r="J56" i="8"/>
  <c r="K56" i="8"/>
  <c r="M56" i="8"/>
  <c r="N56" i="8"/>
  <c r="I57" i="8"/>
  <c r="J57" i="8"/>
  <c r="K57" i="8"/>
  <c r="M57" i="8"/>
  <c r="N57" i="8"/>
  <c r="I58" i="8"/>
  <c r="J58" i="8"/>
  <c r="K58" i="8"/>
  <c r="M58" i="8"/>
  <c r="N58" i="8"/>
  <c r="I59" i="8"/>
  <c r="J59" i="8"/>
  <c r="K59" i="8"/>
  <c r="M59" i="8"/>
  <c r="N59" i="8"/>
  <c r="I60" i="8"/>
  <c r="J60" i="8"/>
  <c r="K60" i="8"/>
  <c r="M60" i="8"/>
  <c r="N60" i="8"/>
  <c r="I61" i="8"/>
  <c r="J61" i="8"/>
  <c r="K61" i="8"/>
  <c r="M61" i="8"/>
  <c r="N61" i="8"/>
  <c r="I62" i="8"/>
  <c r="J62" i="8"/>
  <c r="K62" i="8"/>
  <c r="M62" i="8"/>
  <c r="N62" i="8"/>
  <c r="I63" i="8"/>
  <c r="J63" i="8"/>
  <c r="K63" i="8"/>
  <c r="M63" i="8"/>
  <c r="N63" i="8"/>
  <c r="I64" i="8"/>
  <c r="J64" i="8"/>
  <c r="K64" i="8"/>
  <c r="M64" i="8"/>
  <c r="N64" i="8"/>
  <c r="I65" i="8"/>
  <c r="J65" i="8"/>
  <c r="K65" i="8"/>
  <c r="M65" i="8"/>
  <c r="N65" i="8"/>
  <c r="I66" i="8"/>
  <c r="J66" i="8"/>
  <c r="K66" i="8"/>
  <c r="M66" i="8"/>
  <c r="N66" i="8"/>
  <c r="I67" i="8"/>
  <c r="J67" i="8"/>
  <c r="K67" i="8"/>
  <c r="M67" i="8"/>
  <c r="N67" i="8"/>
  <c r="I68" i="8"/>
  <c r="J68" i="8"/>
  <c r="K68" i="8"/>
  <c r="M68" i="8"/>
  <c r="N68" i="8"/>
  <c r="I69" i="8"/>
  <c r="J69" i="8"/>
  <c r="K69" i="8"/>
  <c r="M69" i="8"/>
  <c r="N69" i="8"/>
  <c r="I70" i="8"/>
  <c r="J70" i="8"/>
  <c r="K70" i="8"/>
  <c r="M70" i="8"/>
  <c r="N70" i="8"/>
  <c r="I71" i="8"/>
  <c r="J71" i="8"/>
  <c r="K71" i="8"/>
  <c r="M71" i="8"/>
  <c r="N71" i="8"/>
  <c r="I72" i="8"/>
  <c r="J72" i="8"/>
  <c r="K72" i="8"/>
  <c r="M72" i="8"/>
  <c r="N72" i="8"/>
  <c r="I73" i="8"/>
  <c r="J73" i="8"/>
  <c r="K73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107" i="8"/>
  <c r="N107" i="8"/>
  <c r="M108" i="8"/>
  <c r="N108" i="8"/>
  <c r="M109" i="8"/>
  <c r="N109" i="8"/>
  <c r="M110" i="8"/>
  <c r="N110" i="8"/>
  <c r="M111" i="8"/>
  <c r="N111" i="8"/>
  <c r="M112" i="8"/>
  <c r="N112" i="8"/>
  <c r="M113" i="8"/>
  <c r="N113" i="8"/>
  <c r="M114" i="8"/>
  <c r="N114" i="8"/>
  <c r="M115" i="8"/>
  <c r="N115" i="8"/>
  <c r="M116" i="8"/>
  <c r="N116" i="8"/>
  <c r="M117" i="8"/>
  <c r="N117" i="8"/>
  <c r="M118" i="8"/>
  <c r="N118" i="8"/>
  <c r="M119" i="8"/>
  <c r="N119" i="8"/>
  <c r="M120" i="8"/>
  <c r="N120" i="8"/>
  <c r="M121" i="8"/>
  <c r="N121" i="8"/>
  <c r="I3" i="8"/>
  <c r="J3" i="8"/>
  <c r="K3" i="8"/>
  <c r="M3" i="8"/>
  <c r="N3" i="8"/>
  <c r="I4" i="8"/>
  <c r="J4" i="8"/>
  <c r="K4" i="8"/>
  <c r="M4" i="8"/>
  <c r="N4" i="8"/>
  <c r="I5" i="8"/>
  <c r="J5" i="8"/>
  <c r="K5" i="8"/>
  <c r="M5" i="8"/>
  <c r="N5" i="8"/>
  <c r="I6" i="8"/>
  <c r="J6" i="8"/>
  <c r="K6" i="8"/>
  <c r="M6" i="8"/>
  <c r="N6" i="8"/>
  <c r="I7" i="8"/>
  <c r="J7" i="8"/>
  <c r="K7" i="8"/>
  <c r="M7" i="8"/>
  <c r="N7" i="8"/>
  <c r="I8" i="8"/>
  <c r="J8" i="8"/>
  <c r="K8" i="8"/>
  <c r="M8" i="8"/>
  <c r="N8" i="8"/>
  <c r="I9" i="8"/>
  <c r="J9" i="8"/>
  <c r="K9" i="8"/>
  <c r="M9" i="8"/>
  <c r="N9" i="8"/>
  <c r="I10" i="8"/>
  <c r="J10" i="8"/>
  <c r="K10" i="8"/>
  <c r="M10" i="8"/>
  <c r="N10" i="8"/>
  <c r="I11" i="8"/>
  <c r="J11" i="8"/>
  <c r="K11" i="8"/>
  <c r="M11" i="8"/>
  <c r="N11" i="8"/>
  <c r="I12" i="8"/>
  <c r="J12" i="8"/>
  <c r="K12" i="8"/>
  <c r="M12" i="8"/>
  <c r="N12" i="8"/>
  <c r="I13" i="8"/>
  <c r="J13" i="8"/>
  <c r="K13" i="8"/>
  <c r="M13" i="8"/>
  <c r="N13" i="8"/>
  <c r="I14" i="8"/>
  <c r="J14" i="8"/>
  <c r="K14" i="8"/>
  <c r="M14" i="8"/>
  <c r="N14" i="8"/>
  <c r="I15" i="8"/>
  <c r="J15" i="8"/>
  <c r="K15" i="8"/>
  <c r="M15" i="8"/>
  <c r="N15" i="8"/>
  <c r="I16" i="8"/>
  <c r="J16" i="8"/>
  <c r="K16" i="8"/>
  <c r="M16" i="8"/>
  <c r="N16" i="8"/>
  <c r="I17" i="8"/>
  <c r="J17" i="8"/>
  <c r="K17" i="8"/>
  <c r="M17" i="8"/>
  <c r="N17" i="8"/>
  <c r="I18" i="8"/>
  <c r="J18" i="8"/>
  <c r="K18" i="8"/>
  <c r="M18" i="8"/>
  <c r="N18" i="8"/>
  <c r="I19" i="8"/>
  <c r="J19" i="8"/>
  <c r="K19" i="8"/>
  <c r="M19" i="8"/>
  <c r="N19" i="8"/>
  <c r="I20" i="8"/>
  <c r="J20" i="8"/>
  <c r="K20" i="8"/>
  <c r="M20" i="8"/>
  <c r="N20" i="8"/>
  <c r="I21" i="8"/>
  <c r="J21" i="8"/>
  <c r="K21" i="8"/>
  <c r="M21" i="8"/>
  <c r="N21" i="8"/>
  <c r="I22" i="8"/>
  <c r="J22" i="8"/>
  <c r="K22" i="8"/>
  <c r="M22" i="8"/>
  <c r="N22" i="8"/>
  <c r="I23" i="8"/>
  <c r="J23" i="8"/>
  <c r="K23" i="8"/>
  <c r="M23" i="8"/>
  <c r="N23" i="8"/>
  <c r="I24" i="8"/>
  <c r="J24" i="8"/>
  <c r="K24" i="8"/>
  <c r="M24" i="8"/>
  <c r="N24" i="8"/>
  <c r="I25" i="8"/>
  <c r="J25" i="8"/>
  <c r="K25" i="8"/>
  <c r="M25" i="8"/>
  <c r="N25" i="8"/>
  <c r="I26" i="8"/>
  <c r="J26" i="8"/>
  <c r="K26" i="8"/>
  <c r="M26" i="8"/>
  <c r="N26" i="8"/>
  <c r="I27" i="8"/>
  <c r="J27" i="8"/>
  <c r="K27" i="8"/>
  <c r="M27" i="8"/>
  <c r="N27" i="8"/>
  <c r="I28" i="8"/>
  <c r="J28" i="8"/>
  <c r="K28" i="8"/>
  <c r="M28" i="8"/>
  <c r="N28" i="8"/>
  <c r="N2" i="8"/>
  <c r="J2" i="8"/>
  <c r="K2" i="8"/>
  <c r="M2" i="8"/>
  <c r="I2" i="8"/>
  <c r="K2" i="6" l="1"/>
  <c r="J2" i="6"/>
  <c r="I2" i="6"/>
  <c r="H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L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</calcChain>
</file>

<file path=xl/sharedStrings.xml><?xml version="1.0" encoding="utf-8"?>
<sst xmlns="http://schemas.openxmlformats.org/spreadsheetml/2006/main" count="102" uniqueCount="48">
  <si>
    <t>H</t>
  </si>
  <si>
    <t>i</t>
  </si>
  <si>
    <t>s</t>
  </si>
  <si>
    <t>t</t>
  </si>
  <si>
    <t>o</t>
  </si>
  <si>
    <t>r</t>
  </si>
  <si>
    <t>c</t>
  </si>
  <si>
    <t>a</t>
  </si>
  <si>
    <t>l</t>
  </si>
  <si>
    <t xml:space="preserve"> </t>
  </si>
  <si>
    <t>p</t>
  </si>
  <si>
    <t>d</t>
  </si>
  <si>
    <t>u</t>
  </si>
  <si>
    <t>n</t>
  </si>
  <si>
    <t>Historical production</t>
  </si>
  <si>
    <t>Simulation, q0=[380, 492, 513, 512, 539], b=1, D=0.35</t>
  </si>
  <si>
    <t>simulation, stochastic parameters</t>
  </si>
  <si>
    <t>Simulated production</t>
  </si>
  <si>
    <t>q0=[380, 492, 513, 512, 539], b=1, D=0.35</t>
  </si>
  <si>
    <t>stochastic parameters</t>
  </si>
  <si>
    <t>wellPerRigRate=1, q0=[380, 492, 513, 512, 539], b=1, D=0.35</t>
  </si>
  <si>
    <t>wellsPerRigRate=1, stochastic parameters</t>
  </si>
  <si>
    <t>strategy=NPV_rigs, q0=[380, 492, 513, 512, 539], b=1, D=0.35</t>
  </si>
  <si>
    <t>strategy=NPV_rigs, stochastic parameters</t>
  </si>
  <si>
    <t>strategy=rigs, q0=[380, 492, 513, 512, 539], b=1, D=0.35</t>
  </si>
  <si>
    <t>strategy=rigs, stochastic parameters</t>
  </si>
  <si>
    <t>Deterministic parameters, MSE</t>
  </si>
  <si>
    <t>stochastic parameters, MSE</t>
  </si>
  <si>
    <t>Deterministic parameters, SE</t>
  </si>
  <si>
    <t>stochastic parameters, SE</t>
  </si>
  <si>
    <t>strategy=NPV_rigs, NPV=87</t>
  </si>
  <si>
    <t>strategy=NPV_rigs, NPV=90</t>
  </si>
  <si>
    <t>strategy=NPV_rigs, NPV=95</t>
  </si>
  <si>
    <t>Deterministic q0, b and D, break-even=50 USD</t>
  </si>
  <si>
    <t>Deterministic q0, b and D, break-even=65 USD</t>
  </si>
  <si>
    <t>Deterministic q0, b and D, break-even=70 USD</t>
  </si>
  <si>
    <t>Historical production [thousands bbl/day]</t>
  </si>
  <si>
    <t>Simulated production [thousands bbl/day]</t>
  </si>
  <si>
    <t xml:space="preserve"> [thousands bbl/day]</t>
  </si>
  <si>
    <t>Stochastic q0, b and D,      break-even=50 USD</t>
  </si>
  <si>
    <t>Stochastic q0, b and D,      break-even=65 USD</t>
  </si>
  <si>
    <t>Stochastic q0, b and D,      break-even=70 USD</t>
  </si>
  <si>
    <t>Stochastic q0, b,D</t>
  </si>
  <si>
    <t>Deterministic q0,b,d</t>
  </si>
  <si>
    <t>wells per rig rate</t>
  </si>
  <si>
    <t>input rigs</t>
  </si>
  <si>
    <t>Oil price</t>
  </si>
  <si>
    <t>Drilling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</si>
</sst>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"/>
    <numFmt numFmtId="166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166" fontId="0" fillId="0" borderId="0" xfId="0" applyNumberFormat="1"/>
    <xf numFmtId="1" fontId="0" fillId="0" borderId="0" xfId="0" applyNumberFormat="1"/>
    <xf numFmtId="165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B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'2016-01-25-180738'!$B$1</c:f>
              <c:strCache>
                <c:ptCount val="1"/>
                <c:pt idx="0">
                  <c:v>Historical production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'2016-01-25-180738'!$B$2:$B$73</c:f>
              <c:numCache>
                <c:formatCode>General</c:formatCode>
                <c:ptCount val="72"/>
                <c:pt idx="0">
                  <c:v>54560.806451999997</c:v>
                </c:pt>
                <c:pt idx="1">
                  <c:v>55474.464286000002</c:v>
                </c:pt>
                <c:pt idx="2">
                  <c:v>61786.967742000001</c:v>
                </c:pt>
                <c:pt idx="3">
                  <c:v>64272.6</c:v>
                </c:pt>
                <c:pt idx="4">
                  <c:v>69723.419355000005</c:v>
                </c:pt>
                <c:pt idx="5">
                  <c:v>77823.033332999999</c:v>
                </c:pt>
                <c:pt idx="6">
                  <c:v>82823.064515999999</c:v>
                </c:pt>
                <c:pt idx="7">
                  <c:v>86578.806452000004</c:v>
                </c:pt>
                <c:pt idx="8">
                  <c:v>95759.233332999996</c:v>
                </c:pt>
                <c:pt idx="9">
                  <c:v>102816.61289999999</c:v>
                </c:pt>
                <c:pt idx="10">
                  <c:v>119224.26667</c:v>
                </c:pt>
                <c:pt idx="11">
                  <c:v>140676.74194000001</c:v>
                </c:pt>
                <c:pt idx="12">
                  <c:v>143590.19355</c:v>
                </c:pt>
                <c:pt idx="13">
                  <c:v>154208.03571</c:v>
                </c:pt>
                <c:pt idx="14">
                  <c:v>174727.06452000001</c:v>
                </c:pt>
                <c:pt idx="15">
                  <c:v>189720.56667</c:v>
                </c:pt>
                <c:pt idx="16">
                  <c:v>213188.51613</c:v>
                </c:pt>
                <c:pt idx="17">
                  <c:v>230695.16667000001</c:v>
                </c:pt>
                <c:pt idx="18">
                  <c:v>263815.83870999998</c:v>
                </c:pt>
                <c:pt idx="19">
                  <c:v>297000.06452000001</c:v>
                </c:pt>
                <c:pt idx="20">
                  <c:v>331620.09999999998</c:v>
                </c:pt>
                <c:pt idx="21">
                  <c:v>358232.35483999999</c:v>
                </c:pt>
                <c:pt idx="22">
                  <c:v>398434.93333000003</c:v>
                </c:pt>
                <c:pt idx="23">
                  <c:v>425352.12903000001</c:v>
                </c:pt>
                <c:pt idx="24">
                  <c:v>454809.22580999997</c:v>
                </c:pt>
                <c:pt idx="25">
                  <c:v>482448.75861999998</c:v>
                </c:pt>
                <c:pt idx="26">
                  <c:v>506967.83870999998</c:v>
                </c:pt>
                <c:pt idx="27">
                  <c:v>550321.5</c:v>
                </c:pt>
                <c:pt idx="28">
                  <c:v>585714.74193999998</c:v>
                </c:pt>
                <c:pt idx="29">
                  <c:v>611975.76667000004</c:v>
                </c:pt>
                <c:pt idx="30">
                  <c:v>643025.83871000004</c:v>
                </c:pt>
                <c:pt idx="31">
                  <c:v>685382.09676999995</c:v>
                </c:pt>
                <c:pt idx="32">
                  <c:v>692681.26667000004</c:v>
                </c:pt>
                <c:pt idx="33">
                  <c:v>733629.96773999999</c:v>
                </c:pt>
                <c:pt idx="34">
                  <c:v>769410.7</c:v>
                </c:pt>
                <c:pt idx="35">
                  <c:v>807660.35484000004</c:v>
                </c:pt>
                <c:pt idx="36">
                  <c:v>842449</c:v>
                </c:pt>
                <c:pt idx="37">
                  <c:v>894648.64286000002</c:v>
                </c:pt>
                <c:pt idx="38">
                  <c:v>931056.06452000001</c:v>
                </c:pt>
                <c:pt idx="39">
                  <c:v>945841.83333000005</c:v>
                </c:pt>
                <c:pt idx="40">
                  <c:v>1006818.1935000001</c:v>
                </c:pt>
                <c:pt idx="41">
                  <c:v>1059815.2</c:v>
                </c:pt>
                <c:pt idx="42">
                  <c:v>1092131.2581</c:v>
                </c:pt>
                <c:pt idx="43">
                  <c:v>1115591.1935000001</c:v>
                </c:pt>
                <c:pt idx="44">
                  <c:v>1138173.2333</c:v>
                </c:pt>
                <c:pt idx="45">
                  <c:v>1126028.4516</c:v>
                </c:pt>
                <c:pt idx="46">
                  <c:v>1150350.3999999999</c:v>
                </c:pt>
                <c:pt idx="47">
                  <c:v>1218096.2257999999</c:v>
                </c:pt>
                <c:pt idx="48">
                  <c:v>1243417.8064999999</c:v>
                </c:pt>
                <c:pt idx="49">
                  <c:v>1285498.7856999999</c:v>
                </c:pt>
                <c:pt idx="50">
                  <c:v>1304233.9676999999</c:v>
                </c:pt>
                <c:pt idx="51">
                  <c:v>1380337.7333</c:v>
                </c:pt>
                <c:pt idx="52">
                  <c:v>1387129.3226000001</c:v>
                </c:pt>
                <c:pt idx="53">
                  <c:v>1462990.1333000001</c:v>
                </c:pt>
                <c:pt idx="54">
                  <c:v>1494716.4194</c:v>
                </c:pt>
                <c:pt idx="55">
                  <c:v>1507703.5160999999</c:v>
                </c:pt>
                <c:pt idx="56">
                  <c:v>1500612.4</c:v>
                </c:pt>
                <c:pt idx="57">
                  <c:v>1519683.6129000001</c:v>
                </c:pt>
                <c:pt idx="58">
                  <c:v>1589696.4332999999</c:v>
                </c:pt>
                <c:pt idx="59">
                  <c:v>1667030.8064999999</c:v>
                </c:pt>
                <c:pt idx="60">
                  <c:v>1663008.2581</c:v>
                </c:pt>
                <c:pt idx="61">
                  <c:v>1675810.6786</c:v>
                </c:pt>
                <c:pt idx="62">
                  <c:v>1710274.871</c:v>
                </c:pt>
                <c:pt idx="63">
                  <c:v>1659608.3</c:v>
                </c:pt>
                <c:pt idx="64">
                  <c:v>1622441.1935000001</c:v>
                </c:pt>
                <c:pt idx="65">
                  <c:v>1577251.9667</c:v>
                </c:pt>
                <c:pt idx="66">
                  <c:v>1583124</c:v>
                </c:pt>
                <c:pt idx="67">
                  <c:v>1514447.0967999999</c:v>
                </c:pt>
                <c:pt idx="68">
                  <c:v>1487363.5667000001</c:v>
                </c:pt>
                <c:pt idx="69">
                  <c:v>1428918.5183000001</c:v>
                </c:pt>
                <c:pt idx="70">
                  <c:v>1364013.4929</c:v>
                </c:pt>
                <c:pt idx="71">
                  <c:v>1292932.8969000001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'2016-01-25-180738'!$C$1</c:f>
              <c:strCache>
                <c:ptCount val="1"/>
                <c:pt idx="0">
                  <c:v>Simulation, q0=[380, 492, 513, 512, 539], b=1, D=0.35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'2016-01-25-180738'!$C$2:$C$73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19703.703703703715</c:v>
                </c:pt>
                <c:pt idx="4">
                  <c:v>37321.132897603522</c:v>
                </c:pt>
                <c:pt idx="5">
                  <c:v>52987.374461979976</c:v>
                </c:pt>
                <c:pt idx="6">
                  <c:v>67669.793825389192</c:v>
                </c:pt>
                <c:pt idx="7">
                  <c:v>81435.89083083297</c:v>
                </c:pt>
                <c:pt idx="8">
                  <c:v>94845.496375487855</c:v>
                </c:pt>
                <c:pt idx="9">
                  <c:v>108306.09912089349</c:v>
                </c:pt>
                <c:pt idx="10">
                  <c:v>122411.53620926739</c:v>
                </c:pt>
                <c:pt idx="11">
                  <c:v>137352.81538823221</c:v>
                </c:pt>
                <c:pt idx="12">
                  <c:v>153296.35301396629</c:v>
                </c:pt>
                <c:pt idx="13">
                  <c:v>169824.42591340913</c:v>
                </c:pt>
                <c:pt idx="14">
                  <c:v>199376.32990706002</c:v>
                </c:pt>
                <c:pt idx="15">
                  <c:v>222881.54983433688</c:v>
                </c:pt>
                <c:pt idx="16">
                  <c:v>252214.07412777565</c:v>
                </c:pt>
                <c:pt idx="17">
                  <c:v>278992.94257622823</c:v>
                </c:pt>
                <c:pt idx="18">
                  <c:v>309467.56598210073</c:v>
                </c:pt>
                <c:pt idx="19">
                  <c:v>339343.44754322193</c:v>
                </c:pt>
                <c:pt idx="20">
                  <c:v>374044.74854180036</c:v>
                </c:pt>
                <c:pt idx="21">
                  <c:v>409427.75390169414</c:v>
                </c:pt>
                <c:pt idx="22">
                  <c:v>453610.23737929814</c:v>
                </c:pt>
                <c:pt idx="23">
                  <c:v>499505.63105136814</c:v>
                </c:pt>
                <c:pt idx="24">
                  <c:v>539500.0396330111</c:v>
                </c:pt>
                <c:pt idx="25">
                  <c:v>576220.89181347855</c:v>
                </c:pt>
                <c:pt idx="26">
                  <c:v>617343.6248554159</c:v>
                </c:pt>
                <c:pt idx="27">
                  <c:v>656208.46682112908</c:v>
                </c:pt>
                <c:pt idx="28">
                  <c:v>692286.98409268388</c:v>
                </c:pt>
                <c:pt idx="29">
                  <c:v>734942.47497144516</c:v>
                </c:pt>
                <c:pt idx="30">
                  <c:v>776717.34439235169</c:v>
                </c:pt>
                <c:pt idx="31">
                  <c:v>821021.68053790461</c:v>
                </c:pt>
                <c:pt idx="32">
                  <c:v>860222.19325292227</c:v>
                </c:pt>
                <c:pt idx="33">
                  <c:v>896287.74266385706</c:v>
                </c:pt>
                <c:pt idx="34">
                  <c:v>930219.7260279716</c:v>
                </c:pt>
                <c:pt idx="35">
                  <c:v>960476.94401896524</c:v>
                </c:pt>
                <c:pt idx="36">
                  <c:v>989621.50781023572</c:v>
                </c:pt>
                <c:pt idx="37">
                  <c:v>1018870.0659930714</c:v>
                </c:pt>
                <c:pt idx="38">
                  <c:v>1048557.5426190112</c:v>
                </c:pt>
                <c:pt idx="39">
                  <c:v>1076521.3377670951</c:v>
                </c:pt>
                <c:pt idx="40">
                  <c:v>1104596.4327763915</c:v>
                </c:pt>
                <c:pt idx="41">
                  <c:v>1128513.8729109329</c:v>
                </c:pt>
                <c:pt idx="42">
                  <c:v>1156669.9188766405</c:v>
                </c:pt>
                <c:pt idx="43">
                  <c:v>1185390.0343592754</c:v>
                </c:pt>
                <c:pt idx="44">
                  <c:v>1210031.1109329297</c:v>
                </c:pt>
                <c:pt idx="45">
                  <c:v>1238662.6112094624</c:v>
                </c:pt>
                <c:pt idx="46">
                  <c:v>1268844.655508487</c:v>
                </c:pt>
                <c:pt idx="47">
                  <c:v>1299168.7636122468</c:v>
                </c:pt>
                <c:pt idx="48">
                  <c:v>1323986.422927236</c:v>
                </c:pt>
                <c:pt idx="49">
                  <c:v>1350926.4921929687</c:v>
                </c:pt>
                <c:pt idx="50">
                  <c:v>1390986.5101085959</c:v>
                </c:pt>
                <c:pt idx="51">
                  <c:v>1427284.6530588581</c:v>
                </c:pt>
                <c:pt idx="52">
                  <c:v>1460952.8317006864</c:v>
                </c:pt>
                <c:pt idx="53">
                  <c:v>1495843.305440011</c:v>
                </c:pt>
                <c:pt idx="54">
                  <c:v>1530122.3529552342</c:v>
                </c:pt>
                <c:pt idx="55">
                  <c:v>1562376.7486179839</c:v>
                </c:pt>
                <c:pt idx="56">
                  <c:v>1595448.0372775698</c:v>
                </c:pt>
                <c:pt idx="57">
                  <c:v>1628341.0633489173</c:v>
                </c:pt>
                <c:pt idx="58">
                  <c:v>1656315.0369307529</c:v>
                </c:pt>
                <c:pt idx="59">
                  <c:v>1685581.8373538142</c:v>
                </c:pt>
                <c:pt idx="60">
                  <c:v>1724133.0869848251</c:v>
                </c:pt>
                <c:pt idx="61">
                  <c:v>1757243.0107314542</c:v>
                </c:pt>
                <c:pt idx="62">
                  <c:v>1783471.1425529723</c:v>
                </c:pt>
                <c:pt idx="63">
                  <c:v>1789454.3768381795</c:v>
                </c:pt>
                <c:pt idx="64">
                  <c:v>1768394.5665460725</c:v>
                </c:pt>
                <c:pt idx="65">
                  <c:v>1728378.7807303253</c:v>
                </c:pt>
                <c:pt idx="66">
                  <c:v>1683710.0187453949</c:v>
                </c:pt>
                <c:pt idx="67">
                  <c:v>1637646.8632192758</c:v>
                </c:pt>
                <c:pt idx="68">
                  <c:v>1594265.1520938913</c:v>
                </c:pt>
                <c:pt idx="69">
                  <c:v>1558642.407361526</c:v>
                </c:pt>
                <c:pt idx="70">
                  <c:v>1527883.6666153595</c:v>
                </c:pt>
                <c:pt idx="71">
                  <c:v>1494407.8696925095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'2016-01-25-180738'!$D$1</c:f>
              <c:strCache>
                <c:ptCount val="1"/>
                <c:pt idx="0">
                  <c:v>simulation, stochastic parameters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'2016-01-25-180738'!$A$2:$A$73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'2016-01-25-180738'!$D$2:$D$73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18308.302474161406</c:v>
                </c:pt>
                <c:pt idx="4">
                  <c:v>35396.167435415191</c:v>
                </c:pt>
                <c:pt idx="5">
                  <c:v>51588.395282651683</c:v>
                </c:pt>
                <c:pt idx="6">
                  <c:v>65028.336170660012</c:v>
                </c:pt>
                <c:pt idx="7">
                  <c:v>78015.490357991395</c:v>
                </c:pt>
                <c:pt idx="8">
                  <c:v>88476.22570333413</c:v>
                </c:pt>
                <c:pt idx="9">
                  <c:v>98706.219286678388</c:v>
                </c:pt>
                <c:pt idx="10">
                  <c:v>110232.64579019621</c:v>
                </c:pt>
                <c:pt idx="11">
                  <c:v>124926.74241669777</c:v>
                </c:pt>
                <c:pt idx="12">
                  <c:v>141439.07273122072</c:v>
                </c:pt>
                <c:pt idx="13">
                  <c:v>160532.27573705069</c:v>
                </c:pt>
                <c:pt idx="14">
                  <c:v>191146.27213648008</c:v>
                </c:pt>
                <c:pt idx="15">
                  <c:v>216096.81364803156</c:v>
                </c:pt>
                <c:pt idx="16">
                  <c:v>244446.40614257575</c:v>
                </c:pt>
                <c:pt idx="17">
                  <c:v>268958.97315104416</c:v>
                </c:pt>
                <c:pt idx="18">
                  <c:v>304233.73866207263</c:v>
                </c:pt>
                <c:pt idx="19">
                  <c:v>336705.1788060391</c:v>
                </c:pt>
                <c:pt idx="20">
                  <c:v>374408.34221510449</c:v>
                </c:pt>
                <c:pt idx="21">
                  <c:v>410933.71373537346</c:v>
                </c:pt>
                <c:pt idx="22">
                  <c:v>461661.9552859895</c:v>
                </c:pt>
                <c:pt idx="23">
                  <c:v>506287.48072785587</c:v>
                </c:pt>
                <c:pt idx="24">
                  <c:v>547375.61153253552</c:v>
                </c:pt>
                <c:pt idx="25">
                  <c:v>584636.46611545747</c:v>
                </c:pt>
                <c:pt idx="26">
                  <c:v>621981.8981936085</c:v>
                </c:pt>
                <c:pt idx="27">
                  <c:v>659528.64566668705</c:v>
                </c:pt>
                <c:pt idx="28">
                  <c:v>692180.95571619354</c:v>
                </c:pt>
                <c:pt idx="29">
                  <c:v>731300.55449744069</c:v>
                </c:pt>
                <c:pt idx="30">
                  <c:v>777375.01930417691</c:v>
                </c:pt>
                <c:pt idx="31">
                  <c:v>827459.14747302001</c:v>
                </c:pt>
                <c:pt idx="32">
                  <c:v>872630.03096074425</c:v>
                </c:pt>
                <c:pt idx="33">
                  <c:v>910173.73243603588</c:v>
                </c:pt>
                <c:pt idx="34">
                  <c:v>946851.65339977446</c:v>
                </c:pt>
                <c:pt idx="35">
                  <c:v>969007.57124968164</c:v>
                </c:pt>
                <c:pt idx="36">
                  <c:v>1001077.6050221395</c:v>
                </c:pt>
                <c:pt idx="37">
                  <c:v>1026064.1862859341</c:v>
                </c:pt>
                <c:pt idx="38">
                  <c:v>1053843.7589962096</c:v>
                </c:pt>
                <c:pt idx="39">
                  <c:v>1078167.7221680463</c:v>
                </c:pt>
                <c:pt idx="40">
                  <c:v>1114704.1826373972</c:v>
                </c:pt>
                <c:pt idx="41">
                  <c:v>1141601.703853914</c:v>
                </c:pt>
                <c:pt idx="42">
                  <c:v>1172147.2332147418</c:v>
                </c:pt>
                <c:pt idx="43">
                  <c:v>1214133.5547917492</c:v>
                </c:pt>
                <c:pt idx="44">
                  <c:v>1236568.4291411494</c:v>
                </c:pt>
                <c:pt idx="45">
                  <c:v>1270684.1841144259</c:v>
                </c:pt>
                <c:pt idx="46">
                  <c:v>1294767.1141551756</c:v>
                </c:pt>
                <c:pt idx="47">
                  <c:v>1334540.5218746043</c:v>
                </c:pt>
                <c:pt idx="48">
                  <c:v>1372788.7175634217</c:v>
                </c:pt>
                <c:pt idx="49">
                  <c:v>1400825.2261079808</c:v>
                </c:pt>
                <c:pt idx="50">
                  <c:v>1426507.5193969763</c:v>
                </c:pt>
                <c:pt idx="51">
                  <c:v>1480988.6203263323</c:v>
                </c:pt>
                <c:pt idx="52">
                  <c:v>1510733.0731772399</c:v>
                </c:pt>
                <c:pt idx="53">
                  <c:v>1549610.0108873069</c:v>
                </c:pt>
                <c:pt idx="54">
                  <c:v>1591009.7050901689</c:v>
                </c:pt>
                <c:pt idx="55">
                  <c:v>1624581.4074737756</c:v>
                </c:pt>
                <c:pt idx="56">
                  <c:v>1661378.4189602647</c:v>
                </c:pt>
                <c:pt idx="57">
                  <c:v>1702124.5878933559</c:v>
                </c:pt>
                <c:pt idx="58">
                  <c:v>1729483.7974525003</c:v>
                </c:pt>
                <c:pt idx="59">
                  <c:v>1757230.7754310134</c:v>
                </c:pt>
                <c:pt idx="60">
                  <c:v>1801847.8731523405</c:v>
                </c:pt>
                <c:pt idx="61">
                  <c:v>1832954.4463173822</c:v>
                </c:pt>
                <c:pt idx="62">
                  <c:v>1858700.5328820767</c:v>
                </c:pt>
                <c:pt idx="63">
                  <c:v>1872849.6519053828</c:v>
                </c:pt>
                <c:pt idx="64">
                  <c:v>1870402.7564881989</c:v>
                </c:pt>
                <c:pt idx="65">
                  <c:v>1831564.0268862837</c:v>
                </c:pt>
                <c:pt idx="66">
                  <c:v>1793254.6436505145</c:v>
                </c:pt>
                <c:pt idx="67">
                  <c:v>1757117.3233517564</c:v>
                </c:pt>
                <c:pt idx="68">
                  <c:v>1718796.126529444</c:v>
                </c:pt>
                <c:pt idx="69">
                  <c:v>1687195.6873899447</c:v>
                </c:pt>
                <c:pt idx="70">
                  <c:v>1661115.1194313744</c:v>
                </c:pt>
                <c:pt idx="71">
                  <c:v>1633846.7346255137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867024"/>
        <c:axId val="-133860496"/>
      </c:lineChart>
      <c:dateAx>
        <c:axId val="-133867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60496"/>
        <c:crosses val="autoZero"/>
        <c:auto val="1"/>
        <c:lblOffset val="100"/>
        <c:baseTimeUnit val="months"/>
      </c:dateAx>
      <c:valAx>
        <c:axId val="-1338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86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96712001908853"/>
          <c:y val="0.10029733783277088"/>
          <c:w val="0.29891424481030782"/>
          <c:h val="0.13303599550056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903124692194932E-2"/>
          <c:y val="3.2738102910129102E-2"/>
          <c:w val="0.90390850150353719"/>
          <c:h val="0.82502788378446557"/>
        </c:manualLayout>
      </c:layout>
      <c:lineChart>
        <c:grouping val="standard"/>
        <c:varyColors val="0"/>
        <c:ser>
          <c:idx val="0"/>
          <c:order val="0"/>
          <c:tx>
            <c:strRef>
              <c:f>'2016-01-26_wellsPerRigRa'!$H$1</c:f>
              <c:strCache>
                <c:ptCount val="1"/>
                <c:pt idx="0">
                  <c:v>Historical production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'2016-01-26_wellsPerRigRa'!$A$2:$A$73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'2016-01-26_wellsPerRigRa'!$H$2:$H$73</c:f>
              <c:numCache>
                <c:formatCode>0</c:formatCode>
                <c:ptCount val="72"/>
                <c:pt idx="0">
                  <c:v>54.560806451999994</c:v>
                </c:pt>
                <c:pt idx="1">
                  <c:v>55.474464286</c:v>
                </c:pt>
                <c:pt idx="2">
                  <c:v>61.786967742000002</c:v>
                </c:pt>
                <c:pt idx="3">
                  <c:v>64.272599999999997</c:v>
                </c:pt>
                <c:pt idx="4">
                  <c:v>69.723419355000004</c:v>
                </c:pt>
                <c:pt idx="5">
                  <c:v>77.823033332999998</c:v>
                </c:pt>
                <c:pt idx="6">
                  <c:v>82.823064516000002</c:v>
                </c:pt>
                <c:pt idx="7">
                  <c:v>86.578806452000009</c:v>
                </c:pt>
                <c:pt idx="8">
                  <c:v>95.759233332999997</c:v>
                </c:pt>
                <c:pt idx="9">
                  <c:v>102.8166129</c:v>
                </c:pt>
                <c:pt idx="10">
                  <c:v>119.22426666999999</c:v>
                </c:pt>
                <c:pt idx="11">
                  <c:v>140.67674194</c:v>
                </c:pt>
                <c:pt idx="12">
                  <c:v>143.59019355000001</c:v>
                </c:pt>
                <c:pt idx="13">
                  <c:v>154.20803570999999</c:v>
                </c:pt>
                <c:pt idx="14">
                  <c:v>174.72706452000003</c:v>
                </c:pt>
                <c:pt idx="15">
                  <c:v>189.72056667000001</c:v>
                </c:pt>
                <c:pt idx="16">
                  <c:v>213.18851613000001</c:v>
                </c:pt>
                <c:pt idx="17">
                  <c:v>230.69516666999999</c:v>
                </c:pt>
                <c:pt idx="18">
                  <c:v>263.81583870999998</c:v>
                </c:pt>
                <c:pt idx="19">
                  <c:v>297.00006452000002</c:v>
                </c:pt>
                <c:pt idx="20">
                  <c:v>331.62009999999998</c:v>
                </c:pt>
                <c:pt idx="21">
                  <c:v>358.23235483999997</c:v>
                </c:pt>
                <c:pt idx="22">
                  <c:v>398.43493333000004</c:v>
                </c:pt>
                <c:pt idx="23">
                  <c:v>425.35212903000001</c:v>
                </c:pt>
                <c:pt idx="24">
                  <c:v>454.80922580999999</c:v>
                </c:pt>
                <c:pt idx="25">
                  <c:v>482.44875861999998</c:v>
                </c:pt>
                <c:pt idx="26">
                  <c:v>506.96783870999997</c:v>
                </c:pt>
                <c:pt idx="27">
                  <c:v>550.32150000000001</c:v>
                </c:pt>
                <c:pt idx="28">
                  <c:v>585.71474193999995</c:v>
                </c:pt>
                <c:pt idx="29">
                  <c:v>611.97576666999998</c:v>
                </c:pt>
                <c:pt idx="30">
                  <c:v>643.02583871000002</c:v>
                </c:pt>
                <c:pt idx="31">
                  <c:v>685.38209676999998</c:v>
                </c:pt>
                <c:pt idx="32">
                  <c:v>692.68126667000001</c:v>
                </c:pt>
                <c:pt idx="33">
                  <c:v>733.62996773999998</c:v>
                </c:pt>
                <c:pt idx="34">
                  <c:v>769.41069999999991</c:v>
                </c:pt>
                <c:pt idx="35">
                  <c:v>807.66035484000008</c:v>
                </c:pt>
                <c:pt idx="36">
                  <c:v>842.44899999999996</c:v>
                </c:pt>
                <c:pt idx="37">
                  <c:v>894.64864286</c:v>
                </c:pt>
                <c:pt idx="38">
                  <c:v>931.05606452000006</c:v>
                </c:pt>
                <c:pt idx="39">
                  <c:v>945.8418333300001</c:v>
                </c:pt>
                <c:pt idx="40">
                  <c:v>1006.8181935</c:v>
                </c:pt>
                <c:pt idx="41">
                  <c:v>1059.8152</c:v>
                </c:pt>
                <c:pt idx="42">
                  <c:v>1092.1312581</c:v>
                </c:pt>
                <c:pt idx="43">
                  <c:v>1115.5911935000001</c:v>
                </c:pt>
                <c:pt idx="44">
                  <c:v>1138.1732333</c:v>
                </c:pt>
                <c:pt idx="45">
                  <c:v>1126.0284515999999</c:v>
                </c:pt>
                <c:pt idx="46">
                  <c:v>1150.3503999999998</c:v>
                </c:pt>
                <c:pt idx="47">
                  <c:v>1218.0962258</c:v>
                </c:pt>
                <c:pt idx="48">
                  <c:v>1243.4178064999999</c:v>
                </c:pt>
                <c:pt idx="49">
                  <c:v>1285.4987856999999</c:v>
                </c:pt>
                <c:pt idx="50">
                  <c:v>1304.2339677</c:v>
                </c:pt>
                <c:pt idx="51">
                  <c:v>1380.3377332999999</c:v>
                </c:pt>
                <c:pt idx="52">
                  <c:v>1387.1293226</c:v>
                </c:pt>
                <c:pt idx="53">
                  <c:v>1462.9901333</c:v>
                </c:pt>
                <c:pt idx="54">
                  <c:v>1494.7164193999999</c:v>
                </c:pt>
                <c:pt idx="55">
                  <c:v>1507.7035160999999</c:v>
                </c:pt>
                <c:pt idx="56">
                  <c:v>1500.6124</c:v>
                </c:pt>
                <c:pt idx="57">
                  <c:v>1519.6836129000001</c:v>
                </c:pt>
                <c:pt idx="58">
                  <c:v>1589.6964332999999</c:v>
                </c:pt>
                <c:pt idx="59">
                  <c:v>1667.0308064999999</c:v>
                </c:pt>
                <c:pt idx="60">
                  <c:v>1663.0082580999999</c:v>
                </c:pt>
                <c:pt idx="61">
                  <c:v>1675.8106786000001</c:v>
                </c:pt>
                <c:pt idx="62">
                  <c:v>1710.2748710000001</c:v>
                </c:pt>
                <c:pt idx="63">
                  <c:v>1659.6083000000001</c:v>
                </c:pt>
                <c:pt idx="64">
                  <c:v>1622.4411935000001</c:v>
                </c:pt>
                <c:pt idx="65">
                  <c:v>1577.2519666999999</c:v>
                </c:pt>
                <c:pt idx="66">
                  <c:v>1583.124</c:v>
                </c:pt>
                <c:pt idx="67">
                  <c:v>1514.4470968000001</c:v>
                </c:pt>
                <c:pt idx="68">
                  <c:v>1487.3635667000001</c:v>
                </c:pt>
                <c:pt idx="69">
                  <c:v>1428.9185183000002</c:v>
                </c:pt>
                <c:pt idx="70">
                  <c:v>1364.0134928999998</c:v>
                </c:pt>
                <c:pt idx="71">
                  <c:v>1292.9328969000001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'2016-01-26_wellsPerRigRa'!$K$1</c:f>
              <c:strCache>
                <c:ptCount val="1"/>
                <c:pt idx="0">
                  <c:v>q0=[380, 492, 513, 512, 539], b=1, D=0.35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'2016-01-26_wellsPerRigRa'!$A$2:$A$73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'2016-01-26_wellsPerRigRa'!$K$2:$K$73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1783.4711425529722</c:v>
                </c:pt>
                <c:pt idx="63">
                  <c:v>1789.4543768381795</c:v>
                </c:pt>
                <c:pt idx="64">
                  <c:v>1768.3945665460724</c:v>
                </c:pt>
                <c:pt idx="65">
                  <c:v>1728.3787807303252</c:v>
                </c:pt>
                <c:pt idx="66">
                  <c:v>1683.7100187453948</c:v>
                </c:pt>
                <c:pt idx="67">
                  <c:v>1637.6468632192759</c:v>
                </c:pt>
                <c:pt idx="68">
                  <c:v>1594.2651520938912</c:v>
                </c:pt>
                <c:pt idx="69">
                  <c:v>1558.642407361526</c:v>
                </c:pt>
                <c:pt idx="70">
                  <c:v>1527.8836666153595</c:v>
                </c:pt>
                <c:pt idx="71">
                  <c:v>1494.4078696925096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'2016-01-26_wellsPerRigRa'!$L$1</c:f>
              <c:strCache>
                <c:ptCount val="1"/>
                <c:pt idx="0">
                  <c:v>stochastic parameters</c:v>
                </c:pt>
              </c:strCache>
            </c:strRef>
          </c:tx>
          <c:spPr>
            <a:ln w="22225" cap="rnd">
              <a:solidFill>
                <a:srgbClr val="01B31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1B316"/>
              </a:solidFill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'2016-01-26_wellsPerRigRa'!$A$2:$A$73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'2016-01-26_wellsPerRigRa'!$L$2:$L$73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18.308302474161405</c:v>
                </c:pt>
                <c:pt idx="4">
                  <c:v>35.396167435415194</c:v>
                </c:pt>
                <c:pt idx="5">
                  <c:v>51.588395282651682</c:v>
                </c:pt>
                <c:pt idx="6">
                  <c:v>65.028336170660012</c:v>
                </c:pt>
                <c:pt idx="7">
                  <c:v>78.015490357991396</c:v>
                </c:pt>
                <c:pt idx="8">
                  <c:v>88.476225703334137</c:v>
                </c:pt>
                <c:pt idx="9">
                  <c:v>98.70621928667839</c:v>
                </c:pt>
                <c:pt idx="10">
                  <c:v>110.23264579019622</c:v>
                </c:pt>
                <c:pt idx="11">
                  <c:v>124.92674241669778</c:v>
                </c:pt>
                <c:pt idx="12">
                  <c:v>141.4390727312207</c:v>
                </c:pt>
                <c:pt idx="13">
                  <c:v>160.5322757370507</c:v>
                </c:pt>
                <c:pt idx="14">
                  <c:v>191.14627213648009</c:v>
                </c:pt>
                <c:pt idx="15">
                  <c:v>216.09681364803157</c:v>
                </c:pt>
                <c:pt idx="16">
                  <c:v>244.44640614257577</c:v>
                </c:pt>
                <c:pt idx="17">
                  <c:v>268.95897315104418</c:v>
                </c:pt>
                <c:pt idx="18">
                  <c:v>304.23373866207265</c:v>
                </c:pt>
                <c:pt idx="19">
                  <c:v>336.7051788060391</c:v>
                </c:pt>
                <c:pt idx="20">
                  <c:v>374.40834221510448</c:v>
                </c:pt>
                <c:pt idx="21">
                  <c:v>410.93371373537343</c:v>
                </c:pt>
                <c:pt idx="22">
                  <c:v>461.66195528598951</c:v>
                </c:pt>
                <c:pt idx="23">
                  <c:v>506.28748072785589</c:v>
                </c:pt>
                <c:pt idx="24">
                  <c:v>547.37561153253557</c:v>
                </c:pt>
                <c:pt idx="25">
                  <c:v>584.63646611545744</c:v>
                </c:pt>
                <c:pt idx="26">
                  <c:v>621.98189819360846</c:v>
                </c:pt>
                <c:pt idx="27">
                  <c:v>659.528645666687</c:v>
                </c:pt>
                <c:pt idx="28">
                  <c:v>692.18095571619358</c:v>
                </c:pt>
                <c:pt idx="29">
                  <c:v>731.30055449744066</c:v>
                </c:pt>
                <c:pt idx="30">
                  <c:v>777.37501930417693</c:v>
                </c:pt>
                <c:pt idx="31">
                  <c:v>827.45914747302004</c:v>
                </c:pt>
                <c:pt idx="32">
                  <c:v>872.63003096074419</c:v>
                </c:pt>
                <c:pt idx="33">
                  <c:v>910.17373243603583</c:v>
                </c:pt>
                <c:pt idx="34">
                  <c:v>946.85165339977448</c:v>
                </c:pt>
                <c:pt idx="35">
                  <c:v>969.00757124968163</c:v>
                </c:pt>
                <c:pt idx="36">
                  <c:v>1001.0776050221396</c:v>
                </c:pt>
                <c:pt idx="37">
                  <c:v>1026.0641862859341</c:v>
                </c:pt>
                <c:pt idx="38">
                  <c:v>1053.8437589962095</c:v>
                </c:pt>
                <c:pt idx="39">
                  <c:v>1078.1677221680463</c:v>
                </c:pt>
                <c:pt idx="40">
                  <c:v>1114.7041826373973</c:v>
                </c:pt>
                <c:pt idx="41">
                  <c:v>1141.6017038539142</c:v>
                </c:pt>
                <c:pt idx="42">
                  <c:v>1172.1472332147418</c:v>
                </c:pt>
                <c:pt idx="43">
                  <c:v>1214.1335547917492</c:v>
                </c:pt>
                <c:pt idx="44">
                  <c:v>1236.5684291411494</c:v>
                </c:pt>
                <c:pt idx="45">
                  <c:v>1270.684184114426</c:v>
                </c:pt>
                <c:pt idx="46">
                  <c:v>1294.7671141551757</c:v>
                </c:pt>
                <c:pt idx="47">
                  <c:v>1334.5405218746043</c:v>
                </c:pt>
                <c:pt idx="48">
                  <c:v>1372.7887175634216</c:v>
                </c:pt>
                <c:pt idx="49">
                  <c:v>1400.8252261079808</c:v>
                </c:pt>
                <c:pt idx="50">
                  <c:v>1426.5075193969762</c:v>
                </c:pt>
                <c:pt idx="51">
                  <c:v>1480.9886203263322</c:v>
                </c:pt>
                <c:pt idx="52">
                  <c:v>1510.7330731772399</c:v>
                </c:pt>
                <c:pt idx="53">
                  <c:v>1549.6100108873068</c:v>
                </c:pt>
                <c:pt idx="54">
                  <c:v>1591.0097050901688</c:v>
                </c:pt>
                <c:pt idx="55">
                  <c:v>1624.5814074737755</c:v>
                </c:pt>
                <c:pt idx="56">
                  <c:v>1661.3784189602648</c:v>
                </c:pt>
                <c:pt idx="57">
                  <c:v>1702.124587893356</c:v>
                </c:pt>
                <c:pt idx="58">
                  <c:v>1729.4837974525003</c:v>
                </c:pt>
                <c:pt idx="59">
                  <c:v>1757.2307754310134</c:v>
                </c:pt>
                <c:pt idx="60">
                  <c:v>1801.8478731523405</c:v>
                </c:pt>
                <c:pt idx="61">
                  <c:v>1832.9544463173822</c:v>
                </c:pt>
                <c:pt idx="62">
                  <c:v>1858.7005328820767</c:v>
                </c:pt>
                <c:pt idx="63">
                  <c:v>1872.8496519053826</c:v>
                </c:pt>
                <c:pt idx="64">
                  <c:v>1870.402756488199</c:v>
                </c:pt>
                <c:pt idx="65">
                  <c:v>1831.5640268862837</c:v>
                </c:pt>
                <c:pt idx="66">
                  <c:v>1793.2546436505145</c:v>
                </c:pt>
                <c:pt idx="67">
                  <c:v>1757.1173233517563</c:v>
                </c:pt>
                <c:pt idx="68">
                  <c:v>1718.7961265294441</c:v>
                </c:pt>
                <c:pt idx="69">
                  <c:v>1687.1956873899446</c:v>
                </c:pt>
                <c:pt idx="70">
                  <c:v>1661.1151194313743</c:v>
                </c:pt>
                <c:pt idx="71">
                  <c:v>1633.8467346255136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873008"/>
        <c:axId val="-1258332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'2016-01-26_wellsPerRigRa'!$I$1</c15:sqref>
                        </c15:formulaRef>
                      </c:ext>
                    </c:extLst>
                    <c:strCache>
                      <c:ptCount val="1"/>
                      <c:pt idx="0">
                        <c:v>wellPerRigRate=1, q0=[380, 492, 513, 512, 539], b=1, D=0.35</c:v>
                      </c:pt>
                    </c:strCache>
                  </c:strRef>
                </c:tx>
                <c:spPr>
                  <a:ln w="2222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'2016-01-26_wellsPerRigRa'!$A$2:$A$73</c15:sqref>
                        </c15:formulaRef>
                      </c:ext>
                    </c:extLst>
                    <c:numCache>
                      <c:formatCode>mmm\-yy</c:formatCode>
                      <c:ptCount val="72"/>
                      <c:pt idx="0">
                        <c:v>40179</c:v>
                      </c:pt>
                      <c:pt idx="1">
                        <c:v>40210</c:v>
                      </c:pt>
                      <c:pt idx="2">
                        <c:v>40238</c:v>
                      </c:pt>
                      <c:pt idx="3">
                        <c:v>40269</c:v>
                      </c:pt>
                      <c:pt idx="4">
                        <c:v>40299</c:v>
                      </c:pt>
                      <c:pt idx="5">
                        <c:v>40330</c:v>
                      </c:pt>
                      <c:pt idx="6">
                        <c:v>40360</c:v>
                      </c:pt>
                      <c:pt idx="7">
                        <c:v>40391</c:v>
                      </c:pt>
                      <c:pt idx="8">
                        <c:v>40422</c:v>
                      </c:pt>
                      <c:pt idx="9">
                        <c:v>40452</c:v>
                      </c:pt>
                      <c:pt idx="10">
                        <c:v>40483</c:v>
                      </c:pt>
                      <c:pt idx="11">
                        <c:v>40513</c:v>
                      </c:pt>
                      <c:pt idx="12">
                        <c:v>40544</c:v>
                      </c:pt>
                      <c:pt idx="13">
                        <c:v>40575</c:v>
                      </c:pt>
                      <c:pt idx="14">
                        <c:v>40603</c:v>
                      </c:pt>
                      <c:pt idx="15">
                        <c:v>40634</c:v>
                      </c:pt>
                      <c:pt idx="16">
                        <c:v>40664</c:v>
                      </c:pt>
                      <c:pt idx="17">
                        <c:v>40695</c:v>
                      </c:pt>
                      <c:pt idx="18">
                        <c:v>40725</c:v>
                      </c:pt>
                      <c:pt idx="19">
                        <c:v>40756</c:v>
                      </c:pt>
                      <c:pt idx="20">
                        <c:v>40787</c:v>
                      </c:pt>
                      <c:pt idx="21">
                        <c:v>40817</c:v>
                      </c:pt>
                      <c:pt idx="22">
                        <c:v>40848</c:v>
                      </c:pt>
                      <c:pt idx="23">
                        <c:v>40878</c:v>
                      </c:pt>
                      <c:pt idx="24">
                        <c:v>40909</c:v>
                      </c:pt>
                      <c:pt idx="25">
                        <c:v>40940</c:v>
                      </c:pt>
                      <c:pt idx="26">
                        <c:v>40969</c:v>
                      </c:pt>
                      <c:pt idx="27">
                        <c:v>41000</c:v>
                      </c:pt>
                      <c:pt idx="28">
                        <c:v>41030</c:v>
                      </c:pt>
                      <c:pt idx="29">
                        <c:v>41061</c:v>
                      </c:pt>
                      <c:pt idx="30">
                        <c:v>41091</c:v>
                      </c:pt>
                      <c:pt idx="31">
                        <c:v>41122</c:v>
                      </c:pt>
                      <c:pt idx="32">
                        <c:v>41153</c:v>
                      </c:pt>
                      <c:pt idx="33">
                        <c:v>41183</c:v>
                      </c:pt>
                      <c:pt idx="34">
                        <c:v>41214</c:v>
                      </c:pt>
                      <c:pt idx="35">
                        <c:v>41244</c:v>
                      </c:pt>
                      <c:pt idx="36">
                        <c:v>41275</c:v>
                      </c:pt>
                      <c:pt idx="37">
                        <c:v>41306</c:v>
                      </c:pt>
                      <c:pt idx="38">
                        <c:v>41334</c:v>
                      </c:pt>
                      <c:pt idx="39">
                        <c:v>41365</c:v>
                      </c:pt>
                      <c:pt idx="40">
                        <c:v>41395</c:v>
                      </c:pt>
                      <c:pt idx="41">
                        <c:v>41426</c:v>
                      </c:pt>
                      <c:pt idx="42">
                        <c:v>41456</c:v>
                      </c:pt>
                      <c:pt idx="43">
                        <c:v>41487</c:v>
                      </c:pt>
                      <c:pt idx="44">
                        <c:v>41518</c:v>
                      </c:pt>
                      <c:pt idx="45">
                        <c:v>41548</c:v>
                      </c:pt>
                      <c:pt idx="46">
                        <c:v>41579</c:v>
                      </c:pt>
                      <c:pt idx="47">
                        <c:v>41609</c:v>
                      </c:pt>
                      <c:pt idx="48">
                        <c:v>41640</c:v>
                      </c:pt>
                      <c:pt idx="49">
                        <c:v>41671</c:v>
                      </c:pt>
                      <c:pt idx="50">
                        <c:v>41699</c:v>
                      </c:pt>
                      <c:pt idx="51">
                        <c:v>41730</c:v>
                      </c:pt>
                      <c:pt idx="52">
                        <c:v>41760</c:v>
                      </c:pt>
                      <c:pt idx="53">
                        <c:v>41791</c:v>
                      </c:pt>
                      <c:pt idx="54">
                        <c:v>41821</c:v>
                      </c:pt>
                      <c:pt idx="55">
                        <c:v>41852</c:v>
                      </c:pt>
                      <c:pt idx="56">
                        <c:v>41883</c:v>
                      </c:pt>
                      <c:pt idx="57">
                        <c:v>41913</c:v>
                      </c:pt>
                      <c:pt idx="58">
                        <c:v>41944</c:v>
                      </c:pt>
                      <c:pt idx="59">
                        <c:v>41974</c:v>
                      </c:pt>
                      <c:pt idx="60">
                        <c:v>42005</c:v>
                      </c:pt>
                      <c:pt idx="61">
                        <c:v>42036</c:v>
                      </c:pt>
                      <c:pt idx="62">
                        <c:v>42064</c:v>
                      </c:pt>
                      <c:pt idx="63">
                        <c:v>42095</c:v>
                      </c:pt>
                      <c:pt idx="64">
                        <c:v>42125</c:v>
                      </c:pt>
                      <c:pt idx="65">
                        <c:v>42156</c:v>
                      </c:pt>
                      <c:pt idx="66">
                        <c:v>42186</c:v>
                      </c:pt>
                      <c:pt idx="67">
                        <c:v>42217</c:v>
                      </c:pt>
                      <c:pt idx="68">
                        <c:v>42248</c:v>
                      </c:pt>
                      <c:pt idx="69">
                        <c:v>42278</c:v>
                      </c:pt>
                      <c:pt idx="70">
                        <c:v>42309</c:v>
                      </c:pt>
                      <c:pt idx="71">
                        <c:v>42339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'2016-01-26_wellsPerRigRa'!$I$2:$I$73</c15:sqref>
                        </c15:formulaRef>
                      </c:ext>
                    </c:extLst>
                    <c:numCache>
                      <c:formatCode>0</c:formatCode>
                      <c:ptCount val="7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18.014814814814823</c:v>
                      </c:pt>
                      <c:pt idx="4">
                        <c:v>35.698474945533803</c:v>
                      </c:pt>
                      <c:pt idx="5">
                        <c:v>53.903501780115896</c:v>
                      </c:pt>
                      <c:pt idx="6">
                        <c:v>71.137478080663044</c:v>
                      </c:pt>
                      <c:pt idx="7">
                        <c:v>86.418539387175812</c:v>
                      </c:pt>
                      <c:pt idx="8">
                        <c:v>101.41372451704109</c:v>
                      </c:pt>
                      <c:pt idx="9">
                        <c:v>118.77279499111972</c:v>
                      </c:pt>
                      <c:pt idx="10">
                        <c:v>137.21493597879066</c:v>
                      </c:pt>
                      <c:pt idx="11">
                        <c:v>155.78766323249872</c:v>
                      </c:pt>
                      <c:pt idx="12">
                        <c:v>174.5806578329514</c:v>
                      </c:pt>
                      <c:pt idx="13">
                        <c:v>189.98141806340911</c:v>
                      </c:pt>
                      <c:pt idx="14">
                        <c:v>215.19496579652468</c:v>
                      </c:pt>
                      <c:pt idx="15">
                        <c:v>234.31999233762002</c:v>
                      </c:pt>
                      <c:pt idx="16">
                        <c:v>259.08505811213803</c:v>
                      </c:pt>
                      <c:pt idx="17">
                        <c:v>280.68374630023715</c:v>
                      </c:pt>
                      <c:pt idx="18">
                        <c:v>305.05232133932304</c:v>
                      </c:pt>
                      <c:pt idx="19">
                        <c:v>328.3791782938082</c:v>
                      </c:pt>
                      <c:pt idx="20">
                        <c:v>355.37173241866958</c:v>
                      </c:pt>
                      <c:pt idx="21">
                        <c:v>382.41955614937223</c:v>
                      </c:pt>
                      <c:pt idx="22">
                        <c:v>416.22686927585517</c:v>
                      </c:pt>
                      <c:pt idx="23">
                        <c:v>450.41244063903349</c:v>
                      </c:pt>
                      <c:pt idx="24">
                        <c:v>478.97910825438208</c:v>
                      </c:pt>
                      <c:pt idx="25">
                        <c:v>505.10583289899682</c:v>
                      </c:pt>
                      <c:pt idx="26">
                        <c:v>535.3004720439767</c:v>
                      </c:pt>
                      <c:pt idx="27">
                        <c:v>564.20018181418368</c:v>
                      </c:pt>
                      <c:pt idx="28">
                        <c:v>589.51277283730178</c:v>
                      </c:pt>
                      <c:pt idx="29">
                        <c:v>618.85481572696142</c:v>
                      </c:pt>
                      <c:pt idx="30">
                        <c:v>646.77427229164664</c:v>
                      </c:pt>
                      <c:pt idx="31">
                        <c:v>675.9300729235664</c:v>
                      </c:pt>
                      <c:pt idx="32">
                        <c:v>700.38864875203512</c:v>
                      </c:pt>
                      <c:pt idx="33">
                        <c:v>721.55508609962828</c:v>
                      </c:pt>
                      <c:pt idx="34">
                        <c:v>740.781323264207</c:v>
                      </c:pt>
                      <c:pt idx="35">
                        <c:v>756.81146981945164</c:v>
                      </c:pt>
                      <c:pt idx="36">
                        <c:v>771.68923724934041</c:v>
                      </c:pt>
                      <c:pt idx="37">
                        <c:v>785.8576360879091</c:v>
                      </c:pt>
                      <c:pt idx="38">
                        <c:v>800.26390598039063</c:v>
                      </c:pt>
                      <c:pt idx="39">
                        <c:v>813.03528810269972</c:v>
                      </c:pt>
                      <c:pt idx="40">
                        <c:v>825.56797795747229</c:v>
                      </c:pt>
                      <c:pt idx="41">
                        <c:v>835.15124740515898</c:v>
                      </c:pt>
                      <c:pt idx="42">
                        <c:v>847.24115647236999</c:v>
                      </c:pt>
                      <c:pt idx="43">
                        <c:v>859.28203337764012</c:v>
                      </c:pt>
                      <c:pt idx="44">
                        <c:v>868.60017752878457</c:v>
                      </c:pt>
                      <c:pt idx="45">
                        <c:v>879.89626630308601</c:v>
                      </c:pt>
                      <c:pt idx="46">
                        <c:v>891.89988384407513</c:v>
                      </c:pt>
                      <c:pt idx="47">
                        <c:v>903.68956850601148</c:v>
                      </c:pt>
                      <c:pt idx="48">
                        <c:v>911.89544613704152</c:v>
                      </c:pt>
                      <c:pt idx="49">
                        <c:v>921.4138821059131</c:v>
                      </c:pt>
                      <c:pt idx="50">
                        <c:v>938.23918267952854</c:v>
                      </c:pt>
                      <c:pt idx="51">
                        <c:v>952.51484608367423</c:v>
                      </c:pt>
                      <c:pt idx="52">
                        <c:v>964.93799549046889</c:v>
                      </c:pt>
                      <c:pt idx="53">
                        <c:v>977.91548232475236</c:v>
                      </c:pt>
                      <c:pt idx="54">
                        <c:v>990.10465566099776</c:v>
                      </c:pt>
                      <c:pt idx="55">
                        <c:v>1001.2669421706629</c:v>
                      </c:pt>
                      <c:pt idx="56">
                        <c:v>1012.3887462123898</c:v>
                      </c:pt>
                      <c:pt idx="57">
                        <c:v>1023.035323100143</c:v>
                      </c:pt>
                      <c:pt idx="58">
                        <c:v>1031.2783546349149</c:v>
                      </c:pt>
                      <c:pt idx="59">
                        <c:v>1039.9735326299572</c:v>
                      </c:pt>
                      <c:pt idx="60">
                        <c:v>1052.9285893645745</c:v>
                      </c:pt>
                      <c:pt idx="61">
                        <c:v>1063.2296073447974</c:v>
                      </c:pt>
                      <c:pt idx="62">
                        <c:v>1069.5094807525293</c:v>
                      </c:pt>
                      <c:pt idx="63">
                        <c:v>1066.5786707431464</c:v>
                      </c:pt>
                      <c:pt idx="64">
                        <c:v>1050.2143085503765</c:v>
                      </c:pt>
                      <c:pt idx="65">
                        <c:v>1024.4389395353649</c:v>
                      </c:pt>
                      <c:pt idx="66">
                        <c:v>996.58504435495979</c:v>
                      </c:pt>
                      <c:pt idx="67">
                        <c:v>968.0258707679485</c:v>
                      </c:pt>
                      <c:pt idx="68">
                        <c:v>941.20028415145634</c:v>
                      </c:pt>
                      <c:pt idx="69">
                        <c:v>918.16353803981281</c:v>
                      </c:pt>
                      <c:pt idx="70">
                        <c:v>897.89232087583139</c:v>
                      </c:pt>
                      <c:pt idx="71">
                        <c:v>876.92564191067254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'2016-01-26_wellsPerRigRa'!$J$1</c15:sqref>
                        </c15:formulaRef>
                      </c:ext>
                    </c:extLst>
                    <c:strCache>
                      <c:ptCount val="1"/>
                      <c:pt idx="0">
                        <c:v>wellsPerRigRate=1, stochastic parameters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triangle"/>
                  <c:size val="6"/>
                  <c:spPr>
                    <a:solidFill>
                      <a:srgbClr val="01B316"/>
                    </a:solidFill>
                    <a:ln w="9525">
                      <a:solidFill>
                        <a:srgbClr val="01B316"/>
                      </a:solidFill>
                      <a:round/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'2016-01-26_wellsPerRigRa'!$A$2:$A$73</c15:sqref>
                        </c15:formulaRef>
                      </c:ext>
                    </c:extLst>
                    <c:numCache>
                      <c:formatCode>mmm\-yy</c:formatCode>
                      <c:ptCount val="72"/>
                      <c:pt idx="0">
                        <c:v>40179</c:v>
                      </c:pt>
                      <c:pt idx="1">
                        <c:v>40210</c:v>
                      </c:pt>
                      <c:pt idx="2">
                        <c:v>40238</c:v>
                      </c:pt>
                      <c:pt idx="3">
                        <c:v>40269</c:v>
                      </c:pt>
                      <c:pt idx="4">
                        <c:v>40299</c:v>
                      </c:pt>
                      <c:pt idx="5">
                        <c:v>40330</c:v>
                      </c:pt>
                      <c:pt idx="6">
                        <c:v>40360</c:v>
                      </c:pt>
                      <c:pt idx="7">
                        <c:v>40391</c:v>
                      </c:pt>
                      <c:pt idx="8">
                        <c:v>40422</c:v>
                      </c:pt>
                      <c:pt idx="9">
                        <c:v>40452</c:v>
                      </c:pt>
                      <c:pt idx="10">
                        <c:v>40483</c:v>
                      </c:pt>
                      <c:pt idx="11">
                        <c:v>40513</c:v>
                      </c:pt>
                      <c:pt idx="12">
                        <c:v>40544</c:v>
                      </c:pt>
                      <c:pt idx="13">
                        <c:v>40575</c:v>
                      </c:pt>
                      <c:pt idx="14">
                        <c:v>40603</c:v>
                      </c:pt>
                      <c:pt idx="15">
                        <c:v>40634</c:v>
                      </c:pt>
                      <c:pt idx="16">
                        <c:v>40664</c:v>
                      </c:pt>
                      <c:pt idx="17">
                        <c:v>40695</c:v>
                      </c:pt>
                      <c:pt idx="18">
                        <c:v>40725</c:v>
                      </c:pt>
                      <c:pt idx="19">
                        <c:v>40756</c:v>
                      </c:pt>
                      <c:pt idx="20">
                        <c:v>40787</c:v>
                      </c:pt>
                      <c:pt idx="21">
                        <c:v>40817</c:v>
                      </c:pt>
                      <c:pt idx="22">
                        <c:v>40848</c:v>
                      </c:pt>
                      <c:pt idx="23">
                        <c:v>40878</c:v>
                      </c:pt>
                      <c:pt idx="24">
                        <c:v>40909</c:v>
                      </c:pt>
                      <c:pt idx="25">
                        <c:v>40940</c:v>
                      </c:pt>
                      <c:pt idx="26">
                        <c:v>40969</c:v>
                      </c:pt>
                      <c:pt idx="27">
                        <c:v>41000</c:v>
                      </c:pt>
                      <c:pt idx="28">
                        <c:v>41030</c:v>
                      </c:pt>
                      <c:pt idx="29">
                        <c:v>41061</c:v>
                      </c:pt>
                      <c:pt idx="30">
                        <c:v>41091</c:v>
                      </c:pt>
                      <c:pt idx="31">
                        <c:v>41122</c:v>
                      </c:pt>
                      <c:pt idx="32">
                        <c:v>41153</c:v>
                      </c:pt>
                      <c:pt idx="33">
                        <c:v>41183</c:v>
                      </c:pt>
                      <c:pt idx="34">
                        <c:v>41214</c:v>
                      </c:pt>
                      <c:pt idx="35">
                        <c:v>41244</c:v>
                      </c:pt>
                      <c:pt idx="36">
                        <c:v>41275</c:v>
                      </c:pt>
                      <c:pt idx="37">
                        <c:v>41306</c:v>
                      </c:pt>
                      <c:pt idx="38">
                        <c:v>41334</c:v>
                      </c:pt>
                      <c:pt idx="39">
                        <c:v>41365</c:v>
                      </c:pt>
                      <c:pt idx="40">
                        <c:v>41395</c:v>
                      </c:pt>
                      <c:pt idx="41">
                        <c:v>41426</c:v>
                      </c:pt>
                      <c:pt idx="42">
                        <c:v>41456</c:v>
                      </c:pt>
                      <c:pt idx="43">
                        <c:v>41487</c:v>
                      </c:pt>
                      <c:pt idx="44">
                        <c:v>41518</c:v>
                      </c:pt>
                      <c:pt idx="45">
                        <c:v>41548</c:v>
                      </c:pt>
                      <c:pt idx="46">
                        <c:v>41579</c:v>
                      </c:pt>
                      <c:pt idx="47">
                        <c:v>41609</c:v>
                      </c:pt>
                      <c:pt idx="48">
                        <c:v>41640</c:v>
                      </c:pt>
                      <c:pt idx="49">
                        <c:v>41671</c:v>
                      </c:pt>
                      <c:pt idx="50">
                        <c:v>41699</c:v>
                      </c:pt>
                      <c:pt idx="51">
                        <c:v>41730</c:v>
                      </c:pt>
                      <c:pt idx="52">
                        <c:v>41760</c:v>
                      </c:pt>
                      <c:pt idx="53">
                        <c:v>41791</c:v>
                      </c:pt>
                      <c:pt idx="54">
                        <c:v>41821</c:v>
                      </c:pt>
                      <c:pt idx="55">
                        <c:v>41852</c:v>
                      </c:pt>
                      <c:pt idx="56">
                        <c:v>41883</c:v>
                      </c:pt>
                      <c:pt idx="57">
                        <c:v>41913</c:v>
                      </c:pt>
                      <c:pt idx="58">
                        <c:v>41944</c:v>
                      </c:pt>
                      <c:pt idx="59">
                        <c:v>41974</c:v>
                      </c:pt>
                      <c:pt idx="60">
                        <c:v>42005</c:v>
                      </c:pt>
                      <c:pt idx="61">
                        <c:v>42036</c:v>
                      </c:pt>
                      <c:pt idx="62">
                        <c:v>42064</c:v>
                      </c:pt>
                      <c:pt idx="63">
                        <c:v>42095</c:v>
                      </c:pt>
                      <c:pt idx="64">
                        <c:v>42125</c:v>
                      </c:pt>
                      <c:pt idx="65">
                        <c:v>42156</c:v>
                      </c:pt>
                      <c:pt idx="66">
                        <c:v>42186</c:v>
                      </c:pt>
                      <c:pt idx="67">
                        <c:v>42217</c:v>
                      </c:pt>
                      <c:pt idx="68">
                        <c:v>42248</c:v>
                      </c:pt>
                      <c:pt idx="69">
                        <c:v>42278</c:v>
                      </c:pt>
                      <c:pt idx="70">
                        <c:v>42309</c:v>
                      </c:pt>
                      <c:pt idx="71">
                        <c:v>42339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'2016-01-26_wellsPerRigRa'!$J$2:$J$73</c15:sqref>
                        </c15:formulaRef>
                      </c:ext>
                    </c:extLst>
                    <c:numCache>
                      <c:formatCode>0</c:formatCode>
                      <c:ptCount val="7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19.066827306896084</c:v>
                      </c:pt>
                      <c:pt idx="4">
                        <c:v>33.102634179124315</c:v>
                      </c:pt>
                      <c:pt idx="5">
                        <c:v>53.587696107500776</c:v>
                      </c:pt>
                      <c:pt idx="6">
                        <c:v>69.30926834796945</c:v>
                      </c:pt>
                      <c:pt idx="7">
                        <c:v>87.234591631640086</c:v>
                      </c:pt>
                      <c:pt idx="8">
                        <c:v>101.69819783722716</c:v>
                      </c:pt>
                      <c:pt idx="9">
                        <c:v>120.53325350113298</c:v>
                      </c:pt>
                      <c:pt idx="10">
                        <c:v>138.29696290008533</c:v>
                      </c:pt>
                      <c:pt idx="11">
                        <c:v>154.23680232470338</c:v>
                      </c:pt>
                      <c:pt idx="12">
                        <c:v>173.19836159401513</c:v>
                      </c:pt>
                      <c:pt idx="13">
                        <c:v>182.70227642371771</c:v>
                      </c:pt>
                      <c:pt idx="14">
                        <c:v>211.25697470973589</c:v>
                      </c:pt>
                      <c:pt idx="15">
                        <c:v>230.46697924844233</c:v>
                      </c:pt>
                      <c:pt idx="16">
                        <c:v>251.68558898987877</c:v>
                      </c:pt>
                      <c:pt idx="17">
                        <c:v>273.97137903694829</c:v>
                      </c:pt>
                      <c:pt idx="18">
                        <c:v>296.56875344733663</c:v>
                      </c:pt>
                      <c:pt idx="19">
                        <c:v>322.71956253094532</c:v>
                      </c:pt>
                      <c:pt idx="20">
                        <c:v>352.20934606718117</c:v>
                      </c:pt>
                      <c:pt idx="21">
                        <c:v>378.8760246360614</c:v>
                      </c:pt>
                      <c:pt idx="22">
                        <c:v>413.2447672007184</c:v>
                      </c:pt>
                      <c:pt idx="23">
                        <c:v>443.25845861044314</c:v>
                      </c:pt>
                      <c:pt idx="24">
                        <c:v>473.49961532043926</c:v>
                      </c:pt>
                      <c:pt idx="25">
                        <c:v>500.49507229589443</c:v>
                      </c:pt>
                      <c:pt idx="26">
                        <c:v>534.06611375534897</c:v>
                      </c:pt>
                      <c:pt idx="27">
                        <c:v>560.7984272125791</c:v>
                      </c:pt>
                      <c:pt idx="28">
                        <c:v>589.42244619802796</c:v>
                      </c:pt>
                      <c:pt idx="29">
                        <c:v>622.10520649356818</c:v>
                      </c:pt>
                      <c:pt idx="30">
                        <c:v>647.13862058416908</c:v>
                      </c:pt>
                      <c:pt idx="31">
                        <c:v>674.71313066500022</c:v>
                      </c:pt>
                      <c:pt idx="32">
                        <c:v>703.66891658381542</c:v>
                      </c:pt>
                      <c:pt idx="33">
                        <c:v>720.99435400018547</c:v>
                      </c:pt>
                      <c:pt idx="34">
                        <c:v>741.82761840186186</c:v>
                      </c:pt>
                      <c:pt idx="35">
                        <c:v>763.06607166524259</c:v>
                      </c:pt>
                      <c:pt idx="36">
                        <c:v>782.71580018129373</c:v>
                      </c:pt>
                      <c:pt idx="37">
                        <c:v>798.23708655947416</c:v>
                      </c:pt>
                      <c:pt idx="38">
                        <c:v>809.21307572210389</c:v>
                      </c:pt>
                      <c:pt idx="39">
                        <c:v>828.80540065214245</c:v>
                      </c:pt>
                      <c:pt idx="40">
                        <c:v>838.53785390389066</c:v>
                      </c:pt>
                      <c:pt idx="41">
                        <c:v>848.60019114659553</c:v>
                      </c:pt>
                      <c:pt idx="42">
                        <c:v>868.10728441867025</c:v>
                      </c:pt>
                      <c:pt idx="43">
                        <c:v>881.1673085824192</c:v>
                      </c:pt>
                      <c:pt idx="44">
                        <c:v>889.40682755005207</c:v>
                      </c:pt>
                      <c:pt idx="45">
                        <c:v>899.71389090250307</c:v>
                      </c:pt>
                      <c:pt idx="46">
                        <c:v>915.59060787266264</c:v>
                      </c:pt>
                      <c:pt idx="47">
                        <c:v>923.28983337919419</c:v>
                      </c:pt>
                      <c:pt idx="48">
                        <c:v>933.15061137766008</c:v>
                      </c:pt>
                      <c:pt idx="49">
                        <c:v>943.25648911803239</c:v>
                      </c:pt>
                      <c:pt idx="50">
                        <c:v>972.0656009691221</c:v>
                      </c:pt>
                      <c:pt idx="51">
                        <c:v>985.78195893438112</c:v>
                      </c:pt>
                      <c:pt idx="52">
                        <c:v>1003.0433863183835</c:v>
                      </c:pt>
                      <c:pt idx="53">
                        <c:v>1018.786317666728</c:v>
                      </c:pt>
                      <c:pt idx="54">
                        <c:v>1031.8665274488883</c:v>
                      </c:pt>
                      <c:pt idx="55">
                        <c:v>1043.9576355418644</c:v>
                      </c:pt>
                      <c:pt idx="56">
                        <c:v>1062.6918732621025</c:v>
                      </c:pt>
                      <c:pt idx="57">
                        <c:v>1073.8184863952183</c:v>
                      </c:pt>
                      <c:pt idx="58">
                        <c:v>1082.1103968944344</c:v>
                      </c:pt>
                      <c:pt idx="59">
                        <c:v>1097.0534190730532</c:v>
                      </c:pt>
                      <c:pt idx="60">
                        <c:v>1111.9635408312481</c:v>
                      </c:pt>
                      <c:pt idx="61">
                        <c:v>1121.7120734906191</c:v>
                      </c:pt>
                      <c:pt idx="62">
                        <c:v>1132.5586427308135</c:v>
                      </c:pt>
                      <c:pt idx="63">
                        <c:v>1126.6576132706805</c:v>
                      </c:pt>
                      <c:pt idx="64">
                        <c:v>1121.3161823320524</c:v>
                      </c:pt>
                      <c:pt idx="65">
                        <c:v>1096.1709544516564</c:v>
                      </c:pt>
                      <c:pt idx="66">
                        <c:v>1068.6672556533435</c:v>
                      </c:pt>
                      <c:pt idx="67">
                        <c:v>1041.2383884218746</c:v>
                      </c:pt>
                      <c:pt idx="68">
                        <c:v>1021.4426229644134</c:v>
                      </c:pt>
                      <c:pt idx="69">
                        <c:v>994.27684710380902</c:v>
                      </c:pt>
                      <c:pt idx="70">
                        <c:v>978.82072078473345</c:v>
                      </c:pt>
                      <c:pt idx="71">
                        <c:v>958.49639025339582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-133873008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25833296"/>
        <c:crosses val="autoZero"/>
        <c:auto val="1"/>
        <c:lblOffset val="100"/>
        <c:baseTimeUnit val="months"/>
      </c:dateAx>
      <c:valAx>
        <c:axId val="-1258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Production rate [avg thousands bbl/day]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38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3432160117535"/>
          <c:y val="3.4217133901207127E-2"/>
          <c:w val="0.41498496909648791"/>
          <c:h val="0.24211779036802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903124692194932E-2"/>
          <c:y val="3.2738102910129102E-2"/>
          <c:w val="0.90390850150353719"/>
          <c:h val="0.82502788378446557"/>
        </c:manualLayout>
      </c:layout>
      <c:lineChart>
        <c:grouping val="standard"/>
        <c:varyColors val="0"/>
        <c:ser>
          <c:idx val="0"/>
          <c:order val="0"/>
          <c:tx>
            <c:strRef>
              <c:f>'2016-01-28_NPV 50 65 70'!$B$1</c:f>
              <c:strCache>
                <c:ptCount val="1"/>
                <c:pt idx="0">
                  <c:v>Historical production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70'!$B$2:$B$73</c:f>
              <c:numCache>
                <c:formatCode>0</c:formatCode>
                <c:ptCount val="72"/>
                <c:pt idx="0">
                  <c:v>54.560806451999994</c:v>
                </c:pt>
                <c:pt idx="1">
                  <c:v>55.474464286</c:v>
                </c:pt>
                <c:pt idx="2">
                  <c:v>61.786967742000002</c:v>
                </c:pt>
                <c:pt idx="3">
                  <c:v>64.272599999999997</c:v>
                </c:pt>
                <c:pt idx="4">
                  <c:v>69.723419355000004</c:v>
                </c:pt>
                <c:pt idx="5">
                  <c:v>77.823033332999998</c:v>
                </c:pt>
                <c:pt idx="6">
                  <c:v>82.823064516000002</c:v>
                </c:pt>
                <c:pt idx="7">
                  <c:v>86.578806452000009</c:v>
                </c:pt>
                <c:pt idx="8">
                  <c:v>95.759233332999997</c:v>
                </c:pt>
                <c:pt idx="9">
                  <c:v>102.8166129</c:v>
                </c:pt>
                <c:pt idx="10">
                  <c:v>119.22426666999999</c:v>
                </c:pt>
                <c:pt idx="11">
                  <c:v>140.67674194</c:v>
                </c:pt>
                <c:pt idx="12">
                  <c:v>143.59019355000001</c:v>
                </c:pt>
                <c:pt idx="13">
                  <c:v>154.20803570999999</c:v>
                </c:pt>
                <c:pt idx="14">
                  <c:v>174.72706452000003</c:v>
                </c:pt>
                <c:pt idx="15">
                  <c:v>189.72056667000001</c:v>
                </c:pt>
                <c:pt idx="16">
                  <c:v>213.18851613000001</c:v>
                </c:pt>
                <c:pt idx="17">
                  <c:v>230.69516666999999</c:v>
                </c:pt>
                <c:pt idx="18">
                  <c:v>263.81583870999998</c:v>
                </c:pt>
                <c:pt idx="19">
                  <c:v>297.00006452000002</c:v>
                </c:pt>
                <c:pt idx="20">
                  <c:v>331.62009999999998</c:v>
                </c:pt>
                <c:pt idx="21">
                  <c:v>358.23235483999997</c:v>
                </c:pt>
                <c:pt idx="22">
                  <c:v>398.43493333000004</c:v>
                </c:pt>
                <c:pt idx="23">
                  <c:v>425.35212903000001</c:v>
                </c:pt>
                <c:pt idx="24">
                  <c:v>454.80922580999999</c:v>
                </c:pt>
                <c:pt idx="25">
                  <c:v>482.44875861999998</c:v>
                </c:pt>
                <c:pt idx="26">
                  <c:v>506.96783870999997</c:v>
                </c:pt>
                <c:pt idx="27">
                  <c:v>550.32150000000001</c:v>
                </c:pt>
                <c:pt idx="28">
                  <c:v>585.71474193999995</c:v>
                </c:pt>
                <c:pt idx="29">
                  <c:v>611.97576666999998</c:v>
                </c:pt>
                <c:pt idx="30">
                  <c:v>643.02583871000002</c:v>
                </c:pt>
                <c:pt idx="31">
                  <c:v>685.38209676999998</c:v>
                </c:pt>
                <c:pt idx="32">
                  <c:v>692.68126667000001</c:v>
                </c:pt>
                <c:pt idx="33">
                  <c:v>733.62996773999998</c:v>
                </c:pt>
                <c:pt idx="34">
                  <c:v>769.41069999999991</c:v>
                </c:pt>
                <c:pt idx="35">
                  <c:v>807.66035484000008</c:v>
                </c:pt>
                <c:pt idx="36">
                  <c:v>842.44899999999996</c:v>
                </c:pt>
                <c:pt idx="37">
                  <c:v>894.64864286</c:v>
                </c:pt>
                <c:pt idx="38">
                  <c:v>931.05606452000006</c:v>
                </c:pt>
                <c:pt idx="39">
                  <c:v>945.8418333300001</c:v>
                </c:pt>
                <c:pt idx="40">
                  <c:v>1006.8181935</c:v>
                </c:pt>
                <c:pt idx="41">
                  <c:v>1059.8152</c:v>
                </c:pt>
                <c:pt idx="42">
                  <c:v>1092.1312581</c:v>
                </c:pt>
                <c:pt idx="43">
                  <c:v>1115.5911935000001</c:v>
                </c:pt>
                <c:pt idx="44">
                  <c:v>1138.1732333</c:v>
                </c:pt>
                <c:pt idx="45">
                  <c:v>1126.0284515999999</c:v>
                </c:pt>
                <c:pt idx="46">
                  <c:v>1150.3503999999998</c:v>
                </c:pt>
                <c:pt idx="47">
                  <c:v>1218.0962258</c:v>
                </c:pt>
                <c:pt idx="48">
                  <c:v>1243.4178064999999</c:v>
                </c:pt>
                <c:pt idx="49">
                  <c:v>1285.4987856999999</c:v>
                </c:pt>
                <c:pt idx="50">
                  <c:v>1304.2339677</c:v>
                </c:pt>
                <c:pt idx="51">
                  <c:v>1380.3377332999999</c:v>
                </c:pt>
                <c:pt idx="52">
                  <c:v>1387.1293226</c:v>
                </c:pt>
                <c:pt idx="53">
                  <c:v>1462.9901333</c:v>
                </c:pt>
                <c:pt idx="54">
                  <c:v>1494.7164193999999</c:v>
                </c:pt>
                <c:pt idx="55">
                  <c:v>1507.7035160999999</c:v>
                </c:pt>
                <c:pt idx="56">
                  <c:v>1500.6124</c:v>
                </c:pt>
                <c:pt idx="57">
                  <c:v>1519.6836129000001</c:v>
                </c:pt>
                <c:pt idx="58">
                  <c:v>1589.6964332999999</c:v>
                </c:pt>
                <c:pt idx="59">
                  <c:v>1667.0308064999999</c:v>
                </c:pt>
                <c:pt idx="60">
                  <c:v>1663.0082580999999</c:v>
                </c:pt>
                <c:pt idx="61">
                  <c:v>1675.8106786000001</c:v>
                </c:pt>
                <c:pt idx="62">
                  <c:v>1710.2748710000001</c:v>
                </c:pt>
                <c:pt idx="63">
                  <c:v>1659.6083000000001</c:v>
                </c:pt>
                <c:pt idx="64">
                  <c:v>1622.4411935000001</c:v>
                </c:pt>
                <c:pt idx="65">
                  <c:v>1577.2519666999999</c:v>
                </c:pt>
                <c:pt idx="66">
                  <c:v>1583.124</c:v>
                </c:pt>
                <c:pt idx="67">
                  <c:v>1514.4470968000001</c:v>
                </c:pt>
                <c:pt idx="68">
                  <c:v>1487.3635667000001</c:v>
                </c:pt>
                <c:pt idx="69">
                  <c:v>1428.9185183000002</c:v>
                </c:pt>
                <c:pt idx="70">
                  <c:v>1364.0134928999998</c:v>
                </c:pt>
                <c:pt idx="71">
                  <c:v>1292.9328969000001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'2016-01-28_NPV 50 65 70'!$C$1</c:f>
              <c:strCache>
                <c:ptCount val="1"/>
                <c:pt idx="0">
                  <c:v>Stochastic q0, b and D,      break-even=50 USD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70'!$C$2:$C$73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20.406649486792197</c:v>
                </c:pt>
                <c:pt idx="4">
                  <c:v>37.254051004374979</c:v>
                </c:pt>
                <c:pt idx="5">
                  <c:v>49.106116384671587</c:v>
                </c:pt>
                <c:pt idx="6">
                  <c:v>62.067318274885452</c:v>
                </c:pt>
                <c:pt idx="7">
                  <c:v>76.92378559151625</c:v>
                </c:pt>
                <c:pt idx="8">
                  <c:v>91.757056811946626</c:v>
                </c:pt>
                <c:pt idx="9">
                  <c:v>102.56493845556743</c:v>
                </c:pt>
                <c:pt idx="10">
                  <c:v>113.68851355580908</c:v>
                </c:pt>
                <c:pt idx="11">
                  <c:v>128.20879055992705</c:v>
                </c:pt>
                <c:pt idx="12">
                  <c:v>147.00810829978269</c:v>
                </c:pt>
                <c:pt idx="13">
                  <c:v>157.58804271741735</c:v>
                </c:pt>
                <c:pt idx="14">
                  <c:v>188.42165553490142</c:v>
                </c:pt>
                <c:pt idx="15">
                  <c:v>214.65343723540641</c:v>
                </c:pt>
                <c:pt idx="16">
                  <c:v>248.64384423705928</c:v>
                </c:pt>
                <c:pt idx="17">
                  <c:v>276.09085198956274</c:v>
                </c:pt>
                <c:pt idx="18">
                  <c:v>307.90007128465857</c:v>
                </c:pt>
                <c:pt idx="19">
                  <c:v>335.71507234531157</c:v>
                </c:pt>
                <c:pt idx="20">
                  <c:v>372.11736914784302</c:v>
                </c:pt>
                <c:pt idx="21">
                  <c:v>406.21950329619006</c:v>
                </c:pt>
                <c:pt idx="22">
                  <c:v>455.41375858381321</c:v>
                </c:pt>
                <c:pt idx="23">
                  <c:v>496.35289572986204</c:v>
                </c:pt>
                <c:pt idx="24">
                  <c:v>532.56343074654581</c:v>
                </c:pt>
                <c:pt idx="25">
                  <c:v>573.48745271390635</c:v>
                </c:pt>
                <c:pt idx="26">
                  <c:v>610.63740265750698</c:v>
                </c:pt>
                <c:pt idx="27">
                  <c:v>653.16231128719141</c:v>
                </c:pt>
                <c:pt idx="28">
                  <c:v>684.84009283375872</c:v>
                </c:pt>
                <c:pt idx="29">
                  <c:v>728.10733372413074</c:v>
                </c:pt>
                <c:pt idx="30">
                  <c:v>770.60789782831489</c:v>
                </c:pt>
                <c:pt idx="31">
                  <c:v>815.41042410848513</c:v>
                </c:pt>
                <c:pt idx="32">
                  <c:v>854.27600721774809</c:v>
                </c:pt>
                <c:pt idx="33">
                  <c:v>890.83926329599478</c:v>
                </c:pt>
                <c:pt idx="34">
                  <c:v>923.04873526268432</c:v>
                </c:pt>
                <c:pt idx="35">
                  <c:v>949.72250388003738</c:v>
                </c:pt>
                <c:pt idx="36">
                  <c:v>975.48822101191695</c:v>
                </c:pt>
                <c:pt idx="37">
                  <c:v>1020.0559721584149</c:v>
                </c:pt>
                <c:pt idx="38">
                  <c:v>1055.6226303906176</c:v>
                </c:pt>
                <c:pt idx="39">
                  <c:v>1090.2487933945681</c:v>
                </c:pt>
                <c:pt idx="40">
                  <c:v>1118.088690902061</c:v>
                </c:pt>
                <c:pt idx="41">
                  <c:v>1147.8100931640104</c:v>
                </c:pt>
                <c:pt idx="42">
                  <c:v>1173.879235593894</c:v>
                </c:pt>
                <c:pt idx="43">
                  <c:v>1197.8499708202839</c:v>
                </c:pt>
                <c:pt idx="44">
                  <c:v>1231.151434870437</c:v>
                </c:pt>
                <c:pt idx="45">
                  <c:v>1259.6580993360915</c:v>
                </c:pt>
                <c:pt idx="46">
                  <c:v>1290.117569015654</c:v>
                </c:pt>
                <c:pt idx="47">
                  <c:v>1323.7530145243659</c:v>
                </c:pt>
                <c:pt idx="48">
                  <c:v>1346.2015782006033</c:v>
                </c:pt>
                <c:pt idx="49">
                  <c:v>1379.0454334234821</c:v>
                </c:pt>
                <c:pt idx="50">
                  <c:v>1425.3044029343882</c:v>
                </c:pt>
                <c:pt idx="51">
                  <c:v>1466.8183542435397</c:v>
                </c:pt>
                <c:pt idx="52">
                  <c:v>1490.3704543752001</c:v>
                </c:pt>
                <c:pt idx="53">
                  <c:v>1531.6363222421035</c:v>
                </c:pt>
                <c:pt idx="54">
                  <c:v>1574.0804730601878</c:v>
                </c:pt>
                <c:pt idx="55">
                  <c:v>1611.8925971457293</c:v>
                </c:pt>
                <c:pt idx="56">
                  <c:v>1642.4218138753397</c:v>
                </c:pt>
                <c:pt idx="57">
                  <c:v>1690.5226493805792</c:v>
                </c:pt>
                <c:pt idx="58">
                  <c:v>1710.4642658741791</c:v>
                </c:pt>
                <c:pt idx="59">
                  <c:v>1745.9716907068141</c:v>
                </c:pt>
                <c:pt idx="60">
                  <c:v>1786.8503547300959</c:v>
                </c:pt>
                <c:pt idx="61">
                  <c:v>1833.561606872541</c:v>
                </c:pt>
                <c:pt idx="62">
                  <c:v>1861.1036676284205</c:v>
                </c:pt>
                <c:pt idx="63">
                  <c:v>1698.3368818146091</c:v>
                </c:pt>
                <c:pt idx="64">
                  <c:v>1719.4762149655915</c:v>
                </c:pt>
                <c:pt idx="65">
                  <c:v>1591.0111829993814</c:v>
                </c:pt>
                <c:pt idx="66">
                  <c:v>1591.284787832549</c:v>
                </c:pt>
                <c:pt idx="67">
                  <c:v>1576.4964867455483</c:v>
                </c:pt>
                <c:pt idx="68">
                  <c:v>1551.2436677683254</c:v>
                </c:pt>
                <c:pt idx="69">
                  <c:v>1526.063800232989</c:v>
                </c:pt>
                <c:pt idx="70">
                  <c:v>1430.4057789057258</c:v>
                </c:pt>
                <c:pt idx="71">
                  <c:v>1353.7297943041028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'2016-01-28_NPV 50 65 70'!$D$1</c:f>
              <c:strCache>
                <c:ptCount val="1"/>
                <c:pt idx="0">
                  <c:v>Stochastic q0, b and D,      break-even=65 USD</c:v>
                </c:pt>
              </c:strCache>
            </c:strRef>
          </c:tx>
          <c:spPr>
            <a:ln w="22225" cap="rnd">
              <a:solidFill>
                <a:srgbClr val="01B316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70'!$D$2:$D$73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16.675757587280309</c:v>
                </c:pt>
                <c:pt idx="4">
                  <c:v>33.619790792831751</c:v>
                </c:pt>
                <c:pt idx="5">
                  <c:v>51.98708499106511</c:v>
                </c:pt>
                <c:pt idx="6">
                  <c:v>63.554617229152043</c:v>
                </c:pt>
                <c:pt idx="7">
                  <c:v>75.420029995811404</c:v>
                </c:pt>
                <c:pt idx="8">
                  <c:v>91.274045719577018</c:v>
                </c:pt>
                <c:pt idx="9">
                  <c:v>103.60694167627841</c:v>
                </c:pt>
                <c:pt idx="10">
                  <c:v>116.03768160661775</c:v>
                </c:pt>
                <c:pt idx="11">
                  <c:v>135.91393699157641</c:v>
                </c:pt>
                <c:pt idx="12">
                  <c:v>150.00612050865558</c:v>
                </c:pt>
                <c:pt idx="13">
                  <c:v>166.05802861503386</c:v>
                </c:pt>
                <c:pt idx="14">
                  <c:v>196.46159817316547</c:v>
                </c:pt>
                <c:pt idx="15">
                  <c:v>216.50443916958119</c:v>
                </c:pt>
                <c:pt idx="16">
                  <c:v>247.56299868005442</c:v>
                </c:pt>
                <c:pt idx="17">
                  <c:v>272.73980418758833</c:v>
                </c:pt>
                <c:pt idx="18">
                  <c:v>299.45393982567657</c:v>
                </c:pt>
                <c:pt idx="19">
                  <c:v>334.39956305207966</c:v>
                </c:pt>
                <c:pt idx="20">
                  <c:v>369.71488906375748</c:v>
                </c:pt>
                <c:pt idx="21">
                  <c:v>402.95800471888253</c:v>
                </c:pt>
                <c:pt idx="22">
                  <c:v>442.01046928788111</c:v>
                </c:pt>
                <c:pt idx="23">
                  <c:v>486.43646078741426</c:v>
                </c:pt>
                <c:pt idx="24">
                  <c:v>532.48226995040909</c:v>
                </c:pt>
                <c:pt idx="25">
                  <c:v>571.952154792898</c:v>
                </c:pt>
                <c:pt idx="26">
                  <c:v>616.45055984885983</c:v>
                </c:pt>
                <c:pt idx="27">
                  <c:v>655.36200321796821</c:v>
                </c:pt>
                <c:pt idx="28">
                  <c:v>694.31242547324359</c:v>
                </c:pt>
                <c:pt idx="29">
                  <c:v>735.95379455871318</c:v>
                </c:pt>
                <c:pt idx="30">
                  <c:v>773.9757329734399</c:v>
                </c:pt>
                <c:pt idx="31">
                  <c:v>819.2338193767639</c:v>
                </c:pt>
                <c:pt idx="32">
                  <c:v>861.73671876904882</c:v>
                </c:pt>
                <c:pt idx="33">
                  <c:v>901.87249447003262</c:v>
                </c:pt>
                <c:pt idx="34">
                  <c:v>940.80040807585931</c:v>
                </c:pt>
                <c:pt idx="35">
                  <c:v>978.30295699883357</c:v>
                </c:pt>
                <c:pt idx="36">
                  <c:v>1011.3546759024754</c:v>
                </c:pt>
                <c:pt idx="37">
                  <c:v>1038.9005874381721</c:v>
                </c:pt>
                <c:pt idx="38">
                  <c:v>1072.9619462338876</c:v>
                </c:pt>
                <c:pt idx="39">
                  <c:v>1100.7674304965817</c:v>
                </c:pt>
                <c:pt idx="40">
                  <c:v>1125.1834361752367</c:v>
                </c:pt>
                <c:pt idx="41">
                  <c:v>1151.4575646318292</c:v>
                </c:pt>
                <c:pt idx="42">
                  <c:v>1186.67996175285</c:v>
                </c:pt>
                <c:pt idx="43">
                  <c:v>1223.5692336953955</c:v>
                </c:pt>
                <c:pt idx="44">
                  <c:v>1245.1852432725727</c:v>
                </c:pt>
                <c:pt idx="45">
                  <c:v>1276.7598794946293</c:v>
                </c:pt>
                <c:pt idx="46">
                  <c:v>1310.0884521805326</c:v>
                </c:pt>
                <c:pt idx="47">
                  <c:v>1348.384420835325</c:v>
                </c:pt>
                <c:pt idx="48">
                  <c:v>1373.6477085215934</c:v>
                </c:pt>
                <c:pt idx="49">
                  <c:v>1393.5055146128425</c:v>
                </c:pt>
                <c:pt idx="50">
                  <c:v>1435.8904000271505</c:v>
                </c:pt>
                <c:pt idx="51">
                  <c:v>1468.2212873886151</c:v>
                </c:pt>
                <c:pt idx="52">
                  <c:v>1503.190344407481</c:v>
                </c:pt>
                <c:pt idx="53">
                  <c:v>1532.3046823004618</c:v>
                </c:pt>
                <c:pt idx="54">
                  <c:v>1575.9879550232624</c:v>
                </c:pt>
                <c:pt idx="55">
                  <c:v>1617.9880796577825</c:v>
                </c:pt>
                <c:pt idx="56">
                  <c:v>1646.2081678895754</c:v>
                </c:pt>
                <c:pt idx="57">
                  <c:v>1682.1514286701677</c:v>
                </c:pt>
                <c:pt idx="58">
                  <c:v>1719.5528928790436</c:v>
                </c:pt>
                <c:pt idx="59">
                  <c:v>1741.7248337851802</c:v>
                </c:pt>
                <c:pt idx="60">
                  <c:v>1774.6706486490882</c:v>
                </c:pt>
                <c:pt idx="61">
                  <c:v>1810.9701983359082</c:v>
                </c:pt>
                <c:pt idx="62">
                  <c:v>1654.173530651276</c:v>
                </c:pt>
                <c:pt idx="63">
                  <c:v>1534.2411548622003</c:v>
                </c:pt>
                <c:pt idx="64">
                  <c:v>1437.3197705668615</c:v>
                </c:pt>
                <c:pt idx="65">
                  <c:v>1356.3242604617474</c:v>
                </c:pt>
                <c:pt idx="66">
                  <c:v>1287.0589325686349</c:v>
                </c:pt>
                <c:pt idx="67">
                  <c:v>1226.806513194269</c:v>
                </c:pt>
                <c:pt idx="68">
                  <c:v>1173.6959871832657</c:v>
                </c:pt>
                <c:pt idx="69">
                  <c:v>1126.3798888023794</c:v>
                </c:pt>
                <c:pt idx="70">
                  <c:v>1083.8538145009195</c:v>
                </c:pt>
                <c:pt idx="71">
                  <c:v>1045.3483879141861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'2016-01-28_NPV 50 65 70'!$E$1</c:f>
              <c:strCache>
                <c:ptCount val="1"/>
                <c:pt idx="0">
                  <c:v>Stochastic q0, b and D,      break-even=70 USD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70'!$E$2:$E$73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22.230133459107403</c:v>
                </c:pt>
                <c:pt idx="4">
                  <c:v>43.189955749453858</c:v>
                </c:pt>
                <c:pt idx="5">
                  <c:v>58.72761645032773</c:v>
                </c:pt>
                <c:pt idx="6">
                  <c:v>71.655839295998376</c:v>
                </c:pt>
                <c:pt idx="7">
                  <c:v>80.113946735539855</c:v>
                </c:pt>
                <c:pt idx="8">
                  <c:v>92.594213480508103</c:v>
                </c:pt>
                <c:pt idx="9">
                  <c:v>103.9127669178028</c:v>
                </c:pt>
                <c:pt idx="10">
                  <c:v>119.94906371740393</c:v>
                </c:pt>
                <c:pt idx="11">
                  <c:v>133.17837923569078</c:v>
                </c:pt>
                <c:pt idx="12">
                  <c:v>151.43089768734737</c:v>
                </c:pt>
                <c:pt idx="13">
                  <c:v>172.33049199528818</c:v>
                </c:pt>
                <c:pt idx="14">
                  <c:v>199.99058701935513</c:v>
                </c:pt>
                <c:pt idx="15">
                  <c:v>223.2679242023261</c:v>
                </c:pt>
                <c:pt idx="16">
                  <c:v>249.24518770120494</c:v>
                </c:pt>
                <c:pt idx="17">
                  <c:v>273.19745376987606</c:v>
                </c:pt>
                <c:pt idx="18">
                  <c:v>304.95750838020859</c:v>
                </c:pt>
                <c:pt idx="19">
                  <c:v>334.60089707071819</c:v>
                </c:pt>
                <c:pt idx="20">
                  <c:v>363.16560462054349</c:v>
                </c:pt>
                <c:pt idx="21">
                  <c:v>397.92619870367935</c:v>
                </c:pt>
                <c:pt idx="22">
                  <c:v>442.96127317408383</c:v>
                </c:pt>
                <c:pt idx="23">
                  <c:v>487.48737904192592</c:v>
                </c:pt>
                <c:pt idx="24">
                  <c:v>528.38023220788057</c:v>
                </c:pt>
                <c:pt idx="25">
                  <c:v>571.3073268877381</c:v>
                </c:pt>
                <c:pt idx="26">
                  <c:v>613.45275048451697</c:v>
                </c:pt>
                <c:pt idx="27">
                  <c:v>655.0577034671835</c:v>
                </c:pt>
                <c:pt idx="28">
                  <c:v>688.09447163422817</c:v>
                </c:pt>
                <c:pt idx="29">
                  <c:v>729.46988279698928</c:v>
                </c:pt>
                <c:pt idx="30">
                  <c:v>776.94954860004702</c:v>
                </c:pt>
                <c:pt idx="31">
                  <c:v>835.01766079951165</c:v>
                </c:pt>
                <c:pt idx="32">
                  <c:v>876.67971153924748</c:v>
                </c:pt>
                <c:pt idx="33">
                  <c:v>910.24924589712202</c:v>
                </c:pt>
                <c:pt idx="34">
                  <c:v>944.79580518040314</c:v>
                </c:pt>
                <c:pt idx="35">
                  <c:v>980.30688772083681</c:v>
                </c:pt>
                <c:pt idx="36">
                  <c:v>1005.4905341354157</c:v>
                </c:pt>
                <c:pt idx="37">
                  <c:v>1041.9335082976486</c:v>
                </c:pt>
                <c:pt idx="38">
                  <c:v>1069.2457269515751</c:v>
                </c:pt>
                <c:pt idx="39">
                  <c:v>1098.7774851800041</c:v>
                </c:pt>
                <c:pt idx="40">
                  <c:v>1125.693320853406</c:v>
                </c:pt>
                <c:pt idx="41">
                  <c:v>1155.4530621481642</c:v>
                </c:pt>
                <c:pt idx="42">
                  <c:v>1191.9577910487164</c:v>
                </c:pt>
                <c:pt idx="43">
                  <c:v>1225.5459145130551</c:v>
                </c:pt>
                <c:pt idx="44">
                  <c:v>1249.8004720064387</c:v>
                </c:pt>
                <c:pt idx="45">
                  <c:v>1289.7947466394817</c:v>
                </c:pt>
                <c:pt idx="46">
                  <c:v>1315.4405052026441</c:v>
                </c:pt>
                <c:pt idx="47">
                  <c:v>1351.3121843954864</c:v>
                </c:pt>
                <c:pt idx="48">
                  <c:v>1375.0806832978797</c:v>
                </c:pt>
                <c:pt idx="49">
                  <c:v>1402.8356609168709</c:v>
                </c:pt>
                <c:pt idx="50">
                  <c:v>1444.3465664890409</c:v>
                </c:pt>
                <c:pt idx="51">
                  <c:v>1481.4176016892361</c:v>
                </c:pt>
                <c:pt idx="52">
                  <c:v>1514.0561592866397</c:v>
                </c:pt>
                <c:pt idx="53">
                  <c:v>1564.6180793740675</c:v>
                </c:pt>
                <c:pt idx="54">
                  <c:v>1601.4924072044071</c:v>
                </c:pt>
                <c:pt idx="55">
                  <c:v>1629.9369777760003</c:v>
                </c:pt>
                <c:pt idx="56">
                  <c:v>1677.0697941449173</c:v>
                </c:pt>
                <c:pt idx="57">
                  <c:v>1699.7406732518157</c:v>
                </c:pt>
                <c:pt idx="58">
                  <c:v>1728.8036677048487</c:v>
                </c:pt>
                <c:pt idx="59">
                  <c:v>1771.9455284376847</c:v>
                </c:pt>
                <c:pt idx="60">
                  <c:v>1808.0561069631935</c:v>
                </c:pt>
                <c:pt idx="61">
                  <c:v>1841.8268770601444</c:v>
                </c:pt>
                <c:pt idx="62">
                  <c:v>1681.1303374608915</c:v>
                </c:pt>
                <c:pt idx="63">
                  <c:v>1558.9383012545049</c:v>
                </c:pt>
                <c:pt idx="64">
                  <c:v>1460.4717905520974</c:v>
                </c:pt>
                <c:pt idx="65">
                  <c:v>1378.3154667064969</c:v>
                </c:pt>
                <c:pt idx="66">
                  <c:v>1308.1232893609813</c:v>
                </c:pt>
                <c:pt idx="67">
                  <c:v>1247.099346967814</c:v>
                </c:pt>
                <c:pt idx="68">
                  <c:v>1193.3272949687746</c:v>
                </c:pt>
                <c:pt idx="69">
                  <c:v>1145.4315211880862</c:v>
                </c:pt>
                <c:pt idx="70">
                  <c:v>1102.3890837832457</c:v>
                </c:pt>
                <c:pt idx="71">
                  <c:v>1063.4177818076328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'2016-01-28_NPV 50 65 70'!$F$1</c:f>
              <c:strCache>
                <c:ptCount val="1"/>
                <c:pt idx="0">
                  <c:v>Deterministic q0, b and D, break-even=50 USD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70'!$F$2:$F$73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1783.4711425529722</c:v>
                </c:pt>
                <c:pt idx="63">
                  <c:v>1610.9854879492598</c:v>
                </c:pt>
                <c:pt idx="64">
                  <c:v>1626.6692724284314</c:v>
                </c:pt>
                <c:pt idx="65">
                  <c:v>1489.0764139733337</c:v>
                </c:pt>
                <c:pt idx="66">
                  <c:v>1486.6183275689632</c:v>
                </c:pt>
                <c:pt idx="67">
                  <c:v>1469.8421802924674</c:v>
                </c:pt>
                <c:pt idx="68">
                  <c:v>1448.0469128466534</c:v>
                </c:pt>
                <c:pt idx="69">
                  <c:v>1429.0267551876598</c:v>
                </c:pt>
                <c:pt idx="70">
                  <c:v>1324.8103411422148</c:v>
                </c:pt>
                <c:pt idx="71">
                  <c:v>1240.8459024373494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'2016-01-28_NPV 50 65 70'!$G$1</c:f>
              <c:strCache>
                <c:ptCount val="1"/>
                <c:pt idx="0">
                  <c:v>Deterministic q0, b and D, break-even=65 USD</c:v>
                </c:pt>
              </c:strCache>
            </c:strRef>
          </c:tx>
          <c:spPr>
            <a:ln w="22225" cap="rnd">
              <a:solidFill>
                <a:srgbClr val="01B316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01B316"/>
              </a:solidFill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70'!$G$2:$G$73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1585.8378092196049</c:v>
                </c:pt>
                <c:pt idx="63">
                  <c:v>1454.0413703022077</c:v>
                </c:pt>
                <c:pt idx="64">
                  <c:v>1347.9960474961904</c:v>
                </c:pt>
                <c:pt idx="65">
                  <c:v>1259.9617816204361</c:v>
                </c:pt>
                <c:pt idx="66">
                  <c:v>1185.1873248589429</c:v>
                </c:pt>
                <c:pt idx="67">
                  <c:v>1120.5526416742246</c:v>
                </c:pt>
                <c:pt idx="68">
                  <c:v>1063.9023705270854</c:v>
                </c:pt>
                <c:pt idx="69">
                  <c:v>1013.6875406795787</c:v>
                </c:pt>
                <c:pt idx="70">
                  <c:v>968.75911504885937</c:v>
                </c:pt>
                <c:pt idx="71">
                  <c:v>928.24227178674084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'2016-01-28_NPV 50 65 70'!$H$1</c:f>
              <c:strCache>
                <c:ptCount val="1"/>
                <c:pt idx="0">
                  <c:v>Deterministic q0, b and D, break-even=70 USD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'2016-01-28_NPV 50 65 70'!$A$2:$A$73</c:f>
              <c:numCache>
                <c:formatCode>mmm\-yy</c:formatCode>
                <c:ptCount val="72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</c:numCache>
            </c:numRef>
          </c:cat>
          <c:val>
            <c:numRef>
              <c:f>'2016-01-28_NPV 50 65 70'!$H$2:$H$73</c:f>
              <c:numCache>
                <c:formatCode>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1585.8378092196049</c:v>
                </c:pt>
                <c:pt idx="63">
                  <c:v>1454.0413703022077</c:v>
                </c:pt>
                <c:pt idx="64">
                  <c:v>1347.9960474961904</c:v>
                </c:pt>
                <c:pt idx="65">
                  <c:v>1259.9617816204361</c:v>
                </c:pt>
                <c:pt idx="66">
                  <c:v>1185.1873248589429</c:v>
                </c:pt>
                <c:pt idx="67">
                  <c:v>1120.5526416742246</c:v>
                </c:pt>
                <c:pt idx="68">
                  <c:v>1063.9023705270854</c:v>
                </c:pt>
                <c:pt idx="69">
                  <c:v>1013.6875406795787</c:v>
                </c:pt>
                <c:pt idx="70">
                  <c:v>968.75911504885937</c:v>
                </c:pt>
                <c:pt idx="71">
                  <c:v>928.24227178674084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829488"/>
        <c:axId val="-125827312"/>
        <c:extLst/>
      </c:lineChart>
      <c:dateAx>
        <c:axId val="-125829488"/>
        <c:scaling>
          <c:orientation val="minMax"/>
        </c:scaling>
        <c:delete val="0"/>
        <c:axPos val="b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25827312"/>
        <c:crosses val="autoZero"/>
        <c:auto val="1"/>
        <c:lblOffset val="100"/>
        <c:baseTimeUnit val="months"/>
      </c:dateAx>
      <c:valAx>
        <c:axId val="-1258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Production [avg</a:t>
                </a:r>
                <a:r>
                  <a:rPr lang="en-GB" baseline="0"/>
                  <a:t> </a:t>
                </a:r>
                <a:r>
                  <a:rPr lang="en-GB"/>
                  <a:t>thousands bbl/day]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258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853432160117535"/>
          <c:y val="3.4217133901207127E-2"/>
          <c:w val="0.41498496909648791"/>
          <c:h val="0.24211779036802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903124692194932E-2"/>
          <c:y val="3.2738102910129102E-2"/>
          <c:w val="0.90390850150353719"/>
          <c:h val="0.82502788378446557"/>
        </c:manualLayout>
      </c:layout>
      <c:lineChart>
        <c:grouping val="standard"/>
        <c:varyColors val="0"/>
        <c:ser>
          <c:idx val="0"/>
          <c:order val="0"/>
          <c:tx>
            <c:strRef>
              <c:f>'2016-01-29_currentRigs_whatProd'!$B$1</c:f>
              <c:strCache>
                <c:ptCount val="1"/>
                <c:pt idx="0">
                  <c:v>Historical production [thousands bbl/day]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'2016-01-29_currentRigs_whatProd'!$A$2:$A$145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'2016-01-29_currentRigs_whatProd'!$B$2:$B$145</c:f>
              <c:numCache>
                <c:formatCode>0</c:formatCode>
                <c:ptCount val="144"/>
                <c:pt idx="0">
                  <c:v>54.560806451999994</c:v>
                </c:pt>
                <c:pt idx="1">
                  <c:v>55.474464286</c:v>
                </c:pt>
                <c:pt idx="2">
                  <c:v>61.786967742000002</c:v>
                </c:pt>
                <c:pt idx="3">
                  <c:v>64.272599999999997</c:v>
                </c:pt>
                <c:pt idx="4">
                  <c:v>69.723419355000004</c:v>
                </c:pt>
                <c:pt idx="5">
                  <c:v>77.823033332999998</c:v>
                </c:pt>
                <c:pt idx="6">
                  <c:v>82.823064516000002</c:v>
                </c:pt>
                <c:pt idx="7">
                  <c:v>86.578806452000009</c:v>
                </c:pt>
                <c:pt idx="8">
                  <c:v>95.759233332999997</c:v>
                </c:pt>
                <c:pt idx="9">
                  <c:v>102.8166129</c:v>
                </c:pt>
                <c:pt idx="10">
                  <c:v>119.22426666999999</c:v>
                </c:pt>
                <c:pt idx="11">
                  <c:v>140.67674194</c:v>
                </c:pt>
                <c:pt idx="12">
                  <c:v>143.59019355000001</c:v>
                </c:pt>
                <c:pt idx="13">
                  <c:v>154.20803570999999</c:v>
                </c:pt>
                <c:pt idx="14">
                  <c:v>174.72706452000003</c:v>
                </c:pt>
                <c:pt idx="15">
                  <c:v>189.72056667000001</c:v>
                </c:pt>
                <c:pt idx="16">
                  <c:v>213.18851613000001</c:v>
                </c:pt>
                <c:pt idx="17">
                  <c:v>230.69516666999999</c:v>
                </c:pt>
                <c:pt idx="18">
                  <c:v>263.81583870999998</c:v>
                </c:pt>
                <c:pt idx="19">
                  <c:v>297.00006452000002</c:v>
                </c:pt>
                <c:pt idx="20">
                  <c:v>331.62009999999998</c:v>
                </c:pt>
                <c:pt idx="21">
                  <c:v>358.23235483999997</c:v>
                </c:pt>
                <c:pt idx="22">
                  <c:v>398.43493333000004</c:v>
                </c:pt>
                <c:pt idx="23">
                  <c:v>425.35212903000001</c:v>
                </c:pt>
                <c:pt idx="24">
                  <c:v>454.80922580999999</c:v>
                </c:pt>
                <c:pt idx="25">
                  <c:v>482.44875861999998</c:v>
                </c:pt>
                <c:pt idx="26">
                  <c:v>506.96783870999997</c:v>
                </c:pt>
                <c:pt idx="27">
                  <c:v>550.32150000000001</c:v>
                </c:pt>
                <c:pt idx="28">
                  <c:v>585.71474193999995</c:v>
                </c:pt>
                <c:pt idx="29">
                  <c:v>611.97576666999998</c:v>
                </c:pt>
                <c:pt idx="30">
                  <c:v>643.02583871000002</c:v>
                </c:pt>
                <c:pt idx="31">
                  <c:v>685.38209676999998</c:v>
                </c:pt>
                <c:pt idx="32">
                  <c:v>692.68126667000001</c:v>
                </c:pt>
                <c:pt idx="33">
                  <c:v>733.62996773999998</c:v>
                </c:pt>
                <c:pt idx="34">
                  <c:v>769.41069999999991</c:v>
                </c:pt>
                <c:pt idx="35">
                  <c:v>807.66035484000008</c:v>
                </c:pt>
                <c:pt idx="36">
                  <c:v>842.44899999999996</c:v>
                </c:pt>
                <c:pt idx="37">
                  <c:v>894.64864286</c:v>
                </c:pt>
                <c:pt idx="38">
                  <c:v>931.05606452000006</c:v>
                </c:pt>
                <c:pt idx="39">
                  <c:v>945.8418333300001</c:v>
                </c:pt>
                <c:pt idx="40">
                  <c:v>1006.8181935</c:v>
                </c:pt>
                <c:pt idx="41">
                  <c:v>1059.8152</c:v>
                </c:pt>
                <c:pt idx="42">
                  <c:v>1092.1312581</c:v>
                </c:pt>
                <c:pt idx="43">
                  <c:v>1115.5911935000001</c:v>
                </c:pt>
                <c:pt idx="44">
                  <c:v>1138.1732333</c:v>
                </c:pt>
                <c:pt idx="45">
                  <c:v>1126.0284515999999</c:v>
                </c:pt>
                <c:pt idx="46">
                  <c:v>1150.3503999999998</c:v>
                </c:pt>
                <c:pt idx="47">
                  <c:v>1218.0962258</c:v>
                </c:pt>
                <c:pt idx="48">
                  <c:v>1243.4178064999999</c:v>
                </c:pt>
                <c:pt idx="49">
                  <c:v>1285.4987856999999</c:v>
                </c:pt>
                <c:pt idx="50">
                  <c:v>1304.2339677</c:v>
                </c:pt>
                <c:pt idx="51">
                  <c:v>1380.3377332999999</c:v>
                </c:pt>
                <c:pt idx="52">
                  <c:v>1387.1293226</c:v>
                </c:pt>
                <c:pt idx="53">
                  <c:v>1462.9901333</c:v>
                </c:pt>
                <c:pt idx="54">
                  <c:v>1494.7164193999999</c:v>
                </c:pt>
                <c:pt idx="55">
                  <c:v>1507.7035160999999</c:v>
                </c:pt>
                <c:pt idx="56">
                  <c:v>1500.6124</c:v>
                </c:pt>
                <c:pt idx="57">
                  <c:v>1519.6836129000001</c:v>
                </c:pt>
                <c:pt idx="58">
                  <c:v>1589.6964332999999</c:v>
                </c:pt>
                <c:pt idx="59">
                  <c:v>1667.0308064999999</c:v>
                </c:pt>
                <c:pt idx="60">
                  <c:v>1663.0082580999999</c:v>
                </c:pt>
                <c:pt idx="61">
                  <c:v>1675.8106786000001</c:v>
                </c:pt>
                <c:pt idx="62">
                  <c:v>1710.2748710000001</c:v>
                </c:pt>
                <c:pt idx="63">
                  <c:v>1659.6083000000001</c:v>
                </c:pt>
                <c:pt idx="64">
                  <c:v>1622.4411935000001</c:v>
                </c:pt>
                <c:pt idx="65">
                  <c:v>1577.2519666999999</c:v>
                </c:pt>
                <c:pt idx="66">
                  <c:v>1583.124</c:v>
                </c:pt>
                <c:pt idx="67">
                  <c:v>1514.4470968000001</c:v>
                </c:pt>
                <c:pt idx="68">
                  <c:v>1487.3635667000001</c:v>
                </c:pt>
                <c:pt idx="69">
                  <c:v>1428.9185183000002</c:v>
                </c:pt>
                <c:pt idx="70">
                  <c:v>1364.0134928999998</c:v>
                </c:pt>
                <c:pt idx="71">
                  <c:v>1292.9328969000001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'2016-01-29_currentRigs_whatProd'!$C$1</c:f>
              <c:strCache>
                <c:ptCount val="1"/>
                <c:pt idx="0">
                  <c:v>Stochastic q0, b,D</c:v>
                </c:pt>
              </c:strCache>
            </c:strRef>
          </c:tx>
          <c:spPr>
            <a:ln w="22225" cap="rnd">
              <a:solidFill>
                <a:srgbClr val="01B31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'2016-01-29_currentRigs_whatProd'!$A$2:$A$145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'2016-01-29_currentRigs_whatProd'!$C$2:$C$145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20.18879884768571</c:v>
                </c:pt>
                <c:pt idx="4">
                  <c:v>36.627876372515608</c:v>
                </c:pt>
                <c:pt idx="5">
                  <c:v>54.927600327433026</c:v>
                </c:pt>
                <c:pt idx="6">
                  <c:v>66.204177823643093</c:v>
                </c:pt>
                <c:pt idx="7">
                  <c:v>77.952947397979727</c:v>
                </c:pt>
                <c:pt idx="8">
                  <c:v>85.700547621373076</c:v>
                </c:pt>
                <c:pt idx="9">
                  <c:v>97.966273781574884</c:v>
                </c:pt>
                <c:pt idx="10">
                  <c:v>114.25251925712507</c:v>
                </c:pt>
                <c:pt idx="11">
                  <c:v>135.80997611409418</c:v>
                </c:pt>
                <c:pt idx="12">
                  <c:v>153.19784479444385</c:v>
                </c:pt>
                <c:pt idx="13">
                  <c:v>169.74578997669337</c:v>
                </c:pt>
                <c:pt idx="14">
                  <c:v>197.80160846073005</c:v>
                </c:pt>
                <c:pt idx="15">
                  <c:v>223.47640031885382</c:v>
                </c:pt>
                <c:pt idx="16">
                  <c:v>254.96521953306524</c:v>
                </c:pt>
                <c:pt idx="17">
                  <c:v>280.00443723638409</c:v>
                </c:pt>
                <c:pt idx="18">
                  <c:v>305.50192221616447</c:v>
                </c:pt>
                <c:pt idx="19">
                  <c:v>336.37012330507275</c:v>
                </c:pt>
                <c:pt idx="20">
                  <c:v>373.08411824951912</c:v>
                </c:pt>
                <c:pt idx="21">
                  <c:v>410.77427631788117</c:v>
                </c:pt>
                <c:pt idx="22">
                  <c:v>452.44093154238817</c:v>
                </c:pt>
                <c:pt idx="23">
                  <c:v>500.80515328898286</c:v>
                </c:pt>
                <c:pt idx="24">
                  <c:v>541.55814316771625</c:v>
                </c:pt>
                <c:pt idx="25">
                  <c:v>573.71237041224879</c:v>
                </c:pt>
                <c:pt idx="26">
                  <c:v>617.84366057056752</c:v>
                </c:pt>
                <c:pt idx="27">
                  <c:v>656.4463810522625</c:v>
                </c:pt>
                <c:pt idx="28">
                  <c:v>690.59857478644335</c:v>
                </c:pt>
                <c:pt idx="29">
                  <c:v>737.17877589615875</c:v>
                </c:pt>
                <c:pt idx="30">
                  <c:v>784.421762821078</c:v>
                </c:pt>
                <c:pt idx="31">
                  <c:v>827.71795295580614</c:v>
                </c:pt>
                <c:pt idx="32">
                  <c:v>871.53198888080613</c:v>
                </c:pt>
                <c:pt idx="33">
                  <c:v>906.06558190811586</c:v>
                </c:pt>
                <c:pt idx="34">
                  <c:v>942.37575634352868</c:v>
                </c:pt>
                <c:pt idx="35">
                  <c:v>973.21402109478527</c:v>
                </c:pt>
                <c:pt idx="36">
                  <c:v>1008.0833638686491</c:v>
                </c:pt>
                <c:pt idx="37">
                  <c:v>1036.7888623488984</c:v>
                </c:pt>
                <c:pt idx="38">
                  <c:v>1069.3272826992502</c:v>
                </c:pt>
                <c:pt idx="39">
                  <c:v>1097.3787948044198</c:v>
                </c:pt>
                <c:pt idx="40">
                  <c:v>1124.2264048548391</c:v>
                </c:pt>
                <c:pt idx="41">
                  <c:v>1154.3623140820571</c:v>
                </c:pt>
                <c:pt idx="42">
                  <c:v>1178.8255412705034</c:v>
                </c:pt>
                <c:pt idx="43">
                  <c:v>1206.9290253831225</c:v>
                </c:pt>
                <c:pt idx="44">
                  <c:v>1235.8478547841275</c:v>
                </c:pt>
                <c:pt idx="45">
                  <c:v>1270.7066038119797</c:v>
                </c:pt>
                <c:pt idx="46">
                  <c:v>1296.3403620868519</c:v>
                </c:pt>
                <c:pt idx="47">
                  <c:v>1334.9635274260754</c:v>
                </c:pt>
                <c:pt idx="48">
                  <c:v>1363.1010698624746</c:v>
                </c:pt>
                <c:pt idx="49">
                  <c:v>1385.118207342329</c:v>
                </c:pt>
                <c:pt idx="50">
                  <c:v>1432.5153542061621</c:v>
                </c:pt>
                <c:pt idx="51">
                  <c:v>1465.8750330150463</c:v>
                </c:pt>
                <c:pt idx="52">
                  <c:v>1494.2882559325817</c:v>
                </c:pt>
                <c:pt idx="53">
                  <c:v>1530.0220907353405</c:v>
                </c:pt>
                <c:pt idx="54">
                  <c:v>1569.3109448403313</c:v>
                </c:pt>
                <c:pt idx="55">
                  <c:v>1615.9274484725474</c:v>
                </c:pt>
                <c:pt idx="56">
                  <c:v>1655.3875499583528</c:v>
                </c:pt>
                <c:pt idx="57">
                  <c:v>1692.1842579838872</c:v>
                </c:pt>
                <c:pt idx="58">
                  <c:v>1728.904840977488</c:v>
                </c:pt>
                <c:pt idx="59">
                  <c:v>1762.1101446601638</c:v>
                </c:pt>
                <c:pt idx="60">
                  <c:v>1807.2695241707481</c:v>
                </c:pt>
                <c:pt idx="61">
                  <c:v>1840.0219181241835</c:v>
                </c:pt>
                <c:pt idx="62">
                  <c:v>1863.5675722496196</c:v>
                </c:pt>
                <c:pt idx="63">
                  <c:v>1868.4535882278428</c:v>
                </c:pt>
                <c:pt idx="64">
                  <c:v>1860.7349937189408</c:v>
                </c:pt>
                <c:pt idx="65">
                  <c:v>1830.5215764757938</c:v>
                </c:pt>
                <c:pt idx="66">
                  <c:v>1791.2647380627197</c:v>
                </c:pt>
                <c:pt idx="67">
                  <c:v>1756.1205304891366</c:v>
                </c:pt>
                <c:pt idx="68">
                  <c:v>1720.0387791831199</c:v>
                </c:pt>
                <c:pt idx="69">
                  <c:v>1691.6754054491473</c:v>
                </c:pt>
                <c:pt idx="70">
                  <c:v>1657.5092889994542</c:v>
                </c:pt>
                <c:pt idx="71">
                  <c:v>1622.4224457062378</c:v>
                </c:pt>
                <c:pt idx="72">
                  <c:v>1592.927733914461</c:v>
                </c:pt>
                <c:pt idx="73">
                  <c:v>1554.9817260538982</c:v>
                </c:pt>
                <c:pt idx="74">
                  <c:v>1529.4487449530329</c:v>
                </c:pt>
                <c:pt idx="75">
                  <c:v>1508.5923695529432</c:v>
                </c:pt>
                <c:pt idx="76">
                  <c:v>1490.1957610516206</c:v>
                </c:pt>
                <c:pt idx="77">
                  <c:v>1472.7892409618157</c:v>
                </c:pt>
                <c:pt idx="78">
                  <c:v>1458.1461891752861</c:v>
                </c:pt>
                <c:pt idx="79">
                  <c:v>1443.6224783067476</c:v>
                </c:pt>
                <c:pt idx="80">
                  <c:v>1434.8449948591949</c:v>
                </c:pt>
                <c:pt idx="81">
                  <c:v>1422.9032605271971</c:v>
                </c:pt>
                <c:pt idx="82">
                  <c:v>1413.7987539441406</c:v>
                </c:pt>
                <c:pt idx="83">
                  <c:v>1401.6793848721427</c:v>
                </c:pt>
                <c:pt idx="84">
                  <c:v>1387.7011924760823</c:v>
                </c:pt>
                <c:pt idx="85">
                  <c:v>1383.8697704421256</c:v>
                </c:pt>
                <c:pt idx="86">
                  <c:v>1376.1952446941925</c:v>
                </c:pt>
                <c:pt idx="87">
                  <c:v>1370.7449459652778</c:v>
                </c:pt>
                <c:pt idx="88">
                  <c:v>1371.2911358836791</c:v>
                </c:pt>
                <c:pt idx="89">
                  <c:v>1367.264571143962</c:v>
                </c:pt>
                <c:pt idx="90">
                  <c:v>1358.2200206141624</c:v>
                </c:pt>
                <c:pt idx="91">
                  <c:v>1351.6184516220876</c:v>
                </c:pt>
                <c:pt idx="92">
                  <c:v>1350.3677903676014</c:v>
                </c:pt>
                <c:pt idx="93">
                  <c:v>1340.4233169155336</c:v>
                </c:pt>
                <c:pt idx="94">
                  <c:v>1342.7532258047206</c:v>
                </c:pt>
                <c:pt idx="95">
                  <c:v>1336.6158921383901</c:v>
                </c:pt>
                <c:pt idx="96">
                  <c:v>1332.7213309859635</c:v>
                </c:pt>
                <c:pt idx="97">
                  <c:v>1329.7779117170439</c:v>
                </c:pt>
                <c:pt idx="98">
                  <c:v>1335.109952365794</c:v>
                </c:pt>
                <c:pt idx="99">
                  <c:v>1332.3031445721126</c:v>
                </c:pt>
                <c:pt idx="100">
                  <c:v>1335.857714229026</c:v>
                </c:pt>
                <c:pt idx="101">
                  <c:v>1331.9564292504504</c:v>
                </c:pt>
                <c:pt idx="102">
                  <c:v>1328.2980228991692</c:v>
                </c:pt>
                <c:pt idx="103">
                  <c:v>1322.5434803808405</c:v>
                </c:pt>
                <c:pt idx="104">
                  <c:v>1326.2293222049602</c:v>
                </c:pt>
                <c:pt idx="105">
                  <c:v>1324.0476147355589</c:v>
                </c:pt>
                <c:pt idx="106">
                  <c:v>1320.8542583229762</c:v>
                </c:pt>
                <c:pt idx="107">
                  <c:v>1322.1364428543877</c:v>
                </c:pt>
                <c:pt idx="108">
                  <c:v>1319.3626194223725</c:v>
                </c:pt>
                <c:pt idx="109">
                  <c:v>1317.6454855812683</c:v>
                </c:pt>
                <c:pt idx="110">
                  <c:v>1320.4442335762562</c:v>
                </c:pt>
                <c:pt idx="111">
                  <c:v>1318.492983083227</c:v>
                </c:pt>
                <c:pt idx="112">
                  <c:v>1322.4851074230601</c:v>
                </c:pt>
                <c:pt idx="113">
                  <c:v>1319.1074197125279</c:v>
                </c:pt>
                <c:pt idx="114">
                  <c:v>1319.1347693673881</c:v>
                </c:pt>
                <c:pt idx="115">
                  <c:v>1311.3995351740361</c:v>
                </c:pt>
                <c:pt idx="116">
                  <c:v>1306.2681523355195</c:v>
                </c:pt>
                <c:pt idx="117">
                  <c:v>1304.6877942867313</c:v>
                </c:pt>
                <c:pt idx="118">
                  <c:v>1305.532660982132</c:v>
                </c:pt>
                <c:pt idx="119">
                  <c:v>1312.8783660861457</c:v>
                </c:pt>
                <c:pt idx="120">
                  <c:v>1311.6233899544504</c:v>
                </c:pt>
                <c:pt idx="121">
                  <c:v>1314.4213862458703</c:v>
                </c:pt>
                <c:pt idx="122">
                  <c:v>1320.9012989833013</c:v>
                </c:pt>
                <c:pt idx="123">
                  <c:v>1321.8072192056202</c:v>
                </c:pt>
                <c:pt idx="124">
                  <c:v>1323.4238675620215</c:v>
                </c:pt>
                <c:pt idx="125">
                  <c:v>1328.3246686364041</c:v>
                </c:pt>
                <c:pt idx="126">
                  <c:v>1327.7092345375363</c:v>
                </c:pt>
                <c:pt idx="127">
                  <c:v>1323.2915041304495</c:v>
                </c:pt>
                <c:pt idx="128">
                  <c:v>1320.2918803722798</c:v>
                </c:pt>
                <c:pt idx="129">
                  <c:v>1320.3785298943969</c:v>
                </c:pt>
                <c:pt idx="130">
                  <c:v>1319.8620069134045</c:v>
                </c:pt>
                <c:pt idx="131">
                  <c:v>1325.0846120413246</c:v>
                </c:pt>
                <c:pt idx="132">
                  <c:v>1325.9050930941028</c:v>
                </c:pt>
                <c:pt idx="133">
                  <c:v>1324.0006025967305</c:v>
                </c:pt>
                <c:pt idx="134">
                  <c:v>1327.3008153065357</c:v>
                </c:pt>
                <c:pt idx="135">
                  <c:v>1331.977675175985</c:v>
                </c:pt>
                <c:pt idx="136">
                  <c:v>1332.7139643959076</c:v>
                </c:pt>
                <c:pt idx="137">
                  <c:v>1338.0730404302446</c:v>
                </c:pt>
                <c:pt idx="138">
                  <c:v>1336.1550111876954</c:v>
                </c:pt>
                <c:pt idx="139">
                  <c:v>1332.4930626509461</c:v>
                </c:pt>
                <c:pt idx="140">
                  <c:v>1338.1801263873501</c:v>
                </c:pt>
                <c:pt idx="141">
                  <c:v>1343.2570568717376</c:v>
                </c:pt>
                <c:pt idx="142">
                  <c:v>1340.4010621903901</c:v>
                </c:pt>
                <c:pt idx="143">
                  <c:v>1336.7812608257968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'2016-01-29_currentRigs_whatProd'!$D$1</c:f>
              <c:strCache>
                <c:ptCount val="1"/>
                <c:pt idx="0">
                  <c:v>Deterministic q0,b,d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'2016-01-29_currentRigs_whatProd'!$A$2:$A$145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'2016-01-29_currentRigs_whatProd'!$D$2:$D$145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1783.4711425529722</c:v>
                </c:pt>
                <c:pt idx="63">
                  <c:v>1789.4543768381795</c:v>
                </c:pt>
                <c:pt idx="64">
                  <c:v>1768.3945665460724</c:v>
                </c:pt>
                <c:pt idx="65">
                  <c:v>1728.3787807303252</c:v>
                </c:pt>
                <c:pt idx="66">
                  <c:v>1683.7100187453948</c:v>
                </c:pt>
                <c:pt idx="67">
                  <c:v>1637.6468632192759</c:v>
                </c:pt>
                <c:pt idx="68">
                  <c:v>1594.2651520938912</c:v>
                </c:pt>
                <c:pt idx="69">
                  <c:v>1558.642407361526</c:v>
                </c:pt>
                <c:pt idx="70">
                  <c:v>1527.8836666153595</c:v>
                </c:pt>
                <c:pt idx="71">
                  <c:v>1494.4078696925096</c:v>
                </c:pt>
                <c:pt idx="72">
                  <c:v>1459.1043355006964</c:v>
                </c:pt>
                <c:pt idx="73">
                  <c:v>1423.7602135059012</c:v>
                </c:pt>
                <c:pt idx="74">
                  <c:v>1396.1505055118391</c:v>
                </c:pt>
                <c:pt idx="75">
                  <c:v>1372.1027232922966</c:v>
                </c:pt>
                <c:pt idx="76">
                  <c:v>1350.9390462298354</c:v>
                </c:pt>
                <c:pt idx="77">
                  <c:v>1332.1573395718904</c:v>
                </c:pt>
                <c:pt idx="78">
                  <c:v>1315.375067122065</c:v>
                </c:pt>
                <c:pt idx="79">
                  <c:v>1300.2936378915501</c:v>
                </c:pt>
                <c:pt idx="80">
                  <c:v>1286.6751964232408</c:v>
                </c:pt>
                <c:pt idx="81">
                  <c:v>1274.3270154007614</c:v>
                </c:pt>
                <c:pt idx="82">
                  <c:v>1263.090670237111</c:v>
                </c:pt>
                <c:pt idx="83">
                  <c:v>1252.8343213895196</c:v>
                </c:pt>
                <c:pt idx="84">
                  <c:v>1243.4470792085774</c:v>
                </c:pt>
                <c:pt idx="85">
                  <c:v>1234.8348031664796</c:v>
                </c:pt>
                <c:pt idx="86">
                  <c:v>1226.9169132689731</c:v>
                </c:pt>
                <c:pt idx="87">
                  <c:v>1219.6239311265967</c:v>
                </c:pt>
                <c:pt idx="88">
                  <c:v>1212.8955570175315</c:v>
                </c:pt>
                <c:pt idx="89">
                  <c:v>1206.6791473068261</c:v>
                </c:pt>
                <c:pt idx="90">
                  <c:v>1200.9284953919441</c:v>
                </c:pt>
                <c:pt idx="91">
                  <c:v>1195.602845853012</c:v>
                </c:pt>
                <c:pt idx="92">
                  <c:v>1190.6660899437602</c:v>
                </c:pt>
                <c:pt idx="93">
                  <c:v>1186.08610363613</c:v>
                </c:pt>
                <c:pt idx="94">
                  <c:v>1181.8341988420175</c:v>
                </c:pt>
                <c:pt idx="95">
                  <c:v>1177.8846653066412</c:v>
                </c:pt>
                <c:pt idx="96">
                  <c:v>1174.2143857483882</c:v>
                </c:pt>
                <c:pt idx="97">
                  <c:v>1170.8025106235591</c:v>
                </c:pt>
                <c:pt idx="98">
                  <c:v>1167.6301817715871</c:v>
                </c:pt>
                <c:pt idx="99">
                  <c:v>1164.6802963968889</c:v>
                </c:pt>
                <c:pt idx="100">
                  <c:v>1161.9373045399418</c:v>
                </c:pt>
                <c:pt idx="101">
                  <c:v>1159.3870345119137</c:v>
                </c:pt>
                <c:pt idx="102">
                  <c:v>1157.0165418032393</c:v>
                </c:pt>
                <c:pt idx="103">
                  <c:v>1154.8139777961899</c:v>
                </c:pt>
                <c:pt idx="104">
                  <c:v>1152.7684752637504</c:v>
                </c:pt>
                <c:pt idx="105">
                  <c:v>1150.8700481598303</c:v>
                </c:pt>
                <c:pt idx="106">
                  <c:v>1149.1095036280396</c:v>
                </c:pt>
                <c:pt idx="107">
                  <c:v>1147.4783644973134</c:v>
                </c:pt>
                <c:pt idx="108">
                  <c:v>1145.9688008124328</c:v>
                </c:pt>
                <c:pt idx="109">
                  <c:v>1144.5735691759032</c:v>
                </c:pt>
                <c:pt idx="110">
                  <c:v>1143.2859588659546</c:v>
                </c:pt>
                <c:pt idx="111">
                  <c:v>1142.0997438516611</c:v>
                </c:pt>
                <c:pt idx="112">
                  <c:v>1141.0091399555488</c:v>
                </c:pt>
                <c:pt idx="113">
                  <c:v>1140.008766522875</c:v>
                </c:pt>
                <c:pt idx="114">
                  <c:v>1139.0936120471511</c:v>
                </c:pt>
                <c:pt idx="115">
                  <c:v>1138.2590032779217</c:v>
                </c:pt>
                <c:pt idx="116">
                  <c:v>1137.500577401541</c:v>
                </c:pt>
                <c:pt idx="117">
                  <c:v>1136.8142569404301</c:v>
                </c:pt>
                <c:pt idx="118">
                  <c:v>1136.1962270624929</c:v>
                </c:pt>
                <c:pt idx="119">
                  <c:v>1135.6429150324088</c:v>
                </c:pt>
                <c:pt idx="120">
                  <c:v>1135.1509715704799</c:v>
                </c:pt>
                <c:pt idx="121">
                  <c:v>1134.7172539136027</c:v>
                </c:pt>
                <c:pt idx="122">
                  <c:v>1134.3388103983364</c:v>
                </c:pt>
                <c:pt idx="123">
                  <c:v>1134.0128664076044</c:v>
                </c:pt>
                <c:pt idx="124">
                  <c:v>1133.7368115412762</c:v>
                </c:pt>
                <c:pt idx="125">
                  <c:v>1133.5081878870533</c:v>
                </c:pt>
                <c:pt idx="126">
                  <c:v>1133.324679282749</c:v>
                </c:pt>
                <c:pt idx="127">
                  <c:v>1133.1841014724553</c:v>
                </c:pt>
                <c:pt idx="128">
                  <c:v>1133.0843930708922</c:v>
                </c:pt>
                <c:pt idx="129">
                  <c:v>1133.0236072589255</c:v>
                </c:pt>
                <c:pt idx="130">
                  <c:v>1132.9999041419337</c:v>
                </c:pt>
                <c:pt idx="131">
                  <c:v>1133.011543709646</c:v>
                </c:pt>
                <c:pt idx="132">
                  <c:v>1133.0568793429618</c:v>
                </c:pt>
                <c:pt idx="133">
                  <c:v>1133.1343518183733</c:v>
                </c:pt>
                <c:pt idx="134">
                  <c:v>1133.2424837660603</c:v>
                </c:pt>
                <c:pt idx="135">
                  <c:v>1133.3798745420343</c:v>
                </c:pt>
                <c:pt idx="136">
                  <c:v>1133.5451954783287</c:v>
                </c:pt>
                <c:pt idx="137">
                  <c:v>1133.7371854793778</c:v>
                </c:pt>
                <c:pt idx="138">
                  <c:v>1133.9546469352772</c:v>
                </c:pt>
                <c:pt idx="139">
                  <c:v>1134.1964419255728</c:v>
                </c:pt>
                <c:pt idx="140">
                  <c:v>1134.4614886898237</c:v>
                </c:pt>
                <c:pt idx="141">
                  <c:v>1134.7487583432489</c:v>
                </c:pt>
                <c:pt idx="142">
                  <c:v>1135.0572718178184</c:v>
                </c:pt>
                <c:pt idx="143">
                  <c:v>1135.3860970110895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825680"/>
        <c:axId val="-125827856"/>
        <c:extLst/>
      </c:lineChart>
      <c:lineChart>
        <c:grouping val="standard"/>
        <c:varyColors val="0"/>
        <c:ser>
          <c:idx val="3"/>
          <c:order val="3"/>
          <c:tx>
            <c:strRef>
              <c:f>'2016-01-29_currentRigs_whatProd'!$H$1</c:f>
              <c:strCache>
                <c:ptCount val="1"/>
                <c:pt idx="0">
                  <c:v>Drilling Capacity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'2016-01-29_currentRigs_whatProd'!$A$2:$A$145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'2016-01-29_currentRigs_whatProd'!$H$2:$H$145</c:f>
              <c:numCache>
                <c:formatCode>0</c:formatCode>
                <c:ptCount val="144"/>
                <c:pt idx="0">
                  <c:v>70</c:v>
                </c:pt>
                <c:pt idx="1">
                  <c:v>77</c:v>
                </c:pt>
                <c:pt idx="2">
                  <c:v>81</c:v>
                </c:pt>
                <c:pt idx="3">
                  <c:v>86</c:v>
                </c:pt>
                <c:pt idx="4">
                  <c:v>90</c:v>
                </c:pt>
                <c:pt idx="5">
                  <c:v>95</c:v>
                </c:pt>
                <c:pt idx="6">
                  <c:v>101</c:v>
                </c:pt>
                <c:pt idx="7">
                  <c:v>109</c:v>
                </c:pt>
                <c:pt idx="8">
                  <c:v>118</c:v>
                </c:pt>
                <c:pt idx="9">
                  <c:v>128</c:v>
                </c:pt>
                <c:pt idx="10">
                  <c:v>137</c:v>
                </c:pt>
                <c:pt idx="11">
                  <c:v>147</c:v>
                </c:pt>
                <c:pt idx="12">
                  <c:v>142.62325905450001</c:v>
                </c:pt>
                <c:pt idx="13">
                  <c:v>167.45500000000001</c:v>
                </c:pt>
                <c:pt idx="14">
                  <c:v>171.4025</c:v>
                </c:pt>
                <c:pt idx="15">
                  <c:v>189.58800000000002</c:v>
                </c:pt>
                <c:pt idx="16">
                  <c:v>198.59749999999997</c:v>
                </c:pt>
                <c:pt idx="17">
                  <c:v>222.23749999999998</c:v>
                </c:pt>
                <c:pt idx="18">
                  <c:v>236.33999999999997</c:v>
                </c:pt>
                <c:pt idx="19">
                  <c:v>272.21249999999998</c:v>
                </c:pt>
                <c:pt idx="20">
                  <c:v>293.06199999999995</c:v>
                </c:pt>
                <c:pt idx="21">
                  <c:v>293.04750000000001</c:v>
                </c:pt>
                <c:pt idx="22">
                  <c:v>295.74</c:v>
                </c:pt>
                <c:pt idx="23">
                  <c:v>304.79200000000003</c:v>
                </c:pt>
                <c:pt idx="24">
                  <c:v>311.24</c:v>
                </c:pt>
                <c:pt idx="25">
                  <c:v>313.74</c:v>
                </c:pt>
                <c:pt idx="26">
                  <c:v>339.71199999999999</c:v>
                </c:pt>
                <c:pt idx="27">
                  <c:v>349.7</c:v>
                </c:pt>
                <c:pt idx="28">
                  <c:v>367.62</c:v>
                </c:pt>
                <c:pt idx="29">
                  <c:v>366.62400000000008</c:v>
                </c:pt>
                <c:pt idx="30">
                  <c:v>367.54</c:v>
                </c:pt>
                <c:pt idx="31">
                  <c:v>369.56399999999996</c:v>
                </c:pt>
                <c:pt idx="32">
                  <c:v>367.15</c:v>
                </c:pt>
                <c:pt idx="33">
                  <c:v>369.2</c:v>
                </c:pt>
                <c:pt idx="34">
                  <c:v>373.53599999999994</c:v>
                </c:pt>
                <c:pt idx="35">
                  <c:v>381.06</c:v>
                </c:pt>
                <c:pt idx="36">
                  <c:v>381.84</c:v>
                </c:pt>
                <c:pt idx="37">
                  <c:v>387.375</c:v>
                </c:pt>
                <c:pt idx="38">
                  <c:v>380.91199999999998</c:v>
                </c:pt>
                <c:pt idx="39">
                  <c:v>395.39499999999998</c:v>
                </c:pt>
                <c:pt idx="40">
                  <c:v>402.16800000000001</c:v>
                </c:pt>
                <c:pt idx="41">
                  <c:v>397.37</c:v>
                </c:pt>
                <c:pt idx="42">
                  <c:v>410.8</c:v>
                </c:pt>
                <c:pt idx="43">
                  <c:v>420.55200000000008</c:v>
                </c:pt>
                <c:pt idx="44">
                  <c:v>428.03999999999996</c:v>
                </c:pt>
                <c:pt idx="45">
                  <c:v>420.39499999999998</c:v>
                </c:pt>
                <c:pt idx="46">
                  <c:v>429.40799999999996</c:v>
                </c:pt>
                <c:pt idx="47">
                  <c:v>444.97499999999997</c:v>
                </c:pt>
                <c:pt idx="48">
                  <c:v>447.2</c:v>
                </c:pt>
                <c:pt idx="49">
                  <c:v>449.35500000000002</c:v>
                </c:pt>
                <c:pt idx="50">
                  <c:v>458.92</c:v>
                </c:pt>
                <c:pt idx="51">
                  <c:v>465.02500000000003</c:v>
                </c:pt>
                <c:pt idx="52">
                  <c:v>467.28000000000003</c:v>
                </c:pt>
                <c:pt idx="53">
                  <c:v>474.565</c:v>
                </c:pt>
                <c:pt idx="54">
                  <c:v>480.70000000000005</c:v>
                </c:pt>
                <c:pt idx="55">
                  <c:v>475.416</c:v>
                </c:pt>
                <c:pt idx="56">
                  <c:v>482.21999999999997</c:v>
                </c:pt>
                <c:pt idx="57">
                  <c:v>509.95999999999992</c:v>
                </c:pt>
                <c:pt idx="58">
                  <c:v>505.91999999999996</c:v>
                </c:pt>
                <c:pt idx="59">
                  <c:v>495.08799999999997</c:v>
                </c:pt>
                <c:pt idx="60">
                  <c:v>447.17</c:v>
                </c:pt>
                <c:pt idx="61">
                  <c:v>372.48</c:v>
                </c:pt>
                <c:pt idx="62">
                  <c:v>305.065</c:v>
                </c:pt>
                <c:pt idx="63">
                  <c:v>267.14999999999998</c:v>
                </c:pt>
                <c:pt idx="64">
                  <c:v>237.94400000000002</c:v>
                </c:pt>
                <c:pt idx="65">
                  <c:v>221.26499999999999</c:v>
                </c:pt>
                <c:pt idx="66">
                  <c:v>219.6</c:v>
                </c:pt>
                <c:pt idx="67">
                  <c:v>216.5</c:v>
                </c:pt>
                <c:pt idx="68">
                  <c:v>197.5</c:v>
                </c:pt>
                <c:pt idx="69">
                  <c:v>179.6</c:v>
                </c:pt>
                <c:pt idx="70">
                  <c:v>166</c:v>
                </c:pt>
                <c:pt idx="71">
                  <c:v>172</c:v>
                </c:pt>
                <c:pt idx="72">
                  <c:v>172</c:v>
                </c:pt>
                <c:pt idx="73">
                  <c:v>172</c:v>
                </c:pt>
                <c:pt idx="74">
                  <c:v>172</c:v>
                </c:pt>
                <c:pt idx="75">
                  <c:v>172</c:v>
                </c:pt>
                <c:pt idx="76">
                  <c:v>172</c:v>
                </c:pt>
                <c:pt idx="77">
                  <c:v>172</c:v>
                </c:pt>
                <c:pt idx="78">
                  <c:v>172</c:v>
                </c:pt>
                <c:pt idx="79">
                  <c:v>172</c:v>
                </c:pt>
                <c:pt idx="80">
                  <c:v>172</c:v>
                </c:pt>
                <c:pt idx="81">
                  <c:v>172</c:v>
                </c:pt>
                <c:pt idx="82">
                  <c:v>172</c:v>
                </c:pt>
                <c:pt idx="83">
                  <c:v>172</c:v>
                </c:pt>
                <c:pt idx="84">
                  <c:v>172</c:v>
                </c:pt>
                <c:pt idx="85">
                  <c:v>172</c:v>
                </c:pt>
                <c:pt idx="86">
                  <c:v>172</c:v>
                </c:pt>
                <c:pt idx="87">
                  <c:v>172</c:v>
                </c:pt>
                <c:pt idx="88">
                  <c:v>172</c:v>
                </c:pt>
                <c:pt idx="89">
                  <c:v>172</c:v>
                </c:pt>
                <c:pt idx="90">
                  <c:v>172</c:v>
                </c:pt>
                <c:pt idx="91">
                  <c:v>172</c:v>
                </c:pt>
                <c:pt idx="92">
                  <c:v>172</c:v>
                </c:pt>
                <c:pt idx="93">
                  <c:v>172</c:v>
                </c:pt>
                <c:pt idx="94">
                  <c:v>172</c:v>
                </c:pt>
                <c:pt idx="95">
                  <c:v>172</c:v>
                </c:pt>
                <c:pt idx="96">
                  <c:v>172</c:v>
                </c:pt>
                <c:pt idx="97">
                  <c:v>172</c:v>
                </c:pt>
                <c:pt idx="98">
                  <c:v>172</c:v>
                </c:pt>
                <c:pt idx="99">
                  <c:v>172</c:v>
                </c:pt>
                <c:pt idx="100">
                  <c:v>172</c:v>
                </c:pt>
                <c:pt idx="101">
                  <c:v>172</c:v>
                </c:pt>
                <c:pt idx="102">
                  <c:v>172</c:v>
                </c:pt>
                <c:pt idx="103">
                  <c:v>172</c:v>
                </c:pt>
                <c:pt idx="104">
                  <c:v>172</c:v>
                </c:pt>
                <c:pt idx="105">
                  <c:v>172</c:v>
                </c:pt>
                <c:pt idx="106">
                  <c:v>172</c:v>
                </c:pt>
                <c:pt idx="107">
                  <c:v>172</c:v>
                </c:pt>
                <c:pt idx="108">
                  <c:v>172</c:v>
                </c:pt>
                <c:pt idx="109">
                  <c:v>172</c:v>
                </c:pt>
                <c:pt idx="110">
                  <c:v>172</c:v>
                </c:pt>
                <c:pt idx="111">
                  <c:v>172</c:v>
                </c:pt>
                <c:pt idx="112">
                  <c:v>172</c:v>
                </c:pt>
                <c:pt idx="113">
                  <c:v>172</c:v>
                </c:pt>
                <c:pt idx="114">
                  <c:v>172</c:v>
                </c:pt>
                <c:pt idx="115">
                  <c:v>172</c:v>
                </c:pt>
                <c:pt idx="116">
                  <c:v>172</c:v>
                </c:pt>
                <c:pt idx="117">
                  <c:v>172</c:v>
                </c:pt>
                <c:pt idx="118">
                  <c:v>172</c:v>
                </c:pt>
                <c:pt idx="119">
                  <c:v>172</c:v>
                </c:pt>
                <c:pt idx="120">
                  <c:v>172</c:v>
                </c:pt>
                <c:pt idx="121">
                  <c:v>172</c:v>
                </c:pt>
                <c:pt idx="122">
                  <c:v>172</c:v>
                </c:pt>
                <c:pt idx="123">
                  <c:v>172</c:v>
                </c:pt>
                <c:pt idx="124">
                  <c:v>172</c:v>
                </c:pt>
                <c:pt idx="125">
                  <c:v>172</c:v>
                </c:pt>
                <c:pt idx="126">
                  <c:v>172</c:v>
                </c:pt>
                <c:pt idx="127">
                  <c:v>172</c:v>
                </c:pt>
                <c:pt idx="128">
                  <c:v>172</c:v>
                </c:pt>
                <c:pt idx="129">
                  <c:v>172</c:v>
                </c:pt>
                <c:pt idx="130">
                  <c:v>172</c:v>
                </c:pt>
                <c:pt idx="131">
                  <c:v>172</c:v>
                </c:pt>
                <c:pt idx="132">
                  <c:v>172</c:v>
                </c:pt>
                <c:pt idx="133">
                  <c:v>172</c:v>
                </c:pt>
                <c:pt idx="134">
                  <c:v>172</c:v>
                </c:pt>
                <c:pt idx="135">
                  <c:v>172</c:v>
                </c:pt>
                <c:pt idx="136">
                  <c:v>172</c:v>
                </c:pt>
                <c:pt idx="137">
                  <c:v>172</c:v>
                </c:pt>
                <c:pt idx="138">
                  <c:v>172</c:v>
                </c:pt>
                <c:pt idx="139">
                  <c:v>172</c:v>
                </c:pt>
                <c:pt idx="140">
                  <c:v>172</c:v>
                </c:pt>
                <c:pt idx="141">
                  <c:v>172</c:v>
                </c:pt>
                <c:pt idx="142">
                  <c:v>172</c:v>
                </c:pt>
                <c:pt idx="14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831120"/>
        <c:axId val="-125833840"/>
      </c:lineChart>
      <c:dateAx>
        <c:axId val="-1258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25827856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-125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Production,</a:t>
                </a:r>
                <a:r>
                  <a:rPr lang="en-GB" baseline="0"/>
                  <a:t> monthly avg.</a:t>
                </a:r>
                <a:r>
                  <a:rPr lang="en-GB"/>
                  <a:t> [thousands bbl/day]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25825680"/>
        <c:crosses val="autoZero"/>
        <c:crossBetween val="between"/>
        <c:majorUnit val="200"/>
        <c:minorUnit val="50"/>
      </c:valAx>
      <c:valAx>
        <c:axId val="-125833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6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Drilling capacity [wells]</a:t>
                </a:r>
              </a:p>
            </c:rich>
          </c:tx>
          <c:layout>
            <c:manualLayout>
              <c:xMode val="edge"/>
              <c:yMode val="edge"/>
              <c:x val="0.95686383095922889"/>
              <c:y val="0.45115030872037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25831120"/>
        <c:crosses val="max"/>
        <c:crossBetween val="between"/>
      </c:valAx>
      <c:dateAx>
        <c:axId val="-125831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-125833840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4618166915182119E-2"/>
          <c:y val="4.6545558453430474E-2"/>
          <c:w val="0.27065044776379699"/>
          <c:h val="0.21516896270972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7.9903124692194932E-2"/>
          <c:y val="3.2738102910129102E-2"/>
          <c:w val="0.90390850150353719"/>
          <c:h val="0.82502788378446557"/>
        </c:manualLayout>
      </c:layout>
      <c:lineChart>
        <c:grouping val="standard"/>
        <c:varyColors val="0"/>
        <c:ser>
          <c:idx val="0"/>
          <c:order val="0"/>
          <c:tx>
            <c:strRef>
              <c:f>'2016-01-30_current_OilPrie'!$C$1</c:f>
              <c:strCache>
                <c:ptCount val="1"/>
                <c:pt idx="0">
                  <c:v>Stochastic q0, b and D,      break-even=50 USD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'2016-01-30_current_OilPrie'!$C$2:$C$145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15.461756350437369</c:v>
                </c:pt>
                <c:pt idx="4">
                  <c:v>28.117930196163247</c:v>
                </c:pt>
                <c:pt idx="5">
                  <c:v>45.786605560562677</c:v>
                </c:pt>
                <c:pt idx="6">
                  <c:v>60.752230835372224</c:v>
                </c:pt>
                <c:pt idx="7">
                  <c:v>71.748121618502125</c:v>
                </c:pt>
                <c:pt idx="8">
                  <c:v>91.321256507631361</c:v>
                </c:pt>
                <c:pt idx="9">
                  <c:v>105.10855805046782</c:v>
                </c:pt>
                <c:pt idx="10">
                  <c:v>121.57899044025376</c:v>
                </c:pt>
                <c:pt idx="11">
                  <c:v>135.18175173758567</c:v>
                </c:pt>
                <c:pt idx="12">
                  <c:v>153.32018258802449</c:v>
                </c:pt>
                <c:pt idx="13">
                  <c:v>172.02710994028757</c:v>
                </c:pt>
                <c:pt idx="14">
                  <c:v>197.67787985683819</c:v>
                </c:pt>
                <c:pt idx="15">
                  <c:v>218.19768869977386</c:v>
                </c:pt>
                <c:pt idx="16">
                  <c:v>247.86230751094442</c:v>
                </c:pt>
                <c:pt idx="17">
                  <c:v>271.08670483638883</c:v>
                </c:pt>
                <c:pt idx="18">
                  <c:v>302.56258674963124</c:v>
                </c:pt>
                <c:pt idx="19">
                  <c:v>333.92249137721342</c:v>
                </c:pt>
                <c:pt idx="20">
                  <c:v>367.28954926068786</c:v>
                </c:pt>
                <c:pt idx="21">
                  <c:v>404.36291190011087</c:v>
                </c:pt>
                <c:pt idx="22">
                  <c:v>446.60015172851996</c:v>
                </c:pt>
                <c:pt idx="23">
                  <c:v>489.59381971362689</c:v>
                </c:pt>
                <c:pt idx="24">
                  <c:v>532.60138218058069</c:v>
                </c:pt>
                <c:pt idx="25">
                  <c:v>566.60125309140903</c:v>
                </c:pt>
                <c:pt idx="26">
                  <c:v>611.38318801752803</c:v>
                </c:pt>
                <c:pt idx="27">
                  <c:v>645.86564685532414</c:v>
                </c:pt>
                <c:pt idx="28">
                  <c:v>681.33151944034989</c:v>
                </c:pt>
                <c:pt idx="29">
                  <c:v>724.30622775452537</c:v>
                </c:pt>
                <c:pt idx="30">
                  <c:v>771.25061181500689</c:v>
                </c:pt>
                <c:pt idx="31">
                  <c:v>811.82637158966361</c:v>
                </c:pt>
                <c:pt idx="32">
                  <c:v>848.59007863089494</c:v>
                </c:pt>
                <c:pt idx="33">
                  <c:v>892.52582562983537</c:v>
                </c:pt>
                <c:pt idx="34">
                  <c:v>929.5320591464365</c:v>
                </c:pt>
                <c:pt idx="35">
                  <c:v>962.47085169163006</c:v>
                </c:pt>
                <c:pt idx="36">
                  <c:v>990.90600216562257</c:v>
                </c:pt>
                <c:pt idx="37">
                  <c:v>1021.3501738539459</c:v>
                </c:pt>
                <c:pt idx="38">
                  <c:v>1055.2355752772919</c:v>
                </c:pt>
                <c:pt idx="39">
                  <c:v>1092.7880013398342</c:v>
                </c:pt>
                <c:pt idx="40">
                  <c:v>1121.2853170406715</c:v>
                </c:pt>
                <c:pt idx="41">
                  <c:v>1138.7049920472641</c:v>
                </c:pt>
                <c:pt idx="42">
                  <c:v>1161.2579577963279</c:v>
                </c:pt>
                <c:pt idx="43">
                  <c:v>1192.8571386034719</c:v>
                </c:pt>
                <c:pt idx="44">
                  <c:v>1228.6165289356416</c:v>
                </c:pt>
                <c:pt idx="45">
                  <c:v>1253.2507081689514</c:v>
                </c:pt>
                <c:pt idx="46">
                  <c:v>1288.4955169302991</c:v>
                </c:pt>
                <c:pt idx="47">
                  <c:v>1317.7051451797818</c:v>
                </c:pt>
                <c:pt idx="48">
                  <c:v>1348.3642621651904</c:v>
                </c:pt>
                <c:pt idx="49">
                  <c:v>1371.9614692655418</c:v>
                </c:pt>
                <c:pt idx="50">
                  <c:v>1411.2890726988469</c:v>
                </c:pt>
                <c:pt idx="51">
                  <c:v>1448.8549110261515</c:v>
                </c:pt>
                <c:pt idx="52">
                  <c:v>1477.6610640197118</c:v>
                </c:pt>
                <c:pt idx="53">
                  <c:v>1520.1750968540314</c:v>
                </c:pt>
                <c:pt idx="54">
                  <c:v>1564.545204113404</c:v>
                </c:pt>
                <c:pt idx="55">
                  <c:v>1591.9538792096273</c:v>
                </c:pt>
                <c:pt idx="56">
                  <c:v>1632.2693464743616</c:v>
                </c:pt>
                <c:pt idx="57">
                  <c:v>1666.6021201590122</c:v>
                </c:pt>
                <c:pt idx="58">
                  <c:v>1699.2771475257659</c:v>
                </c:pt>
                <c:pt idx="59">
                  <c:v>1733.7557062239459</c:v>
                </c:pt>
                <c:pt idx="60">
                  <c:v>1775.901166113091</c:v>
                </c:pt>
                <c:pt idx="61">
                  <c:v>1805.462022535625</c:v>
                </c:pt>
                <c:pt idx="62">
                  <c:v>1835.3367197901719</c:v>
                </c:pt>
                <c:pt idx="63">
                  <c:v>1676.9181679972455</c:v>
                </c:pt>
                <c:pt idx="64">
                  <c:v>1694.1585195539315</c:v>
                </c:pt>
                <c:pt idx="65">
                  <c:v>1568.5872414547396</c:v>
                </c:pt>
                <c:pt idx="66">
                  <c:v>1568.656608376313</c:v>
                </c:pt>
                <c:pt idx="67">
                  <c:v>1560.9333890076409</c:v>
                </c:pt>
                <c:pt idx="68">
                  <c:v>1540.9037350165263</c:v>
                </c:pt>
                <c:pt idx="69">
                  <c:v>1536.2717167361154</c:v>
                </c:pt>
                <c:pt idx="70">
                  <c:v>1439.0919146083386</c:v>
                </c:pt>
                <c:pt idx="71">
                  <c:v>1360.8484164717806</c:v>
                </c:pt>
                <c:pt idx="72">
                  <c:v>1295.0027845935685</c:v>
                </c:pt>
                <c:pt idx="73">
                  <c:v>1238.1204730631434</c:v>
                </c:pt>
                <c:pt idx="74">
                  <c:v>1188.0994564192299</c:v>
                </c:pt>
                <c:pt idx="75">
                  <c:v>1143.5324951346306</c:v>
                </c:pt>
                <c:pt idx="76">
                  <c:v>1103.4193075553981</c:v>
                </c:pt>
                <c:pt idx="77">
                  <c:v>1067.01767015255</c:v>
                </c:pt>
                <c:pt idx="78">
                  <c:v>1033.7587429192245</c:v>
                </c:pt>
                <c:pt idx="79">
                  <c:v>1003.1954482800961</c:v>
                </c:pt>
                <c:pt idx="80">
                  <c:v>974.96923329697108</c:v>
                </c:pt>
                <c:pt idx="81">
                  <c:v>948.78772805769597</c:v>
                </c:pt>
                <c:pt idx="82">
                  <c:v>924.40919828544611</c:v>
                </c:pt>
                <c:pt idx="83">
                  <c:v>901.63139337364328</c:v>
                </c:pt>
                <c:pt idx="84">
                  <c:v>880.28336215938202</c:v>
                </c:pt>
                <c:pt idx="85">
                  <c:v>860.21930992825583</c:v>
                </c:pt>
                <c:pt idx="86">
                  <c:v>841.31391226868948</c:v>
                </c:pt>
                <c:pt idx="87">
                  <c:v>823.45867848006344</c:v>
                </c:pt>
                <c:pt idx="88">
                  <c:v>806.55909285054167</c:v>
                </c:pt>
                <c:pt idx="89">
                  <c:v>790.53234157483757</c:v>
                </c:pt>
                <c:pt idx="90">
                  <c:v>775.30548218327806</c:v>
                </c:pt>
                <c:pt idx="91">
                  <c:v>760.81395875802957</c:v>
                </c:pt>
                <c:pt idx="92">
                  <c:v>747.00038414070036</c:v>
                </c:pt>
                <c:pt idx="93">
                  <c:v>733.8135351237313</c:v>
                </c:pt>
                <c:pt idx="94">
                  <c:v>721.2075165073818</c:v>
                </c:pt>
                <c:pt idx="95">
                  <c:v>709.14106085047968</c:v>
                </c:pt>
                <c:pt idx="96">
                  <c:v>697.57693927122421</c:v>
                </c:pt>
                <c:pt idx="97">
                  <c:v>686.48146158022473</c:v>
                </c:pt>
                <c:pt idx="98">
                  <c:v>675.8240511913092</c:v>
                </c:pt>
                <c:pt idx="99">
                  <c:v>665.57688101497854</c:v>
                </c:pt>
                <c:pt idx="100">
                  <c:v>655.71456044506635</c:v>
                </c:pt>
                <c:pt idx="101">
                  <c:v>646.2138654036371</c:v>
                </c:pt>
                <c:pt idx="102">
                  <c:v>637.05350398183793</c:v>
                </c:pt>
                <c:pt idx="103">
                  <c:v>628.21391282038633</c:v>
                </c:pt>
                <c:pt idx="104">
                  <c:v>619.67707907828844</c:v>
                </c:pt>
                <c:pt idx="105">
                  <c:v>611.42638461606816</c:v>
                </c:pt>
                <c:pt idx="106">
                  <c:v>603.44646892196033</c:v>
                </c:pt>
                <c:pt idx="107">
                  <c:v>595.72310826529122</c:v>
                </c:pt>
                <c:pt idx="108">
                  <c:v>588.24310890175445</c:v>
                </c:pt>
                <c:pt idx="109">
                  <c:v>580.99421228087976</c:v>
                </c:pt>
                <c:pt idx="110">
                  <c:v>573.96501084504803</c:v>
                </c:pt>
                <c:pt idx="111">
                  <c:v>567.14487291887815</c:v>
                </c:pt>
                <c:pt idx="112">
                  <c:v>560.52387562882723</c:v>
                </c:pt>
                <c:pt idx="113">
                  <c:v>554.09274481619241</c:v>
                </c:pt>
                <c:pt idx="114">
                  <c:v>547.84280108805501</c:v>
                </c:pt>
                <c:pt idx="115">
                  <c:v>541.76591131481916</c:v>
                </c:pt>
                <c:pt idx="116">
                  <c:v>535.8544448797096</c:v>
                </c:pt>
                <c:pt idx="117">
                  <c:v>530.10123418720514</c:v>
                </c:pt>
                <c:pt idx="118">
                  <c:v>524.49953891192513</c:v>
                </c:pt>
                <c:pt idx="119">
                  <c:v>519.0430135863769</c:v>
                </c:pt>
                <c:pt idx="120">
                  <c:v>513.72567817486538</c:v>
                </c:pt>
                <c:pt idx="121">
                  <c:v>508.54189128778324</c:v>
                </c:pt>
                <c:pt idx="122">
                  <c:v>503.48632578422837</c:v>
                </c:pt>
                <c:pt idx="123">
                  <c:v>498.5539464942957</c:v>
                </c:pt>
                <c:pt idx="124">
                  <c:v>493.73998986071143</c:v>
                </c:pt>
                <c:pt idx="125">
                  <c:v>489.03994529584753</c:v>
                </c:pt>
                <c:pt idx="126">
                  <c:v>484.44953808939653</c:v>
                </c:pt>
                <c:pt idx="127">
                  <c:v>479.9647137180292</c:v>
                </c:pt>
                <c:pt idx="128">
                  <c:v>475.58162341618635</c:v>
                </c:pt>
                <c:pt idx="129">
                  <c:v>471.29661089591468</c:v>
                </c:pt>
                <c:pt idx="130">
                  <c:v>467.10620010332781</c:v>
                </c:pt>
                <c:pt idx="131">
                  <c:v>463.0070839203982</c:v>
                </c:pt>
                <c:pt idx="132">
                  <c:v>458.99611372488795</c:v>
                </c:pt>
                <c:pt idx="133">
                  <c:v>455.07028973190654</c:v>
                </c:pt>
                <c:pt idx="134">
                  <c:v>451.22675205001178</c:v>
                </c:pt>
                <c:pt idx="135">
                  <c:v>447.46277238775394</c:v>
                </c:pt>
                <c:pt idx="136">
                  <c:v>443.77574635715223</c:v>
                </c:pt>
                <c:pt idx="137">
                  <c:v>440.16318632244503</c:v>
                </c:pt>
                <c:pt idx="138">
                  <c:v>436.62271474911063</c:v>
                </c:pt>
                <c:pt idx="139">
                  <c:v>433.1520580127218</c:v>
                </c:pt>
                <c:pt idx="140">
                  <c:v>429.74904062927192</c:v>
                </c:pt>
                <c:pt idx="141">
                  <c:v>426.41157987433178</c:v>
                </c:pt>
                <c:pt idx="142">
                  <c:v>423.13768075950929</c:v>
                </c:pt>
                <c:pt idx="143">
                  <c:v>419.92543133894264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'2016-01-30_current_OilPrie'!$D$1</c:f>
              <c:strCache>
                <c:ptCount val="1"/>
                <c:pt idx="0">
                  <c:v>Stochastic q0, b and D,      break-even=65 USD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'2016-01-30_current_OilPrie'!$D$2:$D$145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17.556120719801903</c:v>
                </c:pt>
                <c:pt idx="4">
                  <c:v>35.855592807063537</c:v>
                </c:pt>
                <c:pt idx="5">
                  <c:v>51.218395406298583</c:v>
                </c:pt>
                <c:pt idx="6">
                  <c:v>65.803539835542935</c:v>
                </c:pt>
                <c:pt idx="7">
                  <c:v>75.672604378082468</c:v>
                </c:pt>
                <c:pt idx="8">
                  <c:v>88.090821501480448</c:v>
                </c:pt>
                <c:pt idx="9">
                  <c:v>107.13891592001178</c:v>
                </c:pt>
                <c:pt idx="10">
                  <c:v>121.6959107422955</c:v>
                </c:pt>
                <c:pt idx="11">
                  <c:v>141.15775427351846</c:v>
                </c:pt>
                <c:pt idx="12">
                  <c:v>152.98418624956111</c:v>
                </c:pt>
                <c:pt idx="13">
                  <c:v>164.91318676402571</c:v>
                </c:pt>
                <c:pt idx="14">
                  <c:v>192.9540510539538</c:v>
                </c:pt>
                <c:pt idx="15">
                  <c:v>214.91201776411256</c:v>
                </c:pt>
                <c:pt idx="16">
                  <c:v>246.39517832885807</c:v>
                </c:pt>
                <c:pt idx="17">
                  <c:v>269.58946728965975</c:v>
                </c:pt>
                <c:pt idx="18">
                  <c:v>299.40106970293846</c:v>
                </c:pt>
                <c:pt idx="19">
                  <c:v>330.6472329238436</c:v>
                </c:pt>
                <c:pt idx="20">
                  <c:v>366.61363550991416</c:v>
                </c:pt>
                <c:pt idx="21">
                  <c:v>403.14420901511556</c:v>
                </c:pt>
                <c:pt idx="22">
                  <c:v>445.68298630494007</c:v>
                </c:pt>
                <c:pt idx="23">
                  <c:v>490.43678796300242</c:v>
                </c:pt>
                <c:pt idx="24">
                  <c:v>535.05649733150199</c:v>
                </c:pt>
                <c:pt idx="25">
                  <c:v>572.02799490796076</c:v>
                </c:pt>
                <c:pt idx="26">
                  <c:v>613.91102846741569</c:v>
                </c:pt>
                <c:pt idx="27">
                  <c:v>650.30599903903351</c:v>
                </c:pt>
                <c:pt idx="28">
                  <c:v>693.26678863887275</c:v>
                </c:pt>
                <c:pt idx="29">
                  <c:v>737.38387618685033</c:v>
                </c:pt>
                <c:pt idx="30">
                  <c:v>781.23763830227801</c:v>
                </c:pt>
                <c:pt idx="31">
                  <c:v>827.95235937290477</c:v>
                </c:pt>
                <c:pt idx="32">
                  <c:v>868.9178284370131</c:v>
                </c:pt>
                <c:pt idx="33">
                  <c:v>903.45245590622164</c:v>
                </c:pt>
                <c:pt idx="34">
                  <c:v>941.04556709818121</c:v>
                </c:pt>
                <c:pt idx="35">
                  <c:v>974.08474482836982</c:v>
                </c:pt>
                <c:pt idx="36">
                  <c:v>1007.425954284989</c:v>
                </c:pt>
                <c:pt idx="37">
                  <c:v>1040.4455485883498</c:v>
                </c:pt>
                <c:pt idx="38">
                  <c:v>1072.6490415316573</c:v>
                </c:pt>
                <c:pt idx="39">
                  <c:v>1102.3400673752826</c:v>
                </c:pt>
                <c:pt idx="40">
                  <c:v>1133.5784114951764</c:v>
                </c:pt>
                <c:pt idx="41">
                  <c:v>1155.7986268002689</c:v>
                </c:pt>
                <c:pt idx="42">
                  <c:v>1188.1154808041701</c:v>
                </c:pt>
                <c:pt idx="43">
                  <c:v>1222.8138948711664</c:v>
                </c:pt>
                <c:pt idx="44">
                  <c:v>1253.0498803381581</c:v>
                </c:pt>
                <c:pt idx="45">
                  <c:v>1278.6992291340209</c:v>
                </c:pt>
                <c:pt idx="46">
                  <c:v>1308.6343141714688</c:v>
                </c:pt>
                <c:pt idx="47">
                  <c:v>1344.2983130818238</c:v>
                </c:pt>
                <c:pt idx="48">
                  <c:v>1374.4483489894562</c:v>
                </c:pt>
                <c:pt idx="49">
                  <c:v>1387.7133688597125</c:v>
                </c:pt>
                <c:pt idx="50">
                  <c:v>1429.5471289535362</c:v>
                </c:pt>
                <c:pt idx="51">
                  <c:v>1473.1226983478259</c:v>
                </c:pt>
                <c:pt idx="52">
                  <c:v>1505.9777690527478</c:v>
                </c:pt>
                <c:pt idx="53">
                  <c:v>1536.7655281690904</c:v>
                </c:pt>
                <c:pt idx="54">
                  <c:v>1572.3968563920519</c:v>
                </c:pt>
                <c:pt idx="55">
                  <c:v>1603.4398825760995</c:v>
                </c:pt>
                <c:pt idx="56">
                  <c:v>1641.1857571839976</c:v>
                </c:pt>
                <c:pt idx="57">
                  <c:v>1671.6373966584395</c:v>
                </c:pt>
                <c:pt idx="58">
                  <c:v>1703.1033999522051</c:v>
                </c:pt>
                <c:pt idx="59">
                  <c:v>1733.3279750108179</c:v>
                </c:pt>
                <c:pt idx="60">
                  <c:v>1774.8362143071977</c:v>
                </c:pt>
                <c:pt idx="61">
                  <c:v>1802.3739462566548</c:v>
                </c:pt>
                <c:pt idx="62">
                  <c:v>1645.3092691360987</c:v>
                </c:pt>
                <c:pt idx="63">
                  <c:v>1525.7048400823344</c:v>
                </c:pt>
                <c:pt idx="64">
                  <c:v>1429.2693444039844</c:v>
                </c:pt>
                <c:pt idx="65">
                  <c:v>1348.7991349843724</c:v>
                </c:pt>
                <c:pt idx="66">
                  <c:v>1280.0533001518384</c:v>
                </c:pt>
                <c:pt idx="67">
                  <c:v>1220.2954929718576</c:v>
                </c:pt>
                <c:pt idx="68">
                  <c:v>1167.6471074148944</c:v>
                </c:pt>
                <c:pt idx="69">
                  <c:v>1120.7585810034575</c:v>
                </c:pt>
                <c:pt idx="70">
                  <c:v>1078.6261210825744</c:v>
                </c:pt>
                <c:pt idx="71">
                  <c:v>1040.4822245706339</c:v>
                </c:pt>
                <c:pt idx="72">
                  <c:v>1005.7267278994088</c:v>
                </c:pt>
                <c:pt idx="73">
                  <c:v>973.88148102447474</c:v>
                </c:pt>
                <c:pt idx="74">
                  <c:v>944.55948290437379</c:v>
                </c:pt>
                <c:pt idx="75">
                  <c:v>917.44325139690227</c:v>
                </c:pt>
                <c:pt idx="76">
                  <c:v>892.26926063139808</c:v>
                </c:pt>
                <c:pt idx="77">
                  <c:v>868.81651779149308</c:v>
                </c:pt>
                <c:pt idx="78">
                  <c:v>846.89800539263229</c:v>
                </c:pt>
                <c:pt idx="79">
                  <c:v>826.35417200263714</c:v>
                </c:pt>
                <c:pt idx="80">
                  <c:v>807.04790468516501</c:v>
                </c:pt>
                <c:pt idx="81">
                  <c:v>788.86059394786332</c:v>
                </c:pt>
                <c:pt idx="82">
                  <c:v>771.68902231194772</c:v>
                </c:pt>
                <c:pt idx="83">
                  <c:v>755.44287201606664</c:v>
                </c:pt>
                <c:pt idx="84">
                  <c:v>740.04271470919025</c:v>
                </c:pt>
                <c:pt idx="85">
                  <c:v>725.41837288329714</c:v>
                </c:pt>
                <c:pt idx="86">
                  <c:v>711.50757460595719</c:v>
                </c:pt>
                <c:pt idx="87">
                  <c:v>698.25484145368614</c:v>
                </c:pt>
                <c:pt idx="88">
                  <c:v>685.6105616708968</c:v>
                </c:pt>
                <c:pt idx="89">
                  <c:v>673.53021477822983</c:v>
                </c:pt>
                <c:pt idx="90">
                  <c:v>661.97371737714957</c:v>
                </c:pt>
                <c:pt idx="91">
                  <c:v>650.90486947131535</c:v>
                </c:pt>
                <c:pt idx="92">
                  <c:v>640.29088298036697</c:v>
                </c:pt>
                <c:pt idx="93">
                  <c:v>630.1019782419296</c:v>
                </c:pt>
                <c:pt idx="94">
                  <c:v>620.31103782142918</c:v>
                </c:pt>
                <c:pt idx="95">
                  <c:v>610.89330736373017</c:v>
                </c:pt>
                <c:pt idx="96">
                  <c:v>601.82613693987264</c:v>
                </c:pt>
                <c:pt idx="97">
                  <c:v>593.08875593723178</c:v>
                </c:pt>
                <c:pt idx="98">
                  <c:v>584.66207685415361</c:v>
                </c:pt>
                <c:pt idx="99">
                  <c:v>576.52852354862978</c:v>
                </c:pt>
                <c:pt idx="100">
                  <c:v>568.67188038251788</c:v>
                </c:pt>
                <c:pt idx="101">
                  <c:v>561.07715951560851</c:v>
                </c:pt>
                <c:pt idx="102">
                  <c:v>553.73048356584798</c:v>
                </c:pt>
                <c:pt idx="103">
                  <c:v>546.61898179701029</c:v>
                </c:pt>
                <c:pt idx="104">
                  <c:v>539.73069790243414</c:v>
                </c:pt>
                <c:pt idx="105">
                  <c:v>533.05450792508566</c:v>
                </c:pt>
                <c:pt idx="106">
                  <c:v>526.58004704075643</c:v>
                </c:pt>
                <c:pt idx="107">
                  <c:v>520.29764403864795</c:v>
                </c:pt>
                <c:pt idx="108">
                  <c:v>514.19826263795574</c:v>
                </c:pt>
                <c:pt idx="109">
                  <c:v>508.2734487396126</c:v>
                </c:pt>
                <c:pt idx="110">
                  <c:v>502.51528296709108</c:v>
                </c:pt>
                <c:pt idx="111">
                  <c:v>496.91633785790265</c:v>
                </c:pt>
                <c:pt idx="112">
                  <c:v>491.46963917177618</c:v>
                </c:pt>
                <c:pt idx="113">
                  <c:v>486.16863088117861</c:v>
                </c:pt>
                <c:pt idx="114">
                  <c:v>481.00714340018834</c:v>
                </c:pt>
                <c:pt idx="115">
                  <c:v>475.97936473804572</c:v>
                </c:pt>
                <c:pt idx="116">
                  <c:v>471.07981423769758</c:v>
                </c:pt>
                <c:pt idx="117">
                  <c:v>466.30331864587885</c:v>
                </c:pt>
                <c:pt idx="118">
                  <c:v>461.64499026648781</c:v>
                </c:pt>
                <c:pt idx="119">
                  <c:v>457.10020698459289</c:v>
                </c:pt>
                <c:pt idx="120">
                  <c:v>452.66459398224339</c:v>
                </c:pt>
                <c:pt idx="121">
                  <c:v>448.3340069681563</c:v>
                </c:pt>
                <c:pt idx="122">
                  <c:v>444.10451678439262</c:v>
                </c:pt>
                <c:pt idx="123">
                  <c:v>439.97239525254537</c:v>
                </c:pt>
                <c:pt idx="124">
                  <c:v>435.93410214483845</c:v>
                </c:pt>
                <c:pt idx="125">
                  <c:v>431.98627317627012</c:v>
                </c:pt>
                <c:pt idx="126">
                  <c:v>428.12570892215035</c:v>
                </c:pt>
                <c:pt idx="127">
                  <c:v>424.3493645807954</c:v>
                </c:pt>
                <c:pt idx="128">
                  <c:v>420.65434050307914</c:v>
                </c:pt>
                <c:pt idx="129">
                  <c:v>417.03787342376614</c:v>
                </c:pt>
                <c:pt idx="130">
                  <c:v>413.49732833292268</c:v>
                </c:pt>
                <c:pt idx="131">
                  <c:v>410.03019093255892</c:v>
                </c:pt>
                <c:pt idx="132">
                  <c:v>406.63406063031152</c:v>
                </c:pt>
                <c:pt idx="133">
                  <c:v>403.30664402392148</c:v>
                </c:pt>
                <c:pt idx="134">
                  <c:v>400.04574883774217</c:v>
                </c:pt>
                <c:pt idx="135">
                  <c:v>396.84927827349043</c:v>
                </c:pt>
                <c:pt idx="136">
                  <c:v>393.71522574275423</c:v>
                </c:pt>
                <c:pt idx="137">
                  <c:v>390.64166995085594</c:v>
                </c:pt>
                <c:pt idx="138">
                  <c:v>387.62677030450646</c:v>
                </c:pt>
                <c:pt idx="139">
                  <c:v>384.6687626186378</c:v>
                </c:pt>
                <c:pt idx="140">
                  <c:v>381.76595509917109</c:v>
                </c:pt>
                <c:pt idx="141">
                  <c:v>378.91672458129381</c:v>
                </c:pt>
                <c:pt idx="142">
                  <c:v>376.11951300405269</c:v>
                </c:pt>
                <c:pt idx="143">
                  <c:v>373.37282410386933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'2016-01-30_current_OilPrie'!$E$1</c:f>
              <c:strCache>
                <c:ptCount val="1"/>
                <c:pt idx="0">
                  <c:v>Stochastic q0, b and D,      break-even=70 USD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'2016-01-30_current_OilPrie'!$E$2:$E$145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18.701213011406448</c:v>
                </c:pt>
                <c:pt idx="4">
                  <c:v>34.704173976093415</c:v>
                </c:pt>
                <c:pt idx="5">
                  <c:v>50.360560733750667</c:v>
                </c:pt>
                <c:pt idx="6">
                  <c:v>63.718979238720543</c:v>
                </c:pt>
                <c:pt idx="7">
                  <c:v>76.316721353441181</c:v>
                </c:pt>
                <c:pt idx="8">
                  <c:v>86.881877357928829</c:v>
                </c:pt>
                <c:pt idx="9">
                  <c:v>100.76163353186847</c:v>
                </c:pt>
                <c:pt idx="10">
                  <c:v>112.66430849667405</c:v>
                </c:pt>
                <c:pt idx="11">
                  <c:v>132.23161234265302</c:v>
                </c:pt>
                <c:pt idx="12">
                  <c:v>141.69188321240529</c:v>
                </c:pt>
                <c:pt idx="13">
                  <c:v>157.87648415406684</c:v>
                </c:pt>
                <c:pt idx="14">
                  <c:v>188.4241287322584</c:v>
                </c:pt>
                <c:pt idx="15">
                  <c:v>214.86123312584726</c:v>
                </c:pt>
                <c:pt idx="16">
                  <c:v>244.82121301440765</c:v>
                </c:pt>
                <c:pt idx="17">
                  <c:v>269.52389731554393</c:v>
                </c:pt>
                <c:pt idx="18">
                  <c:v>308.59860700558568</c:v>
                </c:pt>
                <c:pt idx="19">
                  <c:v>343.20272227098735</c:v>
                </c:pt>
                <c:pt idx="20">
                  <c:v>374.05785228702103</c:v>
                </c:pt>
                <c:pt idx="21">
                  <c:v>407.34187908745594</c:v>
                </c:pt>
                <c:pt idx="22">
                  <c:v>453.31977463872875</c:v>
                </c:pt>
                <c:pt idx="23">
                  <c:v>496.99987907593032</c:v>
                </c:pt>
                <c:pt idx="24">
                  <c:v>540.70070344000828</c:v>
                </c:pt>
                <c:pt idx="25">
                  <c:v>581.40141176257225</c:v>
                </c:pt>
                <c:pt idx="26">
                  <c:v>620.36672029955605</c:v>
                </c:pt>
                <c:pt idx="27">
                  <c:v>660.87677609120556</c:v>
                </c:pt>
                <c:pt idx="28">
                  <c:v>705.96379487001195</c:v>
                </c:pt>
                <c:pt idx="29">
                  <c:v>746.47164831443604</c:v>
                </c:pt>
                <c:pt idx="30">
                  <c:v>786.09973770680949</c:v>
                </c:pt>
                <c:pt idx="31">
                  <c:v>832.24944022454793</c:v>
                </c:pt>
                <c:pt idx="32">
                  <c:v>869.69297879170301</c:v>
                </c:pt>
                <c:pt idx="33">
                  <c:v>913.31054103940676</c:v>
                </c:pt>
                <c:pt idx="34">
                  <c:v>947.59217833879268</c:v>
                </c:pt>
                <c:pt idx="35">
                  <c:v>984.78182119678206</c:v>
                </c:pt>
                <c:pt idx="36">
                  <c:v>1017.3239772146462</c:v>
                </c:pt>
                <c:pt idx="37">
                  <c:v>1038.1761836249636</c:v>
                </c:pt>
                <c:pt idx="38">
                  <c:v>1068.6970731702074</c:v>
                </c:pt>
                <c:pt idx="39">
                  <c:v>1101.0292635757337</c:v>
                </c:pt>
                <c:pt idx="40">
                  <c:v>1128.9031308402932</c:v>
                </c:pt>
                <c:pt idx="41">
                  <c:v>1142.6610909758322</c:v>
                </c:pt>
                <c:pt idx="42">
                  <c:v>1178.7068711616103</c:v>
                </c:pt>
                <c:pt idx="43">
                  <c:v>1209.4860602355411</c:v>
                </c:pt>
                <c:pt idx="44">
                  <c:v>1234.0506967182112</c:v>
                </c:pt>
                <c:pt idx="45">
                  <c:v>1270.1102284562869</c:v>
                </c:pt>
                <c:pt idx="46">
                  <c:v>1297.5530725303975</c:v>
                </c:pt>
                <c:pt idx="47">
                  <c:v>1337.0975740167025</c:v>
                </c:pt>
                <c:pt idx="48">
                  <c:v>1363.9286425445819</c:v>
                </c:pt>
                <c:pt idx="49">
                  <c:v>1397.1913511070893</c:v>
                </c:pt>
                <c:pt idx="50">
                  <c:v>1440.7474654690575</c:v>
                </c:pt>
                <c:pt idx="51">
                  <c:v>1479.870072573676</c:v>
                </c:pt>
                <c:pt idx="52">
                  <c:v>1508.8039021045918</c:v>
                </c:pt>
                <c:pt idx="53">
                  <c:v>1545.1222564528778</c:v>
                </c:pt>
                <c:pt idx="54">
                  <c:v>1585.6874335554501</c:v>
                </c:pt>
                <c:pt idx="55">
                  <c:v>1611.7582083125969</c:v>
                </c:pt>
                <c:pt idx="56">
                  <c:v>1656.5798061614973</c:v>
                </c:pt>
                <c:pt idx="57">
                  <c:v>1697.0817748346417</c:v>
                </c:pt>
                <c:pt idx="58">
                  <c:v>1735.3656266787232</c:v>
                </c:pt>
                <c:pt idx="59">
                  <c:v>1752.2950183903172</c:v>
                </c:pt>
                <c:pt idx="60">
                  <c:v>1789.3635226715789</c:v>
                </c:pt>
                <c:pt idx="61">
                  <c:v>1817.6909970262905</c:v>
                </c:pt>
                <c:pt idx="62">
                  <c:v>1660.6362487371887</c:v>
                </c:pt>
                <c:pt idx="63">
                  <c:v>1540.4838962256895</c:v>
                </c:pt>
                <c:pt idx="64">
                  <c:v>1443.3588785851368</c:v>
                </c:pt>
                <c:pt idx="65">
                  <c:v>1362.1744853458702</c:v>
                </c:pt>
                <c:pt idx="66">
                  <c:v>1292.7345244998751</c:v>
                </c:pt>
                <c:pt idx="67">
                  <c:v>1232.321296501806</c:v>
                </c:pt>
                <c:pt idx="68">
                  <c:v>1179.0632146915941</c:v>
                </c:pt>
                <c:pt idx="69">
                  <c:v>1131.6120499593815</c:v>
                </c:pt>
                <c:pt idx="70">
                  <c:v>1088.9625170822826</c:v>
                </c:pt>
                <c:pt idx="71">
                  <c:v>1050.344259515698</c:v>
                </c:pt>
                <c:pt idx="72">
                  <c:v>1015.1537083063249</c:v>
                </c:pt>
                <c:pt idx="73">
                  <c:v>982.90917721131677</c:v>
                </c:pt>
                <c:pt idx="74">
                  <c:v>953.22023075877132</c:v>
                </c:pt>
                <c:pt idx="75">
                  <c:v>925.76617068153178</c:v>
                </c:pt>
                <c:pt idx="76">
                  <c:v>900.28052162215499</c:v>
                </c:pt>
                <c:pt idx="77">
                  <c:v>876.53962458691194</c:v>
                </c:pt>
                <c:pt idx="78">
                  <c:v>854.35406943701275</c:v>
                </c:pt>
                <c:pt idx="79">
                  <c:v>833.56217289121332</c:v>
                </c:pt>
                <c:pt idx="80">
                  <c:v>814.02492644857637</c:v>
                </c:pt>
                <c:pt idx="81">
                  <c:v>795.62203911461233</c:v>
                </c:pt>
                <c:pt idx="82">
                  <c:v>778.24880365785918</c:v>
                </c:pt>
                <c:pt idx="83">
                  <c:v>761.81358166992368</c:v>
                </c:pt>
                <c:pt idx="84">
                  <c:v>746.2357748400234</c:v>
                </c:pt>
                <c:pt idx="85">
                  <c:v>731.44416698745931</c:v>
                </c:pt>
                <c:pt idx="86">
                  <c:v>717.37556376863824</c:v>
                </c:pt>
                <c:pt idx="87">
                  <c:v>703.97366612277506</c:v>
                </c:pt>
                <c:pt idx="88">
                  <c:v>691.18813090195022</c:v>
                </c:pt>
                <c:pt idx="89">
                  <c:v>678.97378490660697</c:v>
                </c:pt>
                <c:pt idx="90">
                  <c:v>667.28996068867389</c:v>
                </c:pt>
                <c:pt idx="91">
                  <c:v>656.09993506358808</c:v>
                </c:pt>
                <c:pt idx="92">
                  <c:v>645.37044998017166</c:v>
                </c:pt>
                <c:pt idx="93">
                  <c:v>635.07130282943649</c:v>
                </c:pt>
                <c:pt idx="94">
                  <c:v>625.17499479244748</c:v>
                </c:pt>
                <c:pt idx="95">
                  <c:v>615.65642679544328</c:v>
                </c:pt>
                <c:pt idx="96">
                  <c:v>606.49263677148383</c:v>
                </c:pt>
                <c:pt idx="97">
                  <c:v>597.66257074755913</c:v>
                </c:pt>
                <c:pt idx="98">
                  <c:v>589.14688359124159</c:v>
                </c:pt>
                <c:pt idx="99">
                  <c:v>580.92776433862571</c:v>
                </c:pt>
                <c:pt idx="100">
                  <c:v>572.98878291454434</c:v>
                </c:pt>
                <c:pt idx="101">
                  <c:v>565.3147552890722</c:v>
                </c:pt>
                <c:pt idx="102">
                  <c:v>557.89162419753427</c:v>
                </c:pt>
                <c:pt idx="103">
                  <c:v>550.70635371170658</c:v>
                </c:pt>
                <c:pt idx="104">
                  <c:v>543.74683548918688</c:v>
                </c:pt>
                <c:pt idx="105">
                  <c:v>537.00180542679163</c:v>
                </c:pt>
                <c:pt idx="106">
                  <c:v>530.46076927507852</c:v>
                </c:pt>
                <c:pt idx="107">
                  <c:v>524.11393609109234</c:v>
                </c:pt>
                <c:pt idx="108">
                  <c:v>517.95215865777993</c:v>
                </c:pt>
                <c:pt idx="109">
                  <c:v>511.96687990677816</c:v>
                </c:pt>
                <c:pt idx="110">
                  <c:v>506.15008475680423</c:v>
                </c:pt>
                <c:pt idx="111">
                  <c:v>500.49425664415975</c:v>
                </c:pt>
                <c:pt idx="112">
                  <c:v>494.99233825827508</c:v>
                </c:pt>
                <c:pt idx="113">
                  <c:v>489.63769601626637</c:v>
                </c:pt>
                <c:pt idx="114">
                  <c:v>484.42408782310116</c:v>
                </c:pt>
                <c:pt idx="115">
                  <c:v>479.34563381102595</c:v>
                </c:pt>
                <c:pt idx="116">
                  <c:v>474.39678969559526</c:v>
                </c:pt>
                <c:pt idx="117">
                  <c:v>469.5723225115388</c:v>
                </c:pt>
                <c:pt idx="118">
                  <c:v>464.86728845388677</c:v>
                </c:pt>
                <c:pt idx="119">
                  <c:v>460.27701262474494</c:v>
                </c:pt>
                <c:pt idx="120">
                  <c:v>455.79707049719821</c:v>
                </c:pt>
                <c:pt idx="121">
                  <c:v>451.42327091387494</c:v>
                </c:pt>
                <c:pt idx="122">
                  <c:v>447.15164048686125</c:v>
                </c:pt>
                <c:pt idx="123">
                  <c:v>442.9784092513267</c:v>
                </c:pt>
                <c:pt idx="124">
                  <c:v>438.89999746437979</c:v>
                </c:pt>
                <c:pt idx="125">
                  <c:v>434.91300343796314</c:v>
                </c:pt>
                <c:pt idx="126">
                  <c:v>431.01419231097111</c:v>
                </c:pt>
                <c:pt idx="127">
                  <c:v>427.20048567933452</c:v>
                </c:pt>
                <c:pt idx="128">
                  <c:v>423.46895200264373</c:v>
                </c:pt>
                <c:pt idx="129">
                  <c:v>419.81679772404448</c:v>
                </c:pt>
                <c:pt idx="130">
                  <c:v>416.24135903767365</c:v>
                </c:pt>
                <c:pt idx="131">
                  <c:v>412.74009425039043</c:v>
                </c:pt>
                <c:pt idx="132">
                  <c:v>409.31057668770114</c:v>
                </c:pt>
                <c:pt idx="133">
                  <c:v>405.95048809704662</c:v>
                </c:pt>
                <c:pt idx="134">
                  <c:v>402.65761250950561</c:v>
                </c:pt>
                <c:pt idx="135">
                  <c:v>399.42983052092706</c:v>
                </c:pt>
                <c:pt idx="136">
                  <c:v>396.26511396040843</c:v>
                </c:pt>
                <c:pt idx="137">
                  <c:v>393.16152091428427</c:v>
                </c:pt>
                <c:pt idx="138">
                  <c:v>390.11719107844931</c:v>
                </c:pt>
                <c:pt idx="139">
                  <c:v>387.13034141371969</c:v>
                </c:pt>
                <c:pt idx="140">
                  <c:v>384.19926208059672</c:v>
                </c:pt>
                <c:pt idx="141">
                  <c:v>381.32231263298848</c:v>
                </c:pt>
                <c:pt idx="142">
                  <c:v>378.49791845107097</c:v>
                </c:pt>
                <c:pt idx="143">
                  <c:v>375.72456739602507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'2016-01-30_current_OilPrie'!$F$1</c:f>
              <c:strCache>
                <c:ptCount val="1"/>
                <c:pt idx="0">
                  <c:v>Deterministic q0, b and D, break-even=50 USD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'2016-01-30_current_OilPrie'!$F$2:$F$145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1783.4711425529722</c:v>
                </c:pt>
                <c:pt idx="63">
                  <c:v>1610.9854879492598</c:v>
                </c:pt>
                <c:pt idx="64">
                  <c:v>1626.6692724284314</c:v>
                </c:pt>
                <c:pt idx="65">
                  <c:v>1489.0764139733337</c:v>
                </c:pt>
                <c:pt idx="66">
                  <c:v>1486.6183275689632</c:v>
                </c:pt>
                <c:pt idx="67">
                  <c:v>1469.8421802924674</c:v>
                </c:pt>
                <c:pt idx="68">
                  <c:v>1448.0469128466534</c:v>
                </c:pt>
                <c:pt idx="69">
                  <c:v>1429.0267551876598</c:v>
                </c:pt>
                <c:pt idx="70">
                  <c:v>1324.8103411422148</c:v>
                </c:pt>
                <c:pt idx="71">
                  <c:v>1240.8459024373494</c:v>
                </c:pt>
                <c:pt idx="72">
                  <c:v>1170.6023910521164</c:v>
                </c:pt>
                <c:pt idx="73">
                  <c:v>1110.3283324766696</c:v>
                </c:pt>
                <c:pt idx="74">
                  <c:v>1057.6543274921391</c:v>
                </c:pt>
                <c:pt idx="75">
                  <c:v>1010.979931754158</c:v>
                </c:pt>
                <c:pt idx="76">
                  <c:v>969.16879279744558</c:v>
                </c:pt>
                <c:pt idx="77">
                  <c:v>931.38245656494382</c:v>
                </c:pt>
                <c:pt idx="78">
                  <c:v>896.98313755358402</c:v>
                </c:pt>
                <c:pt idx="79">
                  <c:v>865.47356047075084</c:v>
                </c:pt>
                <c:pt idx="80">
                  <c:v>836.45800862439989</c:v>
                </c:pt>
                <c:pt idx="81">
                  <c:v>809.61613724252982</c:v>
                </c:pt>
                <c:pt idx="82">
                  <c:v>784.684803517712</c:v>
                </c:pt>
                <c:pt idx="83">
                  <c:v>761.44511549298898</c:v>
                </c:pt>
                <c:pt idx="84">
                  <c:v>739.71298455924546</c:v>
                </c:pt>
                <c:pt idx="85">
                  <c:v>719.33209357740259</c:v>
                </c:pt>
                <c:pt idx="86">
                  <c:v>700.16856972866719</c:v>
                </c:pt>
                <c:pt idx="87">
                  <c:v>682.10688533687733</c:v>
                </c:pt>
                <c:pt idx="88">
                  <c:v>665.0466594814701</c:v>
                </c:pt>
                <c:pt idx="89">
                  <c:v>648.90013122059838</c:v>
                </c:pt>
                <c:pt idx="90">
                  <c:v>633.59014090908295</c:v>
                </c:pt>
                <c:pt idx="91">
                  <c:v>619.04850100745921</c:v>
                </c:pt>
                <c:pt idx="92">
                  <c:v>605.21466904993201</c:v>
                </c:pt>
                <c:pt idx="93">
                  <c:v>592.03465758936329</c:v>
                </c:pt>
                <c:pt idx="94">
                  <c:v>579.46013185751224</c:v>
                </c:pt>
                <c:pt idx="95">
                  <c:v>567.44765748581256</c:v>
                </c:pt>
                <c:pt idx="96">
                  <c:v>555.95806920088967</c:v>
                </c:pt>
                <c:pt idx="97">
                  <c:v>544.95593780823424</c:v>
                </c:pt>
                <c:pt idx="98">
                  <c:v>534.40911761229893</c:v>
                </c:pt>
                <c:pt idx="99">
                  <c:v>524.28836010575412</c:v>
                </c:pt>
                <c:pt idx="100">
                  <c:v>514.56698259940674</c:v>
                </c:pt>
                <c:pt idx="101">
                  <c:v>505.22058266840736</c:v>
                </c:pt>
                <c:pt idx="102">
                  <c:v>496.22679101427093</c:v>
                </c:pt>
                <c:pt idx="103">
                  <c:v>487.56505670558033</c:v>
                </c:pt>
                <c:pt idx="104">
                  <c:v>479.21645983901436</c:v>
                </c:pt>
                <c:pt idx="105">
                  <c:v>471.16354752961547</c:v>
                </c:pt>
                <c:pt idx="106">
                  <c:v>463.39018983413405</c:v>
                </c:pt>
                <c:pt idx="107">
                  <c:v>455.88145277486711</c:v>
                </c:pt>
                <c:pt idx="108">
                  <c:v>448.62348609157442</c:v>
                </c:pt>
                <c:pt idx="109">
                  <c:v>441.60342372313937</c:v>
                </c:pt>
                <c:pt idx="110">
                  <c:v>434.80929533173378</c:v>
                </c:pt>
                <c:pt idx="111">
                  <c:v>428.22994743566977</c:v>
                </c:pt>
                <c:pt idx="112">
                  <c:v>421.85497293091879</c:v>
                </c:pt>
                <c:pt idx="113">
                  <c:v>415.67464795802539</c:v>
                </c:pt>
                <c:pt idx="114">
                  <c:v>409.67987521834743</c:v>
                </c:pt>
                <c:pt idx="115">
                  <c:v>403.8621329698226</c:v>
                </c:pt>
                <c:pt idx="116">
                  <c:v>398.21342903580268</c:v>
                </c:pt>
                <c:pt idx="117">
                  <c:v>392.72625925154125</c:v>
                </c:pt>
                <c:pt idx="118">
                  <c:v>387.39356984669092</c:v>
                </c:pt>
                <c:pt idx="119">
                  <c:v>382.20872332826826</c:v>
                </c:pt>
                <c:pt idx="120">
                  <c:v>377.16546748282065</c:v>
                </c:pt>
                <c:pt idx="121">
                  <c:v>372.2579071643018</c:v>
                </c:pt>
                <c:pt idx="122">
                  <c:v>367.4804785750195</c:v>
                </c:pt>
                <c:pt idx="123">
                  <c:v>362.82792578149196</c:v>
                </c:pt>
                <c:pt idx="124">
                  <c:v>358.29527923888429</c:v>
                </c:pt>
                <c:pt idx="125">
                  <c:v>353.87783612196762</c:v>
                </c:pt>
                <c:pt idx="126">
                  <c:v>349.5711422862417</c:v>
                </c:pt>
                <c:pt idx="127">
                  <c:v>345.37097569983911</c:v>
                </c:pt>
                <c:pt idx="128">
                  <c:v>341.27333120705674</c:v>
                </c:pt>
                <c:pt idx="129">
                  <c:v>337.27440649766532</c:v>
                </c:pt>
                <c:pt idx="130">
                  <c:v>333.37058917085324</c:v>
                </c:pt>
                <c:pt idx="131">
                  <c:v>329.55844479356932</c:v>
                </c:pt>
                <c:pt idx="132">
                  <c:v>325.83470586414228</c:v>
                </c:pt>
                <c:pt idx="133">
                  <c:v>322.19626160092298</c:v>
                </c:pt>
                <c:pt idx="134">
                  <c:v>318.64014848351127</c:v>
                </c:pt>
                <c:pt idx="135">
                  <c:v>315.16354148239475</c:v>
                </c:pt>
                <c:pt idx="136">
                  <c:v>311.76374591747822</c:v>
                </c:pt>
                <c:pt idx="137">
                  <c:v>308.43818989371113</c:v>
                </c:pt>
                <c:pt idx="138">
                  <c:v>305.18441726540863</c:v>
                </c:pt>
                <c:pt idx="139">
                  <c:v>302.00008108625889</c:v>
                </c:pt>
                <c:pt idx="140">
                  <c:v>298.88293750582562</c:v>
                </c:pt>
                <c:pt idx="141">
                  <c:v>295.83084007686386</c:v>
                </c:pt>
                <c:pt idx="142">
                  <c:v>292.84173444131176</c:v>
                </c:pt>
                <c:pt idx="143">
                  <c:v>289.91365336543026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'2016-01-30_current_OilPrie'!$G$1</c:f>
              <c:strCache>
                <c:ptCount val="1"/>
                <c:pt idx="0">
                  <c:v>Deterministic q0, b and D, break-even=65 USD</c:v>
                </c:pt>
              </c:strCache>
            </c:strRef>
          </c:tx>
          <c:spPr>
            <a:ln w="22225" cap="rnd">
              <a:solidFill>
                <a:srgbClr val="01B316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01B316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'2016-01-30_current_OilPrie'!$G$2:$G$145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1585.8378092196049</c:v>
                </c:pt>
                <c:pt idx="63">
                  <c:v>1454.0413703022077</c:v>
                </c:pt>
                <c:pt idx="64">
                  <c:v>1347.9960474961904</c:v>
                </c:pt>
                <c:pt idx="65">
                  <c:v>1259.9617816204361</c:v>
                </c:pt>
                <c:pt idx="66">
                  <c:v>1185.1873248589429</c:v>
                </c:pt>
                <c:pt idx="67">
                  <c:v>1120.5526416742246</c:v>
                </c:pt>
                <c:pt idx="68">
                  <c:v>1063.9023705270854</c:v>
                </c:pt>
                <c:pt idx="69">
                  <c:v>1013.6875406795787</c:v>
                </c:pt>
                <c:pt idx="70">
                  <c:v>968.75911504885937</c:v>
                </c:pt>
                <c:pt idx="71">
                  <c:v>928.24227178674084</c:v>
                </c:pt>
                <c:pt idx="72">
                  <c:v>891.45633342372105</c:v>
                </c:pt>
                <c:pt idx="73">
                  <c:v>857.86183091516295</c:v>
                </c:pt>
                <c:pt idx="74">
                  <c:v>827.02438719110808</c:v>
                </c:pt>
                <c:pt idx="75">
                  <c:v>798.58940282049321</c:v>
                </c:pt>
                <c:pt idx="76">
                  <c:v>772.26389396176273</c:v>
                </c:pt>
                <c:pt idx="77">
                  <c:v>747.80319309024981</c:v>
                </c:pt>
                <c:pt idx="78">
                  <c:v>725.0010335978186</c:v>
                </c:pt>
                <c:pt idx="79">
                  <c:v>703.68203802554842</c:v>
                </c:pt>
                <c:pt idx="80">
                  <c:v>683.69594519261125</c:v>
                </c:pt>
                <c:pt idx="81">
                  <c:v>664.91311614477831</c:v>
                </c:pt>
                <c:pt idx="82">
                  <c:v>647.22099460229617</c:v>
                </c:pt>
                <c:pt idx="83">
                  <c:v>630.52128946469566</c:v>
                </c:pt>
                <c:pt idx="84">
                  <c:v>614.7277102557365</c:v>
                </c:pt>
                <c:pt idx="85">
                  <c:v>599.76413076200424</c:v>
                </c:pt>
                <c:pt idx="86">
                  <c:v>585.56308768566794</c:v>
                </c:pt>
                <c:pt idx="87">
                  <c:v>572.06454390014017</c:v>
                </c:pt>
                <c:pt idx="88">
                  <c:v>559.21486253263026</c:v>
                </c:pt>
                <c:pt idx="89">
                  <c:v>546.96595039405202</c:v>
                </c:pt>
                <c:pt idx="90">
                  <c:v>535.27453846806452</c:v>
                </c:pt>
                <c:pt idx="91">
                  <c:v>524.10157410946431</c:v>
                </c:pt>
                <c:pt idx="92">
                  <c:v>513.41170489089666</c:v>
                </c:pt>
                <c:pt idx="93">
                  <c:v>503.17283810385771</c:v>
                </c:pt>
                <c:pt idx="94">
                  <c:v>493.35576307207737</c:v>
                </c:pt>
                <c:pt idx="95">
                  <c:v>483.93382590030012</c:v>
                </c:pt>
                <c:pt idx="96">
                  <c:v>474.88264821899895</c:v>
                </c:pt>
                <c:pt idx="97">
                  <c:v>466.17988302380587</c:v>
                </c:pt>
                <c:pt idx="98">
                  <c:v>457.80500193312474</c:v>
                </c:pt>
                <c:pt idx="99">
                  <c:v>449.739109171655</c:v>
                </c:pt>
                <c:pt idx="100">
                  <c:v>441.9647783817465</c:v>
                </c:pt>
                <c:pt idx="101">
                  <c:v>434.4659090087552</c:v>
                </c:pt>
                <c:pt idx="102">
                  <c:v>427.22759953291046</c:v>
                </c:pt>
                <c:pt idx="103">
                  <c:v>420.23603525097457</c:v>
                </c:pt>
                <c:pt idx="104">
                  <c:v>413.47838866669395</c:v>
                </c:pt>
                <c:pt idx="105">
                  <c:v>406.94273084268224</c:v>
                </c:pt>
                <c:pt idx="106">
                  <c:v>400.61795231118083</c:v>
                </c:pt>
                <c:pt idx="107">
                  <c:v>394.49369234456771</c:v>
                </c:pt>
                <c:pt idx="108">
                  <c:v>388.56027555751876</c:v>
                </c:pt>
                <c:pt idx="109">
                  <c:v>382.80865495686891</c:v>
                </c:pt>
                <c:pt idx="110">
                  <c:v>377.23036067573412</c:v>
                </c:pt>
                <c:pt idx="111">
                  <c:v>371.81745373148294</c:v>
                </c:pt>
                <c:pt idx="112">
                  <c:v>366.56248423457367</c:v>
                </c:pt>
                <c:pt idx="113">
                  <c:v>361.45845354938797</c:v>
                </c:pt>
                <c:pt idx="114">
                  <c:v>356.49877997203959</c:v>
                </c:pt>
                <c:pt idx="115">
                  <c:v>351.67726754421722</c:v>
                </c:pt>
                <c:pt idx="116">
                  <c:v>346.98807766955457</c:v>
                </c:pt>
                <c:pt idx="117">
                  <c:v>342.42570323913526</c:v>
                </c:pt>
                <c:pt idx="118">
                  <c:v>337.98494500773069</c:v>
                </c:pt>
                <c:pt idx="119">
                  <c:v>333.66088999261001</c:v>
                </c:pt>
                <c:pt idx="120">
                  <c:v>329.44889169327575</c:v>
                </c:pt>
                <c:pt idx="121">
                  <c:v>325.34455195335909</c:v>
                </c:pt>
                <c:pt idx="122">
                  <c:v>321.34370430552985</c:v>
                </c:pt>
                <c:pt idx="123">
                  <c:v>317.44239865849465</c:v>
                </c:pt>
                <c:pt idx="124">
                  <c:v>313.6368871997347</c:v>
                </c:pt>
                <c:pt idx="125">
                  <c:v>309.92361140163354</c:v>
                </c:pt>
                <c:pt idx="126">
                  <c:v>306.2991900304981</c:v>
                </c:pt>
                <c:pt idx="127">
                  <c:v>302.76040806790854</c:v>
                </c:pt>
                <c:pt idx="128">
                  <c:v>299.30420646377843</c:v>
                </c:pt>
                <c:pt idx="129">
                  <c:v>295.92767264824158</c:v>
                </c:pt>
                <c:pt idx="130">
                  <c:v>292.62803173696221</c:v>
                </c:pt>
                <c:pt idx="131">
                  <c:v>289.40263837052629</c:v>
                </c:pt>
                <c:pt idx="132">
                  <c:v>286.24896913504494</c:v>
                </c:pt>
                <c:pt idx="133">
                  <c:v>283.16461551525964</c:v>
                </c:pt>
                <c:pt idx="134">
                  <c:v>280.14727733690705</c:v>
                </c:pt>
                <c:pt idx="135">
                  <c:v>277.19475665861574</c:v>
                </c:pt>
                <c:pt idx="136">
                  <c:v>274.30495207724027</c:v>
                </c:pt>
                <c:pt idx="137">
                  <c:v>271.47585341430295</c:v>
                </c:pt>
                <c:pt idx="138">
                  <c:v>268.70553675366887</c:v>
                </c:pt>
                <c:pt idx="139">
                  <c:v>265.99215980333946</c:v>
                </c:pt>
                <c:pt idx="140">
                  <c:v>263.33395755672382</c:v>
                </c:pt>
                <c:pt idx="141">
                  <c:v>260.72923823090491</c:v>
                </c:pt>
                <c:pt idx="142">
                  <c:v>258.17637946120107</c:v>
                </c:pt>
                <c:pt idx="143">
                  <c:v>255.6738247332527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'2016-01-30_current_OilPrie'!$H$1</c:f>
              <c:strCache>
                <c:ptCount val="1"/>
                <c:pt idx="0">
                  <c:v>Deterministic q0, b and D, break-even=70 USD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rgbClr val="FF0000"/>
                </a:solidFill>
                <a:round/>
              </a:ln>
              <a:effectLst/>
            </c:spPr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'2016-01-30_current_OilPrie'!$H$2:$H$145</c:f>
              <c:numCache>
                <c:formatCode>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19.703703703703717</c:v>
                </c:pt>
                <c:pt idx="4">
                  <c:v>37.321132897603519</c:v>
                </c:pt>
                <c:pt idx="5">
                  <c:v>52.987374461979975</c:v>
                </c:pt>
                <c:pt idx="6">
                  <c:v>67.669793825389192</c:v>
                </c:pt>
                <c:pt idx="7">
                  <c:v>81.435890830832975</c:v>
                </c:pt>
                <c:pt idx="8">
                  <c:v>94.845496375487855</c:v>
                </c:pt>
                <c:pt idx="9">
                  <c:v>108.30609912089349</c:v>
                </c:pt>
                <c:pt idx="10">
                  <c:v>122.4115362092674</c:v>
                </c:pt>
                <c:pt idx="11">
                  <c:v>137.35281538823222</c:v>
                </c:pt>
                <c:pt idx="12">
                  <c:v>153.2963530139663</c:v>
                </c:pt>
                <c:pt idx="13">
                  <c:v>169.82442591340913</c:v>
                </c:pt>
                <c:pt idx="14">
                  <c:v>199.37632990706001</c:v>
                </c:pt>
                <c:pt idx="15">
                  <c:v>222.88154983433688</c:v>
                </c:pt>
                <c:pt idx="16">
                  <c:v>252.21407412777563</c:v>
                </c:pt>
                <c:pt idx="17">
                  <c:v>278.99294257622824</c:v>
                </c:pt>
                <c:pt idx="18">
                  <c:v>309.46756598210072</c:v>
                </c:pt>
                <c:pt idx="19">
                  <c:v>339.34344754322194</c:v>
                </c:pt>
                <c:pt idx="20">
                  <c:v>374.04474854180035</c:v>
                </c:pt>
                <c:pt idx="21">
                  <c:v>409.42775390169413</c:v>
                </c:pt>
                <c:pt idx="22">
                  <c:v>453.61023737929816</c:v>
                </c:pt>
                <c:pt idx="23">
                  <c:v>499.50563105136814</c:v>
                </c:pt>
                <c:pt idx="24">
                  <c:v>539.50003963301106</c:v>
                </c:pt>
                <c:pt idx="25">
                  <c:v>576.2208918134786</c:v>
                </c:pt>
                <c:pt idx="26">
                  <c:v>617.3436248554159</c:v>
                </c:pt>
                <c:pt idx="27">
                  <c:v>656.20846682112904</c:v>
                </c:pt>
                <c:pt idx="28">
                  <c:v>692.28698409268384</c:v>
                </c:pt>
                <c:pt idx="29">
                  <c:v>734.94247497144511</c:v>
                </c:pt>
                <c:pt idx="30">
                  <c:v>776.71734439235172</c:v>
                </c:pt>
                <c:pt idx="31">
                  <c:v>821.02168053790456</c:v>
                </c:pt>
                <c:pt idx="32">
                  <c:v>860.22219325292224</c:v>
                </c:pt>
                <c:pt idx="33">
                  <c:v>896.2877426638571</c:v>
                </c:pt>
                <c:pt idx="34">
                  <c:v>930.21972602797155</c:v>
                </c:pt>
                <c:pt idx="35">
                  <c:v>960.47694401896524</c:v>
                </c:pt>
                <c:pt idx="36">
                  <c:v>989.6215078102357</c:v>
                </c:pt>
                <c:pt idx="37">
                  <c:v>1018.8700659930714</c:v>
                </c:pt>
                <c:pt idx="38">
                  <c:v>1048.5575426190112</c:v>
                </c:pt>
                <c:pt idx="39">
                  <c:v>1076.521337767095</c:v>
                </c:pt>
                <c:pt idx="40">
                  <c:v>1104.5964327763916</c:v>
                </c:pt>
                <c:pt idx="41">
                  <c:v>1128.5138729109328</c:v>
                </c:pt>
                <c:pt idx="42">
                  <c:v>1156.6699188766404</c:v>
                </c:pt>
                <c:pt idx="43">
                  <c:v>1185.3900343592754</c:v>
                </c:pt>
                <c:pt idx="44">
                  <c:v>1210.0311109329298</c:v>
                </c:pt>
                <c:pt idx="45">
                  <c:v>1238.6626112094623</c:v>
                </c:pt>
                <c:pt idx="46">
                  <c:v>1268.844655508487</c:v>
                </c:pt>
                <c:pt idx="47">
                  <c:v>1299.1687636122469</c:v>
                </c:pt>
                <c:pt idx="48">
                  <c:v>1323.9864229272359</c:v>
                </c:pt>
                <c:pt idx="49">
                  <c:v>1350.9264921929687</c:v>
                </c:pt>
                <c:pt idx="50">
                  <c:v>1390.9865101085959</c:v>
                </c:pt>
                <c:pt idx="51">
                  <c:v>1427.2846530588581</c:v>
                </c:pt>
                <c:pt idx="52">
                  <c:v>1460.9528317006864</c:v>
                </c:pt>
                <c:pt idx="53">
                  <c:v>1495.8433054400109</c:v>
                </c:pt>
                <c:pt idx="54">
                  <c:v>1530.1223529552342</c:v>
                </c:pt>
                <c:pt idx="55">
                  <c:v>1562.3767486179838</c:v>
                </c:pt>
                <c:pt idx="56">
                  <c:v>1595.4480372775697</c:v>
                </c:pt>
                <c:pt idx="57">
                  <c:v>1628.3410633489173</c:v>
                </c:pt>
                <c:pt idx="58">
                  <c:v>1656.315036930753</c:v>
                </c:pt>
                <c:pt idx="59">
                  <c:v>1685.5818373538141</c:v>
                </c:pt>
                <c:pt idx="60">
                  <c:v>1724.133086984825</c:v>
                </c:pt>
                <c:pt idx="61">
                  <c:v>1757.2430107314542</c:v>
                </c:pt>
                <c:pt idx="62">
                  <c:v>1585.8378092196049</c:v>
                </c:pt>
                <c:pt idx="63">
                  <c:v>1454.0413703022077</c:v>
                </c:pt>
                <c:pt idx="64">
                  <c:v>1347.9960474961904</c:v>
                </c:pt>
                <c:pt idx="65">
                  <c:v>1259.9617816204361</c:v>
                </c:pt>
                <c:pt idx="66">
                  <c:v>1185.1873248589429</c:v>
                </c:pt>
                <c:pt idx="67">
                  <c:v>1120.5526416742246</c:v>
                </c:pt>
                <c:pt idx="68">
                  <c:v>1063.9023705270854</c:v>
                </c:pt>
                <c:pt idx="69">
                  <c:v>1013.6875406795787</c:v>
                </c:pt>
                <c:pt idx="70">
                  <c:v>968.75911504885937</c:v>
                </c:pt>
                <c:pt idx="71">
                  <c:v>928.24227178674084</c:v>
                </c:pt>
                <c:pt idx="72">
                  <c:v>891.45633342372105</c:v>
                </c:pt>
                <c:pt idx="73">
                  <c:v>857.86183091516295</c:v>
                </c:pt>
                <c:pt idx="74">
                  <c:v>827.02438719110808</c:v>
                </c:pt>
                <c:pt idx="75">
                  <c:v>798.58940282049321</c:v>
                </c:pt>
                <c:pt idx="76">
                  <c:v>772.26389396176273</c:v>
                </c:pt>
                <c:pt idx="77">
                  <c:v>747.80319309024981</c:v>
                </c:pt>
                <c:pt idx="78">
                  <c:v>725.0010335978186</c:v>
                </c:pt>
                <c:pt idx="79">
                  <c:v>703.68203802554842</c:v>
                </c:pt>
                <c:pt idx="80">
                  <c:v>683.69594519261125</c:v>
                </c:pt>
                <c:pt idx="81">
                  <c:v>664.91311614477831</c:v>
                </c:pt>
                <c:pt idx="82">
                  <c:v>647.22099460229617</c:v>
                </c:pt>
                <c:pt idx="83">
                  <c:v>630.52128946469566</c:v>
                </c:pt>
                <c:pt idx="84">
                  <c:v>614.7277102557365</c:v>
                </c:pt>
                <c:pt idx="85">
                  <c:v>599.76413076200424</c:v>
                </c:pt>
                <c:pt idx="86">
                  <c:v>585.56308768566794</c:v>
                </c:pt>
                <c:pt idx="87">
                  <c:v>572.06454390014017</c:v>
                </c:pt>
                <c:pt idx="88">
                  <c:v>559.21486253263026</c:v>
                </c:pt>
                <c:pt idx="89">
                  <c:v>546.96595039405202</c:v>
                </c:pt>
                <c:pt idx="90">
                  <c:v>535.27453846806452</c:v>
                </c:pt>
                <c:pt idx="91">
                  <c:v>524.10157410946431</c:v>
                </c:pt>
                <c:pt idx="92">
                  <c:v>513.41170489089666</c:v>
                </c:pt>
                <c:pt idx="93">
                  <c:v>503.17283810385771</c:v>
                </c:pt>
                <c:pt idx="94">
                  <c:v>493.35576307207737</c:v>
                </c:pt>
                <c:pt idx="95">
                  <c:v>483.93382590030012</c:v>
                </c:pt>
                <c:pt idx="96">
                  <c:v>474.88264821899895</c:v>
                </c:pt>
                <c:pt idx="97">
                  <c:v>466.17988302380587</c:v>
                </c:pt>
                <c:pt idx="98">
                  <c:v>457.80500193312474</c:v>
                </c:pt>
                <c:pt idx="99">
                  <c:v>449.739109171655</c:v>
                </c:pt>
                <c:pt idx="100">
                  <c:v>441.9647783817465</c:v>
                </c:pt>
                <c:pt idx="101">
                  <c:v>434.4659090087552</c:v>
                </c:pt>
                <c:pt idx="102">
                  <c:v>427.22759953291046</c:v>
                </c:pt>
                <c:pt idx="103">
                  <c:v>420.23603525097457</c:v>
                </c:pt>
                <c:pt idx="104">
                  <c:v>413.47838866669395</c:v>
                </c:pt>
                <c:pt idx="105">
                  <c:v>406.94273084268224</c:v>
                </c:pt>
                <c:pt idx="106">
                  <c:v>400.61795231118083</c:v>
                </c:pt>
                <c:pt idx="107">
                  <c:v>394.49369234456771</c:v>
                </c:pt>
                <c:pt idx="108">
                  <c:v>388.56027555751876</c:v>
                </c:pt>
                <c:pt idx="109">
                  <c:v>382.80865495686891</c:v>
                </c:pt>
                <c:pt idx="110">
                  <c:v>377.23036067573412</c:v>
                </c:pt>
                <c:pt idx="111">
                  <c:v>371.81745373148294</c:v>
                </c:pt>
                <c:pt idx="112">
                  <c:v>366.56248423457367</c:v>
                </c:pt>
                <c:pt idx="113">
                  <c:v>361.45845354938797</c:v>
                </c:pt>
                <c:pt idx="114">
                  <c:v>356.49877997203959</c:v>
                </c:pt>
                <c:pt idx="115">
                  <c:v>351.67726754421722</c:v>
                </c:pt>
                <c:pt idx="116">
                  <c:v>346.98807766955457</c:v>
                </c:pt>
                <c:pt idx="117">
                  <c:v>342.42570323913526</c:v>
                </c:pt>
                <c:pt idx="118">
                  <c:v>337.98494500773069</c:v>
                </c:pt>
                <c:pt idx="119">
                  <c:v>333.66088999261001</c:v>
                </c:pt>
                <c:pt idx="120">
                  <c:v>329.44889169327575</c:v>
                </c:pt>
                <c:pt idx="121">
                  <c:v>325.34455195335909</c:v>
                </c:pt>
                <c:pt idx="122">
                  <c:v>321.34370430552985</c:v>
                </c:pt>
                <c:pt idx="123">
                  <c:v>317.44239865849465</c:v>
                </c:pt>
                <c:pt idx="124">
                  <c:v>313.6368871997347</c:v>
                </c:pt>
                <c:pt idx="125">
                  <c:v>309.92361140163354</c:v>
                </c:pt>
                <c:pt idx="126">
                  <c:v>306.2991900304981</c:v>
                </c:pt>
                <c:pt idx="127">
                  <c:v>302.76040806790854</c:v>
                </c:pt>
                <c:pt idx="128">
                  <c:v>299.30420646377843</c:v>
                </c:pt>
                <c:pt idx="129">
                  <c:v>295.92767264824158</c:v>
                </c:pt>
                <c:pt idx="130">
                  <c:v>292.62803173696221</c:v>
                </c:pt>
                <c:pt idx="131">
                  <c:v>289.40263837052629</c:v>
                </c:pt>
                <c:pt idx="132">
                  <c:v>286.24896913504494</c:v>
                </c:pt>
                <c:pt idx="133">
                  <c:v>283.16461551525964</c:v>
                </c:pt>
                <c:pt idx="134">
                  <c:v>280.14727733690705</c:v>
                </c:pt>
                <c:pt idx="135">
                  <c:v>277.19475665861574</c:v>
                </c:pt>
                <c:pt idx="136">
                  <c:v>274.30495207724027</c:v>
                </c:pt>
                <c:pt idx="137">
                  <c:v>271.47585341430295</c:v>
                </c:pt>
                <c:pt idx="138">
                  <c:v>268.70553675366887</c:v>
                </c:pt>
                <c:pt idx="139">
                  <c:v>265.99215980333946</c:v>
                </c:pt>
                <c:pt idx="140">
                  <c:v>263.33395755672382</c:v>
                </c:pt>
                <c:pt idx="141">
                  <c:v>260.72923823090491</c:v>
                </c:pt>
                <c:pt idx="142">
                  <c:v>258.17637946120107</c:v>
                </c:pt>
                <c:pt idx="143">
                  <c:v>255.6738247332527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'2016-01-30_current_OilPrie'!$B$1</c:f>
              <c:strCache>
                <c:ptCount val="1"/>
                <c:pt idx="0">
                  <c:v>Historical production [thousands bbl/day]</c:v>
                </c:pt>
              </c:strCache>
            </c:strRef>
          </c:tx>
          <c:spPr>
            <a:ln w="2222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'2016-01-30_current_OilPrie'!$B$2:$B$73</c:f>
              <c:numCache>
                <c:formatCode>0</c:formatCode>
                <c:ptCount val="72"/>
                <c:pt idx="0">
                  <c:v>54.560806451999994</c:v>
                </c:pt>
                <c:pt idx="1">
                  <c:v>55.474464286</c:v>
                </c:pt>
                <c:pt idx="2">
                  <c:v>61.786967742000002</c:v>
                </c:pt>
                <c:pt idx="3">
                  <c:v>64.272599999999997</c:v>
                </c:pt>
                <c:pt idx="4">
                  <c:v>69.723419355000004</c:v>
                </c:pt>
                <c:pt idx="5">
                  <c:v>77.823033332999998</c:v>
                </c:pt>
                <c:pt idx="6">
                  <c:v>82.823064516000002</c:v>
                </c:pt>
                <c:pt idx="7">
                  <c:v>86.578806452000009</c:v>
                </c:pt>
                <c:pt idx="8">
                  <c:v>95.759233332999997</c:v>
                </c:pt>
                <c:pt idx="9">
                  <c:v>102.8166129</c:v>
                </c:pt>
                <c:pt idx="10">
                  <c:v>119.22426666999999</c:v>
                </c:pt>
                <c:pt idx="11">
                  <c:v>140.67674194</c:v>
                </c:pt>
                <c:pt idx="12">
                  <c:v>143.59019355000001</c:v>
                </c:pt>
                <c:pt idx="13">
                  <c:v>154.20803570999999</c:v>
                </c:pt>
                <c:pt idx="14">
                  <c:v>174.72706452000003</c:v>
                </c:pt>
                <c:pt idx="15">
                  <c:v>189.72056667000001</c:v>
                </c:pt>
                <c:pt idx="16">
                  <c:v>213.18851613000001</c:v>
                </c:pt>
                <c:pt idx="17">
                  <c:v>230.69516666999999</c:v>
                </c:pt>
                <c:pt idx="18">
                  <c:v>263.81583870999998</c:v>
                </c:pt>
                <c:pt idx="19">
                  <c:v>297.00006452000002</c:v>
                </c:pt>
                <c:pt idx="20">
                  <c:v>331.62009999999998</c:v>
                </c:pt>
                <c:pt idx="21">
                  <c:v>358.23235483999997</c:v>
                </c:pt>
                <c:pt idx="22">
                  <c:v>398.43493333000004</c:v>
                </c:pt>
                <c:pt idx="23">
                  <c:v>425.35212903000001</c:v>
                </c:pt>
                <c:pt idx="24">
                  <c:v>454.80922580999999</c:v>
                </c:pt>
                <c:pt idx="25">
                  <c:v>482.44875861999998</c:v>
                </c:pt>
                <c:pt idx="26">
                  <c:v>506.96783870999997</c:v>
                </c:pt>
                <c:pt idx="27">
                  <c:v>550.32150000000001</c:v>
                </c:pt>
                <c:pt idx="28">
                  <c:v>585.71474193999995</c:v>
                </c:pt>
                <c:pt idx="29">
                  <c:v>611.97576666999998</c:v>
                </c:pt>
                <c:pt idx="30">
                  <c:v>643.02583871000002</c:v>
                </c:pt>
                <c:pt idx="31">
                  <c:v>685.38209676999998</c:v>
                </c:pt>
                <c:pt idx="32">
                  <c:v>692.68126667000001</c:v>
                </c:pt>
                <c:pt idx="33">
                  <c:v>733.62996773999998</c:v>
                </c:pt>
                <c:pt idx="34">
                  <c:v>769.41069999999991</c:v>
                </c:pt>
                <c:pt idx="35">
                  <c:v>807.66035484000008</c:v>
                </c:pt>
                <c:pt idx="36">
                  <c:v>842.44899999999996</c:v>
                </c:pt>
                <c:pt idx="37">
                  <c:v>894.64864286</c:v>
                </c:pt>
                <c:pt idx="38">
                  <c:v>931.05606452000006</c:v>
                </c:pt>
                <c:pt idx="39">
                  <c:v>945.8418333300001</c:v>
                </c:pt>
                <c:pt idx="40">
                  <c:v>1006.8181935</c:v>
                </c:pt>
                <c:pt idx="41">
                  <c:v>1059.8152</c:v>
                </c:pt>
                <c:pt idx="42">
                  <c:v>1092.1312581</c:v>
                </c:pt>
                <c:pt idx="43">
                  <c:v>1115.5911935000001</c:v>
                </c:pt>
                <c:pt idx="44">
                  <c:v>1138.1732333</c:v>
                </c:pt>
                <c:pt idx="45">
                  <c:v>1126.0284515999999</c:v>
                </c:pt>
                <c:pt idx="46">
                  <c:v>1150.3503999999998</c:v>
                </c:pt>
                <c:pt idx="47">
                  <c:v>1218.0962258</c:v>
                </c:pt>
                <c:pt idx="48">
                  <c:v>1243.4178064999999</c:v>
                </c:pt>
                <c:pt idx="49">
                  <c:v>1285.4987856999999</c:v>
                </c:pt>
                <c:pt idx="50">
                  <c:v>1304.2339677</c:v>
                </c:pt>
                <c:pt idx="51">
                  <c:v>1380.3377332999999</c:v>
                </c:pt>
                <c:pt idx="52">
                  <c:v>1387.1293226</c:v>
                </c:pt>
                <c:pt idx="53">
                  <c:v>1462.9901333</c:v>
                </c:pt>
                <c:pt idx="54">
                  <c:v>1494.7164193999999</c:v>
                </c:pt>
                <c:pt idx="55">
                  <c:v>1507.7035160999999</c:v>
                </c:pt>
                <c:pt idx="56">
                  <c:v>1500.6124</c:v>
                </c:pt>
                <c:pt idx="57">
                  <c:v>1519.6836129000001</c:v>
                </c:pt>
                <c:pt idx="58">
                  <c:v>1589.6964332999999</c:v>
                </c:pt>
                <c:pt idx="59">
                  <c:v>1667.0308064999999</c:v>
                </c:pt>
                <c:pt idx="60">
                  <c:v>1663.0082580999999</c:v>
                </c:pt>
                <c:pt idx="61">
                  <c:v>1675.8106786000001</c:v>
                </c:pt>
                <c:pt idx="62">
                  <c:v>1710.2748710000001</c:v>
                </c:pt>
                <c:pt idx="63">
                  <c:v>1659.6083000000001</c:v>
                </c:pt>
                <c:pt idx="64">
                  <c:v>1622.4411935000001</c:v>
                </c:pt>
                <c:pt idx="65">
                  <c:v>1577.2519666999999</c:v>
                </c:pt>
                <c:pt idx="66">
                  <c:v>1583.124</c:v>
                </c:pt>
                <c:pt idx="67">
                  <c:v>1514.4470968000001</c:v>
                </c:pt>
                <c:pt idx="68">
                  <c:v>1487.3635667000001</c:v>
                </c:pt>
                <c:pt idx="69">
                  <c:v>1428.9185183000002</c:v>
                </c:pt>
                <c:pt idx="70">
                  <c:v>1364.0134928999998</c:v>
                </c:pt>
                <c:pt idx="71">
                  <c:v>1292.9328969000001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840912"/>
        <c:axId val="-125830576"/>
        <c:extLst/>
      </c:lineChart>
      <c:lineChart>
        <c:grouping val="standard"/>
        <c:varyColors val="0"/>
        <c:ser>
          <c:idx val="7"/>
          <c:order val="7"/>
          <c:tx>
            <c:strRef>
              <c:f>'2016-01-30_current_OilPrie'!$I$1</c:f>
              <c:strCache>
                <c:ptCount val="1"/>
                <c:pt idx="0">
                  <c:v>Oil price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'2016-01-30_current_OilPrie'!$A$2:$A$145</c:f>
              <c:numCache>
                <c:formatCode>mmm\-yy</c:formatCode>
                <c:ptCount val="144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  <c:pt idx="84">
                  <c:v>42736</c:v>
                </c:pt>
                <c:pt idx="85">
                  <c:v>42767</c:v>
                </c:pt>
                <c:pt idx="86">
                  <c:v>42795</c:v>
                </c:pt>
                <c:pt idx="87">
                  <c:v>42826</c:v>
                </c:pt>
                <c:pt idx="88">
                  <c:v>42856</c:v>
                </c:pt>
                <c:pt idx="89">
                  <c:v>42887</c:v>
                </c:pt>
                <c:pt idx="90">
                  <c:v>42917</c:v>
                </c:pt>
                <c:pt idx="91">
                  <c:v>42948</c:v>
                </c:pt>
                <c:pt idx="92">
                  <c:v>42979</c:v>
                </c:pt>
                <c:pt idx="93">
                  <c:v>43009</c:v>
                </c:pt>
                <c:pt idx="94">
                  <c:v>43040</c:v>
                </c:pt>
                <c:pt idx="95">
                  <c:v>43070</c:v>
                </c:pt>
                <c:pt idx="96">
                  <c:v>43101</c:v>
                </c:pt>
                <c:pt idx="97">
                  <c:v>43132</c:v>
                </c:pt>
                <c:pt idx="98">
                  <c:v>43160</c:v>
                </c:pt>
                <c:pt idx="99">
                  <c:v>43191</c:v>
                </c:pt>
                <c:pt idx="100">
                  <c:v>43221</c:v>
                </c:pt>
                <c:pt idx="101">
                  <c:v>43252</c:v>
                </c:pt>
                <c:pt idx="102">
                  <c:v>43282</c:v>
                </c:pt>
                <c:pt idx="103">
                  <c:v>43313</c:v>
                </c:pt>
                <c:pt idx="104">
                  <c:v>43344</c:v>
                </c:pt>
                <c:pt idx="105">
                  <c:v>43374</c:v>
                </c:pt>
                <c:pt idx="106">
                  <c:v>43405</c:v>
                </c:pt>
                <c:pt idx="107">
                  <c:v>43435</c:v>
                </c:pt>
                <c:pt idx="108">
                  <c:v>43466</c:v>
                </c:pt>
                <c:pt idx="109">
                  <c:v>43497</c:v>
                </c:pt>
                <c:pt idx="110">
                  <c:v>43525</c:v>
                </c:pt>
                <c:pt idx="111">
                  <c:v>43556</c:v>
                </c:pt>
                <c:pt idx="112">
                  <c:v>43586</c:v>
                </c:pt>
                <c:pt idx="113">
                  <c:v>43617</c:v>
                </c:pt>
                <c:pt idx="114">
                  <c:v>43647</c:v>
                </c:pt>
                <c:pt idx="115">
                  <c:v>43678</c:v>
                </c:pt>
                <c:pt idx="116">
                  <c:v>43709</c:v>
                </c:pt>
                <c:pt idx="117">
                  <c:v>43739</c:v>
                </c:pt>
                <c:pt idx="118">
                  <c:v>43770</c:v>
                </c:pt>
                <c:pt idx="119">
                  <c:v>43800</c:v>
                </c:pt>
                <c:pt idx="120">
                  <c:v>43831</c:v>
                </c:pt>
                <c:pt idx="121">
                  <c:v>43862</c:v>
                </c:pt>
                <c:pt idx="122">
                  <c:v>43891</c:v>
                </c:pt>
                <c:pt idx="123">
                  <c:v>43922</c:v>
                </c:pt>
                <c:pt idx="124">
                  <c:v>43952</c:v>
                </c:pt>
                <c:pt idx="125">
                  <c:v>43983</c:v>
                </c:pt>
                <c:pt idx="126">
                  <c:v>44013</c:v>
                </c:pt>
                <c:pt idx="127">
                  <c:v>44044</c:v>
                </c:pt>
                <c:pt idx="128">
                  <c:v>44075</c:v>
                </c:pt>
                <c:pt idx="129">
                  <c:v>44105</c:v>
                </c:pt>
                <c:pt idx="130">
                  <c:v>44136</c:v>
                </c:pt>
                <c:pt idx="131">
                  <c:v>44166</c:v>
                </c:pt>
                <c:pt idx="132">
                  <c:v>44197</c:v>
                </c:pt>
                <c:pt idx="133">
                  <c:v>44228</c:v>
                </c:pt>
                <c:pt idx="134">
                  <c:v>44256</c:v>
                </c:pt>
                <c:pt idx="135">
                  <c:v>44287</c:v>
                </c:pt>
                <c:pt idx="136">
                  <c:v>44317</c:v>
                </c:pt>
                <c:pt idx="137">
                  <c:v>44348</c:v>
                </c:pt>
                <c:pt idx="138">
                  <c:v>44378</c:v>
                </c:pt>
                <c:pt idx="139">
                  <c:v>44409</c:v>
                </c:pt>
                <c:pt idx="140">
                  <c:v>44440</c:v>
                </c:pt>
                <c:pt idx="141">
                  <c:v>44470</c:v>
                </c:pt>
                <c:pt idx="142">
                  <c:v>44501</c:v>
                </c:pt>
                <c:pt idx="143">
                  <c:v>44531</c:v>
                </c:pt>
              </c:numCache>
            </c:numRef>
          </c:cat>
          <c:val>
            <c:numRef>
              <c:f>'2016-01-30_current_OilPrie'!$I$2:$I$145</c:f>
              <c:numCache>
                <c:formatCode>General</c:formatCode>
                <c:ptCount val="144"/>
                <c:pt idx="0">
                  <c:v>78.33</c:v>
                </c:pt>
                <c:pt idx="1">
                  <c:v>76.39</c:v>
                </c:pt>
                <c:pt idx="2">
                  <c:v>81.2</c:v>
                </c:pt>
                <c:pt idx="3">
                  <c:v>84.29</c:v>
                </c:pt>
                <c:pt idx="4">
                  <c:v>73.739999999999995</c:v>
                </c:pt>
                <c:pt idx="5">
                  <c:v>75.34</c:v>
                </c:pt>
                <c:pt idx="6">
                  <c:v>76.319999999999993</c:v>
                </c:pt>
                <c:pt idx="7">
                  <c:v>76.599999999999994</c:v>
                </c:pt>
                <c:pt idx="8">
                  <c:v>75.239999999999995</c:v>
                </c:pt>
                <c:pt idx="9">
                  <c:v>81.89</c:v>
                </c:pt>
                <c:pt idx="10">
                  <c:v>84.25</c:v>
                </c:pt>
                <c:pt idx="11">
                  <c:v>89.15</c:v>
                </c:pt>
                <c:pt idx="12">
                  <c:v>89.17</c:v>
                </c:pt>
                <c:pt idx="13">
                  <c:v>88.58</c:v>
                </c:pt>
                <c:pt idx="14">
                  <c:v>102.86</c:v>
                </c:pt>
                <c:pt idx="15">
                  <c:v>109.53</c:v>
                </c:pt>
                <c:pt idx="16">
                  <c:v>100.9</c:v>
                </c:pt>
                <c:pt idx="17">
                  <c:v>96.26</c:v>
                </c:pt>
                <c:pt idx="18">
                  <c:v>97.3</c:v>
                </c:pt>
                <c:pt idx="19">
                  <c:v>86.33</c:v>
                </c:pt>
                <c:pt idx="20">
                  <c:v>85.52</c:v>
                </c:pt>
                <c:pt idx="21">
                  <c:v>86.32</c:v>
                </c:pt>
                <c:pt idx="22">
                  <c:v>97.16</c:v>
                </c:pt>
                <c:pt idx="23">
                  <c:v>98.56</c:v>
                </c:pt>
                <c:pt idx="24">
                  <c:v>100.27</c:v>
                </c:pt>
                <c:pt idx="25">
                  <c:v>102.2</c:v>
                </c:pt>
                <c:pt idx="26">
                  <c:v>106.16</c:v>
                </c:pt>
                <c:pt idx="27">
                  <c:v>103.32</c:v>
                </c:pt>
                <c:pt idx="28">
                  <c:v>94.66</c:v>
                </c:pt>
                <c:pt idx="29">
                  <c:v>82.3</c:v>
                </c:pt>
                <c:pt idx="30">
                  <c:v>87.9</c:v>
                </c:pt>
                <c:pt idx="31">
                  <c:v>94.13</c:v>
                </c:pt>
                <c:pt idx="32">
                  <c:v>94.51</c:v>
                </c:pt>
                <c:pt idx="33">
                  <c:v>89.49</c:v>
                </c:pt>
                <c:pt idx="34">
                  <c:v>86.53</c:v>
                </c:pt>
                <c:pt idx="35">
                  <c:v>87.86</c:v>
                </c:pt>
                <c:pt idx="36">
                  <c:v>94.76</c:v>
                </c:pt>
                <c:pt idx="37">
                  <c:v>95.31</c:v>
                </c:pt>
                <c:pt idx="38">
                  <c:v>92.94</c:v>
                </c:pt>
                <c:pt idx="39">
                  <c:v>92.02</c:v>
                </c:pt>
                <c:pt idx="40">
                  <c:v>94.51</c:v>
                </c:pt>
                <c:pt idx="41">
                  <c:v>95.77</c:v>
                </c:pt>
                <c:pt idx="42">
                  <c:v>104.67</c:v>
                </c:pt>
                <c:pt idx="43">
                  <c:v>106.57</c:v>
                </c:pt>
                <c:pt idx="44">
                  <c:v>106.29</c:v>
                </c:pt>
                <c:pt idx="45">
                  <c:v>100.54</c:v>
                </c:pt>
                <c:pt idx="46">
                  <c:v>93.86</c:v>
                </c:pt>
                <c:pt idx="47">
                  <c:v>97.63</c:v>
                </c:pt>
                <c:pt idx="48">
                  <c:v>94.62</c:v>
                </c:pt>
                <c:pt idx="49">
                  <c:v>100.82</c:v>
                </c:pt>
                <c:pt idx="50">
                  <c:v>100.8</c:v>
                </c:pt>
                <c:pt idx="51">
                  <c:v>102.07</c:v>
                </c:pt>
                <c:pt idx="52">
                  <c:v>102.18</c:v>
                </c:pt>
                <c:pt idx="53">
                  <c:v>105.79</c:v>
                </c:pt>
                <c:pt idx="54">
                  <c:v>103.59</c:v>
                </c:pt>
                <c:pt idx="55">
                  <c:v>96.54</c:v>
                </c:pt>
                <c:pt idx="56">
                  <c:v>93.21</c:v>
                </c:pt>
                <c:pt idx="57">
                  <c:v>84.4</c:v>
                </c:pt>
                <c:pt idx="58">
                  <c:v>75.790000000000006</c:v>
                </c:pt>
                <c:pt idx="59">
                  <c:v>59.29</c:v>
                </c:pt>
                <c:pt idx="60">
                  <c:v>47.22</c:v>
                </c:pt>
                <c:pt idx="61">
                  <c:v>50.58</c:v>
                </c:pt>
                <c:pt idx="62">
                  <c:v>47.82</c:v>
                </c:pt>
                <c:pt idx="63">
                  <c:v>54.45</c:v>
                </c:pt>
                <c:pt idx="64">
                  <c:v>59.27</c:v>
                </c:pt>
                <c:pt idx="65">
                  <c:v>59.82</c:v>
                </c:pt>
                <c:pt idx="66">
                  <c:v>50.9</c:v>
                </c:pt>
                <c:pt idx="67">
                  <c:v>42.87</c:v>
                </c:pt>
                <c:pt idx="68">
                  <c:v>45.48</c:v>
                </c:pt>
                <c:pt idx="69">
                  <c:v>46.22</c:v>
                </c:pt>
                <c:pt idx="70">
                  <c:v>42.44</c:v>
                </c:pt>
                <c:pt idx="71">
                  <c:v>37.21</c:v>
                </c:pt>
                <c:pt idx="72">
                  <c:v>37.21</c:v>
                </c:pt>
                <c:pt idx="73">
                  <c:v>37.21</c:v>
                </c:pt>
                <c:pt idx="74">
                  <c:v>37.21</c:v>
                </c:pt>
                <c:pt idx="75">
                  <c:v>37.21</c:v>
                </c:pt>
                <c:pt idx="76">
                  <c:v>37.21</c:v>
                </c:pt>
                <c:pt idx="77">
                  <c:v>37.21</c:v>
                </c:pt>
                <c:pt idx="78">
                  <c:v>37.21</c:v>
                </c:pt>
                <c:pt idx="79">
                  <c:v>37.21</c:v>
                </c:pt>
                <c:pt idx="80">
                  <c:v>37.21</c:v>
                </c:pt>
                <c:pt idx="81">
                  <c:v>37.21</c:v>
                </c:pt>
                <c:pt idx="82">
                  <c:v>37.21</c:v>
                </c:pt>
                <c:pt idx="83">
                  <c:v>37.21</c:v>
                </c:pt>
                <c:pt idx="84">
                  <c:v>37.21</c:v>
                </c:pt>
                <c:pt idx="85">
                  <c:v>37.21</c:v>
                </c:pt>
                <c:pt idx="86">
                  <c:v>37.21</c:v>
                </c:pt>
                <c:pt idx="87">
                  <c:v>37.21</c:v>
                </c:pt>
                <c:pt idx="88">
                  <c:v>37.21</c:v>
                </c:pt>
                <c:pt idx="89">
                  <c:v>37.21</c:v>
                </c:pt>
                <c:pt idx="90">
                  <c:v>37.21</c:v>
                </c:pt>
                <c:pt idx="91">
                  <c:v>37.21</c:v>
                </c:pt>
                <c:pt idx="92">
                  <c:v>37.21</c:v>
                </c:pt>
                <c:pt idx="93">
                  <c:v>37.21</c:v>
                </c:pt>
                <c:pt idx="94">
                  <c:v>37.21</c:v>
                </c:pt>
                <c:pt idx="95">
                  <c:v>37.21</c:v>
                </c:pt>
                <c:pt idx="96">
                  <c:v>37.21</c:v>
                </c:pt>
                <c:pt idx="97">
                  <c:v>37.21</c:v>
                </c:pt>
                <c:pt idx="98">
                  <c:v>37.21</c:v>
                </c:pt>
                <c:pt idx="99">
                  <c:v>37.21</c:v>
                </c:pt>
                <c:pt idx="100">
                  <c:v>37.21</c:v>
                </c:pt>
                <c:pt idx="101">
                  <c:v>37.21</c:v>
                </c:pt>
                <c:pt idx="102">
                  <c:v>37.21</c:v>
                </c:pt>
                <c:pt idx="103">
                  <c:v>37.21</c:v>
                </c:pt>
                <c:pt idx="104">
                  <c:v>37.21</c:v>
                </c:pt>
                <c:pt idx="105">
                  <c:v>37.21</c:v>
                </c:pt>
                <c:pt idx="106">
                  <c:v>37.21</c:v>
                </c:pt>
                <c:pt idx="107">
                  <c:v>37.21</c:v>
                </c:pt>
                <c:pt idx="108">
                  <c:v>37.21</c:v>
                </c:pt>
                <c:pt idx="109">
                  <c:v>37.21</c:v>
                </c:pt>
                <c:pt idx="110">
                  <c:v>37.21</c:v>
                </c:pt>
                <c:pt idx="111">
                  <c:v>37.21</c:v>
                </c:pt>
                <c:pt idx="112">
                  <c:v>37.21</c:v>
                </c:pt>
                <c:pt idx="113">
                  <c:v>37.21</c:v>
                </c:pt>
                <c:pt idx="114">
                  <c:v>37.21</c:v>
                </c:pt>
                <c:pt idx="115">
                  <c:v>37.21</c:v>
                </c:pt>
                <c:pt idx="116">
                  <c:v>37.21</c:v>
                </c:pt>
                <c:pt idx="117">
                  <c:v>37.21</c:v>
                </c:pt>
                <c:pt idx="118">
                  <c:v>37.21</c:v>
                </c:pt>
                <c:pt idx="119">
                  <c:v>37.21</c:v>
                </c:pt>
                <c:pt idx="120">
                  <c:v>37.21</c:v>
                </c:pt>
                <c:pt idx="121">
                  <c:v>37.21</c:v>
                </c:pt>
                <c:pt idx="122">
                  <c:v>37.21</c:v>
                </c:pt>
                <c:pt idx="123">
                  <c:v>37.21</c:v>
                </c:pt>
                <c:pt idx="124">
                  <c:v>37.21</c:v>
                </c:pt>
                <c:pt idx="125">
                  <c:v>37.21</c:v>
                </c:pt>
                <c:pt idx="126">
                  <c:v>37.21</c:v>
                </c:pt>
                <c:pt idx="127">
                  <c:v>37.21</c:v>
                </c:pt>
                <c:pt idx="128">
                  <c:v>37.21</c:v>
                </c:pt>
                <c:pt idx="129">
                  <c:v>37.21</c:v>
                </c:pt>
                <c:pt idx="130">
                  <c:v>37.21</c:v>
                </c:pt>
                <c:pt idx="131">
                  <c:v>37.21</c:v>
                </c:pt>
                <c:pt idx="132">
                  <c:v>37.21</c:v>
                </c:pt>
                <c:pt idx="133">
                  <c:v>37.21</c:v>
                </c:pt>
                <c:pt idx="134">
                  <c:v>37.21</c:v>
                </c:pt>
                <c:pt idx="135">
                  <c:v>37.21</c:v>
                </c:pt>
                <c:pt idx="136">
                  <c:v>37.21</c:v>
                </c:pt>
                <c:pt idx="137">
                  <c:v>37.21</c:v>
                </c:pt>
                <c:pt idx="138">
                  <c:v>37.21</c:v>
                </c:pt>
                <c:pt idx="139">
                  <c:v>37.21</c:v>
                </c:pt>
                <c:pt idx="140">
                  <c:v>37.21</c:v>
                </c:pt>
                <c:pt idx="141">
                  <c:v>37.21</c:v>
                </c:pt>
                <c:pt idx="142">
                  <c:v>37.21</c:v>
                </c:pt>
                <c:pt idx="143">
                  <c:v>37.21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830032"/>
        <c:axId val="-125832752"/>
      </c:lineChart>
      <c:dateAx>
        <c:axId val="-12584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GB" sz="1400" b="0" i="0" u="none" strike="noStrike" kern="1200" cap="none" spc="1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25830576"/>
        <c:crosses val="autoZero"/>
        <c:auto val="1"/>
        <c:lblOffset val="100"/>
        <c:baseTimeUnit val="months"/>
        <c:majorUnit val="12"/>
        <c:majorTimeUnit val="months"/>
        <c:minorUnit val="3"/>
        <c:minorTimeUnit val="months"/>
      </c:dateAx>
      <c:valAx>
        <c:axId val="-1258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none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Production,</a:t>
                </a:r>
                <a:r>
                  <a:rPr lang="en-GB" baseline="0"/>
                  <a:t> monthly avg.</a:t>
                </a:r>
                <a:r>
                  <a:rPr lang="en-GB"/>
                  <a:t> [</a:t>
                </a:r>
                <a:r>
                  <a:rPr lang="en-GB" baseline="0"/>
                  <a:t>thousands bbl/day</a:t>
                </a:r>
                <a:r>
                  <a:rPr lang="en-GB"/>
                  <a:t>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none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25840912"/>
        <c:crosses val="autoZero"/>
        <c:crossBetween val="between"/>
        <c:minorUnit val="50"/>
      </c:valAx>
      <c:valAx>
        <c:axId val="-125832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cap="non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Oil price, monthly avg [USD]</a:t>
                </a:r>
              </a:p>
            </c:rich>
          </c:tx>
          <c:layout>
            <c:manualLayout>
              <c:xMode val="edge"/>
              <c:yMode val="edge"/>
              <c:x val="0.95549505563875603"/>
              <c:y val="0.29218236552780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-125830032"/>
        <c:crosses val="max"/>
        <c:crossBetween val="between"/>
      </c:valAx>
      <c:dateAx>
        <c:axId val="-1258300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-12583275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0961623161556311"/>
          <c:y val="5.091719699421135E-2"/>
          <c:w val="0.29481578893440452"/>
          <c:h val="0.259730821318568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22</xdr:col>
      <xdr:colOff>114300</xdr:colOff>
      <xdr:row>29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457200</xdr:colOff>
      <xdr:row>3</xdr:row>
      <xdr:rowOff>76199</xdr:rowOff>
    </xdr:from>
    <xdr:to>
      <xdr:col>45</xdr:col>
      <xdr:colOff>581025</xdr:colOff>
      <xdr:row>45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259773</xdr:colOff>
      <xdr:row>4</xdr:row>
      <xdr:rowOff>95251</xdr:rowOff>
    </xdr:from>
    <xdr:to>
      <xdr:col>41</xdr:col>
      <xdr:colOff>61356</xdr:colOff>
      <xdr:row>53</xdr:row>
      <xdr:rowOff>37111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0</xdr:row>
      <xdr:rowOff>352425</xdr:rowOff>
    </xdr:from>
    <xdr:to>
      <xdr:col>44</xdr:col>
      <xdr:colOff>200025</xdr:colOff>
      <xdr:row>40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523873</xdr:colOff>
      <xdr:row>2</xdr:row>
      <xdr:rowOff>19050</xdr:rowOff>
    </xdr:from>
    <xdr:to>
      <xdr:col>43</xdr:col>
      <xdr:colOff>219075</xdr:colOff>
      <xdr:row>45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45"/>
  <sheetViews>
    <sheetView workbookViewId="0">
      <selection activeCell="C2" sqref="C2:D145"/>
    </sheetView>
  </sheetViews>
  <sheetFormatPr defaultRowHeight="15" x14ac:dyDescent="0.25"/>
  <sheetData>
    <row r="1" spans="2:4" x14ac:dyDescent="0.25">
      <c r="B1" t="s">
        <v>36</v>
      </c>
      <c r="C1" t="s">
        <v>37</v>
      </c>
    </row>
    <row r="2" spans="2:4" x14ac:dyDescent="0.25">
      <c r="B2">
        <v>54.560806451999994</v>
      </c>
      <c r="C2">
        <v>0</v>
      </c>
      <c r="D2">
        <v>0</v>
      </c>
    </row>
    <row r="3" spans="2:4" x14ac:dyDescent="0.25">
      <c r="B3">
        <v>55.474464286</v>
      </c>
      <c r="C3">
        <v>0</v>
      </c>
      <c r="D3">
        <v>0</v>
      </c>
    </row>
    <row r="4" spans="2:4" x14ac:dyDescent="0.25">
      <c r="B4">
        <v>61.786967742000002</v>
      </c>
      <c r="C4">
        <v>0</v>
      </c>
      <c r="D4">
        <v>0</v>
      </c>
    </row>
    <row r="5" spans="2:4" x14ac:dyDescent="0.25">
      <c r="B5">
        <v>64.272599999999997</v>
      </c>
      <c r="C5">
        <v>20.406649486792197</v>
      </c>
      <c r="D5">
        <v>19.703703703703717</v>
      </c>
    </row>
    <row r="6" spans="2:4" x14ac:dyDescent="0.25">
      <c r="B6">
        <v>69.723419355000004</v>
      </c>
      <c r="C6">
        <v>35.77200374148488</v>
      </c>
      <c r="D6">
        <v>39.010021786492409</v>
      </c>
    </row>
    <row r="7" spans="2:4" x14ac:dyDescent="0.25">
      <c r="B7">
        <v>77.823033332999998</v>
      </c>
      <c r="C7">
        <v>57.759188468366155</v>
      </c>
      <c r="D7">
        <v>57.143365747383029</v>
      </c>
    </row>
    <row r="8" spans="2:4" x14ac:dyDescent="0.25">
      <c r="B8">
        <v>82.823064516000002</v>
      </c>
      <c r="C8">
        <v>72.517571070749952</v>
      </c>
      <c r="D8">
        <v>74.113579361283598</v>
      </c>
    </row>
    <row r="9" spans="2:4" x14ac:dyDescent="0.25">
      <c r="B9">
        <v>86.578806452000009</v>
      </c>
      <c r="C9">
        <v>88.704123432118379</v>
      </c>
      <c r="D9">
        <v>86.416891415348459</v>
      </c>
    </row>
    <row r="10" spans="2:4" x14ac:dyDescent="0.25">
      <c r="B10">
        <v>95.759233332999997</v>
      </c>
      <c r="C10">
        <v>99.20562803621587</v>
      </c>
      <c r="D10">
        <v>99.073415596391172</v>
      </c>
    </row>
    <row r="11" spans="2:4" x14ac:dyDescent="0.25">
      <c r="B11">
        <v>102.8166129</v>
      </c>
      <c r="C11">
        <v>114.33468755865246</v>
      </c>
      <c r="D11">
        <v>113.66859087557637</v>
      </c>
    </row>
    <row r="12" spans="2:4" x14ac:dyDescent="0.25">
      <c r="B12">
        <v>119.22426666999999</v>
      </c>
      <c r="C12">
        <v>129.86245575161792</v>
      </c>
      <c r="D12">
        <v>129.53438869668591</v>
      </c>
    </row>
    <row r="13" spans="2:4" x14ac:dyDescent="0.25">
      <c r="B13">
        <v>140.67674194</v>
      </c>
      <c r="C13">
        <v>144.33487812244718</v>
      </c>
      <c r="D13">
        <v>146.48472606631717</v>
      </c>
    </row>
    <row r="14" spans="2:4" x14ac:dyDescent="0.25">
      <c r="B14">
        <v>143.59019355000001</v>
      </c>
      <c r="C14">
        <v>162.16426156569071</v>
      </c>
      <c r="D14">
        <v>163.54521370773716</v>
      </c>
    </row>
    <row r="15" spans="2:4" x14ac:dyDescent="0.25">
      <c r="B15">
        <v>154.20803570999999</v>
      </c>
      <c r="C15">
        <v>172.28269673031502</v>
      </c>
      <c r="D15">
        <v>177.13408290095165</v>
      </c>
    </row>
    <row r="16" spans="2:4" x14ac:dyDescent="0.25">
      <c r="B16">
        <v>174.72706452000003</v>
      </c>
      <c r="C16">
        <v>196.36689507715838</v>
      </c>
      <c r="D16">
        <v>199.6739833297695</v>
      </c>
    </row>
    <row r="17" spans="2:4" x14ac:dyDescent="0.25">
      <c r="B17">
        <v>189.72056667000001</v>
      </c>
      <c r="C17">
        <v>211.75361930285166</v>
      </c>
      <c r="D17">
        <v>213.59866081019797</v>
      </c>
    </row>
    <row r="18" spans="2:4" x14ac:dyDescent="0.25">
      <c r="B18">
        <v>213.18851613000001</v>
      </c>
      <c r="C18">
        <v>232.0741835485014</v>
      </c>
      <c r="D18">
        <v>232.9500860137089</v>
      </c>
    </row>
    <row r="19" spans="2:4" x14ac:dyDescent="0.25">
      <c r="B19">
        <v>230.69516666999999</v>
      </c>
      <c r="C19">
        <v>243.04116154495614</v>
      </c>
      <c r="D19">
        <v>249.24009430828613</v>
      </c>
    </row>
    <row r="20" spans="2:4" x14ac:dyDescent="0.25">
      <c r="B20">
        <v>263.81583870999998</v>
      </c>
      <c r="C20">
        <v>262.50503720525825</v>
      </c>
      <c r="D20">
        <v>267.95441571599309</v>
      </c>
    </row>
    <row r="21" spans="2:4" x14ac:dyDescent="0.25">
      <c r="B21">
        <v>297.00006452000002</v>
      </c>
      <c r="C21">
        <v>279.85592769841361</v>
      </c>
      <c r="D21">
        <v>286.76756513311221</v>
      </c>
    </row>
    <row r="22" spans="2:4" x14ac:dyDescent="0.25">
      <c r="B22">
        <v>331.62009999999998</v>
      </c>
      <c r="C22">
        <v>303.66299411232296</v>
      </c>
      <c r="D22">
        <v>309.0162082369597</v>
      </c>
    </row>
    <row r="23" spans="2:4" x14ac:dyDescent="0.25">
      <c r="B23">
        <v>358.23235483999997</v>
      </c>
      <c r="C23">
        <v>329.00307613293512</v>
      </c>
      <c r="D23">
        <v>332.5944676037148</v>
      </c>
    </row>
    <row r="24" spans="2:4" x14ac:dyDescent="0.25">
      <c r="B24">
        <v>398.43493333000004</v>
      </c>
      <c r="C24">
        <v>359.19320451898955</v>
      </c>
      <c r="D24">
        <v>361.74485639418816</v>
      </c>
    </row>
    <row r="25" spans="2:4" x14ac:dyDescent="0.25">
      <c r="B25">
        <v>425.35212903000001</v>
      </c>
      <c r="C25">
        <v>398.66101596841185</v>
      </c>
      <c r="D25">
        <v>399.100895125085</v>
      </c>
    </row>
    <row r="26" spans="2:4" x14ac:dyDescent="0.25">
      <c r="B26">
        <v>454.80922580999999</v>
      </c>
      <c r="C26">
        <v>426.39652252445433</v>
      </c>
      <c r="D26">
        <v>429.74297826672057</v>
      </c>
    </row>
    <row r="27" spans="2:4" x14ac:dyDescent="0.25">
      <c r="B27">
        <v>482.44875861999998</v>
      </c>
      <c r="C27">
        <v>455.36674895076237</v>
      </c>
      <c r="D27">
        <v>463.83858969941588</v>
      </c>
    </row>
    <row r="28" spans="2:4" x14ac:dyDescent="0.25">
      <c r="B28">
        <v>506.96783870999997</v>
      </c>
      <c r="C28">
        <v>498.84897819945627</v>
      </c>
      <c r="D28">
        <v>500.6888350411719</v>
      </c>
    </row>
    <row r="29" spans="2:4" x14ac:dyDescent="0.25">
      <c r="B29">
        <v>550.32150000000001</v>
      </c>
      <c r="C29">
        <v>535.63526796215149</v>
      </c>
      <c r="D29">
        <v>537.23735422172865</v>
      </c>
    </row>
    <row r="30" spans="2:4" x14ac:dyDescent="0.25">
      <c r="B30">
        <v>585.71474193999995</v>
      </c>
      <c r="C30">
        <v>567.04316405163001</v>
      </c>
      <c r="D30">
        <v>568.44108965890177</v>
      </c>
    </row>
    <row r="31" spans="2:4" x14ac:dyDescent="0.25">
      <c r="B31">
        <v>611.97576666999998</v>
      </c>
      <c r="C31">
        <v>605.41794543959202</v>
      </c>
      <c r="D31">
        <v>605.43113728926403</v>
      </c>
    </row>
    <row r="32" spans="2:4" x14ac:dyDescent="0.25">
      <c r="B32">
        <v>643.02583871000002</v>
      </c>
      <c r="C32">
        <v>643.11215186541938</v>
      </c>
      <c r="D32">
        <v>639.7681021420201</v>
      </c>
    </row>
    <row r="33" spans="2:4" x14ac:dyDescent="0.25">
      <c r="B33">
        <v>685.38209676999998</v>
      </c>
      <c r="C33">
        <v>679.17466115992249</v>
      </c>
      <c r="D33">
        <v>676.72792871433296</v>
      </c>
    </row>
    <row r="34" spans="2:4" x14ac:dyDescent="0.25">
      <c r="B34">
        <v>692.68126667000001</v>
      </c>
      <c r="C34">
        <v>706.86141341587052</v>
      </c>
      <c r="D34">
        <v>707.45942733508809</v>
      </c>
    </row>
    <row r="35" spans="2:4" x14ac:dyDescent="0.25">
      <c r="B35">
        <v>733.62996773999998</v>
      </c>
      <c r="C35">
        <v>735.97430532734029</v>
      </c>
      <c r="D35">
        <v>736.40959236272931</v>
      </c>
    </row>
    <row r="36" spans="2:4" x14ac:dyDescent="0.25">
      <c r="B36">
        <v>769.41069999999991</v>
      </c>
      <c r="C36">
        <v>761.61084197188029</v>
      </c>
      <c r="D36">
        <v>761.96659946876537</v>
      </c>
    </row>
    <row r="37" spans="2:4" x14ac:dyDescent="0.25">
      <c r="B37">
        <v>807.66035484000008</v>
      </c>
      <c r="C37">
        <v>786.48198851658162</v>
      </c>
      <c r="D37">
        <v>785.50945666944529</v>
      </c>
    </row>
    <row r="38" spans="2:4" x14ac:dyDescent="0.25">
      <c r="B38">
        <v>842.44899999999996</v>
      </c>
      <c r="C38">
        <v>813.13591832814166</v>
      </c>
      <c r="D38">
        <v>806.93940468569042</v>
      </c>
    </row>
    <row r="39" spans="2:4" x14ac:dyDescent="0.25">
      <c r="B39">
        <v>894.64864286</v>
      </c>
      <c r="C39">
        <v>837.80848440064051</v>
      </c>
      <c r="D39">
        <v>828.83826395061283</v>
      </c>
    </row>
    <row r="40" spans="2:4" x14ac:dyDescent="0.25">
      <c r="B40">
        <v>931.05606452000006</v>
      </c>
      <c r="C40">
        <v>857.36787748274389</v>
      </c>
      <c r="D40">
        <v>849.98602969276669</v>
      </c>
    </row>
    <row r="41" spans="2:4" x14ac:dyDescent="0.25">
      <c r="B41">
        <v>945.8418333300001</v>
      </c>
      <c r="C41">
        <v>880.64545193646052</v>
      </c>
      <c r="D41">
        <v>870.68034636741891</v>
      </c>
    </row>
    <row r="42" spans="2:4" x14ac:dyDescent="0.25">
      <c r="B42">
        <v>1006.8181935</v>
      </c>
      <c r="C42">
        <v>901.13674003284279</v>
      </c>
      <c r="D42">
        <v>890.18088908288587</v>
      </c>
    </row>
    <row r="43" spans="2:4" x14ac:dyDescent="0.25">
      <c r="B43">
        <v>1059.8152</v>
      </c>
      <c r="C43">
        <v>921.29999766173194</v>
      </c>
      <c r="D43">
        <v>907.15174753722818</v>
      </c>
    </row>
    <row r="44" spans="2:4" x14ac:dyDescent="0.25">
      <c r="B44">
        <v>1092.1312581</v>
      </c>
      <c r="C44">
        <v>943.29195107772387</v>
      </c>
      <c r="D44">
        <v>926.58606182578342</v>
      </c>
    </row>
    <row r="45" spans="2:4" x14ac:dyDescent="0.25">
      <c r="B45">
        <v>1115.5911935000001</v>
      </c>
      <c r="C45">
        <v>963.25490649049084</v>
      </c>
      <c r="D45">
        <v>947.09341941713024</v>
      </c>
    </row>
    <row r="46" spans="2:4" x14ac:dyDescent="0.25">
      <c r="B46">
        <v>1138.1732333</v>
      </c>
      <c r="C46">
        <v>976.82129811921516</v>
      </c>
      <c r="D46">
        <v>963.12861461706007</v>
      </c>
    </row>
    <row r="47" spans="2:4" x14ac:dyDescent="0.25">
      <c r="B47">
        <v>1126.0284515999999</v>
      </c>
      <c r="C47">
        <v>998.89385139793558</v>
      </c>
      <c r="D47">
        <v>983.21004803038431</v>
      </c>
    </row>
    <row r="48" spans="2:4" x14ac:dyDescent="0.25">
      <c r="B48">
        <v>1150.3503999999998</v>
      </c>
      <c r="C48">
        <v>1016.280084058768</v>
      </c>
      <c r="D48">
        <v>1002.9690925881564</v>
      </c>
    </row>
    <row r="49" spans="2:4" x14ac:dyDescent="0.25">
      <c r="B49">
        <v>1218.0962258</v>
      </c>
      <c r="C49">
        <v>1038.0031556478134</v>
      </c>
      <c r="D49">
        <v>1023.2650341913225</v>
      </c>
    </row>
    <row r="50" spans="2:4" x14ac:dyDescent="0.25">
      <c r="B50">
        <v>1243.4178064999999</v>
      </c>
      <c r="C50">
        <v>1064.9405062059175</v>
      </c>
      <c r="D50">
        <v>1038.3040693072805</v>
      </c>
    </row>
    <row r="51" spans="2:4" x14ac:dyDescent="0.25">
      <c r="B51">
        <v>1285.4987856999999</v>
      </c>
      <c r="C51">
        <v>1082.8124120490152</v>
      </c>
      <c r="D51">
        <v>1054.1150340416129</v>
      </c>
    </row>
    <row r="52" spans="2:4" x14ac:dyDescent="0.25">
      <c r="B52">
        <v>1304.2339677</v>
      </c>
      <c r="C52">
        <v>1113.0477861892755</v>
      </c>
      <c r="D52">
        <v>1078.7973750898011</v>
      </c>
    </row>
    <row r="53" spans="2:4" x14ac:dyDescent="0.25">
      <c r="B53">
        <v>1380.3377332999999</v>
      </c>
      <c r="C53">
        <v>1138.1304335596301</v>
      </c>
      <c r="D53">
        <v>1099.7284000824925</v>
      </c>
    </row>
    <row r="54" spans="2:4" x14ac:dyDescent="0.25">
      <c r="B54">
        <v>1387.1293226</v>
      </c>
      <c r="C54">
        <v>1151.0916846804967</v>
      </c>
      <c r="D54">
        <v>1118.2812263610776</v>
      </c>
    </row>
    <row r="55" spans="2:4" x14ac:dyDescent="0.25">
      <c r="B55">
        <v>1462.9901333</v>
      </c>
      <c r="C55">
        <v>1184.4430441129255</v>
      </c>
      <c r="D55">
        <v>1139.3519824948719</v>
      </c>
    </row>
    <row r="56" spans="2:4" x14ac:dyDescent="0.25">
      <c r="B56">
        <v>1494.7164193999999</v>
      </c>
      <c r="C56">
        <v>1198.5108956553247</v>
      </c>
      <c r="D56">
        <v>1158.7768709325242</v>
      </c>
    </row>
    <row r="57" spans="2:4" x14ac:dyDescent="0.25">
      <c r="B57">
        <v>1507.7035160999999</v>
      </c>
      <c r="C57">
        <v>1226.8619455010635</v>
      </c>
      <c r="D57">
        <v>1178.1337106690303</v>
      </c>
    </row>
    <row r="58" spans="2:4" x14ac:dyDescent="0.25">
      <c r="B58">
        <v>1500.6124</v>
      </c>
      <c r="C58">
        <v>1252.1458636618411</v>
      </c>
      <c r="D58">
        <v>1197.0167684806786</v>
      </c>
    </row>
    <row r="59" spans="2:4" x14ac:dyDescent="0.25">
      <c r="B59">
        <v>1519.6836129000001</v>
      </c>
      <c r="C59">
        <v>1270.1327025053074</v>
      </c>
      <c r="D59">
        <v>1217.1080199654207</v>
      </c>
    </row>
    <row r="60" spans="2:4" x14ac:dyDescent="0.25">
      <c r="B60">
        <v>1589.6964332999999</v>
      </c>
      <c r="C60">
        <v>1279.9610994136096</v>
      </c>
      <c r="D60">
        <v>1232.5485547815954</v>
      </c>
    </row>
    <row r="61" spans="2:4" x14ac:dyDescent="0.25">
      <c r="B61">
        <v>1667.0308064999999</v>
      </c>
      <c r="C61">
        <v>1308.158017580665</v>
      </c>
      <c r="D61">
        <v>1250.305807604627</v>
      </c>
    </row>
    <row r="62" spans="2:4" x14ac:dyDescent="0.25">
      <c r="B62">
        <v>1663.0082580999999</v>
      </c>
      <c r="C62">
        <v>1327.0792125184566</v>
      </c>
      <c r="D62">
        <v>1272.9796438445633</v>
      </c>
    </row>
    <row r="63" spans="2:4" x14ac:dyDescent="0.25">
      <c r="B63">
        <v>1675.8106786000001</v>
      </c>
      <c r="C63">
        <v>1347.2112538228587</v>
      </c>
      <c r="D63">
        <v>1293.1622636498785</v>
      </c>
    </row>
    <row r="64" spans="2:4" x14ac:dyDescent="0.25">
      <c r="B64">
        <v>1710.2748710000001</v>
      </c>
      <c r="C64">
        <v>1366.3149469859502</v>
      </c>
      <c r="D64">
        <v>1307.5022265732978</v>
      </c>
    </row>
    <row r="65" spans="2:4" x14ac:dyDescent="0.25">
      <c r="B65">
        <v>1659.6083000000001</v>
      </c>
      <c r="C65">
        <v>1369.2306060989904</v>
      </c>
      <c r="D65">
        <v>1310.0235418886725</v>
      </c>
    </row>
    <row r="66" spans="2:4" x14ac:dyDescent="0.25">
      <c r="B66">
        <v>1622.4411935000001</v>
      </c>
      <c r="C66">
        <v>1359.2777199566669</v>
      </c>
      <c r="D66">
        <v>1293.8224294638644</v>
      </c>
    </row>
    <row r="67" spans="2:4" x14ac:dyDescent="0.25">
      <c r="B67">
        <v>1577.2519666999999</v>
      </c>
      <c r="C67">
        <v>1332.3352382642202</v>
      </c>
      <c r="D67">
        <v>1265.5244545630171</v>
      </c>
    </row>
    <row r="68" spans="2:4" x14ac:dyDescent="0.25">
      <c r="B68">
        <v>1583.124</v>
      </c>
      <c r="C68">
        <v>1300.9844785967744</v>
      </c>
      <c r="D68">
        <v>1233.2173575744828</v>
      </c>
    </row>
    <row r="69" spans="2:4" x14ac:dyDescent="0.25">
      <c r="B69">
        <v>1514.4470968000001</v>
      </c>
      <c r="C69">
        <v>1272.374730265861</v>
      </c>
      <c r="D69">
        <v>1200.4689383947277</v>
      </c>
    </row>
    <row r="70" spans="2:4" x14ac:dyDescent="0.25">
      <c r="B70">
        <v>1487.3635667000001</v>
      </c>
      <c r="C70">
        <v>1248.7189934172382</v>
      </c>
      <c r="D70">
        <v>1168.6783869465478</v>
      </c>
    </row>
    <row r="71" spans="2:4" x14ac:dyDescent="0.25">
      <c r="B71">
        <v>1428.9185183000002</v>
      </c>
      <c r="C71">
        <v>1230.5537814469321</v>
      </c>
      <c r="D71">
        <v>1142.7331822583819</v>
      </c>
    </row>
    <row r="72" spans="2:4" x14ac:dyDescent="0.25">
      <c r="B72">
        <v>1364.0134928999998</v>
      </c>
      <c r="C72">
        <v>1209.5369410066035</v>
      </c>
      <c r="D72">
        <v>1120.2744497412332</v>
      </c>
    </row>
    <row r="73" spans="2:4" x14ac:dyDescent="0.25">
      <c r="B73">
        <v>1292.9328969000001</v>
      </c>
      <c r="C73">
        <v>1189.1110888120393</v>
      </c>
      <c r="D73">
        <v>1096.4666748605155</v>
      </c>
    </row>
    <row r="74" spans="2:4" x14ac:dyDescent="0.25">
      <c r="C74">
        <v>1162.9765532107458</v>
      </c>
      <c r="D74">
        <v>1071.1484843904962</v>
      </c>
    </row>
    <row r="75" spans="2:4" x14ac:dyDescent="0.25">
      <c r="C75">
        <v>1145.4315351256139</v>
      </c>
      <c r="D75">
        <v>1046.5185450081433</v>
      </c>
    </row>
    <row r="76" spans="2:4" x14ac:dyDescent="0.25">
      <c r="C76">
        <v>1129.3190031058768</v>
      </c>
      <c r="D76">
        <v>1027.4805337676694</v>
      </c>
    </row>
    <row r="77" spans="2:4" x14ac:dyDescent="0.25">
      <c r="C77">
        <v>1120.3879782385793</v>
      </c>
      <c r="D77">
        <v>1011.1833968664896</v>
      </c>
    </row>
    <row r="78" spans="2:4" x14ac:dyDescent="0.25">
      <c r="C78">
        <v>1110.8106559559376</v>
      </c>
      <c r="D78">
        <v>996.72507818618135</v>
      </c>
    </row>
    <row r="79" spans="2:4" x14ac:dyDescent="0.25">
      <c r="C79">
        <v>1103.9797363433065</v>
      </c>
      <c r="D79">
        <v>984.61257548396338</v>
      </c>
    </row>
    <row r="80" spans="2:4" x14ac:dyDescent="0.25">
      <c r="C80">
        <v>1088.6558089251639</v>
      </c>
      <c r="D80">
        <v>973.65128640983778</v>
      </c>
    </row>
    <row r="81" spans="3:4" x14ac:dyDescent="0.25">
      <c r="C81">
        <v>1079.8789318891413</v>
      </c>
      <c r="D81">
        <v>964.51020028103119</v>
      </c>
    </row>
    <row r="82" spans="3:4" x14ac:dyDescent="0.25">
      <c r="C82">
        <v>1074.2927797635011</v>
      </c>
      <c r="D82">
        <v>956.10736322465027</v>
      </c>
    </row>
    <row r="83" spans="3:4" x14ac:dyDescent="0.25">
      <c r="C83">
        <v>1067.1061224525149</v>
      </c>
      <c r="D83">
        <v>948.7940048422804</v>
      </c>
    </row>
    <row r="84" spans="3:4" x14ac:dyDescent="0.25">
      <c r="C84">
        <v>1060.1559041453042</v>
      </c>
      <c r="D84">
        <v>942.0304105594214</v>
      </c>
    </row>
    <row r="85" spans="3:4" x14ac:dyDescent="0.25">
      <c r="C85">
        <v>1057.1087399557907</v>
      </c>
      <c r="D85">
        <v>936.58544291726537</v>
      </c>
    </row>
    <row r="86" spans="3:4" x14ac:dyDescent="0.25">
      <c r="C86">
        <v>1049.0501475300077</v>
      </c>
      <c r="D86">
        <v>931.45834375467393</v>
      </c>
    </row>
    <row r="87" spans="3:4" x14ac:dyDescent="0.25">
      <c r="C87">
        <v>1050.0838338194314</v>
      </c>
      <c r="D87">
        <v>927.46498751874458</v>
      </c>
    </row>
    <row r="88" spans="3:4" x14ac:dyDescent="0.25">
      <c r="C88">
        <v>1048.3495597398651</v>
      </c>
      <c r="D88">
        <v>923.63703761603654</v>
      </c>
    </row>
    <row r="89" spans="3:4" x14ac:dyDescent="0.25">
      <c r="C89">
        <v>1040.7632399699521</v>
      </c>
      <c r="D89">
        <v>920.81444250270692</v>
      </c>
    </row>
    <row r="90" spans="3:4" x14ac:dyDescent="0.25">
      <c r="C90">
        <v>1043.3889361370225</v>
      </c>
      <c r="D90">
        <v>918.04755454767599</v>
      </c>
    </row>
    <row r="91" spans="3:4" x14ac:dyDescent="0.25">
      <c r="C91">
        <v>1042.0709319373918</v>
      </c>
      <c r="D91">
        <v>915.79200046892959</v>
      </c>
    </row>
    <row r="92" spans="3:4" x14ac:dyDescent="0.25">
      <c r="C92">
        <v>1042.0742115728758</v>
      </c>
      <c r="D92">
        <v>913.59177932431703</v>
      </c>
    </row>
    <row r="93" spans="3:4" x14ac:dyDescent="0.25">
      <c r="C93">
        <v>1039.1510657635922</v>
      </c>
      <c r="D93">
        <v>912.28380594781868</v>
      </c>
    </row>
    <row r="94" spans="3:4" x14ac:dyDescent="0.25">
      <c r="C94">
        <v>1035.9959775351304</v>
      </c>
      <c r="D94">
        <v>910.92329921520218</v>
      </c>
    </row>
    <row r="95" spans="3:4" x14ac:dyDescent="0.25">
      <c r="C95">
        <v>1038.9731775439782</v>
      </c>
      <c r="D95">
        <v>910.37265468868895</v>
      </c>
    </row>
    <row r="96" spans="3:4" x14ac:dyDescent="0.25">
      <c r="C96">
        <v>1041.0757366349687</v>
      </c>
      <c r="D96">
        <v>909.70255157393956</v>
      </c>
    </row>
    <row r="97" spans="3:4" x14ac:dyDescent="0.25">
      <c r="C97">
        <v>1037.7109520442093</v>
      </c>
      <c r="D97">
        <v>909.386666733384</v>
      </c>
    </row>
    <row r="98" spans="3:4" x14ac:dyDescent="0.25">
      <c r="C98">
        <v>1041.0753627501851</v>
      </c>
      <c r="D98">
        <v>908.98490699721333</v>
      </c>
    </row>
    <row r="99" spans="3:4" x14ac:dyDescent="0.25">
      <c r="C99">
        <v>1043.0721036388832</v>
      </c>
      <c r="D99">
        <v>909.34817564207344</v>
      </c>
    </row>
    <row r="100" spans="3:4" x14ac:dyDescent="0.25">
      <c r="C100">
        <v>1044.3419045127175</v>
      </c>
      <c r="D100">
        <v>909.54399645958904</v>
      </c>
    </row>
    <row r="101" spans="3:4" x14ac:dyDescent="0.25">
      <c r="C101">
        <v>1046.0006935841234</v>
      </c>
      <c r="D101">
        <v>910.44560682951953</v>
      </c>
    </row>
    <row r="102" spans="3:4" x14ac:dyDescent="0.25">
      <c r="C102">
        <v>1047.4303413319487</v>
      </c>
      <c r="D102">
        <v>911.13326070351411</v>
      </c>
    </row>
    <row r="103" spans="3:4" x14ac:dyDescent="0.25">
      <c r="C103">
        <v>1047.7419445637479</v>
      </c>
      <c r="D103">
        <v>912.48837222471036</v>
      </c>
    </row>
    <row r="104" spans="3:4" x14ac:dyDescent="0.25">
      <c r="C104">
        <v>1041.3499883093502</v>
      </c>
      <c r="D104">
        <v>913.59691623902097</v>
      </c>
    </row>
    <row r="105" spans="3:4" x14ac:dyDescent="0.25">
      <c r="C105">
        <v>1047.5969411953122</v>
      </c>
      <c r="D105">
        <v>914.94530783977837</v>
      </c>
    </row>
    <row r="106" spans="3:4" x14ac:dyDescent="0.25">
      <c r="C106">
        <v>1052.7021448780183</v>
      </c>
      <c r="D106">
        <v>916.10430352894866</v>
      </c>
    </row>
    <row r="107" spans="3:4" x14ac:dyDescent="0.25">
      <c r="C107">
        <v>1058.9822306012343</v>
      </c>
      <c r="D107">
        <v>917.93419019405576</v>
      </c>
    </row>
    <row r="108" spans="3:4" x14ac:dyDescent="0.25">
      <c r="C108">
        <v>1059.9858228466762</v>
      </c>
      <c r="D108">
        <v>919.5106968473782</v>
      </c>
    </row>
    <row r="109" spans="3:4" x14ac:dyDescent="0.25">
      <c r="C109">
        <v>1069.8337833185774</v>
      </c>
      <c r="D109">
        <v>921.7142952111966</v>
      </c>
    </row>
    <row r="110" spans="3:4" x14ac:dyDescent="0.25">
      <c r="C110">
        <v>1069.3609790875075</v>
      </c>
      <c r="D110">
        <v>923.63165912358249</v>
      </c>
    </row>
    <row r="111" spans="3:4" x14ac:dyDescent="0.25">
      <c r="C111">
        <v>1064.4248845184372</v>
      </c>
      <c r="D111">
        <v>926.14993007485305</v>
      </c>
    </row>
    <row r="112" spans="3:4" x14ac:dyDescent="0.25">
      <c r="C112">
        <v>1068.0675645906776</v>
      </c>
      <c r="D112">
        <v>928.36021519573683</v>
      </c>
    </row>
    <row r="113" spans="3:4" x14ac:dyDescent="0.25">
      <c r="C113">
        <v>1073.9242496216184</v>
      </c>
      <c r="D113">
        <v>930.75354628509751</v>
      </c>
    </row>
    <row r="114" spans="3:4" x14ac:dyDescent="0.25">
      <c r="C114">
        <v>1078.7120623368851</v>
      </c>
      <c r="D114">
        <v>932.9048467863696</v>
      </c>
    </row>
    <row r="115" spans="3:4" x14ac:dyDescent="0.25">
      <c r="C115">
        <v>1078.2466901944631</v>
      </c>
      <c r="D115">
        <v>935.67817593372774</v>
      </c>
    </row>
    <row r="116" spans="3:4" x14ac:dyDescent="0.25">
      <c r="C116">
        <v>1085.4712501152378</v>
      </c>
      <c r="D116">
        <v>938.15268719815856</v>
      </c>
    </row>
    <row r="117" spans="3:4" x14ac:dyDescent="0.25">
      <c r="C117">
        <v>1085.049722092991</v>
      </c>
      <c r="D117">
        <v>941.2119687416772</v>
      </c>
    </row>
    <row r="118" spans="3:4" x14ac:dyDescent="0.25">
      <c r="C118">
        <v>1102.9969970488439</v>
      </c>
      <c r="D118">
        <v>943.94553709120805</v>
      </c>
    </row>
    <row r="119" spans="3:4" x14ac:dyDescent="0.25">
      <c r="C119">
        <v>1104.4656981044725</v>
      </c>
      <c r="D119">
        <v>946.84387304501126</v>
      </c>
    </row>
    <row r="120" spans="3:4" x14ac:dyDescent="0.25">
      <c r="C120">
        <v>1108.2605676089115</v>
      </c>
      <c r="D120">
        <v>949.48192362503426</v>
      </c>
    </row>
    <row r="121" spans="3:4" x14ac:dyDescent="0.25">
      <c r="C121">
        <v>1110.542222688036</v>
      </c>
      <c r="D121">
        <v>952.72409575505412</v>
      </c>
    </row>
    <row r="122" spans="3:4" x14ac:dyDescent="0.25">
      <c r="C122">
        <v>1114.0766753315434</v>
      </c>
      <c r="D122">
        <v>955.65007281124474</v>
      </c>
    </row>
    <row r="123" spans="3:4" x14ac:dyDescent="0.25">
      <c r="C123">
        <v>1121.1968672806863</v>
      </c>
      <c r="D123">
        <v>959.14407159150369</v>
      </c>
    </row>
    <row r="124" spans="3:4" x14ac:dyDescent="0.25">
      <c r="C124">
        <v>1123.9720676572613</v>
      </c>
      <c r="D124">
        <v>962.29628551514531</v>
      </c>
    </row>
    <row r="125" spans="3:4" x14ac:dyDescent="0.25">
      <c r="C125">
        <v>1128.9911163688419</v>
      </c>
      <c r="D125">
        <v>965.19863021186563</v>
      </c>
    </row>
    <row r="126" spans="3:4" x14ac:dyDescent="0.25">
      <c r="C126">
        <v>1132.1417064806644</v>
      </c>
      <c r="D126">
        <v>967.90820442526888</v>
      </c>
    </row>
    <row r="127" spans="3:4" x14ac:dyDescent="0.25">
      <c r="C127">
        <v>1133.5696544490086</v>
      </c>
      <c r="D127">
        <v>970.46350617504015</v>
      </c>
    </row>
    <row r="128" spans="3:4" x14ac:dyDescent="0.25">
      <c r="C128">
        <v>1137.5758386352359</v>
      </c>
      <c r="D128">
        <v>972.89200658910454</v>
      </c>
    </row>
    <row r="129" spans="3:4" x14ac:dyDescent="0.25">
      <c r="C129">
        <v>1136.0788249345669</v>
      </c>
      <c r="D129">
        <v>975.21413836652289</v>
      </c>
    </row>
    <row r="130" spans="3:4" x14ac:dyDescent="0.25">
      <c r="C130">
        <v>1138.8344302779351</v>
      </c>
      <c r="D130">
        <v>977.445586866447</v>
      </c>
    </row>
    <row r="131" spans="3:4" x14ac:dyDescent="0.25">
      <c r="C131">
        <v>1140.7970107600252</v>
      </c>
      <c r="D131">
        <v>979.99795512528715</v>
      </c>
    </row>
    <row r="132" spans="3:4" x14ac:dyDescent="0.25">
      <c r="C132">
        <v>1151.6654480409914</v>
      </c>
      <c r="D132">
        <v>982.39969397363836</v>
      </c>
    </row>
    <row r="133" spans="3:4" x14ac:dyDescent="0.25">
      <c r="C133">
        <v>1146.6820403672007</v>
      </c>
      <c r="D133">
        <v>985.08622026298178</v>
      </c>
    </row>
    <row r="134" spans="3:4" x14ac:dyDescent="0.25">
      <c r="C134">
        <v>1153.0328352423496</v>
      </c>
      <c r="D134">
        <v>987.59855710041984</v>
      </c>
    </row>
    <row r="135" spans="3:4" x14ac:dyDescent="0.25">
      <c r="C135">
        <v>1150.189864124198</v>
      </c>
      <c r="D135">
        <v>990.3793977559169</v>
      </c>
    </row>
    <row r="136" spans="3:4" x14ac:dyDescent="0.25">
      <c r="C136">
        <v>1160.6939908569</v>
      </c>
      <c r="D136">
        <v>992.9742666846106</v>
      </c>
    </row>
    <row r="137" spans="3:4" x14ac:dyDescent="0.25">
      <c r="C137">
        <v>1162.2367440556372</v>
      </c>
      <c r="D137">
        <v>996.22804695552566</v>
      </c>
    </row>
    <row r="138" spans="3:4" x14ac:dyDescent="0.25">
      <c r="C138">
        <v>1164.8299715585194</v>
      </c>
      <c r="D138">
        <v>999.20679080689843</v>
      </c>
    </row>
    <row r="139" spans="3:4" x14ac:dyDescent="0.25">
      <c r="C139">
        <v>1167.0231992623844</v>
      </c>
      <c r="D139">
        <v>1001.9863254900594</v>
      </c>
    </row>
    <row r="140" spans="3:4" x14ac:dyDescent="0.25">
      <c r="C140">
        <v>1168.53146988606</v>
      </c>
      <c r="D140">
        <v>1004.6124177599055</v>
      </c>
    </row>
    <row r="141" spans="3:4" x14ac:dyDescent="0.25">
      <c r="C141">
        <v>1166.972291759349</v>
      </c>
      <c r="D141">
        <v>1007.1152632988666</v>
      </c>
    </row>
    <row r="142" spans="3:4" x14ac:dyDescent="0.25">
      <c r="C142">
        <v>1170.2636174341123</v>
      </c>
      <c r="D142">
        <v>1009.5160700920696</v>
      </c>
    </row>
    <row r="143" spans="3:4" x14ac:dyDescent="0.25">
      <c r="C143">
        <v>1169.2225317352957</v>
      </c>
      <c r="D143">
        <v>1011.8304387799135</v>
      </c>
    </row>
    <row r="144" spans="3:4" x14ac:dyDescent="0.25">
      <c r="C144">
        <v>1180.2803653685366</v>
      </c>
      <c r="D144">
        <v>1014.0702602346324</v>
      </c>
    </row>
    <row r="145" spans="3:4" x14ac:dyDescent="0.25">
      <c r="C145">
        <v>1189.8777694596768</v>
      </c>
      <c r="D145">
        <v>1016.2448558425976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opLeftCell="F13" workbookViewId="0">
      <selection activeCell="L23" sqref="L23"/>
    </sheetView>
  </sheetViews>
  <sheetFormatPr defaultRowHeight="15" x14ac:dyDescent="0.25"/>
  <cols>
    <col min="2" max="2" width="13.85546875" customWidth="1"/>
    <col min="3" max="3" width="12.5703125" bestFit="1" customWidth="1"/>
    <col min="4" max="4" width="13.85546875" customWidth="1"/>
    <col min="8" max="8" width="13.140625" customWidth="1"/>
  </cols>
  <sheetData>
    <row r="1" spans="1:11" s="4" customFormat="1" ht="60" x14ac:dyDescent="0.25">
      <c r="A1" s="4" t="s">
        <v>38</v>
      </c>
      <c r="B1" s="4" t="s">
        <v>36</v>
      </c>
      <c r="C1" s="4" t="s">
        <v>42</v>
      </c>
      <c r="D1" s="4" t="s">
        <v>43</v>
      </c>
      <c r="F1" s="4" t="s">
        <v>45</v>
      </c>
      <c r="G1" s="4" t="s">
        <v>44</v>
      </c>
      <c r="H1" s="4" t="s">
        <v>47</v>
      </c>
    </row>
    <row r="2" spans="1:11" x14ac:dyDescent="0.25">
      <c r="A2" s="1">
        <v>40179</v>
      </c>
      <c r="B2" s="6">
        <v>54.560806451999994</v>
      </c>
      <c r="C2" s="6">
        <v>0</v>
      </c>
      <c r="D2" s="6">
        <v>0</v>
      </c>
      <c r="F2" s="5">
        <v>64.195732235999998</v>
      </c>
      <c r="G2" s="5">
        <v>1.0904151656478038</v>
      </c>
      <c r="H2" s="6">
        <f>G2*F2</f>
        <v>70</v>
      </c>
    </row>
    <row r="3" spans="1:11" x14ac:dyDescent="0.25">
      <c r="A3" s="1">
        <v>40210</v>
      </c>
      <c r="B3" s="6">
        <v>55.474464286</v>
      </c>
      <c r="C3" s="6">
        <v>0</v>
      </c>
      <c r="D3" s="6">
        <v>0</v>
      </c>
      <c r="F3" s="5">
        <v>75.837905237000001</v>
      </c>
      <c r="G3" s="5">
        <v>1.0153234027148872</v>
      </c>
      <c r="H3" s="6">
        <f t="shared" ref="H3:H66" si="0">G3*F3</f>
        <v>77</v>
      </c>
      <c r="J3">
        <f>C89/MAX(C2:C145)</f>
        <v>0.73362536516915966</v>
      </c>
      <c r="K3">
        <f>D89/MAX(D2:D145)</f>
        <v>0.68156190340072997</v>
      </c>
    </row>
    <row r="4" spans="1:11" x14ac:dyDescent="0.25">
      <c r="A4" s="1">
        <v>40238</v>
      </c>
      <c r="B4" s="6">
        <v>61.786967742000002</v>
      </c>
      <c r="C4" s="6">
        <v>0</v>
      </c>
      <c r="D4" s="6">
        <v>0</v>
      </c>
      <c r="F4" s="5">
        <v>89.253913893999993</v>
      </c>
      <c r="G4" s="5">
        <v>0.90752322745417602</v>
      </c>
      <c r="H4" s="6">
        <f t="shared" si="0"/>
        <v>81</v>
      </c>
    </row>
    <row r="5" spans="1:11" x14ac:dyDescent="0.25">
      <c r="A5" s="1">
        <v>40269</v>
      </c>
      <c r="B5" s="6">
        <v>64.272599999999997</v>
      </c>
      <c r="C5" s="6">
        <v>20.18879884768571</v>
      </c>
      <c r="D5" s="6">
        <v>19.703703703703717</v>
      </c>
      <c r="F5" s="5">
        <v>95.804841150000001</v>
      </c>
      <c r="G5" s="5">
        <v>0.89765818686919241</v>
      </c>
      <c r="H5" s="6">
        <f t="shared" si="0"/>
        <v>86</v>
      </c>
      <c r="J5">
        <f>172/MAX(H2:H145)</f>
        <v>0.33728135540042359</v>
      </c>
    </row>
    <row r="6" spans="1:11" x14ac:dyDescent="0.25">
      <c r="A6" s="1">
        <v>40299</v>
      </c>
      <c r="B6" s="6">
        <v>69.723419355000004</v>
      </c>
      <c r="C6" s="6">
        <v>36.627876372515608</v>
      </c>
      <c r="D6" s="6">
        <v>37.321132897603519</v>
      </c>
      <c r="F6" s="5">
        <v>97.526561044000005</v>
      </c>
      <c r="G6" s="5">
        <v>0.92282552605741597</v>
      </c>
      <c r="H6" s="6">
        <f t="shared" si="0"/>
        <v>90</v>
      </c>
    </row>
    <row r="7" spans="1:11" x14ac:dyDescent="0.25">
      <c r="A7" s="1">
        <v>40330</v>
      </c>
      <c r="B7" s="6">
        <v>77.823033332999998</v>
      </c>
      <c r="C7" s="6">
        <v>54.927600327433026</v>
      </c>
      <c r="D7" s="6">
        <v>52.987374461979975</v>
      </c>
      <c r="F7" s="5">
        <v>104.32981167</v>
      </c>
      <c r="G7" s="5">
        <v>0.91057386646579386</v>
      </c>
      <c r="H7" s="6">
        <f t="shared" si="0"/>
        <v>95</v>
      </c>
    </row>
    <row r="8" spans="1:11" x14ac:dyDescent="0.25">
      <c r="A8" s="1">
        <v>40360</v>
      </c>
      <c r="B8" s="6">
        <v>82.823064516000002</v>
      </c>
      <c r="C8" s="6">
        <v>66.204177823643093</v>
      </c>
      <c r="D8" s="6">
        <v>67.669793825389192</v>
      </c>
      <c r="F8" s="5">
        <v>118.94897747</v>
      </c>
      <c r="G8" s="5">
        <v>0.84910355808206173</v>
      </c>
      <c r="H8" s="6">
        <f t="shared" si="0"/>
        <v>101</v>
      </c>
    </row>
    <row r="9" spans="1:11" x14ac:dyDescent="0.25">
      <c r="A9" s="1">
        <v>40391</v>
      </c>
      <c r="B9" s="6">
        <v>86.578806452000009</v>
      </c>
      <c r="C9" s="6">
        <v>77.952947397979727</v>
      </c>
      <c r="D9" s="6">
        <v>81.435890830832975</v>
      </c>
      <c r="F9" s="5">
        <v>131.20797690000001</v>
      </c>
      <c r="G9" s="5">
        <v>0.83074217418255147</v>
      </c>
      <c r="H9" s="6">
        <f t="shared" si="0"/>
        <v>109</v>
      </c>
    </row>
    <row r="10" spans="1:11" x14ac:dyDescent="0.25">
      <c r="A10" s="1">
        <v>40422</v>
      </c>
      <c r="B10" s="6">
        <v>95.759233332999997</v>
      </c>
      <c r="C10" s="6">
        <v>85.700547621373076</v>
      </c>
      <c r="D10" s="6">
        <v>94.845496375487855</v>
      </c>
      <c r="F10" s="5">
        <v>140.18088843000001</v>
      </c>
      <c r="G10" s="5">
        <v>0.84176952594307364</v>
      </c>
      <c r="H10" s="6">
        <f t="shared" si="0"/>
        <v>118</v>
      </c>
    </row>
    <row r="11" spans="1:11" x14ac:dyDescent="0.25">
      <c r="A11" s="1">
        <v>40452</v>
      </c>
      <c r="B11" s="6">
        <v>102.8166129</v>
      </c>
      <c r="C11" s="6">
        <v>97.966273781574884</v>
      </c>
      <c r="D11" s="6">
        <v>108.30609912089349</v>
      </c>
      <c r="F11" s="5">
        <v>148.60852048000001</v>
      </c>
      <c r="G11" s="5">
        <v>0.86132342604962853</v>
      </c>
      <c r="H11" s="6">
        <f t="shared" si="0"/>
        <v>128</v>
      </c>
    </row>
    <row r="12" spans="1:11" x14ac:dyDescent="0.25">
      <c r="A12" s="1">
        <v>40483</v>
      </c>
      <c r="B12" s="6">
        <v>119.22426666999999</v>
      </c>
      <c r="C12" s="6">
        <v>114.25251925712507</v>
      </c>
      <c r="D12" s="6">
        <v>122.4115362092674</v>
      </c>
      <c r="F12" s="5">
        <v>144.5243553</v>
      </c>
      <c r="G12" s="5">
        <v>0.94793711216091481</v>
      </c>
      <c r="H12" s="6">
        <f t="shared" si="0"/>
        <v>137</v>
      </c>
    </row>
    <row r="13" spans="1:11" x14ac:dyDescent="0.25">
      <c r="A13" s="1">
        <v>40513</v>
      </c>
      <c r="B13" s="6">
        <v>140.67674194</v>
      </c>
      <c r="C13" s="6">
        <v>135.80997611409418</v>
      </c>
      <c r="D13" s="6">
        <v>137.35281538823222</v>
      </c>
      <c r="F13" s="5">
        <v>142.84607937999999</v>
      </c>
      <c r="G13" s="5">
        <v>1.029079696397895</v>
      </c>
      <c r="H13" s="6">
        <f t="shared" si="0"/>
        <v>147</v>
      </c>
    </row>
    <row r="14" spans="1:11" x14ac:dyDescent="0.25">
      <c r="A14" s="1">
        <v>40544</v>
      </c>
      <c r="B14" s="6">
        <v>143.59019355000001</v>
      </c>
      <c r="C14" s="6">
        <v>153.19784479444385</v>
      </c>
      <c r="D14" s="6">
        <v>153.2963530139663</v>
      </c>
      <c r="F14" s="5">
        <v>135.83167528999999</v>
      </c>
      <c r="G14" s="5">
        <v>1.05</v>
      </c>
      <c r="H14" s="6">
        <f t="shared" si="0"/>
        <v>142.62325905450001</v>
      </c>
    </row>
    <row r="15" spans="1:11" x14ac:dyDescent="0.25">
      <c r="A15" s="1">
        <v>40575</v>
      </c>
      <c r="B15" s="6">
        <v>154.20803570999999</v>
      </c>
      <c r="C15" s="6">
        <v>169.74578997669337</v>
      </c>
      <c r="D15" s="6">
        <v>169.82442591340913</v>
      </c>
      <c r="F15" s="5">
        <v>156.5</v>
      </c>
      <c r="G15" s="5">
        <v>1.07</v>
      </c>
      <c r="H15" s="6">
        <f t="shared" si="0"/>
        <v>167.45500000000001</v>
      </c>
    </row>
    <row r="16" spans="1:11" x14ac:dyDescent="0.25">
      <c r="A16" s="1">
        <v>40603</v>
      </c>
      <c r="B16" s="6">
        <v>174.72706452000003</v>
      </c>
      <c r="C16" s="6">
        <v>197.80160846073005</v>
      </c>
      <c r="D16" s="6">
        <v>199.37632990706001</v>
      </c>
      <c r="F16" s="5">
        <v>157.25</v>
      </c>
      <c r="G16" s="5">
        <v>1.0900000000000001</v>
      </c>
      <c r="H16" s="6">
        <f t="shared" si="0"/>
        <v>171.4025</v>
      </c>
    </row>
    <row r="17" spans="1:8" x14ac:dyDescent="0.25">
      <c r="A17" s="1">
        <v>40634</v>
      </c>
      <c r="B17" s="6">
        <v>189.72056667000001</v>
      </c>
      <c r="C17" s="6">
        <v>223.47640031885382</v>
      </c>
      <c r="D17" s="6">
        <v>222.88154983433688</v>
      </c>
      <c r="F17" s="5">
        <v>170.8</v>
      </c>
      <c r="G17" s="5">
        <v>1.1100000000000001</v>
      </c>
      <c r="H17" s="6">
        <f t="shared" si="0"/>
        <v>189.58800000000002</v>
      </c>
    </row>
    <row r="18" spans="1:8" x14ac:dyDescent="0.25">
      <c r="A18" s="1">
        <v>40664</v>
      </c>
      <c r="B18" s="6">
        <v>213.18851613000001</v>
      </c>
      <c r="C18" s="6">
        <v>254.96521953306524</v>
      </c>
      <c r="D18" s="6">
        <v>252.21407412777563</v>
      </c>
      <c r="F18" s="5">
        <v>175.75</v>
      </c>
      <c r="G18" s="5">
        <v>1.1299999999999999</v>
      </c>
      <c r="H18" s="6">
        <f t="shared" si="0"/>
        <v>198.59749999999997</v>
      </c>
    </row>
    <row r="19" spans="1:8" x14ac:dyDescent="0.25">
      <c r="A19" s="1">
        <v>40695</v>
      </c>
      <c r="B19" s="6">
        <v>230.69516666999999</v>
      </c>
      <c r="C19" s="6">
        <v>280.00443723638409</v>
      </c>
      <c r="D19" s="6">
        <v>278.99294257622824</v>
      </c>
      <c r="F19" s="5">
        <v>193.25</v>
      </c>
      <c r="G19" s="5">
        <v>1.1499999999999999</v>
      </c>
      <c r="H19" s="6">
        <f t="shared" si="0"/>
        <v>222.23749999999998</v>
      </c>
    </row>
    <row r="20" spans="1:8" x14ac:dyDescent="0.25">
      <c r="A20" s="1">
        <v>40725</v>
      </c>
      <c r="B20" s="6">
        <v>263.81583870999998</v>
      </c>
      <c r="C20" s="6">
        <v>305.50192221616447</v>
      </c>
      <c r="D20" s="6">
        <v>309.46756598210072</v>
      </c>
      <c r="F20" s="5">
        <v>202</v>
      </c>
      <c r="G20" s="5">
        <v>1.17</v>
      </c>
      <c r="H20" s="6">
        <f t="shared" si="0"/>
        <v>236.33999999999997</v>
      </c>
    </row>
    <row r="21" spans="1:8" x14ac:dyDescent="0.25">
      <c r="A21" s="1">
        <v>40756</v>
      </c>
      <c r="B21" s="6">
        <v>297.00006452000002</v>
      </c>
      <c r="C21" s="6">
        <v>336.37012330507275</v>
      </c>
      <c r="D21" s="6">
        <v>339.34344754322194</v>
      </c>
      <c r="F21" s="5">
        <v>228.75</v>
      </c>
      <c r="G21" s="5">
        <v>1.19</v>
      </c>
      <c r="H21" s="6">
        <f t="shared" si="0"/>
        <v>272.21249999999998</v>
      </c>
    </row>
    <row r="22" spans="1:8" x14ac:dyDescent="0.25">
      <c r="A22" s="1">
        <v>40787</v>
      </c>
      <c r="B22" s="6">
        <v>331.62009999999998</v>
      </c>
      <c r="C22" s="6">
        <v>373.08411824951912</v>
      </c>
      <c r="D22" s="6">
        <v>374.04474854180035</v>
      </c>
      <c r="F22" s="5">
        <v>242.2</v>
      </c>
      <c r="G22" s="5">
        <v>1.21</v>
      </c>
      <c r="H22" s="6">
        <f t="shared" si="0"/>
        <v>293.06199999999995</v>
      </c>
    </row>
    <row r="23" spans="1:8" x14ac:dyDescent="0.25">
      <c r="A23" s="1">
        <v>40817</v>
      </c>
      <c r="B23" s="6">
        <v>358.23235483999997</v>
      </c>
      <c r="C23" s="6">
        <v>410.77427631788117</v>
      </c>
      <c r="D23" s="6">
        <v>409.42775390169413</v>
      </c>
      <c r="F23" s="5">
        <v>238.25</v>
      </c>
      <c r="G23" s="5">
        <v>1.23</v>
      </c>
      <c r="H23" s="6">
        <f t="shared" si="0"/>
        <v>293.04750000000001</v>
      </c>
    </row>
    <row r="24" spans="1:8" x14ac:dyDescent="0.25">
      <c r="A24" s="1">
        <v>40848</v>
      </c>
      <c r="B24" s="6">
        <v>398.43493333000004</v>
      </c>
      <c r="C24" s="6">
        <v>452.44093154238817</v>
      </c>
      <c r="D24" s="6">
        <v>453.61023737929816</v>
      </c>
      <c r="F24" s="5">
        <v>238.5</v>
      </c>
      <c r="G24" s="5">
        <v>1.24</v>
      </c>
      <c r="H24" s="6">
        <f t="shared" si="0"/>
        <v>295.74</v>
      </c>
    </row>
    <row r="25" spans="1:8" x14ac:dyDescent="0.25">
      <c r="A25" s="1">
        <v>40878</v>
      </c>
      <c r="B25" s="6">
        <v>425.35212903000001</v>
      </c>
      <c r="C25" s="6">
        <v>500.80515328898286</v>
      </c>
      <c r="D25" s="6">
        <v>499.50563105136814</v>
      </c>
      <c r="F25" s="5">
        <v>245.8</v>
      </c>
      <c r="G25" s="5">
        <v>1.24</v>
      </c>
      <c r="H25" s="6">
        <f t="shared" si="0"/>
        <v>304.79200000000003</v>
      </c>
    </row>
    <row r="26" spans="1:8" x14ac:dyDescent="0.25">
      <c r="A26" s="1">
        <v>40909</v>
      </c>
      <c r="B26" s="6">
        <v>454.80922580999999</v>
      </c>
      <c r="C26" s="6">
        <v>541.55814316771625</v>
      </c>
      <c r="D26" s="6">
        <v>539.50003963301106</v>
      </c>
      <c r="F26" s="5">
        <v>251</v>
      </c>
      <c r="G26" s="5">
        <v>1.24</v>
      </c>
      <c r="H26" s="6">
        <f t="shared" si="0"/>
        <v>311.24</v>
      </c>
    </row>
    <row r="27" spans="1:8" x14ac:dyDescent="0.25">
      <c r="A27" s="1">
        <v>40940</v>
      </c>
      <c r="B27" s="6">
        <v>482.44875861999998</v>
      </c>
      <c r="C27" s="6">
        <v>573.71237041224879</v>
      </c>
      <c r="D27" s="6">
        <v>576.2208918134786</v>
      </c>
      <c r="F27" s="5">
        <v>249</v>
      </c>
      <c r="G27" s="5">
        <v>1.26</v>
      </c>
      <c r="H27" s="6">
        <f t="shared" si="0"/>
        <v>313.74</v>
      </c>
    </row>
    <row r="28" spans="1:8" x14ac:dyDescent="0.25">
      <c r="A28" s="1">
        <v>40969</v>
      </c>
      <c r="B28" s="6">
        <v>506.96783870999997</v>
      </c>
      <c r="C28" s="6">
        <v>617.84366057056752</v>
      </c>
      <c r="D28" s="6">
        <v>617.3436248554159</v>
      </c>
      <c r="F28" s="5">
        <v>265.39999999999998</v>
      </c>
      <c r="G28" s="5">
        <v>1.28</v>
      </c>
      <c r="H28" s="6">
        <f t="shared" si="0"/>
        <v>339.71199999999999</v>
      </c>
    </row>
    <row r="29" spans="1:8" x14ac:dyDescent="0.25">
      <c r="A29" s="1">
        <v>41000</v>
      </c>
      <c r="B29" s="6">
        <v>550.32150000000001</v>
      </c>
      <c r="C29" s="6">
        <v>656.4463810522625</v>
      </c>
      <c r="D29" s="6">
        <v>656.20846682112904</v>
      </c>
      <c r="F29" s="5">
        <v>269</v>
      </c>
      <c r="G29" s="5">
        <v>1.3</v>
      </c>
      <c r="H29" s="6">
        <f t="shared" si="0"/>
        <v>349.7</v>
      </c>
    </row>
    <row r="30" spans="1:8" x14ac:dyDescent="0.25">
      <c r="A30" s="1">
        <v>41030</v>
      </c>
      <c r="B30" s="6">
        <v>585.71474193999995</v>
      </c>
      <c r="C30" s="6">
        <v>690.59857478644335</v>
      </c>
      <c r="D30" s="6">
        <v>692.28698409268384</v>
      </c>
      <c r="F30" s="5">
        <v>278.5</v>
      </c>
      <c r="G30" s="5">
        <v>1.32</v>
      </c>
      <c r="H30" s="6">
        <f t="shared" si="0"/>
        <v>367.62</v>
      </c>
    </row>
    <row r="31" spans="1:8" x14ac:dyDescent="0.25">
      <c r="A31" s="1">
        <v>41061</v>
      </c>
      <c r="B31" s="6">
        <v>611.97576666999998</v>
      </c>
      <c r="C31" s="6">
        <v>737.17877589615875</v>
      </c>
      <c r="D31" s="6">
        <v>734.94247497144511</v>
      </c>
      <c r="F31" s="5">
        <v>273.60000000000002</v>
      </c>
      <c r="G31" s="5">
        <v>1.34</v>
      </c>
      <c r="H31" s="6">
        <f t="shared" si="0"/>
        <v>366.62400000000008</v>
      </c>
    </row>
    <row r="32" spans="1:8" x14ac:dyDescent="0.25">
      <c r="A32" s="1">
        <v>41091</v>
      </c>
      <c r="B32" s="6">
        <v>643.02583871000002</v>
      </c>
      <c r="C32" s="6">
        <v>784.421762821078</v>
      </c>
      <c r="D32" s="6">
        <v>776.71734439235172</v>
      </c>
      <c r="F32" s="5">
        <v>270.25</v>
      </c>
      <c r="G32" s="5">
        <v>1.36</v>
      </c>
      <c r="H32" s="6">
        <f t="shared" si="0"/>
        <v>367.54</v>
      </c>
    </row>
    <row r="33" spans="1:8" x14ac:dyDescent="0.25">
      <c r="A33" s="1">
        <v>41122</v>
      </c>
      <c r="B33" s="6">
        <v>685.38209676999998</v>
      </c>
      <c r="C33" s="6">
        <v>827.71795295580614</v>
      </c>
      <c r="D33" s="6">
        <v>821.02168053790456</v>
      </c>
      <c r="F33" s="5">
        <v>267.8</v>
      </c>
      <c r="G33" s="5">
        <v>1.38</v>
      </c>
      <c r="H33" s="6">
        <f t="shared" si="0"/>
        <v>369.56399999999996</v>
      </c>
    </row>
    <row r="34" spans="1:8" x14ac:dyDescent="0.25">
      <c r="A34" s="1">
        <v>41153</v>
      </c>
      <c r="B34" s="6">
        <v>692.68126667000001</v>
      </c>
      <c r="C34" s="6">
        <v>871.53198888080613</v>
      </c>
      <c r="D34" s="6">
        <v>860.22219325292224</v>
      </c>
      <c r="F34" s="5">
        <v>262.25</v>
      </c>
      <c r="G34" s="5">
        <v>1.4</v>
      </c>
      <c r="H34" s="6">
        <f t="shared" si="0"/>
        <v>367.15</v>
      </c>
    </row>
    <row r="35" spans="1:8" x14ac:dyDescent="0.25">
      <c r="A35" s="1">
        <v>41183</v>
      </c>
      <c r="B35" s="6">
        <v>733.62996773999998</v>
      </c>
      <c r="C35" s="6">
        <v>906.06558190811586</v>
      </c>
      <c r="D35" s="6">
        <v>896.2877426638571</v>
      </c>
      <c r="F35" s="5">
        <v>260</v>
      </c>
      <c r="G35" s="5">
        <v>1.42</v>
      </c>
      <c r="H35" s="6">
        <f t="shared" si="0"/>
        <v>369.2</v>
      </c>
    </row>
    <row r="36" spans="1:8" x14ac:dyDescent="0.25">
      <c r="A36" s="1">
        <v>41214</v>
      </c>
      <c r="B36" s="6">
        <v>769.41069999999991</v>
      </c>
      <c r="C36" s="6">
        <v>942.37575634352868</v>
      </c>
      <c r="D36" s="6">
        <v>930.21972602797155</v>
      </c>
      <c r="F36" s="5">
        <v>259.39999999999998</v>
      </c>
      <c r="G36" s="5">
        <v>1.44</v>
      </c>
      <c r="H36" s="6">
        <f t="shared" si="0"/>
        <v>373.53599999999994</v>
      </c>
    </row>
    <row r="37" spans="1:8" x14ac:dyDescent="0.25">
      <c r="A37" s="1">
        <v>41244</v>
      </c>
      <c r="B37" s="6">
        <v>807.66035484000008</v>
      </c>
      <c r="C37" s="6">
        <v>973.21402109478527</v>
      </c>
      <c r="D37" s="6">
        <v>960.47694401896524</v>
      </c>
      <c r="F37" s="5">
        <v>261</v>
      </c>
      <c r="G37" s="5">
        <v>1.46</v>
      </c>
      <c r="H37" s="6">
        <f t="shared" si="0"/>
        <v>381.06</v>
      </c>
    </row>
    <row r="38" spans="1:8" x14ac:dyDescent="0.25">
      <c r="A38" s="1">
        <v>41275</v>
      </c>
      <c r="B38" s="6">
        <v>842.44899999999996</v>
      </c>
      <c r="C38" s="6">
        <v>1008.0833638686491</v>
      </c>
      <c r="D38" s="6">
        <v>989.6215078102357</v>
      </c>
      <c r="F38" s="5">
        <v>258</v>
      </c>
      <c r="G38" s="5">
        <v>1.48</v>
      </c>
      <c r="H38" s="6">
        <f t="shared" si="0"/>
        <v>381.84</v>
      </c>
    </row>
    <row r="39" spans="1:8" x14ac:dyDescent="0.25">
      <c r="A39" s="1">
        <v>41306</v>
      </c>
      <c r="B39" s="6">
        <v>894.64864286</v>
      </c>
      <c r="C39" s="6">
        <v>1036.7888623488984</v>
      </c>
      <c r="D39" s="6">
        <v>1018.8700659930714</v>
      </c>
      <c r="F39" s="5">
        <v>258.25</v>
      </c>
      <c r="G39" s="5">
        <v>1.5</v>
      </c>
      <c r="H39" s="6">
        <f t="shared" si="0"/>
        <v>387.375</v>
      </c>
    </row>
    <row r="40" spans="1:8" x14ac:dyDescent="0.25">
      <c r="A40" s="1">
        <v>41334</v>
      </c>
      <c r="B40" s="6">
        <v>931.05606452000006</v>
      </c>
      <c r="C40" s="6">
        <v>1069.3272826992502</v>
      </c>
      <c r="D40" s="6">
        <v>1048.5575426190112</v>
      </c>
      <c r="F40" s="5">
        <v>250.6</v>
      </c>
      <c r="G40" s="5">
        <v>1.52</v>
      </c>
      <c r="H40" s="6">
        <f t="shared" si="0"/>
        <v>380.91199999999998</v>
      </c>
    </row>
    <row r="41" spans="1:8" x14ac:dyDescent="0.25">
      <c r="A41" s="1">
        <v>41365</v>
      </c>
      <c r="B41" s="6">
        <v>945.8418333300001</v>
      </c>
      <c r="C41" s="6">
        <v>1097.3787948044198</v>
      </c>
      <c r="D41" s="6">
        <v>1076.521337767095</v>
      </c>
      <c r="F41" s="5">
        <v>256.75</v>
      </c>
      <c r="G41" s="5">
        <v>1.54</v>
      </c>
      <c r="H41" s="6">
        <f t="shared" si="0"/>
        <v>395.39499999999998</v>
      </c>
    </row>
    <row r="42" spans="1:8" x14ac:dyDescent="0.25">
      <c r="A42" s="1">
        <v>41395</v>
      </c>
      <c r="B42" s="6">
        <v>1006.8181935</v>
      </c>
      <c r="C42" s="6">
        <v>1124.2264048548391</v>
      </c>
      <c r="D42" s="6">
        <v>1104.5964327763916</v>
      </c>
      <c r="F42" s="5">
        <v>257.8</v>
      </c>
      <c r="G42" s="5">
        <v>1.56</v>
      </c>
      <c r="H42" s="6">
        <f t="shared" si="0"/>
        <v>402.16800000000001</v>
      </c>
    </row>
    <row r="43" spans="1:8" x14ac:dyDescent="0.25">
      <c r="A43" s="1">
        <v>41426</v>
      </c>
      <c r="B43" s="6">
        <v>1059.8152</v>
      </c>
      <c r="C43" s="6">
        <v>1154.3623140820571</v>
      </c>
      <c r="D43" s="6">
        <v>1128.5138729109328</v>
      </c>
      <c r="F43" s="5">
        <v>251.5</v>
      </c>
      <c r="G43" s="5">
        <v>1.58</v>
      </c>
      <c r="H43" s="6">
        <f t="shared" si="0"/>
        <v>397.37</v>
      </c>
    </row>
    <row r="44" spans="1:8" x14ac:dyDescent="0.25">
      <c r="A44" s="1">
        <v>41456</v>
      </c>
      <c r="B44" s="6">
        <v>1092.1312581</v>
      </c>
      <c r="C44" s="6">
        <v>1178.8255412705034</v>
      </c>
      <c r="D44" s="6">
        <v>1156.6699188766404</v>
      </c>
      <c r="F44" s="5">
        <v>256.75</v>
      </c>
      <c r="G44" s="5">
        <v>1.6</v>
      </c>
      <c r="H44" s="6">
        <f t="shared" si="0"/>
        <v>410.8</v>
      </c>
    </row>
    <row r="45" spans="1:8" x14ac:dyDescent="0.25">
      <c r="A45" s="1">
        <v>41487</v>
      </c>
      <c r="B45" s="6">
        <v>1115.5911935000001</v>
      </c>
      <c r="C45" s="6">
        <v>1206.9290253831225</v>
      </c>
      <c r="D45" s="6">
        <v>1185.3900343592754</v>
      </c>
      <c r="F45" s="5">
        <v>259.60000000000002</v>
      </c>
      <c r="G45" s="5">
        <v>1.62</v>
      </c>
      <c r="H45" s="6">
        <f t="shared" si="0"/>
        <v>420.55200000000008</v>
      </c>
    </row>
    <row r="46" spans="1:8" x14ac:dyDescent="0.25">
      <c r="A46" s="1">
        <v>41518</v>
      </c>
      <c r="B46" s="6">
        <v>1138.1732333</v>
      </c>
      <c r="C46" s="6">
        <v>1235.8478547841275</v>
      </c>
      <c r="D46" s="6">
        <v>1210.0311109329298</v>
      </c>
      <c r="F46" s="5">
        <v>261</v>
      </c>
      <c r="G46" s="5">
        <v>1.64</v>
      </c>
      <c r="H46" s="6">
        <f t="shared" si="0"/>
        <v>428.03999999999996</v>
      </c>
    </row>
    <row r="47" spans="1:8" x14ac:dyDescent="0.25">
      <c r="A47" s="1">
        <v>41548</v>
      </c>
      <c r="B47" s="6">
        <v>1126.0284515999999</v>
      </c>
      <c r="C47" s="6">
        <v>1270.7066038119797</v>
      </c>
      <c r="D47" s="6">
        <v>1238.6626112094623</v>
      </c>
      <c r="F47" s="5">
        <v>253.25</v>
      </c>
      <c r="G47" s="5">
        <v>1.66</v>
      </c>
      <c r="H47" s="6">
        <f t="shared" si="0"/>
        <v>420.39499999999998</v>
      </c>
    </row>
    <row r="48" spans="1:8" x14ac:dyDescent="0.25">
      <c r="A48" s="1">
        <v>41579</v>
      </c>
      <c r="B48" s="6">
        <v>1150.3503999999998</v>
      </c>
      <c r="C48" s="6">
        <v>1296.3403620868519</v>
      </c>
      <c r="D48" s="6">
        <v>1268.844655508487</v>
      </c>
      <c r="F48" s="5">
        <v>255.6</v>
      </c>
      <c r="G48" s="5">
        <v>1.68</v>
      </c>
      <c r="H48" s="6">
        <f t="shared" si="0"/>
        <v>429.40799999999996</v>
      </c>
    </row>
    <row r="49" spans="1:8" x14ac:dyDescent="0.25">
      <c r="A49" s="1">
        <v>41609</v>
      </c>
      <c r="B49" s="6">
        <v>1218.0962258</v>
      </c>
      <c r="C49" s="6">
        <v>1334.9635274260754</v>
      </c>
      <c r="D49" s="6">
        <v>1299.1687636122469</v>
      </c>
      <c r="F49" s="5">
        <v>261.75</v>
      </c>
      <c r="G49" s="5">
        <v>1.7</v>
      </c>
      <c r="H49" s="6">
        <f t="shared" si="0"/>
        <v>444.97499999999997</v>
      </c>
    </row>
    <row r="50" spans="1:8" x14ac:dyDescent="0.25">
      <c r="A50" s="1">
        <v>41640</v>
      </c>
      <c r="B50" s="6">
        <v>1243.4178064999999</v>
      </c>
      <c r="C50" s="6">
        <v>1363.1010698624746</v>
      </c>
      <c r="D50" s="6">
        <v>1323.9864229272359</v>
      </c>
      <c r="F50" s="5">
        <v>260</v>
      </c>
      <c r="G50" s="5">
        <v>1.72</v>
      </c>
      <c r="H50" s="6">
        <f t="shared" si="0"/>
        <v>447.2</v>
      </c>
    </row>
    <row r="51" spans="1:8" x14ac:dyDescent="0.25">
      <c r="A51" s="1">
        <v>41671</v>
      </c>
      <c r="B51" s="6">
        <v>1285.4987856999999</v>
      </c>
      <c r="C51" s="6">
        <v>1385.118207342329</v>
      </c>
      <c r="D51" s="6">
        <v>1350.9264921929687</v>
      </c>
      <c r="F51" s="5">
        <v>258.25</v>
      </c>
      <c r="G51" s="5">
        <v>1.74</v>
      </c>
      <c r="H51" s="6">
        <f t="shared" si="0"/>
        <v>449.35500000000002</v>
      </c>
    </row>
    <row r="52" spans="1:8" x14ac:dyDescent="0.25">
      <c r="A52" s="1">
        <v>41699</v>
      </c>
      <c r="B52" s="6">
        <v>1304.2339677</v>
      </c>
      <c r="C52" s="6">
        <v>1432.5153542061621</v>
      </c>
      <c r="D52" s="6">
        <v>1390.9865101085959</v>
      </c>
      <c r="F52" s="5">
        <v>260.75</v>
      </c>
      <c r="G52" s="5">
        <v>1.76</v>
      </c>
      <c r="H52" s="6">
        <f t="shared" si="0"/>
        <v>458.92</v>
      </c>
    </row>
    <row r="53" spans="1:8" x14ac:dyDescent="0.25">
      <c r="A53" s="1">
        <v>41730</v>
      </c>
      <c r="B53" s="6">
        <v>1380.3377332999999</v>
      </c>
      <c r="C53" s="6">
        <v>1465.8750330150463</v>
      </c>
      <c r="D53" s="6">
        <v>1427.2846530588581</v>
      </c>
      <c r="F53" s="5">
        <v>261.25</v>
      </c>
      <c r="G53" s="5">
        <v>1.78</v>
      </c>
      <c r="H53" s="6">
        <f t="shared" si="0"/>
        <v>465.02500000000003</v>
      </c>
    </row>
    <row r="54" spans="1:8" x14ac:dyDescent="0.25">
      <c r="A54" s="1">
        <v>41760</v>
      </c>
      <c r="B54" s="6">
        <v>1387.1293226</v>
      </c>
      <c r="C54" s="6">
        <v>1494.2882559325817</v>
      </c>
      <c r="D54" s="6">
        <v>1460.9528317006864</v>
      </c>
      <c r="F54" s="5">
        <v>259.60000000000002</v>
      </c>
      <c r="G54" s="5">
        <v>1.8</v>
      </c>
      <c r="H54" s="6">
        <f t="shared" si="0"/>
        <v>467.28000000000003</v>
      </c>
    </row>
    <row r="55" spans="1:8" x14ac:dyDescent="0.25">
      <c r="A55" s="1">
        <v>41791</v>
      </c>
      <c r="B55" s="6">
        <v>1462.9901333</v>
      </c>
      <c r="C55" s="6">
        <v>1530.0220907353405</v>
      </c>
      <c r="D55" s="6">
        <v>1495.8433054400109</v>
      </c>
      <c r="F55" s="5">
        <v>260.75</v>
      </c>
      <c r="G55" s="5">
        <v>1.82</v>
      </c>
      <c r="H55" s="6">
        <f t="shared" si="0"/>
        <v>474.565</v>
      </c>
    </row>
    <row r="56" spans="1:8" x14ac:dyDescent="0.25">
      <c r="A56" s="1">
        <v>41821</v>
      </c>
      <c r="B56" s="6">
        <v>1494.7164193999999</v>
      </c>
      <c r="C56" s="6">
        <v>1569.3109448403313</v>
      </c>
      <c r="D56" s="6">
        <v>1530.1223529552342</v>
      </c>
      <c r="F56" s="5">
        <v>261.25</v>
      </c>
      <c r="G56" s="5">
        <v>1.84</v>
      </c>
      <c r="H56" s="6">
        <f t="shared" si="0"/>
        <v>480.70000000000005</v>
      </c>
    </row>
    <row r="57" spans="1:8" x14ac:dyDescent="0.25">
      <c r="A57" s="1">
        <v>41852</v>
      </c>
      <c r="B57" s="6">
        <v>1507.7035160999999</v>
      </c>
      <c r="C57" s="6">
        <v>1615.9274484725474</v>
      </c>
      <c r="D57" s="6">
        <v>1562.3767486179838</v>
      </c>
      <c r="F57" s="5">
        <v>255.6</v>
      </c>
      <c r="G57" s="5">
        <v>1.86</v>
      </c>
      <c r="H57" s="6">
        <f t="shared" si="0"/>
        <v>475.416</v>
      </c>
    </row>
    <row r="58" spans="1:8" x14ac:dyDescent="0.25">
      <c r="A58" s="1">
        <v>41883</v>
      </c>
      <c r="B58" s="6">
        <v>1500.6124</v>
      </c>
      <c r="C58" s="6">
        <v>1655.3875499583528</v>
      </c>
      <c r="D58" s="6">
        <v>1595.4480372775697</v>
      </c>
      <c r="F58" s="5">
        <v>256.5</v>
      </c>
      <c r="G58" s="5">
        <v>1.88</v>
      </c>
      <c r="H58" s="6">
        <f t="shared" si="0"/>
        <v>482.21999999999997</v>
      </c>
    </row>
    <row r="59" spans="1:8" x14ac:dyDescent="0.25">
      <c r="A59" s="1">
        <v>41913</v>
      </c>
      <c r="B59" s="6">
        <v>1519.6836129000001</v>
      </c>
      <c r="C59" s="6">
        <v>1692.1842579838872</v>
      </c>
      <c r="D59" s="6">
        <v>1628.3410633489173</v>
      </c>
      <c r="F59" s="5">
        <v>268.39999999999998</v>
      </c>
      <c r="G59" s="5">
        <v>1.9</v>
      </c>
      <c r="H59" s="6">
        <f t="shared" si="0"/>
        <v>509.95999999999992</v>
      </c>
    </row>
    <row r="60" spans="1:8" x14ac:dyDescent="0.25">
      <c r="A60" s="1">
        <v>41944</v>
      </c>
      <c r="B60" s="6">
        <v>1589.6964332999999</v>
      </c>
      <c r="C60" s="6">
        <v>1728.904840977488</v>
      </c>
      <c r="D60" s="6">
        <v>1656.315036930753</v>
      </c>
      <c r="F60" s="5">
        <v>263.5</v>
      </c>
      <c r="G60" s="5">
        <v>1.92</v>
      </c>
      <c r="H60" s="6">
        <f t="shared" si="0"/>
        <v>505.91999999999996</v>
      </c>
    </row>
    <row r="61" spans="1:8" x14ac:dyDescent="0.25">
      <c r="A61" s="1">
        <v>41974</v>
      </c>
      <c r="B61" s="6">
        <v>1667.0308064999999</v>
      </c>
      <c r="C61" s="6">
        <v>1762.1101446601638</v>
      </c>
      <c r="D61" s="6">
        <v>1685.5818373538141</v>
      </c>
      <c r="F61" s="5">
        <v>255.2</v>
      </c>
      <c r="G61" s="5">
        <v>1.94</v>
      </c>
      <c r="H61" s="6">
        <f t="shared" si="0"/>
        <v>495.08799999999997</v>
      </c>
    </row>
    <row r="62" spans="1:8" x14ac:dyDescent="0.25">
      <c r="A62" s="1">
        <v>42005</v>
      </c>
      <c r="B62" s="6">
        <v>1663.0082580999999</v>
      </c>
      <c r="C62" s="6">
        <v>1807.2695241707481</v>
      </c>
      <c r="D62" s="6">
        <v>1724.133086984825</v>
      </c>
      <c r="F62" s="5">
        <v>230.5</v>
      </c>
      <c r="G62" s="5">
        <v>1.94</v>
      </c>
      <c r="H62" s="6">
        <f t="shared" si="0"/>
        <v>447.17</v>
      </c>
    </row>
    <row r="63" spans="1:8" x14ac:dyDescent="0.25">
      <c r="A63" s="1">
        <v>42036</v>
      </c>
      <c r="B63" s="6">
        <v>1675.8106786000001</v>
      </c>
      <c r="C63" s="6">
        <v>1840.0219181241835</v>
      </c>
      <c r="D63" s="6">
        <v>1757.2430107314542</v>
      </c>
      <c r="F63" s="5">
        <v>192</v>
      </c>
      <c r="G63" s="5">
        <v>1.94</v>
      </c>
      <c r="H63" s="6">
        <f t="shared" si="0"/>
        <v>372.48</v>
      </c>
    </row>
    <row r="64" spans="1:8" x14ac:dyDescent="0.25">
      <c r="A64" s="1">
        <v>42064</v>
      </c>
      <c r="B64" s="6">
        <v>1710.2748710000001</v>
      </c>
      <c r="C64" s="6">
        <v>1863.5675722496196</v>
      </c>
      <c r="D64" s="6">
        <v>1783.4711425529722</v>
      </c>
      <c r="F64" s="5">
        <v>157.25</v>
      </c>
      <c r="G64" s="5">
        <v>1.94</v>
      </c>
      <c r="H64" s="6">
        <f t="shared" si="0"/>
        <v>305.065</v>
      </c>
    </row>
    <row r="65" spans="1:8" x14ac:dyDescent="0.25">
      <c r="A65" s="1">
        <v>42095</v>
      </c>
      <c r="B65" s="6">
        <v>1659.6083000000001</v>
      </c>
      <c r="C65" s="6">
        <v>1868.4535882278428</v>
      </c>
      <c r="D65" s="6">
        <v>1789.4543768381795</v>
      </c>
      <c r="F65" s="5">
        <v>137</v>
      </c>
      <c r="G65" s="5">
        <v>1.95</v>
      </c>
      <c r="H65" s="6">
        <f t="shared" si="0"/>
        <v>267.14999999999998</v>
      </c>
    </row>
    <row r="66" spans="1:8" x14ac:dyDescent="0.25">
      <c r="A66" s="1">
        <v>42125</v>
      </c>
      <c r="B66" s="6">
        <v>1622.4411935000001</v>
      </c>
      <c r="C66" s="6">
        <v>1860.7349937189408</v>
      </c>
      <c r="D66" s="6">
        <v>1768.3945665460724</v>
      </c>
      <c r="F66" s="5">
        <v>121.4</v>
      </c>
      <c r="G66" s="5">
        <v>1.96</v>
      </c>
      <c r="H66" s="6">
        <f t="shared" si="0"/>
        <v>237.94400000000002</v>
      </c>
    </row>
    <row r="67" spans="1:8" x14ac:dyDescent="0.25">
      <c r="A67" s="1">
        <v>42156</v>
      </c>
      <c r="B67" s="6">
        <v>1577.2519666999999</v>
      </c>
      <c r="C67" s="6">
        <v>1830.5215764757938</v>
      </c>
      <c r="D67" s="6">
        <v>1728.3787807303252</v>
      </c>
      <c r="F67" s="5">
        <v>111.75</v>
      </c>
      <c r="G67" s="5">
        <v>1.98</v>
      </c>
      <c r="H67" s="6">
        <f t="shared" ref="H67:H130" si="1">G67*F67</f>
        <v>221.26499999999999</v>
      </c>
    </row>
    <row r="68" spans="1:8" x14ac:dyDescent="0.25">
      <c r="A68" s="1">
        <v>42186</v>
      </c>
      <c r="B68" s="6">
        <v>1583.124</v>
      </c>
      <c r="C68" s="6">
        <v>1791.2647380627197</v>
      </c>
      <c r="D68" s="6">
        <v>1683.7100187453948</v>
      </c>
      <c r="F68" s="5">
        <v>109.8</v>
      </c>
      <c r="G68" s="5">
        <v>2</v>
      </c>
      <c r="H68" s="6">
        <f t="shared" si="1"/>
        <v>219.6</v>
      </c>
    </row>
    <row r="69" spans="1:8" x14ac:dyDescent="0.25">
      <c r="A69" s="1">
        <v>42217</v>
      </c>
      <c r="B69" s="6">
        <v>1514.4470968000001</v>
      </c>
      <c r="C69" s="6">
        <v>1756.1205304891366</v>
      </c>
      <c r="D69" s="6">
        <v>1637.6468632192759</v>
      </c>
      <c r="F69" s="5">
        <v>108.25</v>
      </c>
      <c r="G69" s="5">
        <v>2</v>
      </c>
      <c r="H69" s="6">
        <f t="shared" si="1"/>
        <v>216.5</v>
      </c>
    </row>
    <row r="70" spans="1:8" x14ac:dyDescent="0.25">
      <c r="A70" s="1">
        <v>42248</v>
      </c>
      <c r="B70" s="6">
        <v>1487.3635667000001</v>
      </c>
      <c r="C70" s="6">
        <v>1720.0387791831199</v>
      </c>
      <c r="D70" s="6">
        <v>1594.2651520938912</v>
      </c>
      <c r="F70" s="5">
        <v>98.75</v>
      </c>
      <c r="G70" s="5">
        <v>2</v>
      </c>
      <c r="H70" s="6">
        <f t="shared" si="1"/>
        <v>197.5</v>
      </c>
    </row>
    <row r="71" spans="1:8" x14ac:dyDescent="0.25">
      <c r="A71" s="1">
        <v>42278</v>
      </c>
      <c r="B71" s="6">
        <v>1428.9185183000002</v>
      </c>
      <c r="C71" s="6">
        <v>1691.6754054491473</v>
      </c>
      <c r="D71" s="6">
        <v>1558.642407361526</v>
      </c>
      <c r="F71" s="5">
        <v>89.8</v>
      </c>
      <c r="G71" s="5">
        <v>2</v>
      </c>
      <c r="H71" s="6">
        <f t="shared" si="1"/>
        <v>179.6</v>
      </c>
    </row>
    <row r="72" spans="1:8" x14ac:dyDescent="0.25">
      <c r="A72" s="1">
        <v>42309</v>
      </c>
      <c r="B72" s="6">
        <v>1364.0134928999998</v>
      </c>
      <c r="C72" s="6">
        <v>1657.5092889994542</v>
      </c>
      <c r="D72" s="6">
        <v>1527.8836666153595</v>
      </c>
      <c r="F72" s="5">
        <v>83</v>
      </c>
      <c r="G72" s="5">
        <v>2</v>
      </c>
      <c r="H72" s="6">
        <f t="shared" si="1"/>
        <v>166</v>
      </c>
    </row>
    <row r="73" spans="1:8" x14ac:dyDescent="0.25">
      <c r="A73" s="1">
        <v>42339</v>
      </c>
      <c r="B73" s="6">
        <v>1292.9328969000001</v>
      </c>
      <c r="C73" s="6">
        <v>1622.4224457062378</v>
      </c>
      <c r="D73" s="6">
        <v>1494.4078696925096</v>
      </c>
      <c r="F73" s="5">
        <v>86</v>
      </c>
      <c r="G73" s="5">
        <v>2</v>
      </c>
      <c r="H73" s="6">
        <f t="shared" si="1"/>
        <v>172</v>
      </c>
    </row>
    <row r="74" spans="1:8" x14ac:dyDescent="0.25">
      <c r="A74" s="1">
        <v>42370</v>
      </c>
      <c r="B74" s="6"/>
      <c r="C74" s="6">
        <v>1592.927733914461</v>
      </c>
      <c r="D74" s="6">
        <v>1459.1043355006964</v>
      </c>
      <c r="F74" s="5">
        <v>86</v>
      </c>
      <c r="G74" s="5">
        <v>2</v>
      </c>
      <c r="H74" s="6">
        <f t="shared" si="1"/>
        <v>172</v>
      </c>
    </row>
    <row r="75" spans="1:8" x14ac:dyDescent="0.25">
      <c r="A75" s="1">
        <v>42401</v>
      </c>
      <c r="B75" s="6"/>
      <c r="C75" s="6">
        <v>1554.9817260538982</v>
      </c>
      <c r="D75" s="6">
        <v>1423.7602135059012</v>
      </c>
      <c r="F75" s="5">
        <v>86</v>
      </c>
      <c r="G75" s="5">
        <v>2</v>
      </c>
      <c r="H75" s="6">
        <f t="shared" si="1"/>
        <v>172</v>
      </c>
    </row>
    <row r="76" spans="1:8" x14ac:dyDescent="0.25">
      <c r="A76" s="1">
        <v>42430</v>
      </c>
      <c r="B76" s="6"/>
      <c r="C76" s="6">
        <v>1529.4487449530329</v>
      </c>
      <c r="D76" s="6">
        <v>1396.1505055118391</v>
      </c>
      <c r="F76" s="5">
        <v>86</v>
      </c>
      <c r="G76" s="5">
        <v>2</v>
      </c>
      <c r="H76" s="6">
        <f t="shared" si="1"/>
        <v>172</v>
      </c>
    </row>
    <row r="77" spans="1:8" x14ac:dyDescent="0.25">
      <c r="A77" s="1">
        <v>42461</v>
      </c>
      <c r="B77" s="6"/>
      <c r="C77" s="6">
        <v>1508.5923695529432</v>
      </c>
      <c r="D77" s="6">
        <v>1372.1027232922966</v>
      </c>
      <c r="F77" s="5">
        <v>86</v>
      </c>
      <c r="G77" s="5">
        <v>2</v>
      </c>
      <c r="H77" s="6">
        <f t="shared" si="1"/>
        <v>172</v>
      </c>
    </row>
    <row r="78" spans="1:8" x14ac:dyDescent="0.25">
      <c r="A78" s="1">
        <v>42491</v>
      </c>
      <c r="B78" s="6"/>
      <c r="C78" s="6">
        <v>1490.1957610516206</v>
      </c>
      <c r="D78" s="6">
        <v>1350.9390462298354</v>
      </c>
      <c r="F78" s="5">
        <v>86</v>
      </c>
      <c r="G78" s="5">
        <v>2</v>
      </c>
      <c r="H78" s="6">
        <f t="shared" si="1"/>
        <v>172</v>
      </c>
    </row>
    <row r="79" spans="1:8" x14ac:dyDescent="0.25">
      <c r="A79" s="1">
        <v>42522</v>
      </c>
      <c r="B79" s="6"/>
      <c r="C79" s="6">
        <v>1472.7892409618157</v>
      </c>
      <c r="D79" s="6">
        <v>1332.1573395718904</v>
      </c>
      <c r="F79" s="5">
        <v>86</v>
      </c>
      <c r="G79" s="5">
        <v>2</v>
      </c>
      <c r="H79" s="6">
        <f t="shared" si="1"/>
        <v>172</v>
      </c>
    </row>
    <row r="80" spans="1:8" x14ac:dyDescent="0.25">
      <c r="A80" s="1">
        <v>42552</v>
      </c>
      <c r="B80" s="6"/>
      <c r="C80" s="6">
        <v>1458.1461891752861</v>
      </c>
      <c r="D80" s="6">
        <v>1315.375067122065</v>
      </c>
      <c r="F80" s="5">
        <v>86</v>
      </c>
      <c r="G80" s="5">
        <v>2</v>
      </c>
      <c r="H80" s="6">
        <f t="shared" si="1"/>
        <v>172</v>
      </c>
    </row>
    <row r="81" spans="1:8" x14ac:dyDescent="0.25">
      <c r="A81" s="1">
        <v>42583</v>
      </c>
      <c r="B81" s="6"/>
      <c r="C81" s="6">
        <v>1443.6224783067476</v>
      </c>
      <c r="D81" s="6">
        <v>1300.2936378915501</v>
      </c>
      <c r="F81" s="5">
        <v>86</v>
      </c>
      <c r="G81" s="5">
        <v>2</v>
      </c>
      <c r="H81" s="6">
        <f t="shared" si="1"/>
        <v>172</v>
      </c>
    </row>
    <row r="82" spans="1:8" x14ac:dyDescent="0.25">
      <c r="A82" s="1">
        <v>42614</v>
      </c>
      <c r="B82" s="6"/>
      <c r="C82" s="6">
        <v>1434.8449948591949</v>
      </c>
      <c r="D82" s="6">
        <v>1286.6751964232408</v>
      </c>
      <c r="F82" s="5">
        <v>86</v>
      </c>
      <c r="G82" s="5">
        <v>2</v>
      </c>
      <c r="H82" s="6">
        <f t="shared" si="1"/>
        <v>172</v>
      </c>
    </row>
    <row r="83" spans="1:8" x14ac:dyDescent="0.25">
      <c r="A83" s="1">
        <v>42644</v>
      </c>
      <c r="B83" s="6"/>
      <c r="C83" s="6">
        <v>1422.9032605271971</v>
      </c>
      <c r="D83" s="6">
        <v>1274.3270154007614</v>
      </c>
      <c r="F83" s="5">
        <v>86</v>
      </c>
      <c r="G83" s="5">
        <v>2</v>
      </c>
      <c r="H83" s="6">
        <f t="shared" si="1"/>
        <v>172</v>
      </c>
    </row>
    <row r="84" spans="1:8" x14ac:dyDescent="0.25">
      <c r="A84" s="1">
        <v>42675</v>
      </c>
      <c r="B84" s="6"/>
      <c r="C84" s="6">
        <v>1413.7987539441406</v>
      </c>
      <c r="D84" s="6">
        <v>1263.090670237111</v>
      </c>
      <c r="F84" s="5">
        <v>86</v>
      </c>
      <c r="G84" s="5">
        <v>2</v>
      </c>
      <c r="H84" s="6">
        <f t="shared" si="1"/>
        <v>172</v>
      </c>
    </row>
    <row r="85" spans="1:8" x14ac:dyDescent="0.25">
      <c r="A85" s="1">
        <v>42705</v>
      </c>
      <c r="B85" s="6"/>
      <c r="C85" s="6">
        <v>1401.6793848721427</v>
      </c>
      <c r="D85" s="6">
        <v>1252.8343213895196</v>
      </c>
      <c r="F85" s="5">
        <v>86</v>
      </c>
      <c r="G85" s="5">
        <v>2</v>
      </c>
      <c r="H85" s="6">
        <f t="shared" si="1"/>
        <v>172</v>
      </c>
    </row>
    <row r="86" spans="1:8" x14ac:dyDescent="0.25">
      <c r="A86" s="1">
        <v>42736</v>
      </c>
      <c r="B86" s="6"/>
      <c r="C86" s="6">
        <v>1387.7011924760823</v>
      </c>
      <c r="D86" s="6">
        <v>1243.4470792085774</v>
      </c>
      <c r="F86" s="5">
        <v>86</v>
      </c>
      <c r="G86" s="5">
        <v>2</v>
      </c>
      <c r="H86" s="6">
        <f t="shared" si="1"/>
        <v>172</v>
      </c>
    </row>
    <row r="87" spans="1:8" x14ac:dyDescent="0.25">
      <c r="A87" s="1">
        <v>42767</v>
      </c>
      <c r="B87" s="6"/>
      <c r="C87" s="6">
        <v>1383.8697704421256</v>
      </c>
      <c r="D87" s="6">
        <v>1234.8348031664796</v>
      </c>
      <c r="F87" s="5">
        <v>86</v>
      </c>
      <c r="G87" s="5">
        <v>2</v>
      </c>
      <c r="H87" s="6">
        <f t="shared" si="1"/>
        <v>172</v>
      </c>
    </row>
    <row r="88" spans="1:8" x14ac:dyDescent="0.25">
      <c r="A88" s="1">
        <v>42795</v>
      </c>
      <c r="B88" s="6"/>
      <c r="C88" s="6">
        <v>1376.1952446941925</v>
      </c>
      <c r="D88" s="6">
        <v>1226.9169132689731</v>
      </c>
      <c r="F88" s="5">
        <v>86</v>
      </c>
      <c r="G88" s="5">
        <v>2</v>
      </c>
      <c r="H88" s="6">
        <f t="shared" si="1"/>
        <v>172</v>
      </c>
    </row>
    <row r="89" spans="1:8" x14ac:dyDescent="0.25">
      <c r="A89" s="1">
        <v>42826</v>
      </c>
      <c r="B89" s="6"/>
      <c r="C89" s="6">
        <v>1370.7449459652778</v>
      </c>
      <c r="D89" s="6">
        <v>1219.6239311265967</v>
      </c>
      <c r="F89" s="5">
        <v>86</v>
      </c>
      <c r="G89" s="5">
        <v>2</v>
      </c>
      <c r="H89" s="6">
        <f t="shared" si="1"/>
        <v>172</v>
      </c>
    </row>
    <row r="90" spans="1:8" x14ac:dyDescent="0.25">
      <c r="A90" s="1">
        <v>42856</v>
      </c>
      <c r="B90" s="6"/>
      <c r="C90" s="6">
        <v>1371.2911358836791</v>
      </c>
      <c r="D90" s="6">
        <v>1212.8955570175315</v>
      </c>
      <c r="F90" s="5">
        <v>86</v>
      </c>
      <c r="G90" s="5">
        <v>2</v>
      </c>
      <c r="H90" s="6">
        <f t="shared" si="1"/>
        <v>172</v>
      </c>
    </row>
    <row r="91" spans="1:8" x14ac:dyDescent="0.25">
      <c r="A91" s="1">
        <v>42887</v>
      </c>
      <c r="B91" s="6"/>
      <c r="C91" s="6">
        <v>1367.264571143962</v>
      </c>
      <c r="D91" s="6">
        <v>1206.6791473068261</v>
      </c>
      <c r="F91" s="5">
        <v>86</v>
      </c>
      <c r="G91" s="5">
        <v>2</v>
      </c>
      <c r="H91" s="6">
        <f t="shared" si="1"/>
        <v>172</v>
      </c>
    </row>
    <row r="92" spans="1:8" x14ac:dyDescent="0.25">
      <c r="A92" s="1">
        <v>42917</v>
      </c>
      <c r="B92" s="6"/>
      <c r="C92" s="6">
        <v>1358.2200206141624</v>
      </c>
      <c r="D92" s="6">
        <v>1200.9284953919441</v>
      </c>
      <c r="F92" s="5">
        <v>86</v>
      </c>
      <c r="G92" s="5">
        <v>2</v>
      </c>
      <c r="H92" s="6">
        <f t="shared" si="1"/>
        <v>172</v>
      </c>
    </row>
    <row r="93" spans="1:8" x14ac:dyDescent="0.25">
      <c r="A93" s="1">
        <v>42948</v>
      </c>
      <c r="B93" s="6"/>
      <c r="C93" s="6">
        <v>1351.6184516220876</v>
      </c>
      <c r="D93" s="6">
        <v>1195.602845853012</v>
      </c>
      <c r="F93" s="5">
        <v>86</v>
      </c>
      <c r="G93" s="5">
        <v>2</v>
      </c>
      <c r="H93" s="6">
        <f t="shared" si="1"/>
        <v>172</v>
      </c>
    </row>
    <row r="94" spans="1:8" x14ac:dyDescent="0.25">
      <c r="A94" s="1">
        <v>42979</v>
      </c>
      <c r="B94" s="6"/>
      <c r="C94" s="6">
        <v>1350.3677903676014</v>
      </c>
      <c r="D94" s="6">
        <v>1190.6660899437602</v>
      </c>
      <c r="F94" s="5">
        <v>86</v>
      </c>
      <c r="G94" s="5">
        <v>2</v>
      </c>
      <c r="H94" s="6">
        <f t="shared" si="1"/>
        <v>172</v>
      </c>
    </row>
    <row r="95" spans="1:8" x14ac:dyDescent="0.25">
      <c r="A95" s="1">
        <v>43009</v>
      </c>
      <c r="B95" s="6"/>
      <c r="C95" s="6">
        <v>1340.4233169155336</v>
      </c>
      <c r="D95" s="6">
        <v>1186.08610363613</v>
      </c>
      <c r="F95" s="5">
        <v>86</v>
      </c>
      <c r="G95" s="5">
        <v>2</v>
      </c>
      <c r="H95" s="6">
        <f t="shared" si="1"/>
        <v>172</v>
      </c>
    </row>
    <row r="96" spans="1:8" x14ac:dyDescent="0.25">
      <c r="A96" s="1">
        <v>43040</v>
      </c>
      <c r="B96" s="6"/>
      <c r="C96" s="6">
        <v>1342.7532258047206</v>
      </c>
      <c r="D96" s="6">
        <v>1181.8341988420175</v>
      </c>
      <c r="F96" s="5">
        <v>86</v>
      </c>
      <c r="G96" s="5">
        <v>2</v>
      </c>
      <c r="H96" s="6">
        <f t="shared" si="1"/>
        <v>172</v>
      </c>
    </row>
    <row r="97" spans="1:8" x14ac:dyDescent="0.25">
      <c r="A97" s="1">
        <v>43070</v>
      </c>
      <c r="B97" s="6"/>
      <c r="C97" s="6">
        <v>1336.6158921383901</v>
      </c>
      <c r="D97" s="6">
        <v>1177.8846653066412</v>
      </c>
      <c r="F97" s="5">
        <v>86</v>
      </c>
      <c r="G97" s="5">
        <v>2</v>
      </c>
      <c r="H97" s="6">
        <f t="shared" si="1"/>
        <v>172</v>
      </c>
    </row>
    <row r="98" spans="1:8" x14ac:dyDescent="0.25">
      <c r="A98" s="1">
        <v>43101</v>
      </c>
      <c r="B98" s="6"/>
      <c r="C98" s="6">
        <v>1332.7213309859635</v>
      </c>
      <c r="D98" s="6">
        <v>1174.2143857483882</v>
      </c>
      <c r="F98" s="5">
        <v>86</v>
      </c>
      <c r="G98" s="5">
        <v>2</v>
      </c>
      <c r="H98" s="6">
        <f t="shared" si="1"/>
        <v>172</v>
      </c>
    </row>
    <row r="99" spans="1:8" x14ac:dyDescent="0.25">
      <c r="A99" s="1">
        <v>43132</v>
      </c>
      <c r="B99" s="6"/>
      <c r="C99" s="6">
        <v>1329.7779117170439</v>
      </c>
      <c r="D99" s="6">
        <v>1170.8025106235591</v>
      </c>
      <c r="F99" s="5">
        <v>86</v>
      </c>
      <c r="G99" s="5">
        <v>2</v>
      </c>
      <c r="H99" s="6">
        <f t="shared" si="1"/>
        <v>172</v>
      </c>
    </row>
    <row r="100" spans="1:8" x14ac:dyDescent="0.25">
      <c r="A100" s="1">
        <v>43160</v>
      </c>
      <c r="B100" s="6"/>
      <c r="C100" s="6">
        <v>1335.109952365794</v>
      </c>
      <c r="D100" s="6">
        <v>1167.6301817715871</v>
      </c>
      <c r="F100" s="5">
        <v>86</v>
      </c>
      <c r="G100" s="5">
        <v>2</v>
      </c>
      <c r="H100" s="6">
        <f t="shared" si="1"/>
        <v>172</v>
      </c>
    </row>
    <row r="101" spans="1:8" x14ac:dyDescent="0.25">
      <c r="A101" s="1">
        <v>43191</v>
      </c>
      <c r="B101" s="6"/>
      <c r="C101" s="6">
        <v>1332.3031445721126</v>
      </c>
      <c r="D101" s="6">
        <v>1164.6802963968889</v>
      </c>
      <c r="F101" s="5">
        <v>86</v>
      </c>
      <c r="G101" s="5">
        <v>2</v>
      </c>
      <c r="H101" s="6">
        <f t="shared" si="1"/>
        <v>172</v>
      </c>
    </row>
    <row r="102" spans="1:8" x14ac:dyDescent="0.25">
      <c r="A102" s="1">
        <v>43221</v>
      </c>
      <c r="B102" s="6"/>
      <c r="C102" s="6">
        <v>1335.857714229026</v>
      </c>
      <c r="D102" s="6">
        <v>1161.9373045399418</v>
      </c>
      <c r="F102" s="5">
        <v>86</v>
      </c>
      <c r="G102" s="5">
        <v>2</v>
      </c>
      <c r="H102" s="6">
        <f t="shared" si="1"/>
        <v>172</v>
      </c>
    </row>
    <row r="103" spans="1:8" x14ac:dyDescent="0.25">
      <c r="A103" s="1">
        <v>43252</v>
      </c>
      <c r="B103" s="6"/>
      <c r="C103" s="6">
        <v>1331.9564292504504</v>
      </c>
      <c r="D103" s="6">
        <v>1159.3870345119137</v>
      </c>
      <c r="F103" s="5">
        <v>86</v>
      </c>
      <c r="G103" s="5">
        <v>2</v>
      </c>
      <c r="H103" s="6">
        <f t="shared" si="1"/>
        <v>172</v>
      </c>
    </row>
    <row r="104" spans="1:8" x14ac:dyDescent="0.25">
      <c r="A104" s="1">
        <v>43282</v>
      </c>
      <c r="B104" s="6"/>
      <c r="C104" s="6">
        <v>1328.2980228991692</v>
      </c>
      <c r="D104" s="6">
        <v>1157.0165418032393</v>
      </c>
      <c r="F104" s="5">
        <v>86</v>
      </c>
      <c r="G104" s="5">
        <v>2</v>
      </c>
      <c r="H104" s="6">
        <f t="shared" si="1"/>
        <v>172</v>
      </c>
    </row>
    <row r="105" spans="1:8" x14ac:dyDescent="0.25">
      <c r="A105" s="1">
        <v>43313</v>
      </c>
      <c r="B105" s="6"/>
      <c r="C105" s="6">
        <v>1322.5434803808405</v>
      </c>
      <c r="D105" s="6">
        <v>1154.8139777961899</v>
      </c>
      <c r="F105" s="5">
        <v>86</v>
      </c>
      <c r="G105" s="5">
        <v>2</v>
      </c>
      <c r="H105" s="6">
        <f t="shared" si="1"/>
        <v>172</v>
      </c>
    </row>
    <row r="106" spans="1:8" x14ac:dyDescent="0.25">
      <c r="A106" s="1">
        <v>43344</v>
      </c>
      <c r="B106" s="6"/>
      <c r="C106" s="6">
        <v>1326.2293222049602</v>
      </c>
      <c r="D106" s="6">
        <v>1152.7684752637504</v>
      </c>
      <c r="F106" s="5">
        <v>86</v>
      </c>
      <c r="G106" s="5">
        <v>2</v>
      </c>
      <c r="H106" s="6">
        <f t="shared" si="1"/>
        <v>172</v>
      </c>
    </row>
    <row r="107" spans="1:8" x14ac:dyDescent="0.25">
      <c r="A107" s="1">
        <v>43374</v>
      </c>
      <c r="B107" s="6"/>
      <c r="C107" s="6">
        <v>1324.0476147355589</v>
      </c>
      <c r="D107" s="6">
        <v>1150.8700481598303</v>
      </c>
      <c r="F107" s="5">
        <v>86</v>
      </c>
      <c r="G107" s="5">
        <v>2</v>
      </c>
      <c r="H107" s="6">
        <f t="shared" si="1"/>
        <v>172</v>
      </c>
    </row>
    <row r="108" spans="1:8" x14ac:dyDescent="0.25">
      <c r="A108" s="1">
        <v>43405</v>
      </c>
      <c r="B108" s="6"/>
      <c r="C108" s="6">
        <v>1320.8542583229762</v>
      </c>
      <c r="D108" s="6">
        <v>1149.1095036280396</v>
      </c>
      <c r="F108" s="5">
        <v>86</v>
      </c>
      <c r="G108" s="5">
        <v>2</v>
      </c>
      <c r="H108" s="6">
        <f t="shared" si="1"/>
        <v>172</v>
      </c>
    </row>
    <row r="109" spans="1:8" x14ac:dyDescent="0.25">
      <c r="A109" s="1">
        <v>43435</v>
      </c>
      <c r="B109" s="6"/>
      <c r="C109" s="6">
        <v>1322.1364428543877</v>
      </c>
      <c r="D109" s="6">
        <v>1147.4783644973134</v>
      </c>
      <c r="F109" s="5">
        <v>86</v>
      </c>
      <c r="G109" s="5">
        <v>2</v>
      </c>
      <c r="H109" s="6">
        <f t="shared" si="1"/>
        <v>172</v>
      </c>
    </row>
    <row r="110" spans="1:8" x14ac:dyDescent="0.25">
      <c r="A110" s="1">
        <v>43466</v>
      </c>
      <c r="B110" s="6"/>
      <c r="C110" s="6">
        <v>1319.3626194223725</v>
      </c>
      <c r="D110" s="6">
        <v>1145.9688008124328</v>
      </c>
      <c r="F110" s="5">
        <v>86</v>
      </c>
      <c r="G110" s="5">
        <v>2</v>
      </c>
      <c r="H110" s="6">
        <f t="shared" si="1"/>
        <v>172</v>
      </c>
    </row>
    <row r="111" spans="1:8" x14ac:dyDescent="0.25">
      <c r="A111" s="1">
        <v>43497</v>
      </c>
      <c r="B111" s="6"/>
      <c r="C111" s="6">
        <v>1317.6454855812683</v>
      </c>
      <c r="D111" s="6">
        <v>1144.5735691759032</v>
      </c>
      <c r="F111" s="5">
        <v>86</v>
      </c>
      <c r="G111" s="5">
        <v>2</v>
      </c>
      <c r="H111" s="6">
        <f t="shared" si="1"/>
        <v>172</v>
      </c>
    </row>
    <row r="112" spans="1:8" x14ac:dyDescent="0.25">
      <c r="A112" s="1">
        <v>43525</v>
      </c>
      <c r="B112" s="6"/>
      <c r="C112" s="6">
        <v>1320.4442335762562</v>
      </c>
      <c r="D112" s="6">
        <v>1143.2859588659546</v>
      </c>
      <c r="F112" s="5">
        <v>86</v>
      </c>
      <c r="G112" s="5">
        <v>2</v>
      </c>
      <c r="H112" s="6">
        <f t="shared" si="1"/>
        <v>172</v>
      </c>
    </row>
    <row r="113" spans="1:8" x14ac:dyDescent="0.25">
      <c r="A113" s="1">
        <v>43556</v>
      </c>
      <c r="B113" s="6"/>
      <c r="C113" s="6">
        <v>1318.492983083227</v>
      </c>
      <c r="D113" s="6">
        <v>1142.0997438516611</v>
      </c>
      <c r="F113" s="5">
        <v>86</v>
      </c>
      <c r="G113" s="5">
        <v>2</v>
      </c>
      <c r="H113" s="6">
        <f t="shared" si="1"/>
        <v>172</v>
      </c>
    </row>
    <row r="114" spans="1:8" x14ac:dyDescent="0.25">
      <c r="A114" s="1">
        <v>43586</v>
      </c>
      <c r="B114" s="6"/>
      <c r="C114" s="6">
        <v>1322.4851074230601</v>
      </c>
      <c r="D114" s="6">
        <v>1141.0091399555488</v>
      </c>
      <c r="F114" s="5">
        <v>86</v>
      </c>
      <c r="G114" s="5">
        <v>2</v>
      </c>
      <c r="H114" s="6">
        <f t="shared" si="1"/>
        <v>172</v>
      </c>
    </row>
    <row r="115" spans="1:8" x14ac:dyDescent="0.25">
      <c r="A115" s="1">
        <v>43617</v>
      </c>
      <c r="B115" s="6"/>
      <c r="C115" s="6">
        <v>1319.1074197125279</v>
      </c>
      <c r="D115" s="6">
        <v>1140.008766522875</v>
      </c>
      <c r="F115" s="5">
        <v>86</v>
      </c>
      <c r="G115" s="5">
        <v>2</v>
      </c>
      <c r="H115" s="6">
        <f t="shared" si="1"/>
        <v>172</v>
      </c>
    </row>
    <row r="116" spans="1:8" x14ac:dyDescent="0.25">
      <c r="A116" s="1">
        <v>43647</v>
      </c>
      <c r="B116" s="6"/>
      <c r="C116" s="6">
        <v>1319.1347693673881</v>
      </c>
      <c r="D116" s="6">
        <v>1139.0936120471511</v>
      </c>
      <c r="F116" s="5">
        <v>86</v>
      </c>
      <c r="G116" s="5">
        <v>2</v>
      </c>
      <c r="H116" s="6">
        <f t="shared" si="1"/>
        <v>172</v>
      </c>
    </row>
    <row r="117" spans="1:8" x14ac:dyDescent="0.25">
      <c r="A117" s="1">
        <v>43678</v>
      </c>
      <c r="B117" s="6"/>
      <c r="C117" s="6">
        <v>1311.3995351740361</v>
      </c>
      <c r="D117" s="6">
        <v>1138.2590032779217</v>
      </c>
      <c r="F117" s="5">
        <v>86</v>
      </c>
      <c r="G117" s="5">
        <v>2</v>
      </c>
      <c r="H117" s="6">
        <f t="shared" si="1"/>
        <v>172</v>
      </c>
    </row>
    <row r="118" spans="1:8" x14ac:dyDescent="0.25">
      <c r="A118" s="1">
        <v>43709</v>
      </c>
      <c r="B118" s="6"/>
      <c r="C118" s="6">
        <v>1306.2681523355195</v>
      </c>
      <c r="D118" s="6">
        <v>1137.500577401541</v>
      </c>
      <c r="F118" s="5">
        <v>86</v>
      </c>
      <c r="G118" s="5">
        <v>2</v>
      </c>
      <c r="H118" s="6">
        <f t="shared" si="1"/>
        <v>172</v>
      </c>
    </row>
    <row r="119" spans="1:8" x14ac:dyDescent="0.25">
      <c r="A119" s="1">
        <v>43739</v>
      </c>
      <c r="B119" s="6"/>
      <c r="C119" s="6">
        <v>1304.6877942867313</v>
      </c>
      <c r="D119" s="6">
        <v>1136.8142569404301</v>
      </c>
      <c r="F119" s="5">
        <v>86</v>
      </c>
      <c r="G119" s="5">
        <v>2</v>
      </c>
      <c r="H119" s="6">
        <f t="shared" si="1"/>
        <v>172</v>
      </c>
    </row>
    <row r="120" spans="1:8" x14ac:dyDescent="0.25">
      <c r="A120" s="1">
        <v>43770</v>
      </c>
      <c r="B120" s="6"/>
      <c r="C120" s="6">
        <v>1305.532660982132</v>
      </c>
      <c r="D120" s="6">
        <v>1136.1962270624929</v>
      </c>
      <c r="F120" s="5">
        <v>86</v>
      </c>
      <c r="G120" s="5">
        <v>2</v>
      </c>
      <c r="H120" s="6">
        <f t="shared" si="1"/>
        <v>172</v>
      </c>
    </row>
    <row r="121" spans="1:8" x14ac:dyDescent="0.25">
      <c r="A121" s="1">
        <v>43800</v>
      </c>
      <c r="B121" s="6"/>
      <c r="C121" s="6">
        <v>1312.8783660861457</v>
      </c>
      <c r="D121" s="6">
        <v>1135.6429150324088</v>
      </c>
      <c r="F121" s="5">
        <v>86</v>
      </c>
      <c r="G121" s="5">
        <v>2</v>
      </c>
      <c r="H121" s="6">
        <f t="shared" si="1"/>
        <v>172</v>
      </c>
    </row>
    <row r="122" spans="1:8" x14ac:dyDescent="0.25">
      <c r="A122" s="1">
        <v>43831</v>
      </c>
      <c r="B122" s="6"/>
      <c r="C122" s="6">
        <v>1311.6233899544504</v>
      </c>
      <c r="D122" s="6">
        <v>1135.1509715704799</v>
      </c>
      <c r="F122" s="5">
        <v>86</v>
      </c>
      <c r="G122" s="5">
        <v>2</v>
      </c>
      <c r="H122" s="6">
        <f t="shared" si="1"/>
        <v>172</v>
      </c>
    </row>
    <row r="123" spans="1:8" x14ac:dyDescent="0.25">
      <c r="A123" s="1">
        <v>43862</v>
      </c>
      <c r="B123" s="6"/>
      <c r="C123" s="6">
        <v>1314.4213862458703</v>
      </c>
      <c r="D123" s="6">
        <v>1134.7172539136027</v>
      </c>
      <c r="F123" s="5">
        <v>86</v>
      </c>
      <c r="G123" s="5">
        <v>2</v>
      </c>
      <c r="H123" s="6">
        <f t="shared" si="1"/>
        <v>172</v>
      </c>
    </row>
    <row r="124" spans="1:8" x14ac:dyDescent="0.25">
      <c r="A124" s="1">
        <v>43891</v>
      </c>
      <c r="B124" s="6"/>
      <c r="C124" s="6">
        <v>1320.9012989833013</v>
      </c>
      <c r="D124" s="6">
        <v>1134.3388103983364</v>
      </c>
      <c r="F124" s="5">
        <v>86</v>
      </c>
      <c r="G124" s="5">
        <v>2</v>
      </c>
      <c r="H124" s="6">
        <f t="shared" si="1"/>
        <v>172</v>
      </c>
    </row>
    <row r="125" spans="1:8" x14ac:dyDescent="0.25">
      <c r="A125" s="1">
        <v>43922</v>
      </c>
      <c r="B125" s="6"/>
      <c r="C125" s="6">
        <v>1321.8072192056202</v>
      </c>
      <c r="D125" s="6">
        <v>1134.0128664076044</v>
      </c>
      <c r="F125" s="5">
        <v>86</v>
      </c>
      <c r="G125" s="5">
        <v>2</v>
      </c>
      <c r="H125" s="6">
        <f t="shared" si="1"/>
        <v>172</v>
      </c>
    </row>
    <row r="126" spans="1:8" x14ac:dyDescent="0.25">
      <c r="A126" s="1">
        <v>43952</v>
      </c>
      <c r="B126" s="6"/>
      <c r="C126" s="6">
        <v>1323.4238675620215</v>
      </c>
      <c r="D126" s="6">
        <v>1133.7368115412762</v>
      </c>
      <c r="F126" s="5">
        <v>86</v>
      </c>
      <c r="G126" s="5">
        <v>2</v>
      </c>
      <c r="H126" s="6">
        <f t="shared" si="1"/>
        <v>172</v>
      </c>
    </row>
    <row r="127" spans="1:8" x14ac:dyDescent="0.25">
      <c r="A127" s="1">
        <v>43983</v>
      </c>
      <c r="B127" s="6"/>
      <c r="C127" s="6">
        <v>1328.3246686364041</v>
      </c>
      <c r="D127" s="6">
        <v>1133.5081878870533</v>
      </c>
      <c r="F127" s="5">
        <v>86</v>
      </c>
      <c r="G127" s="5">
        <v>2</v>
      </c>
      <c r="H127" s="6">
        <f t="shared" si="1"/>
        <v>172</v>
      </c>
    </row>
    <row r="128" spans="1:8" x14ac:dyDescent="0.25">
      <c r="A128" s="1">
        <v>44013</v>
      </c>
      <c r="B128" s="6"/>
      <c r="C128" s="6">
        <v>1327.7092345375363</v>
      </c>
      <c r="D128" s="6">
        <v>1133.324679282749</v>
      </c>
      <c r="F128" s="5">
        <v>86</v>
      </c>
      <c r="G128" s="5">
        <v>2</v>
      </c>
      <c r="H128" s="6">
        <f t="shared" si="1"/>
        <v>172</v>
      </c>
    </row>
    <row r="129" spans="1:8" x14ac:dyDescent="0.25">
      <c r="A129" s="1">
        <v>44044</v>
      </c>
      <c r="B129" s="6"/>
      <c r="C129" s="6">
        <v>1323.2915041304495</v>
      </c>
      <c r="D129" s="6">
        <v>1133.1841014724553</v>
      </c>
      <c r="F129" s="5">
        <v>86</v>
      </c>
      <c r="G129" s="5">
        <v>2</v>
      </c>
      <c r="H129" s="6">
        <f t="shared" si="1"/>
        <v>172</v>
      </c>
    </row>
    <row r="130" spans="1:8" x14ac:dyDescent="0.25">
      <c r="A130" s="1">
        <v>44075</v>
      </c>
      <c r="B130" s="6"/>
      <c r="C130" s="6">
        <v>1320.2918803722798</v>
      </c>
      <c r="D130" s="6">
        <v>1133.0843930708922</v>
      </c>
      <c r="F130" s="5">
        <v>86</v>
      </c>
      <c r="G130" s="5">
        <v>2</v>
      </c>
      <c r="H130" s="6">
        <f t="shared" si="1"/>
        <v>172</v>
      </c>
    </row>
    <row r="131" spans="1:8" x14ac:dyDescent="0.25">
      <c r="A131" s="1">
        <v>44105</v>
      </c>
      <c r="B131" s="6"/>
      <c r="C131" s="6">
        <v>1320.3785298943969</v>
      </c>
      <c r="D131" s="6">
        <v>1133.0236072589255</v>
      </c>
      <c r="F131" s="5">
        <v>86</v>
      </c>
      <c r="G131" s="5">
        <v>2</v>
      </c>
      <c r="H131" s="6">
        <f t="shared" ref="H131:H145" si="2">G131*F131</f>
        <v>172</v>
      </c>
    </row>
    <row r="132" spans="1:8" x14ac:dyDescent="0.25">
      <c r="A132" s="1">
        <v>44136</v>
      </c>
      <c r="B132" s="6"/>
      <c r="C132" s="6">
        <v>1319.8620069134045</v>
      </c>
      <c r="D132" s="6">
        <v>1132.9999041419337</v>
      </c>
      <c r="F132" s="5">
        <v>86</v>
      </c>
      <c r="G132" s="5">
        <v>2</v>
      </c>
      <c r="H132" s="6">
        <f t="shared" si="2"/>
        <v>172</v>
      </c>
    </row>
    <row r="133" spans="1:8" x14ac:dyDescent="0.25">
      <c r="A133" s="1">
        <v>44166</v>
      </c>
      <c r="B133" s="6"/>
      <c r="C133" s="6">
        <v>1325.0846120413246</v>
      </c>
      <c r="D133" s="6">
        <v>1133.011543709646</v>
      </c>
      <c r="F133" s="5">
        <v>86</v>
      </c>
      <c r="G133" s="5">
        <v>2</v>
      </c>
      <c r="H133" s="6">
        <f t="shared" si="2"/>
        <v>172</v>
      </c>
    </row>
    <row r="134" spans="1:8" x14ac:dyDescent="0.25">
      <c r="A134" s="1">
        <v>44197</v>
      </c>
      <c r="B134" s="6"/>
      <c r="C134" s="6">
        <v>1325.9050930941028</v>
      </c>
      <c r="D134" s="6">
        <v>1133.0568793429618</v>
      </c>
      <c r="F134" s="5">
        <v>86</v>
      </c>
      <c r="G134" s="5">
        <v>2</v>
      </c>
      <c r="H134" s="6">
        <f t="shared" si="2"/>
        <v>172</v>
      </c>
    </row>
    <row r="135" spans="1:8" x14ac:dyDescent="0.25">
      <c r="A135" s="1">
        <v>44228</v>
      </c>
      <c r="B135" s="6"/>
      <c r="C135" s="6">
        <v>1324.0006025967305</v>
      </c>
      <c r="D135" s="6">
        <v>1133.1343518183733</v>
      </c>
      <c r="F135" s="5">
        <v>86</v>
      </c>
      <c r="G135" s="5">
        <v>2</v>
      </c>
      <c r="H135" s="6">
        <f t="shared" si="2"/>
        <v>172</v>
      </c>
    </row>
    <row r="136" spans="1:8" x14ac:dyDescent="0.25">
      <c r="A136" s="1">
        <v>44256</v>
      </c>
      <c r="B136" s="6"/>
      <c r="C136" s="6">
        <v>1327.3008153065357</v>
      </c>
      <c r="D136" s="6">
        <v>1133.2424837660603</v>
      </c>
      <c r="F136" s="5">
        <v>86</v>
      </c>
      <c r="G136" s="5">
        <v>2</v>
      </c>
      <c r="H136" s="6">
        <f t="shared" si="2"/>
        <v>172</v>
      </c>
    </row>
    <row r="137" spans="1:8" x14ac:dyDescent="0.25">
      <c r="A137" s="1">
        <v>44287</v>
      </c>
      <c r="B137" s="6"/>
      <c r="C137" s="6">
        <v>1331.977675175985</v>
      </c>
      <c r="D137" s="6">
        <v>1133.3798745420343</v>
      </c>
      <c r="F137" s="5">
        <v>86</v>
      </c>
      <c r="G137" s="5">
        <v>2</v>
      </c>
      <c r="H137" s="6">
        <f t="shared" si="2"/>
        <v>172</v>
      </c>
    </row>
    <row r="138" spans="1:8" x14ac:dyDescent="0.25">
      <c r="A138" s="1">
        <v>44317</v>
      </c>
      <c r="B138" s="6"/>
      <c r="C138" s="6">
        <v>1332.7139643959076</v>
      </c>
      <c r="D138" s="6">
        <v>1133.5451954783287</v>
      </c>
      <c r="F138" s="5">
        <v>86</v>
      </c>
      <c r="G138" s="5">
        <v>2</v>
      </c>
      <c r="H138" s="6">
        <f t="shared" si="2"/>
        <v>172</v>
      </c>
    </row>
    <row r="139" spans="1:8" x14ac:dyDescent="0.25">
      <c r="A139" s="1">
        <v>44348</v>
      </c>
      <c r="B139" s="6"/>
      <c r="C139" s="6">
        <v>1338.0730404302446</v>
      </c>
      <c r="D139" s="6">
        <v>1133.7371854793778</v>
      </c>
      <c r="F139" s="5">
        <v>86</v>
      </c>
      <c r="G139" s="5">
        <v>2</v>
      </c>
      <c r="H139" s="6">
        <f t="shared" si="2"/>
        <v>172</v>
      </c>
    </row>
    <row r="140" spans="1:8" x14ac:dyDescent="0.25">
      <c r="A140" s="1">
        <v>44378</v>
      </c>
      <c r="B140" s="6"/>
      <c r="C140" s="6">
        <v>1336.1550111876954</v>
      </c>
      <c r="D140" s="6">
        <v>1133.9546469352772</v>
      </c>
      <c r="F140" s="5">
        <v>86</v>
      </c>
      <c r="G140" s="5">
        <v>2</v>
      </c>
      <c r="H140" s="6">
        <f t="shared" si="2"/>
        <v>172</v>
      </c>
    </row>
    <row r="141" spans="1:8" x14ac:dyDescent="0.25">
      <c r="A141" s="1">
        <v>44409</v>
      </c>
      <c r="B141" s="6"/>
      <c r="C141" s="6">
        <v>1332.4930626509461</v>
      </c>
      <c r="D141" s="6">
        <v>1134.1964419255728</v>
      </c>
      <c r="F141" s="5">
        <v>86</v>
      </c>
      <c r="G141" s="5">
        <v>2</v>
      </c>
      <c r="H141" s="6">
        <f t="shared" si="2"/>
        <v>172</v>
      </c>
    </row>
    <row r="142" spans="1:8" x14ac:dyDescent="0.25">
      <c r="A142" s="1">
        <v>44440</v>
      </c>
      <c r="B142" s="6"/>
      <c r="C142" s="6">
        <v>1338.1801263873501</v>
      </c>
      <c r="D142" s="6">
        <v>1134.4614886898237</v>
      </c>
      <c r="F142" s="5">
        <v>86</v>
      </c>
      <c r="G142" s="5">
        <v>2</v>
      </c>
      <c r="H142" s="6">
        <f t="shared" si="2"/>
        <v>172</v>
      </c>
    </row>
    <row r="143" spans="1:8" x14ac:dyDescent="0.25">
      <c r="A143" s="1">
        <v>44470</v>
      </c>
      <c r="B143" s="6"/>
      <c r="C143" s="6">
        <v>1343.2570568717376</v>
      </c>
      <c r="D143" s="6">
        <v>1134.7487583432489</v>
      </c>
      <c r="F143" s="5">
        <v>86</v>
      </c>
      <c r="G143" s="5">
        <v>2</v>
      </c>
      <c r="H143" s="6">
        <f t="shared" si="2"/>
        <v>172</v>
      </c>
    </row>
    <row r="144" spans="1:8" x14ac:dyDescent="0.25">
      <c r="A144" s="1">
        <v>44501</v>
      </c>
      <c r="B144" s="6"/>
      <c r="C144" s="6">
        <v>1340.4010621903901</v>
      </c>
      <c r="D144" s="6">
        <v>1135.0572718178184</v>
      </c>
      <c r="F144" s="5">
        <v>86</v>
      </c>
      <c r="G144" s="5">
        <v>2</v>
      </c>
      <c r="H144" s="6">
        <f t="shared" si="2"/>
        <v>172</v>
      </c>
    </row>
    <row r="145" spans="1:8" x14ac:dyDescent="0.25">
      <c r="A145" s="1">
        <v>44531</v>
      </c>
      <c r="B145" s="6"/>
      <c r="C145" s="6">
        <v>1336.7812608257968</v>
      </c>
      <c r="D145" s="6">
        <v>1135.3860970110895</v>
      </c>
      <c r="F145" s="5">
        <v>86</v>
      </c>
      <c r="G145" s="5">
        <v>2</v>
      </c>
      <c r="H145" s="6">
        <f t="shared" si="2"/>
        <v>172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opLeftCell="B1" workbookViewId="0">
      <selection activeCell="A3" sqref="A3:A4"/>
    </sheetView>
  </sheetViews>
  <sheetFormatPr defaultRowHeight="15" x14ac:dyDescent="0.25"/>
  <cols>
    <col min="2" max="8" width="14.5703125" style="6" customWidth="1"/>
  </cols>
  <sheetData>
    <row r="1" spans="1:9" ht="60" x14ac:dyDescent="0.25">
      <c r="B1" s="4" t="s">
        <v>36</v>
      </c>
      <c r="C1" s="4" t="s">
        <v>39</v>
      </c>
      <c r="D1" s="4" t="s">
        <v>40</v>
      </c>
      <c r="E1" s="4" t="s">
        <v>41</v>
      </c>
      <c r="F1" s="4" t="s">
        <v>33</v>
      </c>
      <c r="G1" s="4" t="s">
        <v>34</v>
      </c>
      <c r="H1" s="4" t="s">
        <v>35</v>
      </c>
      <c r="I1" s="4" t="s">
        <v>46</v>
      </c>
    </row>
    <row r="2" spans="1:9" x14ac:dyDescent="0.25">
      <c r="A2" s="1">
        <v>40179</v>
      </c>
      <c r="B2" s="6">
        <v>54.560806451999994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>
        <v>78.33</v>
      </c>
    </row>
    <row r="3" spans="1:9" x14ac:dyDescent="0.25">
      <c r="A3" s="1">
        <v>40210</v>
      </c>
      <c r="B3" s="6">
        <v>55.474464286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>
        <v>76.39</v>
      </c>
    </row>
    <row r="4" spans="1:9" x14ac:dyDescent="0.25">
      <c r="A4" s="1">
        <v>40238</v>
      </c>
      <c r="B4" s="6">
        <v>61.786967742000002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>
        <v>81.2</v>
      </c>
    </row>
    <row r="5" spans="1:9" x14ac:dyDescent="0.25">
      <c r="A5" s="1">
        <v>40269</v>
      </c>
      <c r="B5" s="6">
        <v>64.272599999999997</v>
      </c>
      <c r="C5" s="6">
        <v>15.461756350437369</v>
      </c>
      <c r="D5" s="6">
        <v>17.556120719801903</v>
      </c>
      <c r="E5" s="6">
        <v>18.701213011406448</v>
      </c>
      <c r="F5" s="6">
        <v>19.703703703703717</v>
      </c>
      <c r="G5" s="6">
        <v>19.703703703703717</v>
      </c>
      <c r="H5" s="6">
        <v>19.703703703703717</v>
      </c>
      <c r="I5">
        <v>84.29</v>
      </c>
    </row>
    <row r="6" spans="1:9" x14ac:dyDescent="0.25">
      <c r="A6" s="1">
        <v>40299</v>
      </c>
      <c r="B6" s="6">
        <v>69.723419355000004</v>
      </c>
      <c r="C6" s="6">
        <v>28.117930196163247</v>
      </c>
      <c r="D6" s="6">
        <v>35.855592807063537</v>
      </c>
      <c r="E6" s="6">
        <v>34.704173976093415</v>
      </c>
      <c r="F6" s="6">
        <v>37.321132897603519</v>
      </c>
      <c r="G6" s="6">
        <v>37.321132897603519</v>
      </c>
      <c r="H6" s="6">
        <v>37.321132897603519</v>
      </c>
      <c r="I6">
        <v>73.739999999999995</v>
      </c>
    </row>
    <row r="7" spans="1:9" x14ac:dyDescent="0.25">
      <c r="A7" s="1">
        <v>40330</v>
      </c>
      <c r="B7" s="6">
        <v>77.823033332999998</v>
      </c>
      <c r="C7" s="6">
        <v>45.786605560562677</v>
      </c>
      <c r="D7" s="6">
        <v>51.218395406298583</v>
      </c>
      <c r="E7" s="6">
        <v>50.360560733750667</v>
      </c>
      <c r="F7" s="6">
        <v>52.987374461979975</v>
      </c>
      <c r="G7" s="6">
        <v>52.987374461979975</v>
      </c>
      <c r="H7" s="6">
        <v>52.987374461979975</v>
      </c>
      <c r="I7">
        <v>75.34</v>
      </c>
    </row>
    <row r="8" spans="1:9" x14ac:dyDescent="0.25">
      <c r="A8" s="1">
        <v>40360</v>
      </c>
      <c r="B8" s="6">
        <v>82.823064516000002</v>
      </c>
      <c r="C8" s="6">
        <v>60.752230835372224</v>
      </c>
      <c r="D8" s="6">
        <v>65.803539835542935</v>
      </c>
      <c r="E8" s="6">
        <v>63.718979238720543</v>
      </c>
      <c r="F8" s="6">
        <v>67.669793825389192</v>
      </c>
      <c r="G8" s="6">
        <v>67.669793825389192</v>
      </c>
      <c r="H8" s="6">
        <v>67.669793825389192</v>
      </c>
      <c r="I8">
        <v>76.319999999999993</v>
      </c>
    </row>
    <row r="9" spans="1:9" x14ac:dyDescent="0.25">
      <c r="A9" s="1">
        <v>40391</v>
      </c>
      <c r="B9" s="6">
        <v>86.578806452000009</v>
      </c>
      <c r="C9" s="6">
        <v>71.748121618502125</v>
      </c>
      <c r="D9" s="6">
        <v>75.672604378082468</v>
      </c>
      <c r="E9" s="6">
        <v>76.316721353441181</v>
      </c>
      <c r="F9" s="6">
        <v>81.435890830832975</v>
      </c>
      <c r="G9" s="6">
        <v>81.435890830832975</v>
      </c>
      <c r="H9" s="6">
        <v>81.435890830832975</v>
      </c>
      <c r="I9">
        <v>76.599999999999994</v>
      </c>
    </row>
    <row r="10" spans="1:9" x14ac:dyDescent="0.25">
      <c r="A10" s="1">
        <v>40422</v>
      </c>
      <c r="B10" s="6">
        <v>95.759233332999997</v>
      </c>
      <c r="C10" s="6">
        <v>91.321256507631361</v>
      </c>
      <c r="D10" s="6">
        <v>88.090821501480448</v>
      </c>
      <c r="E10" s="6">
        <v>86.881877357928829</v>
      </c>
      <c r="F10" s="6">
        <v>94.845496375487855</v>
      </c>
      <c r="G10" s="6">
        <v>94.845496375487855</v>
      </c>
      <c r="H10" s="6">
        <v>94.845496375487855</v>
      </c>
      <c r="I10">
        <v>75.239999999999995</v>
      </c>
    </row>
    <row r="11" spans="1:9" x14ac:dyDescent="0.25">
      <c r="A11" s="1">
        <v>40452</v>
      </c>
      <c r="B11" s="6">
        <v>102.8166129</v>
      </c>
      <c r="C11" s="6">
        <v>105.10855805046782</v>
      </c>
      <c r="D11" s="6">
        <v>107.13891592001178</v>
      </c>
      <c r="E11" s="6">
        <v>100.76163353186847</v>
      </c>
      <c r="F11" s="6">
        <v>108.30609912089349</v>
      </c>
      <c r="G11" s="6">
        <v>108.30609912089349</v>
      </c>
      <c r="H11" s="6">
        <v>108.30609912089349</v>
      </c>
      <c r="I11">
        <v>81.89</v>
      </c>
    </row>
    <row r="12" spans="1:9" x14ac:dyDescent="0.25">
      <c r="A12" s="1">
        <v>40483</v>
      </c>
      <c r="B12" s="6">
        <v>119.22426666999999</v>
      </c>
      <c r="C12" s="6">
        <v>121.57899044025376</v>
      </c>
      <c r="D12" s="6">
        <v>121.6959107422955</v>
      </c>
      <c r="E12" s="6">
        <v>112.66430849667405</v>
      </c>
      <c r="F12" s="6">
        <v>122.4115362092674</v>
      </c>
      <c r="G12" s="6">
        <v>122.4115362092674</v>
      </c>
      <c r="H12" s="6">
        <v>122.4115362092674</v>
      </c>
      <c r="I12">
        <v>84.25</v>
      </c>
    </row>
    <row r="13" spans="1:9" x14ac:dyDescent="0.25">
      <c r="A13" s="1">
        <v>40513</v>
      </c>
      <c r="B13" s="6">
        <v>140.67674194</v>
      </c>
      <c r="C13" s="6">
        <v>135.18175173758567</v>
      </c>
      <c r="D13" s="6">
        <v>141.15775427351846</v>
      </c>
      <c r="E13" s="6">
        <v>132.23161234265302</v>
      </c>
      <c r="F13" s="6">
        <v>137.35281538823222</v>
      </c>
      <c r="G13" s="6">
        <v>137.35281538823222</v>
      </c>
      <c r="H13" s="6">
        <v>137.35281538823222</v>
      </c>
      <c r="I13">
        <v>89.15</v>
      </c>
    </row>
    <row r="14" spans="1:9" x14ac:dyDescent="0.25">
      <c r="A14" s="1">
        <v>40544</v>
      </c>
      <c r="B14" s="6">
        <v>143.59019355000001</v>
      </c>
      <c r="C14" s="6">
        <v>153.32018258802449</v>
      </c>
      <c r="D14" s="6">
        <v>152.98418624956111</v>
      </c>
      <c r="E14" s="6">
        <v>141.69188321240529</v>
      </c>
      <c r="F14" s="6">
        <v>153.2963530139663</v>
      </c>
      <c r="G14" s="6">
        <v>153.2963530139663</v>
      </c>
      <c r="H14" s="6">
        <v>153.2963530139663</v>
      </c>
      <c r="I14">
        <v>89.17</v>
      </c>
    </row>
    <row r="15" spans="1:9" x14ac:dyDescent="0.25">
      <c r="A15" s="1">
        <v>40575</v>
      </c>
      <c r="B15" s="6">
        <v>154.20803570999999</v>
      </c>
      <c r="C15" s="6">
        <v>172.02710994028757</v>
      </c>
      <c r="D15" s="6">
        <v>164.91318676402571</v>
      </c>
      <c r="E15" s="6">
        <v>157.87648415406684</v>
      </c>
      <c r="F15" s="6">
        <v>169.82442591340913</v>
      </c>
      <c r="G15" s="6">
        <v>169.82442591340913</v>
      </c>
      <c r="H15" s="6">
        <v>169.82442591340913</v>
      </c>
      <c r="I15">
        <v>88.58</v>
      </c>
    </row>
    <row r="16" spans="1:9" x14ac:dyDescent="0.25">
      <c r="A16" s="1">
        <v>40603</v>
      </c>
      <c r="B16" s="6">
        <v>174.72706452000003</v>
      </c>
      <c r="C16" s="6">
        <v>197.67787985683819</v>
      </c>
      <c r="D16" s="6">
        <v>192.9540510539538</v>
      </c>
      <c r="E16" s="6">
        <v>188.4241287322584</v>
      </c>
      <c r="F16" s="6">
        <v>199.37632990706001</v>
      </c>
      <c r="G16" s="6">
        <v>199.37632990706001</v>
      </c>
      <c r="H16" s="6">
        <v>199.37632990706001</v>
      </c>
      <c r="I16">
        <v>102.86</v>
      </c>
    </row>
    <row r="17" spans="1:9" x14ac:dyDescent="0.25">
      <c r="A17" s="1">
        <v>40634</v>
      </c>
      <c r="B17" s="6">
        <v>189.72056667000001</v>
      </c>
      <c r="C17" s="6">
        <v>218.19768869977386</v>
      </c>
      <c r="D17" s="6">
        <v>214.91201776411256</v>
      </c>
      <c r="E17" s="6">
        <v>214.86123312584726</v>
      </c>
      <c r="F17" s="6">
        <v>222.88154983433688</v>
      </c>
      <c r="G17" s="6">
        <v>222.88154983433688</v>
      </c>
      <c r="H17" s="6">
        <v>222.88154983433688</v>
      </c>
      <c r="I17">
        <v>109.53</v>
      </c>
    </row>
    <row r="18" spans="1:9" x14ac:dyDescent="0.25">
      <c r="A18" s="1">
        <v>40664</v>
      </c>
      <c r="B18" s="6">
        <v>213.18851613000001</v>
      </c>
      <c r="C18" s="6">
        <v>247.86230751094442</v>
      </c>
      <c r="D18" s="6">
        <v>246.39517832885807</v>
      </c>
      <c r="E18" s="6">
        <v>244.82121301440765</v>
      </c>
      <c r="F18" s="6">
        <v>252.21407412777563</v>
      </c>
      <c r="G18" s="6">
        <v>252.21407412777563</v>
      </c>
      <c r="H18" s="6">
        <v>252.21407412777563</v>
      </c>
      <c r="I18">
        <v>100.9</v>
      </c>
    </row>
    <row r="19" spans="1:9" x14ac:dyDescent="0.25">
      <c r="A19" s="1">
        <v>40695</v>
      </c>
      <c r="B19" s="6">
        <v>230.69516666999999</v>
      </c>
      <c r="C19" s="6">
        <v>271.08670483638883</v>
      </c>
      <c r="D19" s="6">
        <v>269.58946728965975</v>
      </c>
      <c r="E19" s="6">
        <v>269.52389731554393</v>
      </c>
      <c r="F19" s="6">
        <v>278.99294257622824</v>
      </c>
      <c r="G19" s="6">
        <v>278.99294257622824</v>
      </c>
      <c r="H19" s="6">
        <v>278.99294257622824</v>
      </c>
      <c r="I19">
        <v>96.26</v>
      </c>
    </row>
    <row r="20" spans="1:9" x14ac:dyDescent="0.25">
      <c r="A20" s="1">
        <v>40725</v>
      </c>
      <c r="B20" s="6">
        <v>263.81583870999998</v>
      </c>
      <c r="C20" s="6">
        <v>302.56258674963124</v>
      </c>
      <c r="D20" s="6">
        <v>299.40106970293846</v>
      </c>
      <c r="E20" s="6">
        <v>308.59860700558568</v>
      </c>
      <c r="F20" s="6">
        <v>309.46756598210072</v>
      </c>
      <c r="G20" s="6">
        <v>309.46756598210072</v>
      </c>
      <c r="H20" s="6">
        <v>309.46756598210072</v>
      </c>
      <c r="I20">
        <v>97.3</v>
      </c>
    </row>
    <row r="21" spans="1:9" x14ac:dyDescent="0.25">
      <c r="A21" s="1">
        <v>40756</v>
      </c>
      <c r="B21" s="6">
        <v>297.00006452000002</v>
      </c>
      <c r="C21" s="6">
        <v>333.92249137721342</v>
      </c>
      <c r="D21" s="6">
        <v>330.6472329238436</v>
      </c>
      <c r="E21" s="6">
        <v>343.20272227098735</v>
      </c>
      <c r="F21" s="6">
        <v>339.34344754322194</v>
      </c>
      <c r="G21" s="6">
        <v>339.34344754322194</v>
      </c>
      <c r="H21" s="6">
        <v>339.34344754322194</v>
      </c>
      <c r="I21">
        <v>86.33</v>
      </c>
    </row>
    <row r="22" spans="1:9" x14ac:dyDescent="0.25">
      <c r="A22" s="1">
        <v>40787</v>
      </c>
      <c r="B22" s="6">
        <v>331.62009999999998</v>
      </c>
      <c r="C22" s="6">
        <v>367.28954926068786</v>
      </c>
      <c r="D22" s="6">
        <v>366.61363550991416</v>
      </c>
      <c r="E22" s="6">
        <v>374.05785228702103</v>
      </c>
      <c r="F22" s="6">
        <v>374.04474854180035</v>
      </c>
      <c r="G22" s="6">
        <v>374.04474854180035</v>
      </c>
      <c r="H22" s="6">
        <v>374.04474854180035</v>
      </c>
      <c r="I22">
        <v>85.52</v>
      </c>
    </row>
    <row r="23" spans="1:9" x14ac:dyDescent="0.25">
      <c r="A23" s="1">
        <v>40817</v>
      </c>
      <c r="B23" s="6">
        <v>358.23235483999997</v>
      </c>
      <c r="C23" s="6">
        <v>404.36291190011087</v>
      </c>
      <c r="D23" s="6">
        <v>403.14420901511556</v>
      </c>
      <c r="E23" s="6">
        <v>407.34187908745594</v>
      </c>
      <c r="F23" s="6">
        <v>409.42775390169413</v>
      </c>
      <c r="G23" s="6">
        <v>409.42775390169413</v>
      </c>
      <c r="H23" s="6">
        <v>409.42775390169413</v>
      </c>
      <c r="I23">
        <v>86.32</v>
      </c>
    </row>
    <row r="24" spans="1:9" x14ac:dyDescent="0.25">
      <c r="A24" s="1">
        <v>40848</v>
      </c>
      <c r="B24" s="6">
        <v>398.43493333000004</v>
      </c>
      <c r="C24" s="6">
        <v>446.60015172851996</v>
      </c>
      <c r="D24" s="6">
        <v>445.68298630494007</v>
      </c>
      <c r="E24" s="6">
        <v>453.31977463872875</v>
      </c>
      <c r="F24" s="6">
        <v>453.61023737929816</v>
      </c>
      <c r="G24" s="6">
        <v>453.61023737929816</v>
      </c>
      <c r="H24" s="6">
        <v>453.61023737929816</v>
      </c>
      <c r="I24">
        <v>97.16</v>
      </c>
    </row>
    <row r="25" spans="1:9" x14ac:dyDescent="0.25">
      <c r="A25" s="1">
        <v>40878</v>
      </c>
      <c r="B25" s="6">
        <v>425.35212903000001</v>
      </c>
      <c r="C25" s="6">
        <v>489.59381971362689</v>
      </c>
      <c r="D25" s="6">
        <v>490.43678796300242</v>
      </c>
      <c r="E25" s="6">
        <v>496.99987907593032</v>
      </c>
      <c r="F25" s="6">
        <v>499.50563105136814</v>
      </c>
      <c r="G25" s="6">
        <v>499.50563105136814</v>
      </c>
      <c r="H25" s="6">
        <v>499.50563105136814</v>
      </c>
      <c r="I25">
        <v>98.56</v>
      </c>
    </row>
    <row r="26" spans="1:9" x14ac:dyDescent="0.25">
      <c r="A26" s="1">
        <v>40909</v>
      </c>
      <c r="B26" s="6">
        <v>454.80922580999999</v>
      </c>
      <c r="C26" s="6">
        <v>532.60138218058069</v>
      </c>
      <c r="D26" s="6">
        <v>535.05649733150199</v>
      </c>
      <c r="E26" s="6">
        <v>540.70070344000828</v>
      </c>
      <c r="F26" s="6">
        <v>539.50003963301106</v>
      </c>
      <c r="G26" s="6">
        <v>539.50003963301106</v>
      </c>
      <c r="H26" s="6">
        <v>539.50003963301106</v>
      </c>
      <c r="I26">
        <v>100.27</v>
      </c>
    </row>
    <row r="27" spans="1:9" x14ac:dyDescent="0.25">
      <c r="A27" s="1">
        <v>40940</v>
      </c>
      <c r="B27" s="6">
        <v>482.44875861999998</v>
      </c>
      <c r="C27" s="6">
        <v>566.60125309140903</v>
      </c>
      <c r="D27" s="6">
        <v>572.02799490796076</v>
      </c>
      <c r="E27" s="6">
        <v>581.40141176257225</v>
      </c>
      <c r="F27" s="6">
        <v>576.2208918134786</v>
      </c>
      <c r="G27" s="6">
        <v>576.2208918134786</v>
      </c>
      <c r="H27" s="6">
        <v>576.2208918134786</v>
      </c>
      <c r="I27">
        <v>102.2</v>
      </c>
    </row>
    <row r="28" spans="1:9" x14ac:dyDescent="0.25">
      <c r="A28" s="1">
        <v>40969</v>
      </c>
      <c r="B28" s="6">
        <v>506.96783870999997</v>
      </c>
      <c r="C28" s="6">
        <v>611.38318801752803</v>
      </c>
      <c r="D28" s="6">
        <v>613.91102846741569</v>
      </c>
      <c r="E28" s="6">
        <v>620.36672029955605</v>
      </c>
      <c r="F28" s="6">
        <v>617.3436248554159</v>
      </c>
      <c r="G28" s="6">
        <v>617.3436248554159</v>
      </c>
      <c r="H28" s="6">
        <v>617.3436248554159</v>
      </c>
      <c r="I28">
        <v>106.16</v>
      </c>
    </row>
    <row r="29" spans="1:9" x14ac:dyDescent="0.25">
      <c r="A29" s="1">
        <v>41000</v>
      </c>
      <c r="B29" s="6">
        <v>550.32150000000001</v>
      </c>
      <c r="C29" s="6">
        <v>645.86564685532414</v>
      </c>
      <c r="D29" s="6">
        <v>650.30599903903351</v>
      </c>
      <c r="E29" s="6">
        <v>660.87677609120556</v>
      </c>
      <c r="F29" s="6">
        <v>656.20846682112904</v>
      </c>
      <c r="G29" s="6">
        <v>656.20846682112904</v>
      </c>
      <c r="H29" s="6">
        <v>656.20846682112904</v>
      </c>
      <c r="I29">
        <v>103.32</v>
      </c>
    </row>
    <row r="30" spans="1:9" x14ac:dyDescent="0.25">
      <c r="A30" s="1">
        <v>41030</v>
      </c>
      <c r="B30" s="6">
        <v>585.71474193999995</v>
      </c>
      <c r="C30" s="6">
        <v>681.33151944034989</v>
      </c>
      <c r="D30" s="6">
        <v>693.26678863887275</v>
      </c>
      <c r="E30" s="6">
        <v>705.96379487001195</v>
      </c>
      <c r="F30" s="6">
        <v>692.28698409268384</v>
      </c>
      <c r="G30" s="6">
        <v>692.28698409268384</v>
      </c>
      <c r="H30" s="6">
        <v>692.28698409268384</v>
      </c>
      <c r="I30">
        <v>94.66</v>
      </c>
    </row>
    <row r="31" spans="1:9" x14ac:dyDescent="0.25">
      <c r="A31" s="1">
        <v>41061</v>
      </c>
      <c r="B31" s="6">
        <v>611.97576666999998</v>
      </c>
      <c r="C31" s="6">
        <v>724.30622775452537</v>
      </c>
      <c r="D31" s="6">
        <v>737.38387618685033</v>
      </c>
      <c r="E31" s="6">
        <v>746.47164831443604</v>
      </c>
      <c r="F31" s="6">
        <v>734.94247497144511</v>
      </c>
      <c r="G31" s="6">
        <v>734.94247497144511</v>
      </c>
      <c r="H31" s="6">
        <v>734.94247497144511</v>
      </c>
      <c r="I31">
        <v>82.3</v>
      </c>
    </row>
    <row r="32" spans="1:9" x14ac:dyDescent="0.25">
      <c r="A32" s="1">
        <v>41091</v>
      </c>
      <c r="B32" s="6">
        <v>643.02583871000002</v>
      </c>
      <c r="C32" s="6">
        <v>771.25061181500689</v>
      </c>
      <c r="D32" s="6">
        <v>781.23763830227801</v>
      </c>
      <c r="E32" s="6">
        <v>786.09973770680949</v>
      </c>
      <c r="F32" s="6">
        <v>776.71734439235172</v>
      </c>
      <c r="G32" s="6">
        <v>776.71734439235172</v>
      </c>
      <c r="H32" s="6">
        <v>776.71734439235172</v>
      </c>
      <c r="I32">
        <v>87.9</v>
      </c>
    </row>
    <row r="33" spans="1:9" x14ac:dyDescent="0.25">
      <c r="A33" s="1">
        <v>41122</v>
      </c>
      <c r="B33" s="6">
        <v>685.38209676999998</v>
      </c>
      <c r="C33" s="6">
        <v>811.82637158966361</v>
      </c>
      <c r="D33" s="6">
        <v>827.95235937290477</v>
      </c>
      <c r="E33" s="6">
        <v>832.24944022454793</v>
      </c>
      <c r="F33" s="6">
        <v>821.02168053790456</v>
      </c>
      <c r="G33" s="6">
        <v>821.02168053790456</v>
      </c>
      <c r="H33" s="6">
        <v>821.02168053790456</v>
      </c>
      <c r="I33">
        <v>94.13</v>
      </c>
    </row>
    <row r="34" spans="1:9" x14ac:dyDescent="0.25">
      <c r="A34" s="1">
        <v>41153</v>
      </c>
      <c r="B34" s="6">
        <v>692.68126667000001</v>
      </c>
      <c r="C34" s="6">
        <v>848.59007863089494</v>
      </c>
      <c r="D34" s="6">
        <v>868.9178284370131</v>
      </c>
      <c r="E34" s="6">
        <v>869.69297879170301</v>
      </c>
      <c r="F34" s="6">
        <v>860.22219325292224</v>
      </c>
      <c r="G34" s="6">
        <v>860.22219325292224</v>
      </c>
      <c r="H34" s="6">
        <v>860.22219325292224</v>
      </c>
      <c r="I34">
        <v>94.51</v>
      </c>
    </row>
    <row r="35" spans="1:9" x14ac:dyDescent="0.25">
      <c r="A35" s="1">
        <v>41183</v>
      </c>
      <c r="B35" s="6">
        <v>733.62996773999998</v>
      </c>
      <c r="C35" s="6">
        <v>892.52582562983537</v>
      </c>
      <c r="D35" s="6">
        <v>903.45245590622164</v>
      </c>
      <c r="E35" s="6">
        <v>913.31054103940676</v>
      </c>
      <c r="F35" s="6">
        <v>896.2877426638571</v>
      </c>
      <c r="G35" s="6">
        <v>896.2877426638571</v>
      </c>
      <c r="H35" s="6">
        <v>896.2877426638571</v>
      </c>
      <c r="I35">
        <v>89.49</v>
      </c>
    </row>
    <row r="36" spans="1:9" x14ac:dyDescent="0.25">
      <c r="A36" s="1">
        <v>41214</v>
      </c>
      <c r="B36" s="6">
        <v>769.41069999999991</v>
      </c>
      <c r="C36" s="6">
        <v>929.5320591464365</v>
      </c>
      <c r="D36" s="6">
        <v>941.04556709818121</v>
      </c>
      <c r="E36" s="6">
        <v>947.59217833879268</v>
      </c>
      <c r="F36" s="6">
        <v>930.21972602797155</v>
      </c>
      <c r="G36" s="6">
        <v>930.21972602797155</v>
      </c>
      <c r="H36" s="6">
        <v>930.21972602797155</v>
      </c>
      <c r="I36">
        <v>86.53</v>
      </c>
    </row>
    <row r="37" spans="1:9" x14ac:dyDescent="0.25">
      <c r="A37" s="1">
        <v>41244</v>
      </c>
      <c r="B37" s="6">
        <v>807.66035484000008</v>
      </c>
      <c r="C37" s="6">
        <v>962.47085169163006</v>
      </c>
      <c r="D37" s="6">
        <v>974.08474482836982</v>
      </c>
      <c r="E37" s="6">
        <v>984.78182119678206</v>
      </c>
      <c r="F37" s="6">
        <v>960.47694401896524</v>
      </c>
      <c r="G37" s="6">
        <v>960.47694401896524</v>
      </c>
      <c r="H37" s="6">
        <v>960.47694401896524</v>
      </c>
      <c r="I37">
        <v>87.86</v>
      </c>
    </row>
    <row r="38" spans="1:9" x14ac:dyDescent="0.25">
      <c r="A38" s="1">
        <v>41275</v>
      </c>
      <c r="B38" s="6">
        <v>842.44899999999996</v>
      </c>
      <c r="C38" s="6">
        <v>990.90600216562257</v>
      </c>
      <c r="D38" s="6">
        <v>1007.425954284989</v>
      </c>
      <c r="E38" s="6">
        <v>1017.3239772146462</v>
      </c>
      <c r="F38" s="6">
        <v>989.6215078102357</v>
      </c>
      <c r="G38" s="6">
        <v>989.6215078102357</v>
      </c>
      <c r="H38" s="6">
        <v>989.6215078102357</v>
      </c>
      <c r="I38">
        <v>94.76</v>
      </c>
    </row>
    <row r="39" spans="1:9" x14ac:dyDescent="0.25">
      <c r="A39" s="1">
        <v>41306</v>
      </c>
      <c r="B39" s="6">
        <v>894.64864286</v>
      </c>
      <c r="C39" s="6">
        <v>1021.3501738539459</v>
      </c>
      <c r="D39" s="6">
        <v>1040.4455485883498</v>
      </c>
      <c r="E39" s="6">
        <v>1038.1761836249636</v>
      </c>
      <c r="F39" s="6">
        <v>1018.8700659930714</v>
      </c>
      <c r="G39" s="6">
        <v>1018.8700659930714</v>
      </c>
      <c r="H39" s="6">
        <v>1018.8700659930714</v>
      </c>
      <c r="I39">
        <v>95.31</v>
      </c>
    </row>
    <row r="40" spans="1:9" x14ac:dyDescent="0.25">
      <c r="A40" s="1">
        <v>41334</v>
      </c>
      <c r="B40" s="6">
        <v>931.05606452000006</v>
      </c>
      <c r="C40" s="6">
        <v>1055.2355752772919</v>
      </c>
      <c r="D40" s="6">
        <v>1072.6490415316573</v>
      </c>
      <c r="E40" s="6">
        <v>1068.6970731702074</v>
      </c>
      <c r="F40" s="6">
        <v>1048.5575426190112</v>
      </c>
      <c r="G40" s="6">
        <v>1048.5575426190112</v>
      </c>
      <c r="H40" s="6">
        <v>1048.5575426190112</v>
      </c>
      <c r="I40">
        <v>92.94</v>
      </c>
    </row>
    <row r="41" spans="1:9" x14ac:dyDescent="0.25">
      <c r="A41" s="1">
        <v>41365</v>
      </c>
      <c r="B41" s="6">
        <v>945.8418333300001</v>
      </c>
      <c r="C41" s="6">
        <v>1092.7880013398342</v>
      </c>
      <c r="D41" s="6">
        <v>1102.3400673752826</v>
      </c>
      <c r="E41" s="6">
        <v>1101.0292635757337</v>
      </c>
      <c r="F41" s="6">
        <v>1076.521337767095</v>
      </c>
      <c r="G41" s="6">
        <v>1076.521337767095</v>
      </c>
      <c r="H41" s="6">
        <v>1076.521337767095</v>
      </c>
      <c r="I41">
        <v>92.02</v>
      </c>
    </row>
    <row r="42" spans="1:9" x14ac:dyDescent="0.25">
      <c r="A42" s="1">
        <v>41395</v>
      </c>
      <c r="B42" s="6">
        <v>1006.8181935</v>
      </c>
      <c r="C42" s="6">
        <v>1121.2853170406715</v>
      </c>
      <c r="D42" s="6">
        <v>1133.5784114951764</v>
      </c>
      <c r="E42" s="6">
        <v>1128.9031308402932</v>
      </c>
      <c r="F42" s="6">
        <v>1104.5964327763916</v>
      </c>
      <c r="G42" s="6">
        <v>1104.5964327763916</v>
      </c>
      <c r="H42" s="6">
        <v>1104.5964327763916</v>
      </c>
      <c r="I42">
        <v>94.51</v>
      </c>
    </row>
    <row r="43" spans="1:9" x14ac:dyDescent="0.25">
      <c r="A43" s="1">
        <v>41426</v>
      </c>
      <c r="B43" s="6">
        <v>1059.8152</v>
      </c>
      <c r="C43" s="6">
        <v>1138.7049920472641</v>
      </c>
      <c r="D43" s="6">
        <v>1155.7986268002689</v>
      </c>
      <c r="E43" s="6">
        <v>1142.6610909758322</v>
      </c>
      <c r="F43" s="6">
        <v>1128.5138729109328</v>
      </c>
      <c r="G43" s="6">
        <v>1128.5138729109328</v>
      </c>
      <c r="H43" s="6">
        <v>1128.5138729109328</v>
      </c>
      <c r="I43">
        <v>95.77</v>
      </c>
    </row>
    <row r="44" spans="1:9" x14ac:dyDescent="0.25">
      <c r="A44" s="1">
        <v>41456</v>
      </c>
      <c r="B44" s="6">
        <v>1092.1312581</v>
      </c>
      <c r="C44" s="6">
        <v>1161.2579577963279</v>
      </c>
      <c r="D44" s="6">
        <v>1188.1154808041701</v>
      </c>
      <c r="E44" s="6">
        <v>1178.7068711616103</v>
      </c>
      <c r="F44" s="6">
        <v>1156.6699188766404</v>
      </c>
      <c r="G44" s="6">
        <v>1156.6699188766404</v>
      </c>
      <c r="H44" s="6">
        <v>1156.6699188766404</v>
      </c>
      <c r="I44">
        <v>104.67</v>
      </c>
    </row>
    <row r="45" spans="1:9" x14ac:dyDescent="0.25">
      <c r="A45" s="1">
        <v>41487</v>
      </c>
      <c r="B45" s="6">
        <v>1115.5911935000001</v>
      </c>
      <c r="C45" s="6">
        <v>1192.8571386034719</v>
      </c>
      <c r="D45" s="6">
        <v>1222.8138948711664</v>
      </c>
      <c r="E45" s="6">
        <v>1209.4860602355411</v>
      </c>
      <c r="F45" s="6">
        <v>1185.3900343592754</v>
      </c>
      <c r="G45" s="6">
        <v>1185.3900343592754</v>
      </c>
      <c r="H45" s="6">
        <v>1185.3900343592754</v>
      </c>
      <c r="I45">
        <v>106.57</v>
      </c>
    </row>
    <row r="46" spans="1:9" x14ac:dyDescent="0.25">
      <c r="A46" s="1">
        <v>41518</v>
      </c>
      <c r="B46" s="6">
        <v>1138.1732333</v>
      </c>
      <c r="C46" s="6">
        <v>1228.6165289356416</v>
      </c>
      <c r="D46" s="6">
        <v>1253.0498803381581</v>
      </c>
      <c r="E46" s="6">
        <v>1234.0506967182112</v>
      </c>
      <c r="F46" s="6">
        <v>1210.0311109329298</v>
      </c>
      <c r="G46" s="6">
        <v>1210.0311109329298</v>
      </c>
      <c r="H46" s="6">
        <v>1210.0311109329298</v>
      </c>
      <c r="I46">
        <v>106.29</v>
      </c>
    </row>
    <row r="47" spans="1:9" x14ac:dyDescent="0.25">
      <c r="A47" s="1">
        <v>41548</v>
      </c>
      <c r="B47" s="6">
        <v>1126.0284515999999</v>
      </c>
      <c r="C47" s="6">
        <v>1253.2507081689514</v>
      </c>
      <c r="D47" s="6">
        <v>1278.6992291340209</v>
      </c>
      <c r="E47" s="6">
        <v>1270.1102284562869</v>
      </c>
      <c r="F47" s="6">
        <v>1238.6626112094623</v>
      </c>
      <c r="G47" s="6">
        <v>1238.6626112094623</v>
      </c>
      <c r="H47" s="6">
        <v>1238.6626112094623</v>
      </c>
      <c r="I47">
        <v>100.54</v>
      </c>
    </row>
    <row r="48" spans="1:9" x14ac:dyDescent="0.25">
      <c r="A48" s="1">
        <v>41579</v>
      </c>
      <c r="B48" s="6">
        <v>1150.3503999999998</v>
      </c>
      <c r="C48" s="6">
        <v>1288.4955169302991</v>
      </c>
      <c r="D48" s="6">
        <v>1308.6343141714688</v>
      </c>
      <c r="E48" s="6">
        <v>1297.5530725303975</v>
      </c>
      <c r="F48" s="6">
        <v>1268.844655508487</v>
      </c>
      <c r="G48" s="6">
        <v>1268.844655508487</v>
      </c>
      <c r="H48" s="6">
        <v>1268.844655508487</v>
      </c>
      <c r="I48">
        <v>93.86</v>
      </c>
    </row>
    <row r="49" spans="1:9" x14ac:dyDescent="0.25">
      <c r="A49" s="1">
        <v>41609</v>
      </c>
      <c r="B49" s="6">
        <v>1218.0962258</v>
      </c>
      <c r="C49" s="6">
        <v>1317.7051451797818</v>
      </c>
      <c r="D49" s="6">
        <v>1344.2983130818238</v>
      </c>
      <c r="E49" s="6">
        <v>1337.0975740167025</v>
      </c>
      <c r="F49" s="6">
        <v>1299.1687636122469</v>
      </c>
      <c r="G49" s="6">
        <v>1299.1687636122469</v>
      </c>
      <c r="H49" s="6">
        <v>1299.1687636122469</v>
      </c>
      <c r="I49">
        <v>97.63</v>
      </c>
    </row>
    <row r="50" spans="1:9" x14ac:dyDescent="0.25">
      <c r="A50" s="1">
        <v>41640</v>
      </c>
      <c r="B50" s="6">
        <v>1243.4178064999999</v>
      </c>
      <c r="C50" s="6">
        <v>1348.3642621651904</v>
      </c>
      <c r="D50" s="6">
        <v>1374.4483489894562</v>
      </c>
      <c r="E50" s="6">
        <v>1363.9286425445819</v>
      </c>
      <c r="F50" s="6">
        <v>1323.9864229272359</v>
      </c>
      <c r="G50" s="6">
        <v>1323.9864229272359</v>
      </c>
      <c r="H50" s="6">
        <v>1323.9864229272359</v>
      </c>
      <c r="I50">
        <v>94.62</v>
      </c>
    </row>
    <row r="51" spans="1:9" x14ac:dyDescent="0.25">
      <c r="A51" s="1">
        <v>41671</v>
      </c>
      <c r="B51" s="6">
        <v>1285.4987856999999</v>
      </c>
      <c r="C51" s="6">
        <v>1371.9614692655418</v>
      </c>
      <c r="D51" s="6">
        <v>1387.7133688597125</v>
      </c>
      <c r="E51" s="6">
        <v>1397.1913511070893</v>
      </c>
      <c r="F51" s="6">
        <v>1350.9264921929687</v>
      </c>
      <c r="G51" s="6">
        <v>1350.9264921929687</v>
      </c>
      <c r="H51" s="6">
        <v>1350.9264921929687</v>
      </c>
      <c r="I51">
        <v>100.82</v>
      </c>
    </row>
    <row r="52" spans="1:9" x14ac:dyDescent="0.25">
      <c r="A52" s="1">
        <v>41699</v>
      </c>
      <c r="B52" s="6">
        <v>1304.2339677</v>
      </c>
      <c r="C52" s="6">
        <v>1411.2890726988469</v>
      </c>
      <c r="D52" s="6">
        <v>1429.5471289535362</v>
      </c>
      <c r="E52" s="6">
        <v>1440.7474654690575</v>
      </c>
      <c r="F52" s="6">
        <v>1390.9865101085959</v>
      </c>
      <c r="G52" s="6">
        <v>1390.9865101085959</v>
      </c>
      <c r="H52" s="6">
        <v>1390.9865101085959</v>
      </c>
      <c r="I52">
        <v>100.8</v>
      </c>
    </row>
    <row r="53" spans="1:9" x14ac:dyDescent="0.25">
      <c r="A53" s="1">
        <v>41730</v>
      </c>
      <c r="B53" s="6">
        <v>1380.3377332999999</v>
      </c>
      <c r="C53" s="6">
        <v>1448.8549110261515</v>
      </c>
      <c r="D53" s="6">
        <v>1473.1226983478259</v>
      </c>
      <c r="E53" s="6">
        <v>1479.870072573676</v>
      </c>
      <c r="F53" s="6">
        <v>1427.2846530588581</v>
      </c>
      <c r="G53" s="6">
        <v>1427.2846530588581</v>
      </c>
      <c r="H53" s="6">
        <v>1427.2846530588581</v>
      </c>
      <c r="I53">
        <v>102.07</v>
      </c>
    </row>
    <row r="54" spans="1:9" x14ac:dyDescent="0.25">
      <c r="A54" s="1">
        <v>41760</v>
      </c>
      <c r="B54" s="6">
        <v>1387.1293226</v>
      </c>
      <c r="C54" s="6">
        <v>1477.6610640197118</v>
      </c>
      <c r="D54" s="6">
        <v>1505.9777690527478</v>
      </c>
      <c r="E54" s="6">
        <v>1508.8039021045918</v>
      </c>
      <c r="F54" s="6">
        <v>1460.9528317006864</v>
      </c>
      <c r="G54" s="6">
        <v>1460.9528317006864</v>
      </c>
      <c r="H54" s="6">
        <v>1460.9528317006864</v>
      </c>
      <c r="I54">
        <v>102.18</v>
      </c>
    </row>
    <row r="55" spans="1:9" x14ac:dyDescent="0.25">
      <c r="A55" s="1">
        <v>41791</v>
      </c>
      <c r="B55" s="6">
        <v>1462.9901333</v>
      </c>
      <c r="C55" s="6">
        <v>1520.1750968540314</v>
      </c>
      <c r="D55" s="6">
        <v>1536.7655281690904</v>
      </c>
      <c r="E55" s="6">
        <v>1545.1222564528778</v>
      </c>
      <c r="F55" s="6">
        <v>1495.8433054400109</v>
      </c>
      <c r="G55" s="6">
        <v>1495.8433054400109</v>
      </c>
      <c r="H55" s="6">
        <v>1495.8433054400109</v>
      </c>
      <c r="I55">
        <v>105.79</v>
      </c>
    </row>
    <row r="56" spans="1:9" x14ac:dyDescent="0.25">
      <c r="A56" s="1">
        <v>41821</v>
      </c>
      <c r="B56" s="6">
        <v>1494.7164193999999</v>
      </c>
      <c r="C56" s="6">
        <v>1564.545204113404</v>
      </c>
      <c r="D56" s="6">
        <v>1572.3968563920519</v>
      </c>
      <c r="E56" s="6">
        <v>1585.6874335554501</v>
      </c>
      <c r="F56" s="6">
        <v>1530.1223529552342</v>
      </c>
      <c r="G56" s="6">
        <v>1530.1223529552342</v>
      </c>
      <c r="H56" s="6">
        <v>1530.1223529552342</v>
      </c>
      <c r="I56">
        <v>103.59</v>
      </c>
    </row>
    <row r="57" spans="1:9" x14ac:dyDescent="0.25">
      <c r="A57" s="1">
        <v>41852</v>
      </c>
      <c r="B57" s="6">
        <v>1507.7035160999999</v>
      </c>
      <c r="C57" s="6">
        <v>1591.9538792096273</v>
      </c>
      <c r="D57" s="6">
        <v>1603.4398825760995</v>
      </c>
      <c r="E57" s="6">
        <v>1611.7582083125969</v>
      </c>
      <c r="F57" s="6">
        <v>1562.3767486179838</v>
      </c>
      <c r="G57" s="6">
        <v>1562.3767486179838</v>
      </c>
      <c r="H57" s="6">
        <v>1562.3767486179838</v>
      </c>
      <c r="I57">
        <v>96.54</v>
      </c>
    </row>
    <row r="58" spans="1:9" x14ac:dyDescent="0.25">
      <c r="A58" s="1">
        <v>41883</v>
      </c>
      <c r="B58" s="6">
        <v>1500.6124</v>
      </c>
      <c r="C58" s="6">
        <v>1632.2693464743616</v>
      </c>
      <c r="D58" s="6">
        <v>1641.1857571839976</v>
      </c>
      <c r="E58" s="6">
        <v>1656.5798061614973</v>
      </c>
      <c r="F58" s="6">
        <v>1595.4480372775697</v>
      </c>
      <c r="G58" s="6">
        <v>1595.4480372775697</v>
      </c>
      <c r="H58" s="6">
        <v>1595.4480372775697</v>
      </c>
      <c r="I58">
        <v>93.21</v>
      </c>
    </row>
    <row r="59" spans="1:9" x14ac:dyDescent="0.25">
      <c r="A59" s="1">
        <v>41913</v>
      </c>
      <c r="B59" s="6">
        <v>1519.6836129000001</v>
      </c>
      <c r="C59" s="6">
        <v>1666.6021201590122</v>
      </c>
      <c r="D59" s="6">
        <v>1671.6373966584395</v>
      </c>
      <c r="E59" s="6">
        <v>1697.0817748346417</v>
      </c>
      <c r="F59" s="6">
        <v>1628.3410633489173</v>
      </c>
      <c r="G59" s="6">
        <v>1628.3410633489173</v>
      </c>
      <c r="H59" s="6">
        <v>1628.3410633489173</v>
      </c>
      <c r="I59">
        <v>84.4</v>
      </c>
    </row>
    <row r="60" spans="1:9" x14ac:dyDescent="0.25">
      <c r="A60" s="1">
        <v>41944</v>
      </c>
      <c r="B60" s="6">
        <v>1589.6964332999999</v>
      </c>
      <c r="C60" s="6">
        <v>1699.2771475257659</v>
      </c>
      <c r="D60" s="6">
        <v>1703.1033999522051</v>
      </c>
      <c r="E60" s="6">
        <v>1735.3656266787232</v>
      </c>
      <c r="F60" s="6">
        <v>1656.315036930753</v>
      </c>
      <c r="G60" s="6">
        <v>1656.315036930753</v>
      </c>
      <c r="H60" s="6">
        <v>1656.315036930753</v>
      </c>
      <c r="I60">
        <v>75.790000000000006</v>
      </c>
    </row>
    <row r="61" spans="1:9" x14ac:dyDescent="0.25">
      <c r="A61" s="1">
        <v>41974</v>
      </c>
      <c r="B61" s="6">
        <v>1667.0308064999999</v>
      </c>
      <c r="C61" s="6">
        <v>1733.7557062239459</v>
      </c>
      <c r="D61" s="6">
        <v>1733.3279750108179</v>
      </c>
      <c r="E61" s="6">
        <v>1752.2950183903172</v>
      </c>
      <c r="F61" s="6">
        <v>1685.5818373538141</v>
      </c>
      <c r="G61" s="6">
        <v>1685.5818373538141</v>
      </c>
      <c r="H61" s="6">
        <v>1685.5818373538141</v>
      </c>
      <c r="I61">
        <v>59.29</v>
      </c>
    </row>
    <row r="62" spans="1:9" x14ac:dyDescent="0.25">
      <c r="A62" s="1">
        <v>42005</v>
      </c>
      <c r="B62" s="6">
        <v>1663.0082580999999</v>
      </c>
      <c r="C62" s="6">
        <v>1775.901166113091</v>
      </c>
      <c r="D62" s="6">
        <v>1774.8362143071977</v>
      </c>
      <c r="E62" s="6">
        <v>1789.3635226715789</v>
      </c>
      <c r="F62" s="6">
        <v>1724.133086984825</v>
      </c>
      <c r="G62" s="6">
        <v>1724.133086984825</v>
      </c>
      <c r="H62" s="6">
        <v>1724.133086984825</v>
      </c>
      <c r="I62">
        <v>47.22</v>
      </c>
    </row>
    <row r="63" spans="1:9" x14ac:dyDescent="0.25">
      <c r="A63" s="1">
        <v>42036</v>
      </c>
      <c r="B63" s="6">
        <v>1675.8106786000001</v>
      </c>
      <c r="C63" s="6">
        <v>1805.462022535625</v>
      </c>
      <c r="D63" s="6">
        <v>1802.3739462566548</v>
      </c>
      <c r="E63" s="6">
        <v>1817.6909970262905</v>
      </c>
      <c r="F63" s="6">
        <v>1757.2430107314542</v>
      </c>
      <c r="G63" s="6">
        <v>1757.2430107314542</v>
      </c>
      <c r="H63" s="6">
        <v>1757.2430107314542</v>
      </c>
      <c r="I63">
        <v>50.58</v>
      </c>
    </row>
    <row r="64" spans="1:9" x14ac:dyDescent="0.25">
      <c r="A64" s="1">
        <v>42064</v>
      </c>
      <c r="B64" s="6">
        <v>1710.2748710000001</v>
      </c>
      <c r="C64" s="6">
        <v>1835.3367197901719</v>
      </c>
      <c r="D64" s="6">
        <v>1645.3092691360987</v>
      </c>
      <c r="E64" s="6">
        <v>1660.6362487371887</v>
      </c>
      <c r="F64" s="6">
        <v>1783.4711425529722</v>
      </c>
      <c r="G64" s="6">
        <v>1585.8378092196049</v>
      </c>
      <c r="H64" s="6">
        <v>1585.8378092196049</v>
      </c>
      <c r="I64">
        <v>47.82</v>
      </c>
    </row>
    <row r="65" spans="1:9" x14ac:dyDescent="0.25">
      <c r="A65" s="1">
        <v>42095</v>
      </c>
      <c r="B65" s="6">
        <v>1659.6083000000001</v>
      </c>
      <c r="C65" s="6">
        <v>1676.9181679972455</v>
      </c>
      <c r="D65" s="6">
        <v>1525.7048400823344</v>
      </c>
      <c r="E65" s="6">
        <v>1540.4838962256895</v>
      </c>
      <c r="F65" s="6">
        <v>1610.9854879492598</v>
      </c>
      <c r="G65" s="6">
        <v>1454.0413703022077</v>
      </c>
      <c r="H65" s="6">
        <v>1454.0413703022077</v>
      </c>
      <c r="I65">
        <v>54.45</v>
      </c>
    </row>
    <row r="66" spans="1:9" x14ac:dyDescent="0.25">
      <c r="A66" s="1">
        <v>42125</v>
      </c>
      <c r="B66" s="6">
        <v>1622.4411935000001</v>
      </c>
      <c r="C66" s="6">
        <v>1694.1585195539315</v>
      </c>
      <c r="D66" s="6">
        <v>1429.2693444039844</v>
      </c>
      <c r="E66" s="6">
        <v>1443.3588785851368</v>
      </c>
      <c r="F66" s="6">
        <v>1626.6692724284314</v>
      </c>
      <c r="G66" s="6">
        <v>1347.9960474961904</v>
      </c>
      <c r="H66" s="6">
        <v>1347.9960474961904</v>
      </c>
      <c r="I66">
        <v>59.27</v>
      </c>
    </row>
    <row r="67" spans="1:9" x14ac:dyDescent="0.25">
      <c r="A67" s="1">
        <v>42156</v>
      </c>
      <c r="B67" s="6">
        <v>1577.2519666999999</v>
      </c>
      <c r="C67" s="6">
        <v>1568.5872414547396</v>
      </c>
      <c r="D67" s="6">
        <v>1348.7991349843724</v>
      </c>
      <c r="E67" s="6">
        <v>1362.1744853458702</v>
      </c>
      <c r="F67" s="6">
        <v>1489.0764139733337</v>
      </c>
      <c r="G67" s="6">
        <v>1259.9617816204361</v>
      </c>
      <c r="H67" s="6">
        <v>1259.9617816204361</v>
      </c>
      <c r="I67">
        <v>59.82</v>
      </c>
    </row>
    <row r="68" spans="1:9" x14ac:dyDescent="0.25">
      <c r="A68" s="1">
        <v>42186</v>
      </c>
      <c r="B68" s="6">
        <v>1583.124</v>
      </c>
      <c r="C68" s="6">
        <v>1568.656608376313</v>
      </c>
      <c r="D68" s="6">
        <v>1280.0533001518384</v>
      </c>
      <c r="E68" s="6">
        <v>1292.7345244998751</v>
      </c>
      <c r="F68" s="6">
        <v>1486.6183275689632</v>
      </c>
      <c r="G68" s="6">
        <v>1185.1873248589429</v>
      </c>
      <c r="H68" s="6">
        <v>1185.1873248589429</v>
      </c>
      <c r="I68">
        <v>50.9</v>
      </c>
    </row>
    <row r="69" spans="1:9" x14ac:dyDescent="0.25">
      <c r="A69" s="1">
        <v>42217</v>
      </c>
      <c r="B69" s="6">
        <v>1514.4470968000001</v>
      </c>
      <c r="C69" s="6">
        <v>1560.9333890076409</v>
      </c>
      <c r="D69" s="6">
        <v>1220.2954929718576</v>
      </c>
      <c r="E69" s="6">
        <v>1232.321296501806</v>
      </c>
      <c r="F69" s="6">
        <v>1469.8421802924674</v>
      </c>
      <c r="G69" s="6">
        <v>1120.5526416742246</v>
      </c>
      <c r="H69" s="6">
        <v>1120.5526416742246</v>
      </c>
      <c r="I69">
        <v>42.87</v>
      </c>
    </row>
    <row r="70" spans="1:9" x14ac:dyDescent="0.25">
      <c r="A70" s="1">
        <v>42248</v>
      </c>
      <c r="B70" s="6">
        <v>1487.3635667000001</v>
      </c>
      <c r="C70" s="6">
        <v>1540.9037350165263</v>
      </c>
      <c r="D70" s="6">
        <v>1167.6471074148944</v>
      </c>
      <c r="E70" s="6">
        <v>1179.0632146915941</v>
      </c>
      <c r="F70" s="6">
        <v>1448.0469128466534</v>
      </c>
      <c r="G70" s="6">
        <v>1063.9023705270854</v>
      </c>
      <c r="H70" s="6">
        <v>1063.9023705270854</v>
      </c>
      <c r="I70">
        <v>45.48</v>
      </c>
    </row>
    <row r="71" spans="1:9" x14ac:dyDescent="0.25">
      <c r="A71" s="1">
        <v>42278</v>
      </c>
      <c r="B71" s="6">
        <v>1428.9185183000002</v>
      </c>
      <c r="C71" s="6">
        <v>1536.2717167361154</v>
      </c>
      <c r="D71" s="6">
        <v>1120.7585810034575</v>
      </c>
      <c r="E71" s="6">
        <v>1131.6120499593815</v>
      </c>
      <c r="F71" s="6">
        <v>1429.0267551876598</v>
      </c>
      <c r="G71" s="6">
        <v>1013.6875406795787</v>
      </c>
      <c r="H71" s="6">
        <v>1013.6875406795787</v>
      </c>
      <c r="I71">
        <v>46.22</v>
      </c>
    </row>
    <row r="72" spans="1:9" x14ac:dyDescent="0.25">
      <c r="A72" s="1">
        <v>42309</v>
      </c>
      <c r="B72" s="6">
        <v>1364.0134928999998</v>
      </c>
      <c r="C72" s="6">
        <v>1439.0919146083386</v>
      </c>
      <c r="D72" s="6">
        <v>1078.6261210825744</v>
      </c>
      <c r="E72" s="6">
        <v>1088.9625170822826</v>
      </c>
      <c r="F72" s="6">
        <v>1324.8103411422148</v>
      </c>
      <c r="G72" s="6">
        <v>968.75911504885937</v>
      </c>
      <c r="H72" s="6">
        <v>968.75911504885937</v>
      </c>
      <c r="I72">
        <v>42.44</v>
      </c>
    </row>
    <row r="73" spans="1:9" x14ac:dyDescent="0.25">
      <c r="A73" s="1">
        <v>42339</v>
      </c>
      <c r="B73" s="6">
        <v>1292.9328969000001</v>
      </c>
      <c r="C73" s="6">
        <v>1360.8484164717806</v>
      </c>
      <c r="D73" s="6">
        <v>1040.4822245706339</v>
      </c>
      <c r="E73" s="6">
        <v>1050.344259515698</v>
      </c>
      <c r="F73" s="6">
        <v>1240.8459024373494</v>
      </c>
      <c r="G73" s="6">
        <v>928.24227178674084</v>
      </c>
      <c r="H73" s="6">
        <v>928.24227178674084</v>
      </c>
      <c r="I73">
        <v>37.21</v>
      </c>
    </row>
    <row r="74" spans="1:9" x14ac:dyDescent="0.25">
      <c r="A74" s="1">
        <v>42370</v>
      </c>
      <c r="C74" s="6">
        <v>1295.0027845935685</v>
      </c>
      <c r="D74" s="6">
        <v>1005.7267278994088</v>
      </c>
      <c r="E74" s="6">
        <v>1015.1537083063249</v>
      </c>
      <c r="F74" s="6">
        <v>1170.6023910521164</v>
      </c>
      <c r="G74" s="6">
        <v>891.45633342372105</v>
      </c>
      <c r="H74" s="6">
        <v>891.45633342372105</v>
      </c>
      <c r="I74">
        <v>37.21</v>
      </c>
    </row>
    <row r="75" spans="1:9" x14ac:dyDescent="0.25">
      <c r="A75" s="1">
        <v>42401</v>
      </c>
      <c r="C75" s="6">
        <v>1238.1204730631434</v>
      </c>
      <c r="D75" s="6">
        <v>973.88148102447474</v>
      </c>
      <c r="E75" s="6">
        <v>982.90917721131677</v>
      </c>
      <c r="F75" s="6">
        <v>1110.3283324766696</v>
      </c>
      <c r="G75" s="6">
        <v>857.86183091516295</v>
      </c>
      <c r="H75" s="6">
        <v>857.86183091516295</v>
      </c>
      <c r="I75">
        <v>37.21</v>
      </c>
    </row>
    <row r="76" spans="1:9" x14ac:dyDescent="0.25">
      <c r="A76" s="1">
        <v>42430</v>
      </c>
      <c r="C76" s="6">
        <v>1188.0994564192299</v>
      </c>
      <c r="D76" s="6">
        <v>944.55948290437379</v>
      </c>
      <c r="E76" s="6">
        <v>953.22023075877132</v>
      </c>
      <c r="F76" s="6">
        <v>1057.6543274921391</v>
      </c>
      <c r="G76" s="6">
        <v>827.02438719110808</v>
      </c>
      <c r="H76" s="6">
        <v>827.02438719110808</v>
      </c>
      <c r="I76">
        <v>37.21</v>
      </c>
    </row>
    <row r="77" spans="1:9" x14ac:dyDescent="0.25">
      <c r="A77" s="1">
        <v>42461</v>
      </c>
      <c r="C77" s="6">
        <v>1143.5324951346306</v>
      </c>
      <c r="D77" s="6">
        <v>917.44325139690227</v>
      </c>
      <c r="E77" s="6">
        <v>925.76617068153178</v>
      </c>
      <c r="F77" s="6">
        <v>1010.979931754158</v>
      </c>
      <c r="G77" s="6">
        <v>798.58940282049321</v>
      </c>
      <c r="H77" s="6">
        <v>798.58940282049321</v>
      </c>
      <c r="I77">
        <v>37.21</v>
      </c>
    </row>
    <row r="78" spans="1:9" x14ac:dyDescent="0.25">
      <c r="A78" s="1">
        <v>42491</v>
      </c>
      <c r="C78" s="6">
        <v>1103.4193075553981</v>
      </c>
      <c r="D78" s="6">
        <v>892.26926063139808</v>
      </c>
      <c r="E78" s="6">
        <v>900.28052162215499</v>
      </c>
      <c r="F78" s="6">
        <v>969.16879279744558</v>
      </c>
      <c r="G78" s="6">
        <v>772.26389396176273</v>
      </c>
      <c r="H78" s="6">
        <v>772.26389396176273</v>
      </c>
      <c r="I78">
        <v>37.21</v>
      </c>
    </row>
    <row r="79" spans="1:9" x14ac:dyDescent="0.25">
      <c r="A79" s="1">
        <v>42522</v>
      </c>
      <c r="C79" s="6">
        <v>1067.01767015255</v>
      </c>
      <c r="D79" s="6">
        <v>868.81651779149308</v>
      </c>
      <c r="E79" s="6">
        <v>876.53962458691194</v>
      </c>
      <c r="F79" s="6">
        <v>931.38245656494382</v>
      </c>
      <c r="G79" s="6">
        <v>747.80319309024981</v>
      </c>
      <c r="H79" s="6">
        <v>747.80319309024981</v>
      </c>
      <c r="I79">
        <v>37.21</v>
      </c>
    </row>
    <row r="80" spans="1:9" x14ac:dyDescent="0.25">
      <c r="A80" s="1">
        <v>42552</v>
      </c>
      <c r="C80" s="6">
        <v>1033.7587429192245</v>
      </c>
      <c r="D80" s="6">
        <v>846.89800539263229</v>
      </c>
      <c r="E80" s="6">
        <v>854.35406943701275</v>
      </c>
      <c r="F80" s="6">
        <v>896.98313755358402</v>
      </c>
      <c r="G80" s="6">
        <v>725.0010335978186</v>
      </c>
      <c r="H80" s="6">
        <v>725.0010335978186</v>
      </c>
      <c r="I80">
        <v>37.21</v>
      </c>
    </row>
    <row r="81" spans="1:9" x14ac:dyDescent="0.25">
      <c r="A81" s="1">
        <v>42583</v>
      </c>
      <c r="C81" s="6">
        <v>1003.1954482800961</v>
      </c>
      <c r="D81" s="6">
        <v>826.35417200263714</v>
      </c>
      <c r="E81" s="6">
        <v>833.56217289121332</v>
      </c>
      <c r="F81" s="6">
        <v>865.47356047075084</v>
      </c>
      <c r="G81" s="6">
        <v>703.68203802554842</v>
      </c>
      <c r="H81" s="6">
        <v>703.68203802554842</v>
      </c>
      <c r="I81">
        <v>37.21</v>
      </c>
    </row>
    <row r="82" spans="1:9" x14ac:dyDescent="0.25">
      <c r="A82" s="1">
        <v>42614</v>
      </c>
      <c r="C82" s="6">
        <v>974.96923329697108</v>
      </c>
      <c r="D82" s="6">
        <v>807.04790468516501</v>
      </c>
      <c r="E82" s="6">
        <v>814.02492644857637</v>
      </c>
      <c r="F82" s="6">
        <v>836.45800862439989</v>
      </c>
      <c r="G82" s="6">
        <v>683.69594519261125</v>
      </c>
      <c r="H82" s="6">
        <v>683.69594519261125</v>
      </c>
      <c r="I82">
        <v>37.21</v>
      </c>
    </row>
    <row r="83" spans="1:9" x14ac:dyDescent="0.25">
      <c r="A83" s="1">
        <v>42644</v>
      </c>
      <c r="C83" s="6">
        <v>948.78772805769597</v>
      </c>
      <c r="D83" s="6">
        <v>788.86059394786332</v>
      </c>
      <c r="E83" s="6">
        <v>795.62203911461233</v>
      </c>
      <c r="F83" s="6">
        <v>809.61613724252982</v>
      </c>
      <c r="G83" s="6">
        <v>664.91311614477831</v>
      </c>
      <c r="H83" s="6">
        <v>664.91311614477831</v>
      </c>
      <c r="I83">
        <v>37.21</v>
      </c>
    </row>
    <row r="84" spans="1:9" x14ac:dyDescent="0.25">
      <c r="A84" s="1">
        <v>42675</v>
      </c>
      <c r="C84" s="6">
        <v>924.40919828544611</v>
      </c>
      <c r="D84" s="6">
        <v>771.68902231194772</v>
      </c>
      <c r="E84" s="6">
        <v>778.24880365785918</v>
      </c>
      <c r="F84" s="6">
        <v>784.684803517712</v>
      </c>
      <c r="G84" s="6">
        <v>647.22099460229617</v>
      </c>
      <c r="H84" s="6">
        <v>647.22099460229617</v>
      </c>
      <c r="I84">
        <v>37.21</v>
      </c>
    </row>
    <row r="85" spans="1:9" x14ac:dyDescent="0.25">
      <c r="A85" s="1">
        <v>42705</v>
      </c>
      <c r="C85" s="6">
        <v>901.63139337364328</v>
      </c>
      <c r="D85" s="6">
        <v>755.44287201606664</v>
      </c>
      <c r="E85" s="6">
        <v>761.81358166992368</v>
      </c>
      <c r="F85" s="6">
        <v>761.44511549298898</v>
      </c>
      <c r="G85" s="6">
        <v>630.52128946469566</v>
      </c>
      <c r="H85" s="6">
        <v>630.52128946469566</v>
      </c>
      <c r="I85">
        <v>37.21</v>
      </c>
    </row>
    <row r="86" spans="1:9" x14ac:dyDescent="0.25">
      <c r="A86" s="1">
        <v>42736</v>
      </c>
      <c r="C86" s="6">
        <v>880.28336215938202</v>
      </c>
      <c r="D86" s="6">
        <v>740.04271470919025</v>
      </c>
      <c r="E86" s="6">
        <v>746.2357748400234</v>
      </c>
      <c r="F86" s="6">
        <v>739.71298455924546</v>
      </c>
      <c r="G86" s="6">
        <v>614.7277102557365</v>
      </c>
      <c r="H86" s="6">
        <v>614.7277102557365</v>
      </c>
      <c r="I86">
        <v>37.21</v>
      </c>
    </row>
    <row r="87" spans="1:9" x14ac:dyDescent="0.25">
      <c r="A87" s="1">
        <v>42767</v>
      </c>
      <c r="C87" s="6">
        <v>860.21930992825583</v>
      </c>
      <c r="D87" s="6">
        <v>725.41837288329714</v>
      </c>
      <c r="E87" s="6">
        <v>731.44416698745931</v>
      </c>
      <c r="F87" s="6">
        <v>719.33209357740259</v>
      </c>
      <c r="G87" s="6">
        <v>599.76413076200424</v>
      </c>
      <c r="H87" s="6">
        <v>599.76413076200424</v>
      </c>
      <c r="I87">
        <v>37.21</v>
      </c>
    </row>
    <row r="88" spans="1:9" x14ac:dyDescent="0.25">
      <c r="A88" s="1">
        <v>42795</v>
      </c>
      <c r="C88" s="6">
        <v>841.31391226868948</v>
      </c>
      <c r="D88" s="6">
        <v>711.50757460595719</v>
      </c>
      <c r="E88" s="6">
        <v>717.37556376863824</v>
      </c>
      <c r="F88" s="6">
        <v>700.16856972866719</v>
      </c>
      <c r="G88" s="6">
        <v>585.56308768566794</v>
      </c>
      <c r="H88" s="6">
        <v>585.56308768566794</v>
      </c>
      <c r="I88">
        <v>37.21</v>
      </c>
    </row>
    <row r="89" spans="1:9" x14ac:dyDescent="0.25">
      <c r="A89" s="1">
        <v>42826</v>
      </c>
      <c r="C89" s="6">
        <v>823.45867848006344</v>
      </c>
      <c r="D89" s="6">
        <v>698.25484145368614</v>
      </c>
      <c r="E89" s="6">
        <v>703.97366612277506</v>
      </c>
      <c r="F89" s="6">
        <v>682.10688533687733</v>
      </c>
      <c r="G89" s="6">
        <v>572.06454390014017</v>
      </c>
      <c r="H89" s="6">
        <v>572.06454390014017</v>
      </c>
      <c r="I89">
        <v>37.21</v>
      </c>
    </row>
    <row r="90" spans="1:9" x14ac:dyDescent="0.25">
      <c r="A90" s="1">
        <v>42856</v>
      </c>
      <c r="C90" s="6">
        <v>806.55909285054167</v>
      </c>
      <c r="D90" s="6">
        <v>685.6105616708968</v>
      </c>
      <c r="E90" s="6">
        <v>691.18813090195022</v>
      </c>
      <c r="F90" s="6">
        <v>665.0466594814701</v>
      </c>
      <c r="G90" s="6">
        <v>559.21486253263026</v>
      </c>
      <c r="H90" s="6">
        <v>559.21486253263026</v>
      </c>
      <c r="I90">
        <v>37.21</v>
      </c>
    </row>
    <row r="91" spans="1:9" x14ac:dyDescent="0.25">
      <c r="A91" s="1">
        <v>42887</v>
      </c>
      <c r="C91" s="6">
        <v>790.53234157483757</v>
      </c>
      <c r="D91" s="6">
        <v>673.53021477822983</v>
      </c>
      <c r="E91" s="6">
        <v>678.97378490660697</v>
      </c>
      <c r="F91" s="6">
        <v>648.90013122059838</v>
      </c>
      <c r="G91" s="6">
        <v>546.96595039405202</v>
      </c>
      <c r="H91" s="6">
        <v>546.96595039405202</v>
      </c>
      <c r="I91">
        <v>37.21</v>
      </c>
    </row>
    <row r="92" spans="1:9" x14ac:dyDescent="0.25">
      <c r="A92" s="1">
        <v>42917</v>
      </c>
      <c r="C92" s="6">
        <v>775.30548218327806</v>
      </c>
      <c r="D92" s="6">
        <v>661.97371737714957</v>
      </c>
      <c r="E92" s="6">
        <v>667.28996068867389</v>
      </c>
      <c r="F92" s="6">
        <v>633.59014090908295</v>
      </c>
      <c r="G92" s="6">
        <v>535.27453846806452</v>
      </c>
      <c r="H92" s="6">
        <v>535.27453846806452</v>
      </c>
      <c r="I92">
        <v>37.21</v>
      </c>
    </row>
    <row r="93" spans="1:9" x14ac:dyDescent="0.25">
      <c r="A93" s="1">
        <v>42948</v>
      </c>
      <c r="C93" s="6">
        <v>760.81395875802957</v>
      </c>
      <c r="D93" s="6">
        <v>650.90486947131535</v>
      </c>
      <c r="E93" s="6">
        <v>656.09993506358808</v>
      </c>
      <c r="F93" s="6">
        <v>619.04850100745921</v>
      </c>
      <c r="G93" s="6">
        <v>524.10157410946431</v>
      </c>
      <c r="H93" s="6">
        <v>524.10157410946431</v>
      </c>
      <c r="I93">
        <v>37.21</v>
      </c>
    </row>
    <row r="94" spans="1:9" x14ac:dyDescent="0.25">
      <c r="A94" s="1">
        <v>42979</v>
      </c>
      <c r="C94" s="6">
        <v>747.00038414070036</v>
      </c>
      <c r="D94" s="6">
        <v>640.29088298036697</v>
      </c>
      <c r="E94" s="6">
        <v>645.37044998017166</v>
      </c>
      <c r="F94" s="6">
        <v>605.21466904993201</v>
      </c>
      <c r="G94" s="6">
        <v>513.41170489089666</v>
      </c>
      <c r="H94" s="6">
        <v>513.41170489089666</v>
      </c>
      <c r="I94">
        <v>37.21</v>
      </c>
    </row>
    <row r="95" spans="1:9" x14ac:dyDescent="0.25">
      <c r="A95" s="1">
        <v>43009</v>
      </c>
      <c r="C95" s="6">
        <v>733.8135351237313</v>
      </c>
      <c r="D95" s="6">
        <v>630.1019782419296</v>
      </c>
      <c r="E95" s="6">
        <v>635.07130282943649</v>
      </c>
      <c r="F95" s="6">
        <v>592.03465758936329</v>
      </c>
      <c r="G95" s="6">
        <v>503.17283810385771</v>
      </c>
      <c r="H95" s="6">
        <v>503.17283810385771</v>
      </c>
      <c r="I95">
        <v>37.21</v>
      </c>
    </row>
    <row r="96" spans="1:9" x14ac:dyDescent="0.25">
      <c r="A96" s="1">
        <v>43040</v>
      </c>
      <c r="C96" s="6">
        <v>721.2075165073818</v>
      </c>
      <c r="D96" s="6">
        <v>620.31103782142918</v>
      </c>
      <c r="E96" s="6">
        <v>625.17499479244748</v>
      </c>
      <c r="F96" s="6">
        <v>579.46013185751224</v>
      </c>
      <c r="G96" s="6">
        <v>493.35576307207737</v>
      </c>
      <c r="H96" s="6">
        <v>493.35576307207737</v>
      </c>
      <c r="I96">
        <v>37.21</v>
      </c>
    </row>
    <row r="97" spans="1:9" x14ac:dyDescent="0.25">
      <c r="A97" s="1">
        <v>43070</v>
      </c>
      <c r="C97" s="6">
        <v>709.14106085047968</v>
      </c>
      <c r="D97" s="6">
        <v>610.89330736373017</v>
      </c>
      <c r="E97" s="6">
        <v>615.65642679544328</v>
      </c>
      <c r="F97" s="6">
        <v>567.44765748581256</v>
      </c>
      <c r="G97" s="6">
        <v>483.93382590030012</v>
      </c>
      <c r="H97" s="6">
        <v>483.93382590030012</v>
      </c>
      <c r="I97">
        <v>37.21</v>
      </c>
    </row>
    <row r="98" spans="1:9" x14ac:dyDescent="0.25">
      <c r="A98" s="1">
        <v>43101</v>
      </c>
      <c r="C98" s="6">
        <v>697.57693927122421</v>
      </c>
      <c r="D98" s="6">
        <v>601.82613693987264</v>
      </c>
      <c r="E98" s="6">
        <v>606.49263677148383</v>
      </c>
      <c r="F98" s="6">
        <v>555.95806920088967</v>
      </c>
      <c r="G98" s="6">
        <v>474.88264821899895</v>
      </c>
      <c r="H98" s="6">
        <v>474.88264821899895</v>
      </c>
      <c r="I98">
        <v>37.21</v>
      </c>
    </row>
    <row r="99" spans="1:9" x14ac:dyDescent="0.25">
      <c r="A99" s="1">
        <v>43132</v>
      </c>
      <c r="C99" s="6">
        <v>686.48146158022473</v>
      </c>
      <c r="D99" s="6">
        <v>593.08875593723178</v>
      </c>
      <c r="E99" s="6">
        <v>597.66257074755913</v>
      </c>
      <c r="F99" s="6">
        <v>544.95593780823424</v>
      </c>
      <c r="G99" s="6">
        <v>466.17988302380587</v>
      </c>
      <c r="H99" s="6">
        <v>466.17988302380587</v>
      </c>
      <c r="I99">
        <v>37.21</v>
      </c>
    </row>
    <row r="100" spans="1:9" x14ac:dyDescent="0.25">
      <c r="A100" s="1">
        <v>43160</v>
      </c>
      <c r="C100" s="6">
        <v>675.8240511913092</v>
      </c>
      <c r="D100" s="6">
        <v>584.66207685415361</v>
      </c>
      <c r="E100" s="6">
        <v>589.14688359124159</v>
      </c>
      <c r="F100" s="6">
        <v>534.40911761229893</v>
      </c>
      <c r="G100" s="6">
        <v>457.80500193312474</v>
      </c>
      <c r="H100" s="6">
        <v>457.80500193312474</v>
      </c>
      <c r="I100">
        <v>37.21</v>
      </c>
    </row>
    <row r="101" spans="1:9" x14ac:dyDescent="0.25">
      <c r="A101" s="1">
        <v>43191</v>
      </c>
      <c r="C101" s="6">
        <v>665.57688101497854</v>
      </c>
      <c r="D101" s="6">
        <v>576.52852354862978</v>
      </c>
      <c r="E101" s="6">
        <v>580.92776433862571</v>
      </c>
      <c r="F101" s="6">
        <v>524.28836010575412</v>
      </c>
      <c r="G101" s="6">
        <v>449.739109171655</v>
      </c>
      <c r="H101" s="6">
        <v>449.739109171655</v>
      </c>
      <c r="I101">
        <v>37.21</v>
      </c>
    </row>
    <row r="102" spans="1:9" x14ac:dyDescent="0.25">
      <c r="A102" s="1">
        <v>43221</v>
      </c>
      <c r="C102" s="6">
        <v>655.71456044506635</v>
      </c>
      <c r="D102" s="6">
        <v>568.67188038251788</v>
      </c>
      <c r="E102" s="6">
        <v>572.98878291454434</v>
      </c>
      <c r="F102" s="6">
        <v>514.56698259940674</v>
      </c>
      <c r="G102" s="6">
        <v>441.9647783817465</v>
      </c>
      <c r="H102" s="6">
        <v>441.9647783817465</v>
      </c>
      <c r="I102">
        <v>37.21</v>
      </c>
    </row>
    <row r="103" spans="1:9" x14ac:dyDescent="0.25">
      <c r="A103" s="1">
        <v>43252</v>
      </c>
      <c r="C103" s="6">
        <v>646.2138654036371</v>
      </c>
      <c r="D103" s="6">
        <v>561.07715951560851</v>
      </c>
      <c r="E103" s="6">
        <v>565.3147552890722</v>
      </c>
      <c r="F103" s="6">
        <v>505.22058266840736</v>
      </c>
      <c r="G103" s="6">
        <v>434.4659090087552</v>
      </c>
      <c r="H103" s="6">
        <v>434.4659090087552</v>
      </c>
      <c r="I103">
        <v>37.21</v>
      </c>
    </row>
    <row r="104" spans="1:9" x14ac:dyDescent="0.25">
      <c r="A104" s="1">
        <v>43282</v>
      </c>
      <c r="C104" s="6">
        <v>637.05350398183793</v>
      </c>
      <c r="D104" s="6">
        <v>553.73048356584798</v>
      </c>
      <c r="E104" s="6">
        <v>557.89162419753427</v>
      </c>
      <c r="F104" s="6">
        <v>496.22679101427093</v>
      </c>
      <c r="G104" s="6">
        <v>427.22759953291046</v>
      </c>
      <c r="H104" s="6">
        <v>427.22759953291046</v>
      </c>
      <c r="I104">
        <v>37.21</v>
      </c>
    </row>
    <row r="105" spans="1:9" x14ac:dyDescent="0.25">
      <c r="A105" s="1">
        <v>43313</v>
      </c>
      <c r="C105" s="6">
        <v>628.21391282038633</v>
      </c>
      <c r="D105" s="6">
        <v>546.61898179701029</v>
      </c>
      <c r="E105" s="6">
        <v>550.70635371170658</v>
      </c>
      <c r="F105" s="6">
        <v>487.56505670558033</v>
      </c>
      <c r="G105" s="6">
        <v>420.23603525097457</v>
      </c>
      <c r="H105" s="6">
        <v>420.23603525097457</v>
      </c>
      <c r="I105">
        <v>37.21</v>
      </c>
    </row>
    <row r="106" spans="1:9" x14ac:dyDescent="0.25">
      <c r="A106" s="1">
        <v>43344</v>
      </c>
      <c r="C106" s="6">
        <v>619.67707907828844</v>
      </c>
      <c r="D106" s="6">
        <v>539.73069790243414</v>
      </c>
      <c r="E106" s="6">
        <v>543.74683548918688</v>
      </c>
      <c r="F106" s="6">
        <v>479.21645983901436</v>
      </c>
      <c r="G106" s="6">
        <v>413.47838866669395</v>
      </c>
      <c r="H106" s="6">
        <v>413.47838866669395</v>
      </c>
      <c r="I106">
        <v>37.21</v>
      </c>
    </row>
    <row r="107" spans="1:9" x14ac:dyDescent="0.25">
      <c r="A107" s="1">
        <v>43374</v>
      </c>
      <c r="C107" s="6">
        <v>611.42638461606816</v>
      </c>
      <c r="D107" s="6">
        <v>533.05450792508566</v>
      </c>
      <c r="E107" s="6">
        <v>537.00180542679163</v>
      </c>
      <c r="F107" s="6">
        <v>471.16354752961547</v>
      </c>
      <c r="G107" s="6">
        <v>406.94273084268224</v>
      </c>
      <c r="H107" s="6">
        <v>406.94273084268224</v>
      </c>
      <c r="I107">
        <v>37.21</v>
      </c>
    </row>
    <row r="108" spans="1:9" x14ac:dyDescent="0.25">
      <c r="A108" s="1">
        <v>43405</v>
      </c>
      <c r="C108" s="6">
        <v>603.44646892196033</v>
      </c>
      <c r="D108" s="6">
        <v>526.58004704075643</v>
      </c>
      <c r="E108" s="6">
        <v>530.46076927507852</v>
      </c>
      <c r="F108" s="6">
        <v>463.39018983413405</v>
      </c>
      <c r="G108" s="6">
        <v>400.61795231118083</v>
      </c>
      <c r="H108" s="6">
        <v>400.61795231118083</v>
      </c>
      <c r="I108">
        <v>37.21</v>
      </c>
    </row>
    <row r="109" spans="1:9" x14ac:dyDescent="0.25">
      <c r="A109" s="1">
        <v>43435</v>
      </c>
      <c r="C109" s="6">
        <v>595.72310826529122</v>
      </c>
      <c r="D109" s="6">
        <v>520.29764403864795</v>
      </c>
      <c r="E109" s="6">
        <v>524.11393609109234</v>
      </c>
      <c r="F109" s="6">
        <v>455.88145277486711</v>
      </c>
      <c r="G109" s="6">
        <v>394.49369234456771</v>
      </c>
      <c r="H109" s="6">
        <v>394.49369234456771</v>
      </c>
      <c r="I109">
        <v>37.21</v>
      </c>
    </row>
    <row r="110" spans="1:9" x14ac:dyDescent="0.25">
      <c r="A110" s="1">
        <v>43466</v>
      </c>
      <c r="C110" s="6">
        <v>588.24310890175445</v>
      </c>
      <c r="D110" s="6">
        <v>514.19826263795574</v>
      </c>
      <c r="E110" s="6">
        <v>517.95215865777993</v>
      </c>
      <c r="F110" s="6">
        <v>448.62348609157442</v>
      </c>
      <c r="G110" s="6">
        <v>388.56027555751876</v>
      </c>
      <c r="H110" s="6">
        <v>388.56027555751876</v>
      </c>
      <c r="I110">
        <v>37.21</v>
      </c>
    </row>
    <row r="111" spans="1:9" x14ac:dyDescent="0.25">
      <c r="A111" s="1">
        <v>43497</v>
      </c>
      <c r="C111" s="6">
        <v>580.99421228087976</v>
      </c>
      <c r="D111" s="6">
        <v>508.2734487396126</v>
      </c>
      <c r="E111" s="6">
        <v>511.96687990677816</v>
      </c>
      <c r="F111" s="6">
        <v>441.60342372313937</v>
      </c>
      <c r="G111" s="6">
        <v>382.80865495686891</v>
      </c>
      <c r="H111" s="6">
        <v>382.80865495686891</v>
      </c>
      <c r="I111">
        <v>37.21</v>
      </c>
    </row>
    <row r="112" spans="1:9" x14ac:dyDescent="0.25">
      <c r="A112" s="1">
        <v>43525</v>
      </c>
      <c r="C112" s="6">
        <v>573.96501084504803</v>
      </c>
      <c r="D112" s="6">
        <v>502.51528296709108</v>
      </c>
      <c r="E112" s="6">
        <v>506.15008475680423</v>
      </c>
      <c r="F112" s="6">
        <v>434.80929533173378</v>
      </c>
      <c r="G112" s="6">
        <v>377.23036067573412</v>
      </c>
      <c r="H112" s="6">
        <v>377.23036067573412</v>
      </c>
      <c r="I112">
        <v>37.21</v>
      </c>
    </row>
    <row r="113" spans="1:9" x14ac:dyDescent="0.25">
      <c r="A113" s="1">
        <v>43556</v>
      </c>
      <c r="C113" s="6">
        <v>567.14487291887815</v>
      </c>
      <c r="D113" s="6">
        <v>496.91633785790265</v>
      </c>
      <c r="E113" s="6">
        <v>500.49425664415975</v>
      </c>
      <c r="F113" s="6">
        <v>428.22994743566977</v>
      </c>
      <c r="G113" s="6">
        <v>371.81745373148294</v>
      </c>
      <c r="H113" s="6">
        <v>371.81745373148294</v>
      </c>
      <c r="I113">
        <v>37.21</v>
      </c>
    </row>
    <row r="114" spans="1:9" x14ac:dyDescent="0.25">
      <c r="A114" s="1">
        <v>43586</v>
      </c>
      <c r="C114" s="6">
        <v>560.52387562882723</v>
      </c>
      <c r="D114" s="6">
        <v>491.46963917177618</v>
      </c>
      <c r="E114" s="6">
        <v>494.99233825827508</v>
      </c>
      <c r="F114" s="6">
        <v>421.85497293091879</v>
      </c>
      <c r="G114" s="6">
        <v>366.56248423457367</v>
      </c>
      <c r="H114" s="6">
        <v>366.56248423457367</v>
      </c>
      <c r="I114">
        <v>37.21</v>
      </c>
    </row>
    <row r="115" spans="1:9" x14ac:dyDescent="0.25">
      <c r="A115" s="1">
        <v>43617</v>
      </c>
      <c r="C115" s="6">
        <v>554.09274481619241</v>
      </c>
      <c r="D115" s="6">
        <v>486.16863088117861</v>
      </c>
      <c r="E115" s="6">
        <v>489.63769601626637</v>
      </c>
      <c r="F115" s="6">
        <v>415.67464795802539</v>
      </c>
      <c r="G115" s="6">
        <v>361.45845354938797</v>
      </c>
      <c r="H115" s="6">
        <v>361.45845354938797</v>
      </c>
      <c r="I115">
        <v>37.21</v>
      </c>
    </row>
    <row r="116" spans="1:9" x14ac:dyDescent="0.25">
      <c r="A116" s="1">
        <v>43647</v>
      </c>
      <c r="C116" s="6">
        <v>547.84280108805501</v>
      </c>
      <c r="D116" s="6">
        <v>481.00714340018834</v>
      </c>
      <c r="E116" s="6">
        <v>484.42408782310116</v>
      </c>
      <c r="F116" s="6">
        <v>409.67987521834743</v>
      </c>
      <c r="G116" s="6">
        <v>356.49877997203959</v>
      </c>
      <c r="H116" s="6">
        <v>356.49877997203959</v>
      </c>
      <c r="I116">
        <v>37.21</v>
      </c>
    </row>
    <row r="117" spans="1:9" x14ac:dyDescent="0.25">
      <c r="A117" s="1">
        <v>43678</v>
      </c>
      <c r="C117" s="6">
        <v>541.76591131481916</v>
      </c>
      <c r="D117" s="6">
        <v>475.97936473804572</v>
      </c>
      <c r="E117" s="6">
        <v>479.34563381102595</v>
      </c>
      <c r="F117" s="6">
        <v>403.8621329698226</v>
      </c>
      <c r="G117" s="6">
        <v>351.67726754421722</v>
      </c>
      <c r="H117" s="6">
        <v>351.67726754421722</v>
      </c>
      <c r="I117">
        <v>37.21</v>
      </c>
    </row>
    <row r="118" spans="1:9" x14ac:dyDescent="0.25">
      <c r="A118" s="1">
        <v>43709</v>
      </c>
      <c r="C118" s="6">
        <v>535.8544448797096</v>
      </c>
      <c r="D118" s="6">
        <v>471.07981423769758</v>
      </c>
      <c r="E118" s="6">
        <v>474.39678969559526</v>
      </c>
      <c r="F118" s="6">
        <v>398.21342903580268</v>
      </c>
      <c r="G118" s="6">
        <v>346.98807766955457</v>
      </c>
      <c r="H118" s="6">
        <v>346.98807766955457</v>
      </c>
      <c r="I118">
        <v>37.21</v>
      </c>
    </row>
    <row r="119" spans="1:9" x14ac:dyDescent="0.25">
      <c r="A119" s="1">
        <v>43739</v>
      </c>
      <c r="C119" s="6">
        <v>530.10123418720514</v>
      </c>
      <c r="D119" s="6">
        <v>466.30331864587885</v>
      </c>
      <c r="E119" s="6">
        <v>469.5723225115388</v>
      </c>
      <c r="F119" s="6">
        <v>392.72625925154125</v>
      </c>
      <c r="G119" s="6">
        <v>342.42570323913526</v>
      </c>
      <c r="H119" s="6">
        <v>342.42570323913526</v>
      </c>
      <c r="I119">
        <v>37.21</v>
      </c>
    </row>
    <row r="120" spans="1:9" x14ac:dyDescent="0.25">
      <c r="A120" s="1">
        <v>43770</v>
      </c>
      <c r="C120" s="6">
        <v>524.49953891192513</v>
      </c>
      <c r="D120" s="6">
        <v>461.64499026648781</v>
      </c>
      <c r="E120" s="6">
        <v>464.86728845388677</v>
      </c>
      <c r="F120" s="6">
        <v>387.39356984669092</v>
      </c>
      <c r="G120" s="6">
        <v>337.98494500773069</v>
      </c>
      <c r="H120" s="6">
        <v>337.98494500773069</v>
      </c>
      <c r="I120">
        <v>37.21</v>
      </c>
    </row>
    <row r="121" spans="1:9" x14ac:dyDescent="0.25">
      <c r="A121" s="1">
        <v>43800</v>
      </c>
      <c r="C121" s="6">
        <v>519.0430135863769</v>
      </c>
      <c r="D121" s="6">
        <v>457.10020698459289</v>
      </c>
      <c r="E121" s="6">
        <v>460.27701262474494</v>
      </c>
      <c r="F121" s="6">
        <v>382.20872332826826</v>
      </c>
      <c r="G121" s="6">
        <v>333.66088999261001</v>
      </c>
      <c r="H121" s="6">
        <v>333.66088999261001</v>
      </c>
      <c r="I121">
        <v>37.21</v>
      </c>
    </row>
    <row r="122" spans="1:9" x14ac:dyDescent="0.25">
      <c r="A122" s="1">
        <v>43831</v>
      </c>
      <c r="C122" s="6">
        <v>513.72567817486538</v>
      </c>
      <c r="D122" s="6">
        <v>452.66459398224339</v>
      </c>
      <c r="E122" s="6">
        <v>455.79707049719821</v>
      </c>
      <c r="F122" s="6">
        <v>377.16546748282065</v>
      </c>
      <c r="G122" s="6">
        <v>329.44889169327575</v>
      </c>
      <c r="H122" s="6">
        <v>329.44889169327575</v>
      </c>
      <c r="I122">
        <v>37.21</v>
      </c>
    </row>
    <row r="123" spans="1:9" x14ac:dyDescent="0.25">
      <c r="A123" s="1">
        <v>43862</v>
      </c>
      <c r="C123" s="6">
        <v>508.54189128778324</v>
      </c>
      <c r="D123" s="6">
        <v>448.3340069681563</v>
      </c>
      <c r="E123" s="6">
        <v>451.42327091387494</v>
      </c>
      <c r="F123" s="6">
        <v>372.2579071643018</v>
      </c>
      <c r="G123" s="6">
        <v>325.34455195335909</v>
      </c>
      <c r="H123" s="6">
        <v>325.34455195335909</v>
      </c>
      <c r="I123">
        <v>37.21</v>
      </c>
    </row>
    <row r="124" spans="1:9" x14ac:dyDescent="0.25">
      <c r="A124" s="1">
        <v>43891</v>
      </c>
      <c r="C124" s="6">
        <v>503.48632578422837</v>
      </c>
      <c r="D124" s="6">
        <v>444.10451678439262</v>
      </c>
      <c r="E124" s="6">
        <v>447.15164048686125</v>
      </c>
      <c r="F124" s="6">
        <v>367.4804785750195</v>
      </c>
      <c r="G124" s="6">
        <v>321.34370430552985</v>
      </c>
      <c r="H124" s="6">
        <v>321.34370430552985</v>
      </c>
      <c r="I124">
        <v>37.21</v>
      </c>
    </row>
    <row r="125" spans="1:9" x14ac:dyDescent="0.25">
      <c r="A125" s="1">
        <v>43922</v>
      </c>
      <c r="C125" s="6">
        <v>498.5539464942957</v>
      </c>
      <c r="D125" s="6">
        <v>439.97239525254537</v>
      </c>
      <c r="E125" s="6">
        <v>442.9784092513267</v>
      </c>
      <c r="F125" s="6">
        <v>362.82792578149196</v>
      </c>
      <c r="G125" s="6">
        <v>317.44239865849465</v>
      </c>
      <c r="H125" s="6">
        <v>317.44239865849465</v>
      </c>
      <c r="I125">
        <v>37.21</v>
      </c>
    </row>
    <row r="126" spans="1:9" x14ac:dyDescent="0.25">
      <c r="A126" s="1">
        <v>43952</v>
      </c>
      <c r="C126" s="6">
        <v>493.73998986071143</v>
      </c>
      <c r="D126" s="6">
        <v>435.93410214483845</v>
      </c>
      <c r="E126" s="6">
        <v>438.89999746437979</v>
      </c>
      <c r="F126" s="6">
        <v>358.29527923888429</v>
      </c>
      <c r="G126" s="6">
        <v>313.6368871997347</v>
      </c>
      <c r="H126" s="6">
        <v>313.6368871997347</v>
      </c>
      <c r="I126">
        <v>37.21</v>
      </c>
    </row>
    <row r="127" spans="1:9" x14ac:dyDescent="0.25">
      <c r="A127" s="1">
        <v>43983</v>
      </c>
      <c r="C127" s="6">
        <v>489.03994529584753</v>
      </c>
      <c r="D127" s="6">
        <v>431.98627317627012</v>
      </c>
      <c r="E127" s="6">
        <v>434.91300343796314</v>
      </c>
      <c r="F127" s="6">
        <v>353.87783612196762</v>
      </c>
      <c r="G127" s="6">
        <v>309.92361140163354</v>
      </c>
      <c r="H127" s="6">
        <v>309.92361140163354</v>
      </c>
      <c r="I127">
        <v>37.21</v>
      </c>
    </row>
    <row r="128" spans="1:9" x14ac:dyDescent="0.25">
      <c r="A128" s="1">
        <v>44013</v>
      </c>
      <c r="C128" s="6">
        <v>484.44953808939653</v>
      </c>
      <c r="D128" s="6">
        <v>428.12570892215035</v>
      </c>
      <c r="E128" s="6">
        <v>431.01419231097111</v>
      </c>
      <c r="F128" s="6">
        <v>349.5711422862417</v>
      </c>
      <c r="G128" s="6">
        <v>306.2991900304981</v>
      </c>
      <c r="H128" s="6">
        <v>306.2991900304981</v>
      </c>
      <c r="I128">
        <v>37.21</v>
      </c>
    </row>
    <row r="129" spans="1:9" x14ac:dyDescent="0.25">
      <c r="A129" s="1">
        <v>44044</v>
      </c>
      <c r="C129" s="6">
        <v>479.9647137180292</v>
      </c>
      <c r="D129" s="6">
        <v>424.3493645807954</v>
      </c>
      <c r="E129" s="6">
        <v>427.20048567933452</v>
      </c>
      <c r="F129" s="6">
        <v>345.37097569983911</v>
      </c>
      <c r="G129" s="6">
        <v>302.76040806790854</v>
      </c>
      <c r="H129" s="6">
        <v>302.76040806790854</v>
      </c>
      <c r="I129">
        <v>37.21</v>
      </c>
    </row>
    <row r="130" spans="1:9" x14ac:dyDescent="0.25">
      <c r="A130" s="1">
        <v>44075</v>
      </c>
      <c r="C130" s="6">
        <v>475.58162341618635</v>
      </c>
      <c r="D130" s="6">
        <v>420.65434050307914</v>
      </c>
      <c r="E130" s="6">
        <v>423.46895200264373</v>
      </c>
      <c r="F130" s="6">
        <v>341.27333120705674</v>
      </c>
      <c r="G130" s="6">
        <v>299.30420646377843</v>
      </c>
      <c r="H130" s="6">
        <v>299.30420646377843</v>
      </c>
      <c r="I130">
        <v>37.21</v>
      </c>
    </row>
    <row r="131" spans="1:9" x14ac:dyDescent="0.25">
      <c r="A131" s="1">
        <v>44105</v>
      </c>
      <c r="C131" s="6">
        <v>471.29661089591468</v>
      </c>
      <c r="D131" s="6">
        <v>417.03787342376614</v>
      </c>
      <c r="E131" s="6">
        <v>419.81679772404448</v>
      </c>
      <c r="F131" s="6">
        <v>337.27440649766532</v>
      </c>
      <c r="G131" s="6">
        <v>295.92767264824158</v>
      </c>
      <c r="H131" s="6">
        <v>295.92767264824158</v>
      </c>
      <c r="I131">
        <v>37.21</v>
      </c>
    </row>
    <row r="132" spans="1:9" x14ac:dyDescent="0.25">
      <c r="A132" s="1">
        <v>44136</v>
      </c>
      <c r="C132" s="6">
        <v>467.10620010332781</v>
      </c>
      <c r="D132" s="6">
        <v>413.49732833292268</v>
      </c>
      <c r="E132" s="6">
        <v>416.24135903767365</v>
      </c>
      <c r="F132" s="6">
        <v>333.37058917085324</v>
      </c>
      <c r="G132" s="6">
        <v>292.62803173696221</v>
      </c>
      <c r="H132" s="6">
        <v>292.62803173696221</v>
      </c>
      <c r="I132">
        <v>37.21</v>
      </c>
    </row>
    <row r="133" spans="1:9" x14ac:dyDescent="0.25">
      <c r="A133" s="1">
        <v>44166</v>
      </c>
      <c r="C133" s="6">
        <v>463.0070839203982</v>
      </c>
      <c r="D133" s="6">
        <v>410.03019093255892</v>
      </c>
      <c r="E133" s="6">
        <v>412.74009425039043</v>
      </c>
      <c r="F133" s="6">
        <v>329.55844479356932</v>
      </c>
      <c r="G133" s="6">
        <v>289.40263837052629</v>
      </c>
      <c r="H133" s="6">
        <v>289.40263837052629</v>
      </c>
      <c r="I133">
        <v>37.21</v>
      </c>
    </row>
    <row r="134" spans="1:9" x14ac:dyDescent="0.25">
      <c r="A134" s="1">
        <v>44197</v>
      </c>
      <c r="C134" s="6">
        <v>458.99611372488795</v>
      </c>
      <c r="D134" s="6">
        <v>406.63406063031152</v>
      </c>
      <c r="E134" s="6">
        <v>409.31057668770114</v>
      </c>
      <c r="F134" s="6">
        <v>325.83470586414228</v>
      </c>
      <c r="G134" s="6">
        <v>286.24896913504494</v>
      </c>
      <c r="H134" s="6">
        <v>286.24896913504494</v>
      </c>
      <c r="I134">
        <v>37.21</v>
      </c>
    </row>
    <row r="135" spans="1:9" x14ac:dyDescent="0.25">
      <c r="A135" s="1">
        <v>44228</v>
      </c>
      <c r="C135" s="6">
        <v>455.07028973190654</v>
      </c>
      <c r="D135" s="6">
        <v>403.30664402392148</v>
      </c>
      <c r="E135" s="6">
        <v>405.95048809704662</v>
      </c>
      <c r="F135" s="6">
        <v>322.19626160092298</v>
      </c>
      <c r="G135" s="6">
        <v>283.16461551525964</v>
      </c>
      <c r="H135" s="6">
        <v>283.16461551525964</v>
      </c>
      <c r="I135">
        <v>37.21</v>
      </c>
    </row>
    <row r="136" spans="1:9" x14ac:dyDescent="0.25">
      <c r="A136" s="1">
        <v>44256</v>
      </c>
      <c r="C136" s="6">
        <v>451.22675205001178</v>
      </c>
      <c r="D136" s="6">
        <v>400.04574883774217</v>
      </c>
      <c r="E136" s="6">
        <v>402.65761250950561</v>
      </c>
      <c r="F136" s="6">
        <v>318.64014848351127</v>
      </c>
      <c r="G136" s="6">
        <v>280.14727733690705</v>
      </c>
      <c r="H136" s="6">
        <v>280.14727733690705</v>
      </c>
      <c r="I136">
        <v>37.21</v>
      </c>
    </row>
    <row r="137" spans="1:9" x14ac:dyDescent="0.25">
      <c r="A137" s="1">
        <v>44287</v>
      </c>
      <c r="C137" s="6">
        <v>447.46277238775394</v>
      </c>
      <c r="D137" s="6">
        <v>396.84927827349043</v>
      </c>
      <c r="E137" s="6">
        <v>399.42983052092706</v>
      </c>
      <c r="F137" s="6">
        <v>315.16354148239475</v>
      </c>
      <c r="G137" s="6">
        <v>277.19475665861574</v>
      </c>
      <c r="H137" s="6">
        <v>277.19475665861574</v>
      </c>
      <c r="I137">
        <v>37.21</v>
      </c>
    </row>
    <row r="138" spans="1:9" x14ac:dyDescent="0.25">
      <c r="A138" s="1">
        <v>44317</v>
      </c>
      <c r="C138" s="6">
        <v>443.77574635715223</v>
      </c>
      <c r="D138" s="6">
        <v>393.71522574275423</v>
      </c>
      <c r="E138" s="6">
        <v>396.26511396040843</v>
      </c>
      <c r="F138" s="6">
        <v>311.76374591747822</v>
      </c>
      <c r="G138" s="6">
        <v>274.30495207724027</v>
      </c>
      <c r="H138" s="6">
        <v>274.30495207724027</v>
      </c>
      <c r="I138">
        <v>37.21</v>
      </c>
    </row>
    <row r="139" spans="1:9" x14ac:dyDescent="0.25">
      <c r="A139" s="1">
        <v>44348</v>
      </c>
      <c r="C139" s="6">
        <v>440.16318632244503</v>
      </c>
      <c r="D139" s="6">
        <v>390.64166995085594</v>
      </c>
      <c r="E139" s="6">
        <v>393.16152091428427</v>
      </c>
      <c r="F139" s="6">
        <v>308.43818989371113</v>
      </c>
      <c r="G139" s="6">
        <v>271.47585341430295</v>
      </c>
      <c r="H139" s="6">
        <v>271.47585341430295</v>
      </c>
      <c r="I139">
        <v>37.21</v>
      </c>
    </row>
    <row r="140" spans="1:9" x14ac:dyDescent="0.25">
      <c r="A140" s="1">
        <v>44378</v>
      </c>
      <c r="C140" s="6">
        <v>436.62271474911063</v>
      </c>
      <c r="D140" s="6">
        <v>387.62677030450646</v>
      </c>
      <c r="E140" s="6">
        <v>390.11719107844931</v>
      </c>
      <c r="F140" s="6">
        <v>305.18441726540863</v>
      </c>
      <c r="G140" s="6">
        <v>268.70553675366887</v>
      </c>
      <c r="H140" s="6">
        <v>268.70553675366887</v>
      </c>
      <c r="I140">
        <v>37.21</v>
      </c>
    </row>
    <row r="141" spans="1:9" x14ac:dyDescent="0.25">
      <c r="A141" s="1">
        <v>44409</v>
      </c>
      <c r="C141" s="6">
        <v>433.1520580127218</v>
      </c>
      <c r="D141" s="6">
        <v>384.6687626186378</v>
      </c>
      <c r="E141" s="6">
        <v>387.13034141371969</v>
      </c>
      <c r="F141" s="6">
        <v>302.00008108625889</v>
      </c>
      <c r="G141" s="6">
        <v>265.99215980333946</v>
      </c>
      <c r="H141" s="6">
        <v>265.99215980333946</v>
      </c>
      <c r="I141">
        <v>37.21</v>
      </c>
    </row>
    <row r="142" spans="1:9" x14ac:dyDescent="0.25">
      <c r="A142" s="1">
        <v>44440</v>
      </c>
      <c r="C142" s="6">
        <v>429.74904062927192</v>
      </c>
      <c r="D142" s="6">
        <v>381.76595509917109</v>
      </c>
      <c r="E142" s="6">
        <v>384.19926208059672</v>
      </c>
      <c r="F142" s="6">
        <v>298.88293750582562</v>
      </c>
      <c r="G142" s="6">
        <v>263.33395755672382</v>
      </c>
      <c r="H142" s="6">
        <v>263.33395755672382</v>
      </c>
      <c r="I142">
        <v>37.21</v>
      </c>
    </row>
    <row r="143" spans="1:9" x14ac:dyDescent="0.25">
      <c r="A143" s="1">
        <v>44470</v>
      </c>
      <c r="C143" s="6">
        <v>426.41157987433178</v>
      </c>
      <c r="D143" s="6">
        <v>378.91672458129381</v>
      </c>
      <c r="E143" s="6">
        <v>381.32231263298848</v>
      </c>
      <c r="F143" s="6">
        <v>295.83084007686386</v>
      </c>
      <c r="G143" s="6">
        <v>260.72923823090491</v>
      </c>
      <c r="H143" s="6">
        <v>260.72923823090491</v>
      </c>
      <c r="I143">
        <v>37.21</v>
      </c>
    </row>
    <row r="144" spans="1:9" x14ac:dyDescent="0.25">
      <c r="A144" s="1">
        <v>44501</v>
      </c>
      <c r="C144" s="6">
        <v>423.13768075950929</v>
      </c>
      <c r="D144" s="6">
        <v>376.11951300405269</v>
      </c>
      <c r="E144" s="6">
        <v>378.49791845107097</v>
      </c>
      <c r="F144" s="6">
        <v>292.84173444131176</v>
      </c>
      <c r="G144" s="6">
        <v>258.17637946120107</v>
      </c>
      <c r="H144" s="6">
        <v>258.17637946120107</v>
      </c>
      <c r="I144">
        <v>37.21</v>
      </c>
    </row>
    <row r="145" spans="1:9" x14ac:dyDescent="0.25">
      <c r="A145" s="1">
        <v>44531</v>
      </c>
      <c r="C145" s="6">
        <v>419.92543133894264</v>
      </c>
      <c r="D145" s="6">
        <v>373.37282410386933</v>
      </c>
      <c r="E145" s="6">
        <v>375.72456739602507</v>
      </c>
      <c r="F145" s="6">
        <v>289.91365336543026</v>
      </c>
      <c r="G145" s="6">
        <v>255.6738247332527</v>
      </c>
      <c r="H145" s="6">
        <v>255.6738247332527</v>
      </c>
      <c r="I145">
        <v>37.21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B2" sqref="B2:C12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4</v>
      </c>
      <c r="O1" t="s">
        <v>11</v>
      </c>
      <c r="P1" t="s">
        <v>12</v>
      </c>
      <c r="Q1" t="s">
        <v>6</v>
      </c>
      <c r="R1" t="s">
        <v>3</v>
      </c>
      <c r="S1" t="s">
        <v>1</v>
      </c>
      <c r="T1" t="s">
        <v>4</v>
      </c>
      <c r="U1" t="s">
        <v>13</v>
      </c>
    </row>
    <row r="2" spans="1:21" x14ac:dyDescent="0.25">
      <c r="A2">
        <v>54560.806451999997</v>
      </c>
      <c r="B2">
        <v>0</v>
      </c>
      <c r="C2">
        <v>0</v>
      </c>
    </row>
    <row r="3" spans="1:21" x14ac:dyDescent="0.25">
      <c r="A3">
        <v>55474.464286000002</v>
      </c>
      <c r="B3">
        <v>0</v>
      </c>
      <c r="C3">
        <v>0</v>
      </c>
    </row>
    <row r="4" spans="1:21" x14ac:dyDescent="0.25">
      <c r="A4">
        <v>61786.967742000001</v>
      </c>
      <c r="B4">
        <v>0</v>
      </c>
      <c r="C4">
        <v>0</v>
      </c>
    </row>
    <row r="5" spans="1:21" x14ac:dyDescent="0.25">
      <c r="A5">
        <v>64272.6</v>
      </c>
      <c r="B5">
        <v>19703.703703703715</v>
      </c>
      <c r="C5">
        <v>18308.302474161406</v>
      </c>
    </row>
    <row r="6" spans="1:21" x14ac:dyDescent="0.25">
      <c r="A6">
        <v>69723.419355000005</v>
      </c>
      <c r="B6">
        <v>37321.132897603522</v>
      </c>
      <c r="C6">
        <v>35396.167435415191</v>
      </c>
    </row>
    <row r="7" spans="1:21" x14ac:dyDescent="0.25">
      <c r="A7">
        <v>77823.033332999999</v>
      </c>
      <c r="B7">
        <v>52987.374461979976</v>
      </c>
      <c r="C7">
        <v>51588.395282651683</v>
      </c>
    </row>
    <row r="8" spans="1:21" x14ac:dyDescent="0.25">
      <c r="A8">
        <v>82823.064515999999</v>
      </c>
      <c r="B8">
        <v>67669.793825389192</v>
      </c>
      <c r="C8">
        <v>65028.336170660012</v>
      </c>
    </row>
    <row r="9" spans="1:21" x14ac:dyDescent="0.25">
      <c r="A9">
        <v>86578.806452000004</v>
      </c>
      <c r="B9">
        <v>81435.89083083297</v>
      </c>
      <c r="C9">
        <v>78015.490357991395</v>
      </c>
    </row>
    <row r="10" spans="1:21" x14ac:dyDescent="0.25">
      <c r="A10">
        <v>95759.233332999996</v>
      </c>
      <c r="B10">
        <v>94845.496375487855</v>
      </c>
      <c r="C10">
        <v>88476.22570333413</v>
      </c>
    </row>
    <row r="11" spans="1:21" x14ac:dyDescent="0.25">
      <c r="A11">
        <v>102816.61289999999</v>
      </c>
      <c r="B11">
        <v>108306.09912089349</v>
      </c>
      <c r="C11">
        <v>98706.219286678388</v>
      </c>
    </row>
    <row r="12" spans="1:21" x14ac:dyDescent="0.25">
      <c r="A12">
        <v>119224.26667</v>
      </c>
      <c r="B12">
        <v>122411.53620926739</v>
      </c>
      <c r="C12">
        <v>110232.64579019621</v>
      </c>
    </row>
    <row r="13" spans="1:21" x14ac:dyDescent="0.25">
      <c r="A13">
        <v>140676.74194000001</v>
      </c>
      <c r="B13">
        <v>137352.81538823221</v>
      </c>
      <c r="C13">
        <v>124926.74241669777</v>
      </c>
    </row>
    <row r="14" spans="1:21" x14ac:dyDescent="0.25">
      <c r="A14">
        <v>143590.19355</v>
      </c>
      <c r="B14">
        <v>153296.35301396629</v>
      </c>
      <c r="C14">
        <v>141439.07273122072</v>
      </c>
    </row>
    <row r="15" spans="1:21" x14ac:dyDescent="0.25">
      <c r="A15">
        <v>154208.03571</v>
      </c>
      <c r="B15">
        <v>169824.42591340913</v>
      </c>
      <c r="C15">
        <v>160532.27573705069</v>
      </c>
    </row>
    <row r="16" spans="1:21" x14ac:dyDescent="0.25">
      <c r="A16">
        <v>174727.06452000001</v>
      </c>
      <c r="B16">
        <v>199376.32990706002</v>
      </c>
      <c r="C16">
        <v>191146.27213648008</v>
      </c>
    </row>
    <row r="17" spans="1:3" x14ac:dyDescent="0.25">
      <c r="A17">
        <v>189720.56667</v>
      </c>
      <c r="B17">
        <v>222881.54983433688</v>
      </c>
      <c r="C17">
        <v>216096.81364803156</v>
      </c>
    </row>
    <row r="18" spans="1:3" x14ac:dyDescent="0.25">
      <c r="A18">
        <v>213188.51613</v>
      </c>
      <c r="B18">
        <v>252214.07412777565</v>
      </c>
      <c r="C18">
        <v>244446.40614257575</v>
      </c>
    </row>
    <row r="19" spans="1:3" x14ac:dyDescent="0.25">
      <c r="A19">
        <v>230695.16667000001</v>
      </c>
      <c r="B19">
        <v>278992.94257622823</v>
      </c>
      <c r="C19">
        <v>268958.97315104416</v>
      </c>
    </row>
    <row r="20" spans="1:3" x14ac:dyDescent="0.25">
      <c r="A20">
        <v>263815.83870999998</v>
      </c>
      <c r="B20">
        <v>309467.56598210073</v>
      </c>
      <c r="C20">
        <v>304233.73866207263</v>
      </c>
    </row>
    <row r="21" spans="1:3" x14ac:dyDescent="0.25">
      <c r="A21">
        <v>297000.06452000001</v>
      </c>
      <c r="B21">
        <v>339343.44754322193</v>
      </c>
      <c r="C21">
        <v>336705.1788060391</v>
      </c>
    </row>
    <row r="22" spans="1:3" x14ac:dyDescent="0.25">
      <c r="A22">
        <v>331620.09999999998</v>
      </c>
      <c r="B22">
        <v>374044.74854180036</v>
      </c>
      <c r="C22">
        <v>374408.34221510449</v>
      </c>
    </row>
    <row r="23" spans="1:3" x14ac:dyDescent="0.25">
      <c r="A23">
        <v>358232.35483999999</v>
      </c>
      <c r="B23">
        <v>409427.75390169414</v>
      </c>
      <c r="C23">
        <v>410933.71373537346</v>
      </c>
    </row>
    <row r="24" spans="1:3" x14ac:dyDescent="0.25">
      <c r="A24">
        <v>398434.93333000003</v>
      </c>
      <c r="B24">
        <v>453610.23737929814</v>
      </c>
      <c r="C24">
        <v>461661.9552859895</v>
      </c>
    </row>
    <row r="25" spans="1:3" x14ac:dyDescent="0.25">
      <c r="A25">
        <v>425352.12903000001</v>
      </c>
      <c r="B25">
        <v>499505.63105136814</v>
      </c>
      <c r="C25">
        <v>506287.48072785587</v>
      </c>
    </row>
    <row r="26" spans="1:3" x14ac:dyDescent="0.25">
      <c r="A26">
        <v>454809.22580999997</v>
      </c>
      <c r="B26">
        <v>539500.0396330111</v>
      </c>
      <c r="C26">
        <v>547375.61153253552</v>
      </c>
    </row>
    <row r="27" spans="1:3" x14ac:dyDescent="0.25">
      <c r="A27">
        <v>482448.75861999998</v>
      </c>
      <c r="B27">
        <v>576220.89181347855</v>
      </c>
      <c r="C27">
        <v>584636.46611545747</v>
      </c>
    </row>
    <row r="28" spans="1:3" x14ac:dyDescent="0.25">
      <c r="A28">
        <v>506967.83870999998</v>
      </c>
      <c r="B28">
        <v>617343.6248554159</v>
      </c>
      <c r="C28">
        <v>621981.8981936085</v>
      </c>
    </row>
    <row r="29" spans="1:3" x14ac:dyDescent="0.25">
      <c r="A29">
        <v>550321.5</v>
      </c>
      <c r="B29">
        <v>656208.46682112908</v>
      </c>
      <c r="C29">
        <v>659528.64566668705</v>
      </c>
    </row>
    <row r="30" spans="1:3" x14ac:dyDescent="0.25">
      <c r="A30">
        <v>585714.74193999998</v>
      </c>
      <c r="B30">
        <v>692286.98409268388</v>
      </c>
      <c r="C30">
        <v>692180.95571619354</v>
      </c>
    </row>
    <row r="31" spans="1:3" x14ac:dyDescent="0.25">
      <c r="A31">
        <v>611975.76667000004</v>
      </c>
      <c r="B31">
        <v>734942.47497144516</v>
      </c>
      <c r="C31">
        <v>731300.55449744069</v>
      </c>
    </row>
    <row r="32" spans="1:3" x14ac:dyDescent="0.25">
      <c r="A32">
        <v>643025.83871000004</v>
      </c>
      <c r="B32">
        <v>776717.34439235169</v>
      </c>
      <c r="C32">
        <v>777375.01930417691</v>
      </c>
    </row>
    <row r="33" spans="1:3" x14ac:dyDescent="0.25">
      <c r="A33">
        <v>685382.09676999995</v>
      </c>
      <c r="B33">
        <v>821021.68053790461</v>
      </c>
      <c r="C33">
        <v>827459.14747302001</v>
      </c>
    </row>
    <row r="34" spans="1:3" x14ac:dyDescent="0.25">
      <c r="A34">
        <v>692681.26667000004</v>
      </c>
      <c r="B34">
        <v>860222.19325292227</v>
      </c>
      <c r="C34">
        <v>872630.03096074425</v>
      </c>
    </row>
    <row r="35" spans="1:3" x14ac:dyDescent="0.25">
      <c r="A35">
        <v>733629.96773999999</v>
      </c>
      <c r="B35">
        <v>896287.74266385706</v>
      </c>
      <c r="C35">
        <v>910173.73243603588</v>
      </c>
    </row>
    <row r="36" spans="1:3" x14ac:dyDescent="0.25">
      <c r="A36">
        <v>769410.7</v>
      </c>
      <c r="B36">
        <v>930219.7260279716</v>
      </c>
      <c r="C36">
        <v>946851.65339977446</v>
      </c>
    </row>
    <row r="37" spans="1:3" x14ac:dyDescent="0.25">
      <c r="A37">
        <v>807660.35484000004</v>
      </c>
      <c r="B37">
        <v>960476.94401896524</v>
      </c>
      <c r="C37">
        <v>969007.57124968164</v>
      </c>
    </row>
    <row r="38" spans="1:3" x14ac:dyDescent="0.25">
      <c r="A38">
        <v>842449</v>
      </c>
      <c r="B38">
        <v>989621.50781023572</v>
      </c>
      <c r="C38">
        <v>1001077.6050221395</v>
      </c>
    </row>
    <row r="39" spans="1:3" x14ac:dyDescent="0.25">
      <c r="A39">
        <v>894648.64286000002</v>
      </c>
      <c r="B39">
        <v>1018870.0659930714</v>
      </c>
      <c r="C39">
        <v>1026064.1862859341</v>
      </c>
    </row>
    <row r="40" spans="1:3" x14ac:dyDescent="0.25">
      <c r="A40">
        <v>931056.06452000001</v>
      </c>
      <c r="B40">
        <v>1048557.5426190112</v>
      </c>
      <c r="C40">
        <v>1053843.7589962096</v>
      </c>
    </row>
    <row r="41" spans="1:3" x14ac:dyDescent="0.25">
      <c r="A41">
        <v>945841.83333000005</v>
      </c>
      <c r="B41">
        <v>1076521.3377670951</v>
      </c>
      <c r="C41">
        <v>1078167.7221680463</v>
      </c>
    </row>
    <row r="42" spans="1:3" x14ac:dyDescent="0.25">
      <c r="A42">
        <v>1006818.1935000001</v>
      </c>
      <c r="B42">
        <v>1104596.4327763915</v>
      </c>
      <c r="C42">
        <v>1114704.1826373972</v>
      </c>
    </row>
    <row r="43" spans="1:3" x14ac:dyDescent="0.25">
      <c r="A43">
        <v>1059815.2</v>
      </c>
      <c r="B43">
        <v>1128513.8729109329</v>
      </c>
      <c r="C43">
        <v>1141601.703853914</v>
      </c>
    </row>
    <row r="44" spans="1:3" x14ac:dyDescent="0.25">
      <c r="A44">
        <v>1092131.2581</v>
      </c>
      <c r="B44">
        <v>1156669.9188766405</v>
      </c>
      <c r="C44">
        <v>1172147.2332147418</v>
      </c>
    </row>
    <row r="45" spans="1:3" x14ac:dyDescent="0.25">
      <c r="A45">
        <v>1115591.1935000001</v>
      </c>
      <c r="B45">
        <v>1185390.0343592754</v>
      </c>
      <c r="C45">
        <v>1214133.5547917492</v>
      </c>
    </row>
    <row r="46" spans="1:3" x14ac:dyDescent="0.25">
      <c r="A46">
        <v>1138173.2333</v>
      </c>
      <c r="B46">
        <v>1210031.1109329297</v>
      </c>
      <c r="C46">
        <v>1236568.4291411494</v>
      </c>
    </row>
    <row r="47" spans="1:3" x14ac:dyDescent="0.25">
      <c r="A47">
        <v>1126028.4516</v>
      </c>
      <c r="B47">
        <v>1238662.6112094624</v>
      </c>
      <c r="C47">
        <v>1270684.1841144259</v>
      </c>
    </row>
    <row r="48" spans="1:3" x14ac:dyDescent="0.25">
      <c r="A48">
        <v>1150350.3999999999</v>
      </c>
      <c r="B48">
        <v>1268844.655508487</v>
      </c>
      <c r="C48">
        <v>1294767.1141551756</v>
      </c>
    </row>
    <row r="49" spans="1:3" x14ac:dyDescent="0.25">
      <c r="A49">
        <v>1218096.2257999999</v>
      </c>
      <c r="B49">
        <v>1299168.7636122468</v>
      </c>
      <c r="C49">
        <v>1334540.5218746043</v>
      </c>
    </row>
    <row r="50" spans="1:3" x14ac:dyDescent="0.25">
      <c r="A50">
        <v>1243417.8064999999</v>
      </c>
      <c r="B50">
        <v>1323986.422927236</v>
      </c>
      <c r="C50">
        <v>1372788.7175634217</v>
      </c>
    </row>
    <row r="51" spans="1:3" x14ac:dyDescent="0.25">
      <c r="A51">
        <v>1285498.7856999999</v>
      </c>
      <c r="B51">
        <v>1350926.4921929687</v>
      </c>
      <c r="C51">
        <v>1400825.2261079808</v>
      </c>
    </row>
    <row r="52" spans="1:3" x14ac:dyDescent="0.25">
      <c r="A52">
        <v>1304233.9676999999</v>
      </c>
      <c r="B52">
        <v>1390986.5101085959</v>
      </c>
      <c r="C52">
        <v>1426507.5193969763</v>
      </c>
    </row>
    <row r="53" spans="1:3" x14ac:dyDescent="0.25">
      <c r="A53">
        <v>1380337.7333</v>
      </c>
      <c r="B53">
        <v>1427284.6530588581</v>
      </c>
      <c r="C53">
        <v>1480988.6203263323</v>
      </c>
    </row>
    <row r="54" spans="1:3" x14ac:dyDescent="0.25">
      <c r="A54">
        <v>1387129.3226000001</v>
      </c>
      <c r="B54">
        <v>1460952.8317006864</v>
      </c>
      <c r="C54">
        <v>1510733.0731772399</v>
      </c>
    </row>
    <row r="55" spans="1:3" x14ac:dyDescent="0.25">
      <c r="A55">
        <v>1462990.1333000001</v>
      </c>
      <c r="B55">
        <v>1495843.305440011</v>
      </c>
      <c r="C55">
        <v>1549610.0108873069</v>
      </c>
    </row>
    <row r="56" spans="1:3" x14ac:dyDescent="0.25">
      <c r="A56">
        <v>1494716.4194</v>
      </c>
      <c r="B56">
        <v>1530122.3529552342</v>
      </c>
      <c r="C56">
        <v>1591009.7050901689</v>
      </c>
    </row>
    <row r="57" spans="1:3" x14ac:dyDescent="0.25">
      <c r="A57">
        <v>1507703.5160999999</v>
      </c>
      <c r="B57">
        <v>1562376.7486179839</v>
      </c>
      <c r="C57">
        <v>1624581.4074737756</v>
      </c>
    </row>
    <row r="58" spans="1:3" x14ac:dyDescent="0.25">
      <c r="A58">
        <v>1500612.4</v>
      </c>
      <c r="B58">
        <v>1595448.0372775698</v>
      </c>
      <c r="C58">
        <v>1661378.4189602647</v>
      </c>
    </row>
    <row r="59" spans="1:3" x14ac:dyDescent="0.25">
      <c r="A59">
        <v>1519683.6129000001</v>
      </c>
      <c r="B59">
        <v>1628341.0633489173</v>
      </c>
      <c r="C59">
        <v>1702124.5878933559</v>
      </c>
    </row>
    <row r="60" spans="1:3" x14ac:dyDescent="0.25">
      <c r="A60">
        <v>1589696.4332999999</v>
      </c>
      <c r="B60">
        <v>1656315.0369307529</v>
      </c>
      <c r="C60">
        <v>1729483.7974525003</v>
      </c>
    </row>
    <row r="61" spans="1:3" x14ac:dyDescent="0.25">
      <c r="A61">
        <v>1667030.8064999999</v>
      </c>
      <c r="B61">
        <v>1685581.8373538142</v>
      </c>
      <c r="C61">
        <v>1757230.7754310134</v>
      </c>
    </row>
    <row r="62" spans="1:3" x14ac:dyDescent="0.25">
      <c r="A62">
        <v>1663008.2581</v>
      </c>
      <c r="B62">
        <v>1724133.0869848251</v>
      </c>
      <c r="C62">
        <v>1801847.8731523405</v>
      </c>
    </row>
    <row r="63" spans="1:3" x14ac:dyDescent="0.25">
      <c r="A63">
        <v>1675810.6786</v>
      </c>
      <c r="B63">
        <v>1757243.0107314542</v>
      </c>
      <c r="C63">
        <v>1832954.4463173822</v>
      </c>
    </row>
    <row r="64" spans="1:3" x14ac:dyDescent="0.25">
      <c r="A64">
        <v>1710274.871</v>
      </c>
      <c r="B64">
        <v>1783471.1425529723</v>
      </c>
      <c r="C64">
        <v>1858700.5328820767</v>
      </c>
    </row>
    <row r="65" spans="1:3" x14ac:dyDescent="0.25">
      <c r="A65">
        <v>1659608.3</v>
      </c>
      <c r="B65">
        <v>1789454.3768381795</v>
      </c>
      <c r="C65">
        <v>1872849.6519053828</v>
      </c>
    </row>
    <row r="66" spans="1:3" x14ac:dyDescent="0.25">
      <c r="A66">
        <v>1622441.1935000001</v>
      </c>
      <c r="B66">
        <v>1768394.5665460725</v>
      </c>
      <c r="C66">
        <v>1870402.7564881989</v>
      </c>
    </row>
    <row r="67" spans="1:3" x14ac:dyDescent="0.25">
      <c r="A67">
        <v>1577251.9667</v>
      </c>
      <c r="B67">
        <v>1728378.7807303253</v>
      </c>
      <c r="C67">
        <v>1831564.0268862837</v>
      </c>
    </row>
    <row r="68" spans="1:3" x14ac:dyDescent="0.25">
      <c r="A68">
        <v>1583124</v>
      </c>
      <c r="B68">
        <v>1683710.0187453949</v>
      </c>
      <c r="C68">
        <v>1793254.6436505145</v>
      </c>
    </row>
    <row r="69" spans="1:3" x14ac:dyDescent="0.25">
      <c r="A69">
        <v>1514447.0967999999</v>
      </c>
      <c r="B69">
        <v>1637646.8632192758</v>
      </c>
      <c r="C69">
        <v>1757117.3233517564</v>
      </c>
    </row>
    <row r="70" spans="1:3" x14ac:dyDescent="0.25">
      <c r="A70">
        <v>1487363.5667000001</v>
      </c>
      <c r="B70">
        <v>1594265.1520938913</v>
      </c>
      <c r="C70">
        <v>1718796.126529444</v>
      </c>
    </row>
    <row r="71" spans="1:3" x14ac:dyDescent="0.25">
      <c r="A71">
        <v>1428918.5183000001</v>
      </c>
      <c r="B71">
        <v>1558642.407361526</v>
      </c>
      <c r="C71">
        <v>1687195.6873899447</v>
      </c>
    </row>
    <row r="72" spans="1:3" x14ac:dyDescent="0.25">
      <c r="A72">
        <v>1364013.4929</v>
      </c>
      <c r="B72">
        <v>1527883.6666153595</v>
      </c>
      <c r="C72">
        <v>1661115.1194313744</v>
      </c>
    </row>
    <row r="73" spans="1:3" x14ac:dyDescent="0.25">
      <c r="A73">
        <v>1292932.8969000001</v>
      </c>
      <c r="B73">
        <v>1494407.8696925095</v>
      </c>
      <c r="C73">
        <v>1633846.7346255137</v>
      </c>
    </row>
    <row r="74" spans="1:3" x14ac:dyDescent="0.25">
      <c r="B74">
        <v>1459104.3355006964</v>
      </c>
      <c r="C74">
        <v>1603445.8548415413</v>
      </c>
    </row>
    <row r="75" spans="1:3" x14ac:dyDescent="0.25">
      <c r="B75">
        <v>1423760.2135059012</v>
      </c>
      <c r="C75">
        <v>1571129.0553999427</v>
      </c>
    </row>
    <row r="76" spans="1:3" x14ac:dyDescent="0.25">
      <c r="B76">
        <v>1396150.5055118392</v>
      </c>
      <c r="C76">
        <v>1549457.2950053129</v>
      </c>
    </row>
    <row r="77" spans="1:3" x14ac:dyDescent="0.25">
      <c r="B77">
        <v>1372102.7232922965</v>
      </c>
      <c r="C77">
        <v>1520442.4330208986</v>
      </c>
    </row>
    <row r="78" spans="1:3" x14ac:dyDescent="0.25">
      <c r="B78">
        <v>1350939.0462298354</v>
      </c>
      <c r="C78">
        <v>1500169.9400765004</v>
      </c>
    </row>
    <row r="79" spans="1:3" x14ac:dyDescent="0.25">
      <c r="B79">
        <v>1332157.3395718904</v>
      </c>
      <c r="C79">
        <v>1487344.7908692851</v>
      </c>
    </row>
    <row r="80" spans="1:3" x14ac:dyDescent="0.25">
      <c r="B80">
        <v>1315375.067122065</v>
      </c>
      <c r="C80">
        <v>1469573.5108514624</v>
      </c>
    </row>
    <row r="81" spans="2:3" x14ac:dyDescent="0.25">
      <c r="B81">
        <v>1300293.6378915501</v>
      </c>
      <c r="C81">
        <v>1454841.9516951826</v>
      </c>
    </row>
    <row r="82" spans="2:3" x14ac:dyDescent="0.25">
      <c r="B82">
        <v>1286675.1964232407</v>
      </c>
      <c r="C82">
        <v>1441760.7130326214</v>
      </c>
    </row>
    <row r="83" spans="2:3" x14ac:dyDescent="0.25">
      <c r="B83">
        <v>1274327.0154007615</v>
      </c>
      <c r="C83">
        <v>1433295.5736863245</v>
      </c>
    </row>
    <row r="84" spans="2:3" x14ac:dyDescent="0.25">
      <c r="B84">
        <v>1263090.6702371109</v>
      </c>
      <c r="C84">
        <v>1420735.1088289099</v>
      </c>
    </row>
    <row r="85" spans="2:3" x14ac:dyDescent="0.25">
      <c r="B85">
        <v>1252834.3213895196</v>
      </c>
      <c r="C85">
        <v>1418338.5926953794</v>
      </c>
    </row>
    <row r="86" spans="2:3" x14ac:dyDescent="0.25">
      <c r="B86">
        <v>1243447.0792085775</v>
      </c>
      <c r="C86">
        <v>1409144.1865877761</v>
      </c>
    </row>
    <row r="87" spans="2:3" x14ac:dyDescent="0.25">
      <c r="B87">
        <v>1234834.8031664796</v>
      </c>
      <c r="C87">
        <v>1397832.4574319504</v>
      </c>
    </row>
    <row r="88" spans="2:3" x14ac:dyDescent="0.25">
      <c r="B88">
        <v>1226916.9132689731</v>
      </c>
      <c r="C88">
        <v>1386224.9019864171</v>
      </c>
    </row>
    <row r="89" spans="2:3" x14ac:dyDescent="0.25">
      <c r="B89">
        <v>1219623.9311265966</v>
      </c>
      <c r="C89">
        <v>1376822.7313487108</v>
      </c>
    </row>
    <row r="90" spans="2:3" x14ac:dyDescent="0.25">
      <c r="B90">
        <v>1212895.5570175315</v>
      </c>
      <c r="C90">
        <v>1367263.3883784381</v>
      </c>
    </row>
    <row r="91" spans="2:3" x14ac:dyDescent="0.25">
      <c r="B91">
        <v>1206679.147306826</v>
      </c>
      <c r="C91">
        <v>1366805.3913692851</v>
      </c>
    </row>
    <row r="92" spans="2:3" x14ac:dyDescent="0.25">
      <c r="B92">
        <v>1200928.4953919442</v>
      </c>
      <c r="C92">
        <v>1369122.7699414836</v>
      </c>
    </row>
    <row r="93" spans="2:3" x14ac:dyDescent="0.25">
      <c r="B93">
        <v>1195602.8458530121</v>
      </c>
      <c r="C93">
        <v>1363972.3893556946</v>
      </c>
    </row>
    <row r="94" spans="2:3" x14ac:dyDescent="0.25">
      <c r="B94">
        <v>1190666.0899437603</v>
      </c>
      <c r="C94">
        <v>1363035.2460898964</v>
      </c>
    </row>
    <row r="95" spans="2:3" x14ac:dyDescent="0.25">
      <c r="B95">
        <v>1186086.10363613</v>
      </c>
      <c r="C95">
        <v>1354921.8211985067</v>
      </c>
    </row>
    <row r="96" spans="2:3" x14ac:dyDescent="0.25">
      <c r="B96">
        <v>1181834.1988420174</v>
      </c>
      <c r="C96">
        <v>1353282.4490023323</v>
      </c>
    </row>
    <row r="97" spans="2:3" x14ac:dyDescent="0.25">
      <c r="B97">
        <v>1177884.6653066413</v>
      </c>
      <c r="C97">
        <v>1337814.0073492448</v>
      </c>
    </row>
    <row r="98" spans="2:3" x14ac:dyDescent="0.25">
      <c r="B98">
        <v>1174214.3857483882</v>
      </c>
      <c r="C98">
        <v>1337025.748992786</v>
      </c>
    </row>
    <row r="99" spans="2:3" x14ac:dyDescent="0.25">
      <c r="B99">
        <v>1170802.5106235591</v>
      </c>
      <c r="C99">
        <v>1339265.3673327565</v>
      </c>
    </row>
    <row r="100" spans="2:3" x14ac:dyDescent="0.25">
      <c r="B100">
        <v>1167630.1817715871</v>
      </c>
      <c r="C100">
        <v>1336569.6943371687</v>
      </c>
    </row>
    <row r="101" spans="2:3" x14ac:dyDescent="0.25">
      <c r="B101">
        <v>1164680.296396889</v>
      </c>
      <c r="C101">
        <v>1339618.5508991368</v>
      </c>
    </row>
    <row r="102" spans="2:3" x14ac:dyDescent="0.25">
      <c r="B102">
        <v>1161937.3045399417</v>
      </c>
      <c r="C102">
        <v>1340198.5137608703</v>
      </c>
    </row>
    <row r="103" spans="2:3" x14ac:dyDescent="0.25">
      <c r="B103">
        <v>1159387.0345119138</v>
      </c>
      <c r="C103">
        <v>1339626.4327128385</v>
      </c>
    </row>
    <row r="104" spans="2:3" x14ac:dyDescent="0.25">
      <c r="B104">
        <v>1157016.5418032394</v>
      </c>
      <c r="C104">
        <v>1339939.9476373987</v>
      </c>
    </row>
    <row r="105" spans="2:3" x14ac:dyDescent="0.25">
      <c r="B105">
        <v>1154813.97779619</v>
      </c>
      <c r="C105">
        <v>1338939.0687752704</v>
      </c>
    </row>
    <row r="106" spans="2:3" x14ac:dyDescent="0.25">
      <c r="B106">
        <v>1152768.4752637504</v>
      </c>
      <c r="C106">
        <v>1339263.1128780653</v>
      </c>
    </row>
    <row r="107" spans="2:3" x14ac:dyDescent="0.25">
      <c r="B107">
        <v>1150870.0481598303</v>
      </c>
      <c r="C107">
        <v>1343907.9810030519</v>
      </c>
    </row>
    <row r="108" spans="2:3" x14ac:dyDescent="0.25">
      <c r="B108">
        <v>1149109.5036280397</v>
      </c>
      <c r="C108">
        <v>1341692.3022369812</v>
      </c>
    </row>
    <row r="109" spans="2:3" x14ac:dyDescent="0.25">
      <c r="B109">
        <v>1147478.3644973133</v>
      </c>
      <c r="C109">
        <v>1335550.7466787354</v>
      </c>
    </row>
    <row r="110" spans="2:3" x14ac:dyDescent="0.25">
      <c r="B110">
        <v>1145968.8008124328</v>
      </c>
      <c r="C110">
        <v>1339336.7017933514</v>
      </c>
    </row>
    <row r="111" spans="2:3" x14ac:dyDescent="0.25">
      <c r="B111">
        <v>1144573.5691759032</v>
      </c>
      <c r="C111">
        <v>1341965.9199498196</v>
      </c>
    </row>
    <row r="112" spans="2:3" x14ac:dyDescent="0.25">
      <c r="B112">
        <v>1143285.9588659545</v>
      </c>
      <c r="C112">
        <v>1341673.2923053689</v>
      </c>
    </row>
    <row r="113" spans="2:3" x14ac:dyDescent="0.25">
      <c r="B113">
        <v>1142099.743851661</v>
      </c>
      <c r="C113">
        <v>1340105.4234148962</v>
      </c>
    </row>
    <row r="114" spans="2:3" x14ac:dyDescent="0.25">
      <c r="B114">
        <v>1141009.1399555488</v>
      </c>
      <c r="C114">
        <v>1342625.6090660754</v>
      </c>
    </row>
    <row r="115" spans="2:3" x14ac:dyDescent="0.25">
      <c r="B115">
        <v>1140008.7665228751</v>
      </c>
      <c r="C115">
        <v>1338422.3278425117</v>
      </c>
    </row>
    <row r="116" spans="2:3" x14ac:dyDescent="0.25">
      <c r="B116">
        <v>1139093.612047151</v>
      </c>
      <c r="C116">
        <v>1341658.1400569426</v>
      </c>
    </row>
    <row r="117" spans="2:3" x14ac:dyDescent="0.25">
      <c r="B117">
        <v>1138259.0032779216</v>
      </c>
      <c r="C117">
        <v>1340367.7001352836</v>
      </c>
    </row>
    <row r="118" spans="2:3" x14ac:dyDescent="0.25">
      <c r="B118">
        <v>1137500.5774015409</v>
      </c>
      <c r="C118">
        <v>1341031.5720191607</v>
      </c>
    </row>
    <row r="119" spans="2:3" x14ac:dyDescent="0.25">
      <c r="B119">
        <v>1136814.25694043</v>
      </c>
      <c r="C119">
        <v>1335915.7668521397</v>
      </c>
    </row>
    <row r="120" spans="2:3" x14ac:dyDescent="0.25">
      <c r="B120">
        <v>1136196.2270624929</v>
      </c>
      <c r="C120">
        <v>1335046.7830314764</v>
      </c>
    </row>
    <row r="121" spans="2:3" x14ac:dyDescent="0.25">
      <c r="B121">
        <v>1135642.9150324089</v>
      </c>
      <c r="C121">
        <v>1334331.9496885575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workbookViewId="0">
      <selection activeCell="B2" sqref="B2:C12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</v>
      </c>
      <c r="N1" t="s">
        <v>4</v>
      </c>
      <c r="O1" t="s">
        <v>11</v>
      </c>
      <c r="P1" t="s">
        <v>12</v>
      </c>
      <c r="Q1" t="s">
        <v>6</v>
      </c>
      <c r="R1" t="s">
        <v>3</v>
      </c>
      <c r="S1" t="s">
        <v>1</v>
      </c>
      <c r="T1" t="s">
        <v>4</v>
      </c>
      <c r="U1" t="s">
        <v>13</v>
      </c>
    </row>
    <row r="2" spans="1:21" x14ac:dyDescent="0.25">
      <c r="A2">
        <v>54560.806451999997</v>
      </c>
      <c r="B2">
        <v>0</v>
      </c>
      <c r="C2">
        <v>0</v>
      </c>
    </row>
    <row r="3" spans="1:21" x14ac:dyDescent="0.25">
      <c r="A3">
        <v>55474.464286000002</v>
      </c>
      <c r="B3">
        <v>0</v>
      </c>
      <c r="C3">
        <v>0</v>
      </c>
    </row>
    <row r="4" spans="1:21" x14ac:dyDescent="0.25">
      <c r="A4">
        <v>61786.967742000001</v>
      </c>
      <c r="B4">
        <v>0</v>
      </c>
      <c r="C4">
        <v>0</v>
      </c>
    </row>
    <row r="5" spans="1:21" x14ac:dyDescent="0.25">
      <c r="A5">
        <v>64272.6</v>
      </c>
      <c r="B5">
        <v>19703.703703703715</v>
      </c>
      <c r="C5">
        <v>18308.302474161406</v>
      </c>
    </row>
    <row r="6" spans="1:21" x14ac:dyDescent="0.25">
      <c r="A6">
        <v>69723.419355000005</v>
      </c>
      <c r="B6">
        <v>37321.132897603522</v>
      </c>
      <c r="C6">
        <v>35396.167435415191</v>
      </c>
    </row>
    <row r="7" spans="1:21" x14ac:dyDescent="0.25">
      <c r="A7">
        <v>77823.033332999999</v>
      </c>
      <c r="B7">
        <v>52987.374461979976</v>
      </c>
      <c r="C7">
        <v>51588.395282651683</v>
      </c>
    </row>
    <row r="8" spans="1:21" x14ac:dyDescent="0.25">
      <c r="A8">
        <v>82823.064515999999</v>
      </c>
      <c r="B8">
        <v>67669.793825389192</v>
      </c>
      <c r="C8">
        <v>65028.336170660012</v>
      </c>
    </row>
    <row r="9" spans="1:21" x14ac:dyDescent="0.25">
      <c r="A9">
        <v>86578.806452000004</v>
      </c>
      <c r="B9">
        <v>81435.89083083297</v>
      </c>
      <c r="C9">
        <v>78015.490357991395</v>
      </c>
    </row>
    <row r="10" spans="1:21" x14ac:dyDescent="0.25">
      <c r="A10">
        <v>95759.233332999996</v>
      </c>
      <c r="B10">
        <v>94845.496375487855</v>
      </c>
      <c r="C10">
        <v>88476.22570333413</v>
      </c>
    </row>
    <row r="11" spans="1:21" x14ac:dyDescent="0.25">
      <c r="A11">
        <v>102816.61289999999</v>
      </c>
      <c r="B11">
        <v>108306.09912089349</v>
      </c>
      <c r="C11">
        <v>98706.219286678388</v>
      </c>
    </row>
    <row r="12" spans="1:21" x14ac:dyDescent="0.25">
      <c r="A12">
        <v>119224.26667</v>
      </c>
      <c r="B12">
        <v>122411.53620926739</v>
      </c>
      <c r="C12">
        <v>110232.64579019621</v>
      </c>
    </row>
    <row r="13" spans="1:21" x14ac:dyDescent="0.25">
      <c r="A13">
        <v>140676.74194000001</v>
      </c>
      <c r="B13">
        <v>137352.81538823221</v>
      </c>
      <c r="C13">
        <v>124926.74241669777</v>
      </c>
    </row>
    <row r="14" spans="1:21" x14ac:dyDescent="0.25">
      <c r="A14">
        <v>143590.19355</v>
      </c>
      <c r="B14">
        <v>153296.35301396629</v>
      </c>
      <c r="C14">
        <v>141439.07273122072</v>
      </c>
    </row>
    <row r="15" spans="1:21" x14ac:dyDescent="0.25">
      <c r="A15">
        <v>154208.03571</v>
      </c>
      <c r="B15">
        <v>169824.42591340913</v>
      </c>
      <c r="C15">
        <v>160532.27573705069</v>
      </c>
    </row>
    <row r="16" spans="1:21" x14ac:dyDescent="0.25">
      <c r="A16">
        <v>174727.06452000001</v>
      </c>
      <c r="B16">
        <v>199376.32990706002</v>
      </c>
      <c r="C16">
        <v>191146.27213648008</v>
      </c>
    </row>
    <row r="17" spans="1:3" x14ac:dyDescent="0.25">
      <c r="A17">
        <v>189720.56667</v>
      </c>
      <c r="B17">
        <v>222881.54983433688</v>
      </c>
      <c r="C17">
        <v>216096.81364803156</v>
      </c>
    </row>
    <row r="18" spans="1:3" x14ac:dyDescent="0.25">
      <c r="A18">
        <v>213188.51613</v>
      </c>
      <c r="B18">
        <v>252214.07412777565</v>
      </c>
      <c r="C18">
        <v>244446.40614257575</v>
      </c>
    </row>
    <row r="19" spans="1:3" x14ac:dyDescent="0.25">
      <c r="A19">
        <v>230695.16667000001</v>
      </c>
      <c r="B19">
        <v>278992.94257622823</v>
      </c>
      <c r="C19">
        <v>268958.97315104416</v>
      </c>
    </row>
    <row r="20" spans="1:3" x14ac:dyDescent="0.25">
      <c r="A20">
        <v>263815.83870999998</v>
      </c>
      <c r="B20">
        <v>309467.56598210073</v>
      </c>
      <c r="C20">
        <v>304233.73866207263</v>
      </c>
    </row>
    <row r="21" spans="1:3" x14ac:dyDescent="0.25">
      <c r="A21">
        <v>297000.06452000001</v>
      </c>
      <c r="B21">
        <v>339343.44754322193</v>
      </c>
      <c r="C21">
        <v>336705.1788060391</v>
      </c>
    </row>
    <row r="22" spans="1:3" x14ac:dyDescent="0.25">
      <c r="A22">
        <v>331620.09999999998</v>
      </c>
      <c r="B22">
        <v>374044.74854180036</v>
      </c>
      <c r="C22">
        <v>374408.34221510449</v>
      </c>
    </row>
    <row r="23" spans="1:3" x14ac:dyDescent="0.25">
      <c r="A23">
        <v>358232.35483999999</v>
      </c>
      <c r="B23">
        <v>409427.75390169414</v>
      </c>
      <c r="C23">
        <v>410933.71373537346</v>
      </c>
    </row>
    <row r="24" spans="1:3" x14ac:dyDescent="0.25">
      <c r="A24">
        <v>398434.93333000003</v>
      </c>
      <c r="B24">
        <v>453610.23737929814</v>
      </c>
      <c r="C24">
        <v>461661.9552859895</v>
      </c>
    </row>
    <row r="25" spans="1:3" x14ac:dyDescent="0.25">
      <c r="A25">
        <v>425352.12903000001</v>
      </c>
      <c r="B25">
        <v>499505.63105136814</v>
      </c>
      <c r="C25">
        <v>506287.48072785587</v>
      </c>
    </row>
    <row r="26" spans="1:3" x14ac:dyDescent="0.25">
      <c r="A26">
        <v>454809.22580999997</v>
      </c>
      <c r="B26">
        <v>539500.0396330111</v>
      </c>
      <c r="C26">
        <v>547375.61153253552</v>
      </c>
    </row>
    <row r="27" spans="1:3" x14ac:dyDescent="0.25">
      <c r="A27">
        <v>482448.75861999998</v>
      </c>
      <c r="B27">
        <v>576220.89181347855</v>
      </c>
      <c r="C27">
        <v>584636.46611545747</v>
      </c>
    </row>
    <row r="28" spans="1:3" x14ac:dyDescent="0.25">
      <c r="A28">
        <v>506967.83870999998</v>
      </c>
      <c r="B28">
        <v>617343.6248554159</v>
      </c>
      <c r="C28">
        <v>621981.8981936085</v>
      </c>
    </row>
    <row r="29" spans="1:3" x14ac:dyDescent="0.25">
      <c r="A29">
        <v>550321.5</v>
      </c>
      <c r="B29">
        <v>656208.46682112908</v>
      </c>
      <c r="C29">
        <v>659528.64566668705</v>
      </c>
    </row>
    <row r="30" spans="1:3" x14ac:dyDescent="0.25">
      <c r="A30">
        <v>585714.74193999998</v>
      </c>
      <c r="B30">
        <v>692286.98409268388</v>
      </c>
      <c r="C30">
        <v>692180.95571619354</v>
      </c>
    </row>
    <row r="31" spans="1:3" x14ac:dyDescent="0.25">
      <c r="A31">
        <v>611975.76667000004</v>
      </c>
      <c r="B31">
        <v>734942.47497144516</v>
      </c>
      <c r="C31">
        <v>731300.55449744069</v>
      </c>
    </row>
    <row r="32" spans="1:3" x14ac:dyDescent="0.25">
      <c r="A32">
        <v>643025.83871000004</v>
      </c>
      <c r="B32">
        <v>776717.34439235169</v>
      </c>
      <c r="C32">
        <v>777375.01930417691</v>
      </c>
    </row>
    <row r="33" spans="1:3" x14ac:dyDescent="0.25">
      <c r="A33">
        <v>685382.09676999995</v>
      </c>
      <c r="B33">
        <v>821021.68053790461</v>
      </c>
      <c r="C33">
        <v>827459.14747302001</v>
      </c>
    </row>
    <row r="34" spans="1:3" x14ac:dyDescent="0.25">
      <c r="A34">
        <v>692681.26667000004</v>
      </c>
      <c r="B34">
        <v>860222.19325292227</v>
      </c>
      <c r="C34">
        <v>872630.03096074425</v>
      </c>
    </row>
    <row r="35" spans="1:3" x14ac:dyDescent="0.25">
      <c r="A35">
        <v>733629.96773999999</v>
      </c>
      <c r="B35">
        <v>896287.74266385706</v>
      </c>
      <c r="C35">
        <v>910173.73243603588</v>
      </c>
    </row>
    <row r="36" spans="1:3" x14ac:dyDescent="0.25">
      <c r="A36">
        <v>769410.7</v>
      </c>
      <c r="B36">
        <v>930219.7260279716</v>
      </c>
      <c r="C36">
        <v>946851.65339977446</v>
      </c>
    </row>
    <row r="37" spans="1:3" x14ac:dyDescent="0.25">
      <c r="A37">
        <v>807660.35484000004</v>
      </c>
      <c r="B37">
        <v>960476.94401896524</v>
      </c>
      <c r="C37">
        <v>969007.57124968164</v>
      </c>
    </row>
    <row r="38" spans="1:3" x14ac:dyDescent="0.25">
      <c r="A38">
        <v>842449</v>
      </c>
      <c r="B38">
        <v>989621.50781023572</v>
      </c>
      <c r="C38">
        <v>1001077.6050221395</v>
      </c>
    </row>
    <row r="39" spans="1:3" x14ac:dyDescent="0.25">
      <c r="A39">
        <v>894648.64286000002</v>
      </c>
      <c r="B39">
        <v>1018870.0659930714</v>
      </c>
      <c r="C39">
        <v>1026064.1862859341</v>
      </c>
    </row>
    <row r="40" spans="1:3" x14ac:dyDescent="0.25">
      <c r="A40">
        <v>931056.06452000001</v>
      </c>
      <c r="B40">
        <v>1048557.5426190112</v>
      </c>
      <c r="C40">
        <v>1053843.7589962096</v>
      </c>
    </row>
    <row r="41" spans="1:3" x14ac:dyDescent="0.25">
      <c r="A41">
        <v>945841.83333000005</v>
      </c>
      <c r="B41">
        <v>1076521.3377670951</v>
      </c>
      <c r="C41">
        <v>1078167.7221680463</v>
      </c>
    </row>
    <row r="42" spans="1:3" x14ac:dyDescent="0.25">
      <c r="A42">
        <v>1006818.1935000001</v>
      </c>
      <c r="B42">
        <v>1104596.4327763915</v>
      </c>
      <c r="C42">
        <v>1114704.1826373972</v>
      </c>
    </row>
    <row r="43" spans="1:3" x14ac:dyDescent="0.25">
      <c r="A43">
        <v>1059815.2</v>
      </c>
      <c r="B43">
        <v>1128513.8729109329</v>
      </c>
      <c r="C43">
        <v>1141601.703853914</v>
      </c>
    </row>
    <row r="44" spans="1:3" x14ac:dyDescent="0.25">
      <c r="A44">
        <v>1092131.2581</v>
      </c>
      <c r="B44">
        <v>1156669.9188766405</v>
      </c>
      <c r="C44">
        <v>1172147.2332147418</v>
      </c>
    </row>
    <row r="45" spans="1:3" x14ac:dyDescent="0.25">
      <c r="A45">
        <v>1115591.1935000001</v>
      </c>
      <c r="B45">
        <v>1185390.0343592754</v>
      </c>
      <c r="C45">
        <v>1214133.5547917492</v>
      </c>
    </row>
    <row r="46" spans="1:3" x14ac:dyDescent="0.25">
      <c r="A46">
        <v>1138173.2333</v>
      </c>
      <c r="B46">
        <v>1210031.1109329297</v>
      </c>
      <c r="C46">
        <v>1236568.4291411494</v>
      </c>
    </row>
    <row r="47" spans="1:3" x14ac:dyDescent="0.25">
      <c r="A47">
        <v>1126028.4516</v>
      </c>
      <c r="B47">
        <v>1238662.6112094624</v>
      </c>
      <c r="C47">
        <v>1270684.1841144259</v>
      </c>
    </row>
    <row r="48" spans="1:3" x14ac:dyDescent="0.25">
      <c r="A48">
        <v>1150350.3999999999</v>
      </c>
      <c r="B48">
        <v>1268844.655508487</v>
      </c>
      <c r="C48">
        <v>1294767.1141551756</v>
      </c>
    </row>
    <row r="49" spans="1:3" x14ac:dyDescent="0.25">
      <c r="A49">
        <v>1218096.2257999999</v>
      </c>
      <c r="B49">
        <v>1299168.7636122468</v>
      </c>
      <c r="C49">
        <v>1334540.5218746043</v>
      </c>
    </row>
    <row r="50" spans="1:3" x14ac:dyDescent="0.25">
      <c r="A50">
        <v>1243417.8064999999</v>
      </c>
      <c r="B50">
        <v>1323986.422927236</v>
      </c>
      <c r="C50">
        <v>1372788.7175634217</v>
      </c>
    </row>
    <row r="51" spans="1:3" x14ac:dyDescent="0.25">
      <c r="A51">
        <v>1285498.7856999999</v>
      </c>
      <c r="B51">
        <v>1350926.4921929687</v>
      </c>
      <c r="C51">
        <v>1400825.2261079808</v>
      </c>
    </row>
    <row r="52" spans="1:3" x14ac:dyDescent="0.25">
      <c r="A52">
        <v>1304233.9676999999</v>
      </c>
      <c r="B52">
        <v>1390986.5101085959</v>
      </c>
      <c r="C52">
        <v>1426507.5193969763</v>
      </c>
    </row>
    <row r="53" spans="1:3" x14ac:dyDescent="0.25">
      <c r="A53">
        <v>1380337.7333</v>
      </c>
      <c r="B53">
        <v>1427284.6530588581</v>
      </c>
      <c r="C53">
        <v>1480988.6203263323</v>
      </c>
    </row>
    <row r="54" spans="1:3" x14ac:dyDescent="0.25">
      <c r="A54">
        <v>1387129.3226000001</v>
      </c>
      <c r="B54">
        <v>1460952.8317006864</v>
      </c>
      <c r="C54">
        <v>1510733.0731772399</v>
      </c>
    </row>
    <row r="55" spans="1:3" x14ac:dyDescent="0.25">
      <c r="A55">
        <v>1462990.1333000001</v>
      </c>
      <c r="B55">
        <v>1495843.305440011</v>
      </c>
      <c r="C55">
        <v>1549610.0108873069</v>
      </c>
    </row>
    <row r="56" spans="1:3" x14ac:dyDescent="0.25">
      <c r="A56">
        <v>1494716.4194</v>
      </c>
      <c r="B56">
        <v>1530122.3529552342</v>
      </c>
      <c r="C56">
        <v>1591009.7050901689</v>
      </c>
    </row>
    <row r="57" spans="1:3" x14ac:dyDescent="0.25">
      <c r="A57">
        <v>1507703.5160999999</v>
      </c>
      <c r="B57">
        <v>1562376.7486179839</v>
      </c>
      <c r="C57">
        <v>1624581.4074737756</v>
      </c>
    </row>
    <row r="58" spans="1:3" x14ac:dyDescent="0.25">
      <c r="A58">
        <v>1500612.4</v>
      </c>
      <c r="B58">
        <v>1595448.0372775698</v>
      </c>
      <c r="C58">
        <v>1661378.4189602647</v>
      </c>
    </row>
    <row r="59" spans="1:3" x14ac:dyDescent="0.25">
      <c r="A59">
        <v>1519683.6129000001</v>
      </c>
      <c r="B59">
        <v>1628341.0633489173</v>
      </c>
      <c r="C59">
        <v>1702124.5878933559</v>
      </c>
    </row>
    <row r="60" spans="1:3" x14ac:dyDescent="0.25">
      <c r="A60">
        <v>1589696.4332999999</v>
      </c>
      <c r="B60">
        <v>1656315.0369307529</v>
      </c>
      <c r="C60">
        <v>1729483.7974525003</v>
      </c>
    </row>
    <row r="61" spans="1:3" x14ac:dyDescent="0.25">
      <c r="A61">
        <v>1667030.8064999999</v>
      </c>
      <c r="B61">
        <v>1685581.8373538142</v>
      </c>
      <c r="C61">
        <v>1757230.7754310134</v>
      </c>
    </row>
    <row r="62" spans="1:3" x14ac:dyDescent="0.25">
      <c r="A62">
        <v>1663008.2581</v>
      </c>
      <c r="B62">
        <v>1724133.0869848251</v>
      </c>
      <c r="C62">
        <v>1801847.8731523405</v>
      </c>
    </row>
    <row r="63" spans="1:3" x14ac:dyDescent="0.25">
      <c r="A63">
        <v>1675810.6786</v>
      </c>
      <c r="B63">
        <v>1757243.0107314542</v>
      </c>
      <c r="C63">
        <v>1832954.4463173822</v>
      </c>
    </row>
    <row r="64" spans="1:3" x14ac:dyDescent="0.25">
      <c r="A64">
        <v>1710274.871</v>
      </c>
      <c r="B64">
        <v>1783471.1425529723</v>
      </c>
      <c r="C64">
        <v>1858700.5328820767</v>
      </c>
    </row>
    <row r="65" spans="1:3" x14ac:dyDescent="0.25">
      <c r="A65">
        <v>1659608.3</v>
      </c>
      <c r="B65">
        <v>1789454.3768381795</v>
      </c>
      <c r="C65">
        <v>1872849.6519053828</v>
      </c>
    </row>
    <row r="66" spans="1:3" x14ac:dyDescent="0.25">
      <c r="A66">
        <v>1622441.1935000001</v>
      </c>
      <c r="B66">
        <v>1768394.5665460725</v>
      </c>
      <c r="C66">
        <v>1870402.7564881989</v>
      </c>
    </row>
    <row r="67" spans="1:3" x14ac:dyDescent="0.25">
      <c r="A67">
        <v>1577251.9667</v>
      </c>
      <c r="B67">
        <v>1728378.7807303253</v>
      </c>
      <c r="C67">
        <v>1831564.0268862837</v>
      </c>
    </row>
    <row r="68" spans="1:3" x14ac:dyDescent="0.25">
      <c r="A68">
        <v>1583124</v>
      </c>
      <c r="B68">
        <v>1683710.0187453949</v>
      </c>
      <c r="C68">
        <v>1793254.6436505145</v>
      </c>
    </row>
    <row r="69" spans="1:3" x14ac:dyDescent="0.25">
      <c r="A69">
        <v>1514447.0967999999</v>
      </c>
      <c r="B69">
        <v>1637646.8632192758</v>
      </c>
      <c r="C69">
        <v>1757117.3233517564</v>
      </c>
    </row>
    <row r="70" spans="1:3" x14ac:dyDescent="0.25">
      <c r="A70">
        <v>1487363.5667000001</v>
      </c>
      <c r="B70">
        <v>1594265.1520938913</v>
      </c>
      <c r="C70">
        <v>1718796.126529444</v>
      </c>
    </row>
    <row r="71" spans="1:3" x14ac:dyDescent="0.25">
      <c r="A71">
        <v>1428918.5183000001</v>
      </c>
      <c r="B71">
        <v>1558642.407361526</v>
      </c>
      <c r="C71">
        <v>1687195.6873899447</v>
      </c>
    </row>
    <row r="72" spans="1:3" x14ac:dyDescent="0.25">
      <c r="A72">
        <v>1364013.4929</v>
      </c>
      <c r="B72">
        <v>1527883.6666153595</v>
      </c>
      <c r="C72">
        <v>1661115.1194313744</v>
      </c>
    </row>
    <row r="73" spans="1:3" x14ac:dyDescent="0.25">
      <c r="A73">
        <v>1292932.8969000001</v>
      </c>
      <c r="B73">
        <v>1494407.8696925095</v>
      </c>
      <c r="C73">
        <v>1633846.7346255137</v>
      </c>
    </row>
    <row r="74" spans="1:3" x14ac:dyDescent="0.25">
      <c r="B74">
        <v>1459104.3355006964</v>
      </c>
      <c r="C74">
        <v>1603445.8548415413</v>
      </c>
    </row>
    <row r="75" spans="1:3" x14ac:dyDescent="0.25">
      <c r="B75">
        <v>1423760.2135059012</v>
      </c>
      <c r="C75">
        <v>1571129.0553999427</v>
      </c>
    </row>
    <row r="76" spans="1:3" x14ac:dyDescent="0.25">
      <c r="B76">
        <v>1396150.5055118392</v>
      </c>
      <c r="C76">
        <v>1549457.2950053129</v>
      </c>
    </row>
    <row r="77" spans="1:3" x14ac:dyDescent="0.25">
      <c r="B77">
        <v>1372102.7232922965</v>
      </c>
      <c r="C77">
        <v>1520442.4330208986</v>
      </c>
    </row>
    <row r="78" spans="1:3" x14ac:dyDescent="0.25">
      <c r="B78">
        <v>1350939.0462298354</v>
      </c>
      <c r="C78">
        <v>1500169.9400765004</v>
      </c>
    </row>
    <row r="79" spans="1:3" x14ac:dyDescent="0.25">
      <c r="B79">
        <v>1332157.3395718904</v>
      </c>
      <c r="C79">
        <v>1487344.7908692851</v>
      </c>
    </row>
    <row r="80" spans="1:3" x14ac:dyDescent="0.25">
      <c r="B80">
        <v>1315375.067122065</v>
      </c>
      <c r="C80">
        <v>1469573.5108514624</v>
      </c>
    </row>
    <row r="81" spans="2:3" x14ac:dyDescent="0.25">
      <c r="B81">
        <v>1300293.6378915501</v>
      </c>
      <c r="C81">
        <v>1454841.9516951826</v>
      </c>
    </row>
    <row r="82" spans="2:3" x14ac:dyDescent="0.25">
      <c r="B82">
        <v>1286675.1964232407</v>
      </c>
      <c r="C82">
        <v>1441760.7130326214</v>
      </c>
    </row>
    <row r="83" spans="2:3" x14ac:dyDescent="0.25">
      <c r="B83">
        <v>1274327.0154007615</v>
      </c>
      <c r="C83">
        <v>1433295.5736863245</v>
      </c>
    </row>
    <row r="84" spans="2:3" x14ac:dyDescent="0.25">
      <c r="B84">
        <v>1263090.6702371109</v>
      </c>
      <c r="C84">
        <v>1420735.1088289099</v>
      </c>
    </row>
    <row r="85" spans="2:3" x14ac:dyDescent="0.25">
      <c r="B85">
        <v>1252834.3213895196</v>
      </c>
      <c r="C85">
        <v>1418338.5926953794</v>
      </c>
    </row>
    <row r="86" spans="2:3" x14ac:dyDescent="0.25">
      <c r="B86">
        <v>1243447.0792085775</v>
      </c>
      <c r="C86">
        <v>1409144.1865877761</v>
      </c>
    </row>
    <row r="87" spans="2:3" x14ac:dyDescent="0.25">
      <c r="B87">
        <v>1234834.8031664796</v>
      </c>
      <c r="C87">
        <v>1397832.4574319504</v>
      </c>
    </row>
    <row r="88" spans="2:3" x14ac:dyDescent="0.25">
      <c r="B88">
        <v>1226916.9132689731</v>
      </c>
      <c r="C88">
        <v>1386224.9019864171</v>
      </c>
    </row>
    <row r="89" spans="2:3" x14ac:dyDescent="0.25">
      <c r="B89">
        <v>1219623.9311265966</v>
      </c>
      <c r="C89">
        <v>1376822.7313487108</v>
      </c>
    </row>
    <row r="90" spans="2:3" x14ac:dyDescent="0.25">
      <c r="B90">
        <v>1212895.5570175315</v>
      </c>
      <c r="C90">
        <v>1367263.3883784381</v>
      </c>
    </row>
    <row r="91" spans="2:3" x14ac:dyDescent="0.25">
      <c r="B91">
        <v>1206679.147306826</v>
      </c>
      <c r="C91">
        <v>1366805.3913692851</v>
      </c>
    </row>
    <row r="92" spans="2:3" x14ac:dyDescent="0.25">
      <c r="B92">
        <v>1200928.4953919442</v>
      </c>
      <c r="C92">
        <v>1369122.7699414836</v>
      </c>
    </row>
    <row r="93" spans="2:3" x14ac:dyDescent="0.25">
      <c r="B93">
        <v>1195602.8458530121</v>
      </c>
      <c r="C93">
        <v>1363972.3893556946</v>
      </c>
    </row>
    <row r="94" spans="2:3" x14ac:dyDescent="0.25">
      <c r="B94">
        <v>1190666.0899437603</v>
      </c>
      <c r="C94">
        <v>1363035.2460898964</v>
      </c>
    </row>
    <row r="95" spans="2:3" x14ac:dyDescent="0.25">
      <c r="B95">
        <v>1186086.10363613</v>
      </c>
      <c r="C95">
        <v>1354921.8211985067</v>
      </c>
    </row>
    <row r="96" spans="2:3" x14ac:dyDescent="0.25">
      <c r="B96">
        <v>1181834.1988420174</v>
      </c>
      <c r="C96">
        <v>1353282.4490023323</v>
      </c>
    </row>
    <row r="97" spans="2:3" x14ac:dyDescent="0.25">
      <c r="B97">
        <v>1177884.6653066413</v>
      </c>
      <c r="C97">
        <v>1337814.0073492448</v>
      </c>
    </row>
    <row r="98" spans="2:3" x14ac:dyDescent="0.25">
      <c r="B98">
        <v>1174214.3857483882</v>
      </c>
      <c r="C98">
        <v>1337025.748992786</v>
      </c>
    </row>
    <row r="99" spans="2:3" x14ac:dyDescent="0.25">
      <c r="B99">
        <v>1170802.5106235591</v>
      </c>
      <c r="C99">
        <v>1339265.3673327565</v>
      </c>
    </row>
    <row r="100" spans="2:3" x14ac:dyDescent="0.25">
      <c r="B100">
        <v>1167630.1817715871</v>
      </c>
      <c r="C100">
        <v>1336569.6943371687</v>
      </c>
    </row>
    <row r="101" spans="2:3" x14ac:dyDescent="0.25">
      <c r="B101">
        <v>1164680.296396889</v>
      </c>
      <c r="C101">
        <v>1339618.5508991368</v>
      </c>
    </row>
    <row r="102" spans="2:3" x14ac:dyDescent="0.25">
      <c r="B102">
        <v>1161937.3045399417</v>
      </c>
      <c r="C102">
        <v>1340198.5137608703</v>
      </c>
    </row>
    <row r="103" spans="2:3" x14ac:dyDescent="0.25">
      <c r="B103">
        <v>1159387.0345119138</v>
      </c>
      <c r="C103">
        <v>1339626.4327128385</v>
      </c>
    </row>
    <row r="104" spans="2:3" x14ac:dyDescent="0.25">
      <c r="B104">
        <v>1157016.5418032394</v>
      </c>
      <c r="C104">
        <v>1339939.9476373987</v>
      </c>
    </row>
    <row r="105" spans="2:3" x14ac:dyDescent="0.25">
      <c r="B105">
        <v>1154813.97779619</v>
      </c>
      <c r="C105">
        <v>1338939.0687752704</v>
      </c>
    </row>
    <row r="106" spans="2:3" x14ac:dyDescent="0.25">
      <c r="B106">
        <v>1152768.4752637504</v>
      </c>
      <c r="C106">
        <v>1339263.1128780653</v>
      </c>
    </row>
    <row r="107" spans="2:3" x14ac:dyDescent="0.25">
      <c r="B107">
        <v>1150870.0481598303</v>
      </c>
      <c r="C107">
        <v>1343907.9810030519</v>
      </c>
    </row>
    <row r="108" spans="2:3" x14ac:dyDescent="0.25">
      <c r="B108">
        <v>1149109.5036280397</v>
      </c>
      <c r="C108">
        <v>1341692.3022369812</v>
      </c>
    </row>
    <row r="109" spans="2:3" x14ac:dyDescent="0.25">
      <c r="B109">
        <v>1147478.3644973133</v>
      </c>
      <c r="C109">
        <v>1335550.7466787354</v>
      </c>
    </row>
    <row r="110" spans="2:3" x14ac:dyDescent="0.25">
      <c r="B110">
        <v>1145968.8008124328</v>
      </c>
      <c r="C110">
        <v>1339336.7017933514</v>
      </c>
    </row>
    <row r="111" spans="2:3" x14ac:dyDescent="0.25">
      <c r="B111">
        <v>1144573.5691759032</v>
      </c>
      <c r="C111">
        <v>1341965.9199498196</v>
      </c>
    </row>
    <row r="112" spans="2:3" x14ac:dyDescent="0.25">
      <c r="B112">
        <v>1143285.9588659545</v>
      </c>
      <c r="C112">
        <v>1341673.2923053689</v>
      </c>
    </row>
    <row r="113" spans="2:3" x14ac:dyDescent="0.25">
      <c r="B113">
        <v>1142099.743851661</v>
      </c>
      <c r="C113">
        <v>1340105.4234148962</v>
      </c>
    </row>
    <row r="114" spans="2:3" x14ac:dyDescent="0.25">
      <c r="B114">
        <v>1141009.1399555488</v>
      </c>
      <c r="C114">
        <v>1342625.6090660754</v>
      </c>
    </row>
    <row r="115" spans="2:3" x14ac:dyDescent="0.25">
      <c r="B115">
        <v>1140008.7665228751</v>
      </c>
      <c r="C115">
        <v>1338422.3278425117</v>
      </c>
    </row>
    <row r="116" spans="2:3" x14ac:dyDescent="0.25">
      <c r="B116">
        <v>1139093.612047151</v>
      </c>
      <c r="C116">
        <v>1341658.1400569426</v>
      </c>
    </row>
    <row r="117" spans="2:3" x14ac:dyDescent="0.25">
      <c r="B117">
        <v>1138259.0032779216</v>
      </c>
      <c r="C117">
        <v>1340367.7001352836</v>
      </c>
    </row>
    <row r="118" spans="2:3" x14ac:dyDescent="0.25">
      <c r="B118">
        <v>1137500.5774015409</v>
      </c>
      <c r="C118">
        <v>1341031.5720191607</v>
      </c>
    </row>
    <row r="119" spans="2:3" x14ac:dyDescent="0.25">
      <c r="B119">
        <v>1136814.25694043</v>
      </c>
      <c r="C119">
        <v>1335915.7668521397</v>
      </c>
    </row>
    <row r="120" spans="2:3" x14ac:dyDescent="0.25">
      <c r="B120">
        <v>1136196.2270624929</v>
      </c>
      <c r="C120">
        <v>1335046.7830314764</v>
      </c>
    </row>
    <row r="121" spans="2:3" x14ac:dyDescent="0.25">
      <c r="B121">
        <v>1135642.9150324089</v>
      </c>
      <c r="C121">
        <v>1334331.9496885575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"/>
  <sheetViews>
    <sheetView workbookViewId="0">
      <selection activeCell="C1" sqref="C1:D1"/>
    </sheetView>
  </sheetViews>
  <sheetFormatPr defaultRowHeight="15" x14ac:dyDescent="0.25"/>
  <cols>
    <col min="1" max="1" width="12.42578125" customWidth="1"/>
  </cols>
  <sheetData>
    <row r="1" spans="1:4" x14ac:dyDescent="0.25">
      <c r="B1" t="s">
        <v>14</v>
      </c>
      <c r="C1" t="s">
        <v>15</v>
      </c>
      <c r="D1" t="s">
        <v>16</v>
      </c>
    </row>
    <row r="2" spans="1:4" x14ac:dyDescent="0.25">
      <c r="A2" s="1">
        <v>40179</v>
      </c>
      <c r="B2">
        <v>54560.806451999997</v>
      </c>
      <c r="C2">
        <v>0</v>
      </c>
      <c r="D2">
        <v>0</v>
      </c>
    </row>
    <row r="3" spans="1:4" x14ac:dyDescent="0.25">
      <c r="A3" s="1">
        <v>40210</v>
      </c>
      <c r="B3">
        <v>55474.464286000002</v>
      </c>
      <c r="C3">
        <v>0</v>
      </c>
      <c r="D3">
        <v>0</v>
      </c>
    </row>
    <row r="4" spans="1:4" x14ac:dyDescent="0.25">
      <c r="A4" s="1">
        <v>40238</v>
      </c>
      <c r="B4">
        <v>61786.967742000001</v>
      </c>
      <c r="C4">
        <v>0</v>
      </c>
      <c r="D4">
        <v>0</v>
      </c>
    </row>
    <row r="5" spans="1:4" x14ac:dyDescent="0.25">
      <c r="A5" s="1">
        <v>40269</v>
      </c>
      <c r="B5">
        <v>64272.6</v>
      </c>
      <c r="C5">
        <v>19703.703703703715</v>
      </c>
      <c r="D5">
        <v>18308.302474161406</v>
      </c>
    </row>
    <row r="6" spans="1:4" x14ac:dyDescent="0.25">
      <c r="A6" s="1">
        <v>40299</v>
      </c>
      <c r="B6">
        <v>69723.419355000005</v>
      </c>
      <c r="C6">
        <v>37321.132897603522</v>
      </c>
      <c r="D6">
        <v>35396.167435415191</v>
      </c>
    </row>
    <row r="7" spans="1:4" x14ac:dyDescent="0.25">
      <c r="A7" s="1">
        <v>40330</v>
      </c>
      <c r="B7">
        <v>77823.033332999999</v>
      </c>
      <c r="C7">
        <v>52987.374461979976</v>
      </c>
      <c r="D7">
        <v>51588.395282651683</v>
      </c>
    </row>
    <row r="8" spans="1:4" x14ac:dyDescent="0.25">
      <c r="A8" s="1">
        <v>40360</v>
      </c>
      <c r="B8">
        <v>82823.064515999999</v>
      </c>
      <c r="C8">
        <v>67669.793825389192</v>
      </c>
      <c r="D8">
        <v>65028.336170660012</v>
      </c>
    </row>
    <row r="9" spans="1:4" x14ac:dyDescent="0.25">
      <c r="A9" s="1">
        <v>40391</v>
      </c>
      <c r="B9">
        <v>86578.806452000004</v>
      </c>
      <c r="C9">
        <v>81435.89083083297</v>
      </c>
      <c r="D9">
        <v>78015.490357991395</v>
      </c>
    </row>
    <row r="10" spans="1:4" x14ac:dyDescent="0.25">
      <c r="A10" s="1">
        <v>40422</v>
      </c>
      <c r="B10">
        <v>95759.233332999996</v>
      </c>
      <c r="C10">
        <v>94845.496375487855</v>
      </c>
      <c r="D10">
        <v>88476.22570333413</v>
      </c>
    </row>
    <row r="11" spans="1:4" x14ac:dyDescent="0.25">
      <c r="A11" s="1">
        <v>40452</v>
      </c>
      <c r="B11">
        <v>102816.61289999999</v>
      </c>
      <c r="C11">
        <v>108306.09912089349</v>
      </c>
      <c r="D11">
        <v>98706.219286678388</v>
      </c>
    </row>
    <row r="12" spans="1:4" x14ac:dyDescent="0.25">
      <c r="A12" s="1">
        <v>40483</v>
      </c>
      <c r="B12">
        <v>119224.26667</v>
      </c>
      <c r="C12">
        <v>122411.53620926739</v>
      </c>
      <c r="D12">
        <v>110232.64579019621</v>
      </c>
    </row>
    <row r="13" spans="1:4" x14ac:dyDescent="0.25">
      <c r="A13" s="1">
        <v>40513</v>
      </c>
      <c r="B13">
        <v>140676.74194000001</v>
      </c>
      <c r="C13">
        <v>137352.81538823221</v>
      </c>
      <c r="D13">
        <v>124926.74241669777</v>
      </c>
    </row>
    <row r="14" spans="1:4" x14ac:dyDescent="0.25">
      <c r="A14" s="1">
        <v>40544</v>
      </c>
      <c r="B14">
        <v>143590.19355</v>
      </c>
      <c r="C14">
        <v>153296.35301396629</v>
      </c>
      <c r="D14">
        <v>141439.07273122072</v>
      </c>
    </row>
    <row r="15" spans="1:4" x14ac:dyDescent="0.25">
      <c r="A15" s="1">
        <v>40575</v>
      </c>
      <c r="B15">
        <v>154208.03571</v>
      </c>
      <c r="C15">
        <v>169824.42591340913</v>
      </c>
      <c r="D15">
        <v>160532.27573705069</v>
      </c>
    </row>
    <row r="16" spans="1:4" x14ac:dyDescent="0.25">
      <c r="A16" s="1">
        <v>40603</v>
      </c>
      <c r="B16">
        <v>174727.06452000001</v>
      </c>
      <c r="C16">
        <v>199376.32990706002</v>
      </c>
      <c r="D16">
        <v>191146.27213648008</v>
      </c>
    </row>
    <row r="17" spans="1:4" x14ac:dyDescent="0.25">
      <c r="A17" s="1">
        <v>40634</v>
      </c>
      <c r="B17">
        <v>189720.56667</v>
      </c>
      <c r="C17">
        <v>222881.54983433688</v>
      </c>
      <c r="D17">
        <v>216096.81364803156</v>
      </c>
    </row>
    <row r="18" spans="1:4" x14ac:dyDescent="0.25">
      <c r="A18" s="1">
        <v>40664</v>
      </c>
      <c r="B18">
        <v>213188.51613</v>
      </c>
      <c r="C18">
        <v>252214.07412777565</v>
      </c>
      <c r="D18">
        <v>244446.40614257575</v>
      </c>
    </row>
    <row r="19" spans="1:4" x14ac:dyDescent="0.25">
      <c r="A19" s="1">
        <v>40695</v>
      </c>
      <c r="B19">
        <v>230695.16667000001</v>
      </c>
      <c r="C19">
        <v>278992.94257622823</v>
      </c>
      <c r="D19">
        <v>268958.97315104416</v>
      </c>
    </row>
    <row r="20" spans="1:4" x14ac:dyDescent="0.25">
      <c r="A20" s="1">
        <v>40725</v>
      </c>
      <c r="B20">
        <v>263815.83870999998</v>
      </c>
      <c r="C20">
        <v>309467.56598210073</v>
      </c>
      <c r="D20">
        <v>304233.73866207263</v>
      </c>
    </row>
    <row r="21" spans="1:4" x14ac:dyDescent="0.25">
      <c r="A21" s="1">
        <v>40756</v>
      </c>
      <c r="B21">
        <v>297000.06452000001</v>
      </c>
      <c r="C21">
        <v>339343.44754322193</v>
      </c>
      <c r="D21">
        <v>336705.1788060391</v>
      </c>
    </row>
    <row r="22" spans="1:4" x14ac:dyDescent="0.25">
      <c r="A22" s="1">
        <v>40787</v>
      </c>
      <c r="B22">
        <v>331620.09999999998</v>
      </c>
      <c r="C22">
        <v>374044.74854180036</v>
      </c>
      <c r="D22">
        <v>374408.34221510449</v>
      </c>
    </row>
    <row r="23" spans="1:4" x14ac:dyDescent="0.25">
      <c r="A23" s="1">
        <v>40817</v>
      </c>
      <c r="B23">
        <v>358232.35483999999</v>
      </c>
      <c r="C23">
        <v>409427.75390169414</v>
      </c>
      <c r="D23">
        <v>410933.71373537346</v>
      </c>
    </row>
    <row r="24" spans="1:4" x14ac:dyDescent="0.25">
      <c r="A24" s="1">
        <v>40848</v>
      </c>
      <c r="B24">
        <v>398434.93333000003</v>
      </c>
      <c r="C24">
        <v>453610.23737929814</v>
      </c>
      <c r="D24">
        <v>461661.9552859895</v>
      </c>
    </row>
    <row r="25" spans="1:4" x14ac:dyDescent="0.25">
      <c r="A25" s="1">
        <v>40878</v>
      </c>
      <c r="B25">
        <v>425352.12903000001</v>
      </c>
      <c r="C25">
        <v>499505.63105136814</v>
      </c>
      <c r="D25">
        <v>506287.48072785587</v>
      </c>
    </row>
    <row r="26" spans="1:4" x14ac:dyDescent="0.25">
      <c r="A26" s="1">
        <v>40909</v>
      </c>
      <c r="B26">
        <v>454809.22580999997</v>
      </c>
      <c r="C26">
        <v>539500.0396330111</v>
      </c>
      <c r="D26">
        <v>547375.61153253552</v>
      </c>
    </row>
    <row r="27" spans="1:4" x14ac:dyDescent="0.25">
      <c r="A27" s="1">
        <v>40940</v>
      </c>
      <c r="B27">
        <v>482448.75861999998</v>
      </c>
      <c r="C27">
        <v>576220.89181347855</v>
      </c>
      <c r="D27">
        <v>584636.46611545747</v>
      </c>
    </row>
    <row r="28" spans="1:4" x14ac:dyDescent="0.25">
      <c r="A28" s="1">
        <v>40969</v>
      </c>
      <c r="B28">
        <v>506967.83870999998</v>
      </c>
      <c r="C28">
        <v>617343.6248554159</v>
      </c>
      <c r="D28">
        <v>621981.8981936085</v>
      </c>
    </row>
    <row r="29" spans="1:4" x14ac:dyDescent="0.25">
      <c r="A29" s="1">
        <v>41000</v>
      </c>
      <c r="B29">
        <v>550321.5</v>
      </c>
      <c r="C29">
        <v>656208.46682112908</v>
      </c>
      <c r="D29">
        <v>659528.64566668705</v>
      </c>
    </row>
    <row r="30" spans="1:4" x14ac:dyDescent="0.25">
      <c r="A30" s="1">
        <v>41030</v>
      </c>
      <c r="B30">
        <v>585714.74193999998</v>
      </c>
      <c r="C30">
        <v>692286.98409268388</v>
      </c>
      <c r="D30">
        <v>692180.95571619354</v>
      </c>
    </row>
    <row r="31" spans="1:4" x14ac:dyDescent="0.25">
      <c r="A31" s="1">
        <v>41061</v>
      </c>
      <c r="B31">
        <v>611975.76667000004</v>
      </c>
      <c r="C31">
        <v>734942.47497144516</v>
      </c>
      <c r="D31">
        <v>731300.55449744069</v>
      </c>
    </row>
    <row r="32" spans="1:4" x14ac:dyDescent="0.25">
      <c r="A32" s="1">
        <v>41091</v>
      </c>
      <c r="B32">
        <v>643025.83871000004</v>
      </c>
      <c r="C32">
        <v>776717.34439235169</v>
      </c>
      <c r="D32">
        <v>777375.01930417691</v>
      </c>
    </row>
    <row r="33" spans="1:4" x14ac:dyDescent="0.25">
      <c r="A33" s="1">
        <v>41122</v>
      </c>
      <c r="B33">
        <v>685382.09676999995</v>
      </c>
      <c r="C33">
        <v>821021.68053790461</v>
      </c>
      <c r="D33">
        <v>827459.14747302001</v>
      </c>
    </row>
    <row r="34" spans="1:4" x14ac:dyDescent="0.25">
      <c r="A34" s="1">
        <v>41153</v>
      </c>
      <c r="B34">
        <v>692681.26667000004</v>
      </c>
      <c r="C34">
        <v>860222.19325292227</v>
      </c>
      <c r="D34">
        <v>872630.03096074425</v>
      </c>
    </row>
    <row r="35" spans="1:4" x14ac:dyDescent="0.25">
      <c r="A35" s="1">
        <v>41183</v>
      </c>
      <c r="B35">
        <v>733629.96773999999</v>
      </c>
      <c r="C35">
        <v>896287.74266385706</v>
      </c>
      <c r="D35">
        <v>910173.73243603588</v>
      </c>
    </row>
    <row r="36" spans="1:4" x14ac:dyDescent="0.25">
      <c r="A36" s="1">
        <v>41214</v>
      </c>
      <c r="B36">
        <v>769410.7</v>
      </c>
      <c r="C36">
        <v>930219.7260279716</v>
      </c>
      <c r="D36">
        <v>946851.65339977446</v>
      </c>
    </row>
    <row r="37" spans="1:4" x14ac:dyDescent="0.25">
      <c r="A37" s="1">
        <v>41244</v>
      </c>
      <c r="B37">
        <v>807660.35484000004</v>
      </c>
      <c r="C37">
        <v>960476.94401896524</v>
      </c>
      <c r="D37">
        <v>969007.57124968164</v>
      </c>
    </row>
    <row r="38" spans="1:4" x14ac:dyDescent="0.25">
      <c r="A38" s="1">
        <v>41275</v>
      </c>
      <c r="B38">
        <v>842449</v>
      </c>
      <c r="C38">
        <v>989621.50781023572</v>
      </c>
      <c r="D38">
        <v>1001077.6050221395</v>
      </c>
    </row>
    <row r="39" spans="1:4" x14ac:dyDescent="0.25">
      <c r="A39" s="1">
        <v>41306</v>
      </c>
      <c r="B39">
        <v>894648.64286000002</v>
      </c>
      <c r="C39">
        <v>1018870.0659930714</v>
      </c>
      <c r="D39">
        <v>1026064.1862859341</v>
      </c>
    </row>
    <row r="40" spans="1:4" x14ac:dyDescent="0.25">
      <c r="A40" s="1">
        <v>41334</v>
      </c>
      <c r="B40">
        <v>931056.06452000001</v>
      </c>
      <c r="C40">
        <v>1048557.5426190112</v>
      </c>
      <c r="D40">
        <v>1053843.7589962096</v>
      </c>
    </row>
    <row r="41" spans="1:4" x14ac:dyDescent="0.25">
      <c r="A41" s="1">
        <v>41365</v>
      </c>
      <c r="B41">
        <v>945841.83333000005</v>
      </c>
      <c r="C41">
        <v>1076521.3377670951</v>
      </c>
      <c r="D41">
        <v>1078167.7221680463</v>
      </c>
    </row>
    <row r="42" spans="1:4" x14ac:dyDescent="0.25">
      <c r="A42" s="1">
        <v>41395</v>
      </c>
      <c r="B42">
        <v>1006818.1935000001</v>
      </c>
      <c r="C42">
        <v>1104596.4327763915</v>
      </c>
      <c r="D42">
        <v>1114704.1826373972</v>
      </c>
    </row>
    <row r="43" spans="1:4" x14ac:dyDescent="0.25">
      <c r="A43" s="1">
        <v>41426</v>
      </c>
      <c r="B43">
        <v>1059815.2</v>
      </c>
      <c r="C43">
        <v>1128513.8729109329</v>
      </c>
      <c r="D43">
        <v>1141601.703853914</v>
      </c>
    </row>
    <row r="44" spans="1:4" x14ac:dyDescent="0.25">
      <c r="A44" s="1">
        <v>41456</v>
      </c>
      <c r="B44">
        <v>1092131.2581</v>
      </c>
      <c r="C44">
        <v>1156669.9188766405</v>
      </c>
      <c r="D44">
        <v>1172147.2332147418</v>
      </c>
    </row>
    <row r="45" spans="1:4" x14ac:dyDescent="0.25">
      <c r="A45" s="1">
        <v>41487</v>
      </c>
      <c r="B45">
        <v>1115591.1935000001</v>
      </c>
      <c r="C45">
        <v>1185390.0343592754</v>
      </c>
      <c r="D45">
        <v>1214133.5547917492</v>
      </c>
    </row>
    <row r="46" spans="1:4" x14ac:dyDescent="0.25">
      <c r="A46" s="1">
        <v>41518</v>
      </c>
      <c r="B46">
        <v>1138173.2333</v>
      </c>
      <c r="C46">
        <v>1210031.1109329297</v>
      </c>
      <c r="D46">
        <v>1236568.4291411494</v>
      </c>
    </row>
    <row r="47" spans="1:4" x14ac:dyDescent="0.25">
      <c r="A47" s="1">
        <v>41548</v>
      </c>
      <c r="B47">
        <v>1126028.4516</v>
      </c>
      <c r="C47">
        <v>1238662.6112094624</v>
      </c>
      <c r="D47">
        <v>1270684.1841144259</v>
      </c>
    </row>
    <row r="48" spans="1:4" x14ac:dyDescent="0.25">
      <c r="A48" s="1">
        <v>41579</v>
      </c>
      <c r="B48">
        <v>1150350.3999999999</v>
      </c>
      <c r="C48">
        <v>1268844.655508487</v>
      </c>
      <c r="D48">
        <v>1294767.1141551756</v>
      </c>
    </row>
    <row r="49" spans="1:4" x14ac:dyDescent="0.25">
      <c r="A49" s="1">
        <v>41609</v>
      </c>
      <c r="B49">
        <v>1218096.2257999999</v>
      </c>
      <c r="C49">
        <v>1299168.7636122468</v>
      </c>
      <c r="D49">
        <v>1334540.5218746043</v>
      </c>
    </row>
    <row r="50" spans="1:4" x14ac:dyDescent="0.25">
      <c r="A50" s="1">
        <v>41640</v>
      </c>
      <c r="B50">
        <v>1243417.8064999999</v>
      </c>
      <c r="C50">
        <v>1323986.422927236</v>
      </c>
      <c r="D50">
        <v>1372788.7175634217</v>
      </c>
    </row>
    <row r="51" spans="1:4" x14ac:dyDescent="0.25">
      <c r="A51" s="1">
        <v>41671</v>
      </c>
      <c r="B51">
        <v>1285498.7856999999</v>
      </c>
      <c r="C51">
        <v>1350926.4921929687</v>
      </c>
      <c r="D51">
        <v>1400825.2261079808</v>
      </c>
    </row>
    <row r="52" spans="1:4" x14ac:dyDescent="0.25">
      <c r="A52" s="1">
        <v>41699</v>
      </c>
      <c r="B52">
        <v>1304233.9676999999</v>
      </c>
      <c r="C52">
        <v>1390986.5101085959</v>
      </c>
      <c r="D52">
        <v>1426507.5193969763</v>
      </c>
    </row>
    <row r="53" spans="1:4" x14ac:dyDescent="0.25">
      <c r="A53" s="1">
        <v>41730</v>
      </c>
      <c r="B53">
        <v>1380337.7333</v>
      </c>
      <c r="C53">
        <v>1427284.6530588581</v>
      </c>
      <c r="D53">
        <v>1480988.6203263323</v>
      </c>
    </row>
    <row r="54" spans="1:4" x14ac:dyDescent="0.25">
      <c r="A54" s="1">
        <v>41760</v>
      </c>
      <c r="B54">
        <v>1387129.3226000001</v>
      </c>
      <c r="C54">
        <v>1460952.8317006864</v>
      </c>
      <c r="D54">
        <v>1510733.0731772399</v>
      </c>
    </row>
    <row r="55" spans="1:4" x14ac:dyDescent="0.25">
      <c r="A55" s="1">
        <v>41791</v>
      </c>
      <c r="B55">
        <v>1462990.1333000001</v>
      </c>
      <c r="C55">
        <v>1495843.305440011</v>
      </c>
      <c r="D55">
        <v>1549610.0108873069</v>
      </c>
    </row>
    <row r="56" spans="1:4" x14ac:dyDescent="0.25">
      <c r="A56" s="1">
        <v>41821</v>
      </c>
      <c r="B56">
        <v>1494716.4194</v>
      </c>
      <c r="C56">
        <v>1530122.3529552342</v>
      </c>
      <c r="D56">
        <v>1591009.7050901689</v>
      </c>
    </row>
    <row r="57" spans="1:4" x14ac:dyDescent="0.25">
      <c r="A57" s="1">
        <v>41852</v>
      </c>
      <c r="B57">
        <v>1507703.5160999999</v>
      </c>
      <c r="C57">
        <v>1562376.7486179839</v>
      </c>
      <c r="D57">
        <v>1624581.4074737756</v>
      </c>
    </row>
    <row r="58" spans="1:4" x14ac:dyDescent="0.25">
      <c r="A58" s="1">
        <v>41883</v>
      </c>
      <c r="B58">
        <v>1500612.4</v>
      </c>
      <c r="C58">
        <v>1595448.0372775698</v>
      </c>
      <c r="D58">
        <v>1661378.4189602647</v>
      </c>
    </row>
    <row r="59" spans="1:4" x14ac:dyDescent="0.25">
      <c r="A59" s="1">
        <v>41913</v>
      </c>
      <c r="B59">
        <v>1519683.6129000001</v>
      </c>
      <c r="C59">
        <v>1628341.0633489173</v>
      </c>
      <c r="D59">
        <v>1702124.5878933559</v>
      </c>
    </row>
    <row r="60" spans="1:4" x14ac:dyDescent="0.25">
      <c r="A60" s="1">
        <v>41944</v>
      </c>
      <c r="B60">
        <v>1589696.4332999999</v>
      </c>
      <c r="C60">
        <v>1656315.0369307529</v>
      </c>
      <c r="D60">
        <v>1729483.7974525003</v>
      </c>
    </row>
    <row r="61" spans="1:4" x14ac:dyDescent="0.25">
      <c r="A61" s="1">
        <v>41974</v>
      </c>
      <c r="B61">
        <v>1667030.8064999999</v>
      </c>
      <c r="C61">
        <v>1685581.8373538142</v>
      </c>
      <c r="D61">
        <v>1757230.7754310134</v>
      </c>
    </row>
    <row r="62" spans="1:4" x14ac:dyDescent="0.25">
      <c r="A62" s="1">
        <v>42005</v>
      </c>
      <c r="B62">
        <v>1663008.2581</v>
      </c>
      <c r="C62">
        <v>1724133.0869848251</v>
      </c>
      <c r="D62">
        <v>1801847.8731523405</v>
      </c>
    </row>
    <row r="63" spans="1:4" x14ac:dyDescent="0.25">
      <c r="A63" s="1">
        <v>42036</v>
      </c>
      <c r="B63">
        <v>1675810.6786</v>
      </c>
      <c r="C63">
        <v>1757243.0107314542</v>
      </c>
      <c r="D63">
        <v>1832954.4463173822</v>
      </c>
    </row>
    <row r="64" spans="1:4" x14ac:dyDescent="0.25">
      <c r="A64" s="1">
        <v>42064</v>
      </c>
      <c r="B64">
        <v>1710274.871</v>
      </c>
      <c r="C64">
        <v>1783471.1425529723</v>
      </c>
      <c r="D64">
        <v>1858700.5328820767</v>
      </c>
    </row>
    <row r="65" spans="1:4" x14ac:dyDescent="0.25">
      <c r="A65" s="1">
        <v>42095</v>
      </c>
      <c r="B65">
        <v>1659608.3</v>
      </c>
      <c r="C65">
        <v>1789454.3768381795</v>
      </c>
      <c r="D65">
        <v>1872849.6519053828</v>
      </c>
    </row>
    <row r="66" spans="1:4" x14ac:dyDescent="0.25">
      <c r="A66" s="1">
        <v>42125</v>
      </c>
      <c r="B66">
        <v>1622441.1935000001</v>
      </c>
      <c r="C66">
        <v>1768394.5665460725</v>
      </c>
      <c r="D66">
        <v>1870402.7564881989</v>
      </c>
    </row>
    <row r="67" spans="1:4" x14ac:dyDescent="0.25">
      <c r="A67" s="1">
        <v>42156</v>
      </c>
      <c r="B67">
        <v>1577251.9667</v>
      </c>
      <c r="C67">
        <v>1728378.7807303253</v>
      </c>
      <c r="D67">
        <v>1831564.0268862837</v>
      </c>
    </row>
    <row r="68" spans="1:4" x14ac:dyDescent="0.25">
      <c r="A68" s="1">
        <v>42186</v>
      </c>
      <c r="B68">
        <v>1583124</v>
      </c>
      <c r="C68">
        <v>1683710.0187453949</v>
      </c>
      <c r="D68">
        <v>1793254.6436505145</v>
      </c>
    </row>
    <row r="69" spans="1:4" x14ac:dyDescent="0.25">
      <c r="A69" s="1">
        <v>42217</v>
      </c>
      <c r="B69">
        <v>1514447.0967999999</v>
      </c>
      <c r="C69">
        <v>1637646.8632192758</v>
      </c>
      <c r="D69">
        <v>1757117.3233517564</v>
      </c>
    </row>
    <row r="70" spans="1:4" x14ac:dyDescent="0.25">
      <c r="A70" s="1">
        <v>42248</v>
      </c>
      <c r="B70">
        <v>1487363.5667000001</v>
      </c>
      <c r="C70">
        <v>1594265.1520938913</v>
      </c>
      <c r="D70">
        <v>1718796.126529444</v>
      </c>
    </row>
    <row r="71" spans="1:4" x14ac:dyDescent="0.25">
      <c r="A71" s="1">
        <v>42278</v>
      </c>
      <c r="B71">
        <v>1428918.5183000001</v>
      </c>
      <c r="C71">
        <v>1558642.407361526</v>
      </c>
      <c r="D71">
        <v>1687195.6873899447</v>
      </c>
    </row>
    <row r="72" spans="1:4" x14ac:dyDescent="0.25">
      <c r="A72" s="1">
        <v>42309</v>
      </c>
      <c r="B72">
        <v>1364013.4929</v>
      </c>
      <c r="C72">
        <v>1527883.6666153595</v>
      </c>
      <c r="D72">
        <v>1661115.1194313744</v>
      </c>
    </row>
    <row r="73" spans="1:4" x14ac:dyDescent="0.25">
      <c r="A73" s="1">
        <v>42339</v>
      </c>
      <c r="B73">
        <v>1292932.8969000001</v>
      </c>
      <c r="C73">
        <v>1494407.8696925095</v>
      </c>
      <c r="D73">
        <v>1633846.7346255137</v>
      </c>
    </row>
    <row r="74" spans="1:4" x14ac:dyDescent="0.25">
      <c r="A74" s="1">
        <v>42370</v>
      </c>
      <c r="C74">
        <v>1459104.3355006964</v>
      </c>
      <c r="D74">
        <v>1603445.8548415413</v>
      </c>
    </row>
    <row r="75" spans="1:4" x14ac:dyDescent="0.25">
      <c r="A75" s="1">
        <v>42401</v>
      </c>
      <c r="C75">
        <v>1423760.2135059012</v>
      </c>
      <c r="D75">
        <v>1571129.0553999427</v>
      </c>
    </row>
    <row r="76" spans="1:4" x14ac:dyDescent="0.25">
      <c r="A76" s="1">
        <v>42430</v>
      </c>
      <c r="C76">
        <v>1396150.5055118392</v>
      </c>
      <c r="D76">
        <v>1549457.2950053129</v>
      </c>
    </row>
    <row r="77" spans="1:4" x14ac:dyDescent="0.25">
      <c r="A77" s="1">
        <v>42461</v>
      </c>
      <c r="C77">
        <v>1372102.7232922965</v>
      </c>
      <c r="D77">
        <v>1520442.4330208986</v>
      </c>
    </row>
    <row r="78" spans="1:4" x14ac:dyDescent="0.25">
      <c r="A78" s="1">
        <v>42491</v>
      </c>
      <c r="C78">
        <v>1350939.0462298354</v>
      </c>
      <c r="D78">
        <v>1500169.9400765004</v>
      </c>
    </row>
    <row r="79" spans="1:4" x14ac:dyDescent="0.25">
      <c r="A79" s="1">
        <v>42522</v>
      </c>
      <c r="C79">
        <v>1332157.3395718904</v>
      </c>
      <c r="D79">
        <v>1487344.7908692851</v>
      </c>
    </row>
    <row r="80" spans="1:4" x14ac:dyDescent="0.25">
      <c r="A80" s="1">
        <v>42552</v>
      </c>
      <c r="C80">
        <v>1315375.067122065</v>
      </c>
      <c r="D80">
        <v>1469573.5108514624</v>
      </c>
    </row>
    <row r="81" spans="1:4" x14ac:dyDescent="0.25">
      <c r="A81" s="1">
        <v>42583</v>
      </c>
      <c r="C81">
        <v>1300293.6378915501</v>
      </c>
      <c r="D81">
        <v>1454841.9516951826</v>
      </c>
    </row>
    <row r="82" spans="1:4" x14ac:dyDescent="0.25">
      <c r="A82" s="1">
        <v>42614</v>
      </c>
      <c r="C82">
        <v>1286675.1964232407</v>
      </c>
      <c r="D82">
        <v>1441760.7130326214</v>
      </c>
    </row>
    <row r="83" spans="1:4" x14ac:dyDescent="0.25">
      <c r="A83" s="1">
        <v>42644</v>
      </c>
      <c r="C83">
        <v>1274327.0154007615</v>
      </c>
      <c r="D83">
        <v>1433295.5736863245</v>
      </c>
    </row>
    <row r="84" spans="1:4" x14ac:dyDescent="0.25">
      <c r="A84" s="1">
        <v>42675</v>
      </c>
      <c r="C84">
        <v>1263090.6702371109</v>
      </c>
      <c r="D84">
        <v>1420735.1088289099</v>
      </c>
    </row>
    <row r="85" spans="1:4" x14ac:dyDescent="0.25">
      <c r="A85" s="1">
        <v>42705</v>
      </c>
      <c r="C85">
        <v>1252834.3213895196</v>
      </c>
      <c r="D85">
        <v>1418338.5926953794</v>
      </c>
    </row>
    <row r="86" spans="1:4" x14ac:dyDescent="0.25">
      <c r="A86" s="1">
        <v>42736</v>
      </c>
      <c r="C86">
        <v>1243447.0792085775</v>
      </c>
      <c r="D86">
        <v>1409144.1865877761</v>
      </c>
    </row>
    <row r="87" spans="1:4" x14ac:dyDescent="0.25">
      <c r="A87" s="1">
        <v>42767</v>
      </c>
      <c r="C87">
        <v>1234834.8031664796</v>
      </c>
      <c r="D87">
        <v>1397832.4574319504</v>
      </c>
    </row>
    <row r="88" spans="1:4" x14ac:dyDescent="0.25">
      <c r="A88" s="1">
        <v>42795</v>
      </c>
      <c r="C88">
        <v>1226916.9132689731</v>
      </c>
      <c r="D88">
        <v>1386224.9019864171</v>
      </c>
    </row>
    <row r="89" spans="1:4" x14ac:dyDescent="0.25">
      <c r="A89" s="1">
        <v>42826</v>
      </c>
      <c r="C89">
        <v>1219623.9311265966</v>
      </c>
      <c r="D89">
        <v>1376822.7313487108</v>
      </c>
    </row>
    <row r="90" spans="1:4" x14ac:dyDescent="0.25">
      <c r="A90" s="1">
        <v>42856</v>
      </c>
      <c r="C90">
        <v>1212895.5570175315</v>
      </c>
      <c r="D90">
        <v>1367263.3883784381</v>
      </c>
    </row>
    <row r="91" spans="1:4" x14ac:dyDescent="0.25">
      <c r="A91" s="1">
        <v>42887</v>
      </c>
      <c r="C91">
        <v>1206679.147306826</v>
      </c>
      <c r="D91">
        <v>1366805.3913692851</v>
      </c>
    </row>
    <row r="92" spans="1:4" x14ac:dyDescent="0.25">
      <c r="A92" s="1">
        <v>42917</v>
      </c>
      <c r="C92">
        <v>1200928.4953919442</v>
      </c>
      <c r="D92">
        <v>1369122.7699414836</v>
      </c>
    </row>
    <row r="93" spans="1:4" x14ac:dyDescent="0.25">
      <c r="A93" s="1">
        <v>42948</v>
      </c>
      <c r="C93">
        <v>1195602.8458530121</v>
      </c>
      <c r="D93">
        <v>1363972.3893556946</v>
      </c>
    </row>
    <row r="94" spans="1:4" x14ac:dyDescent="0.25">
      <c r="A94" s="1">
        <v>42979</v>
      </c>
      <c r="C94">
        <v>1190666.0899437603</v>
      </c>
      <c r="D94">
        <v>1363035.2460898964</v>
      </c>
    </row>
    <row r="95" spans="1:4" x14ac:dyDescent="0.25">
      <c r="A95" s="1">
        <v>43009</v>
      </c>
      <c r="C95">
        <v>1186086.10363613</v>
      </c>
      <c r="D95">
        <v>1354921.8211985067</v>
      </c>
    </row>
    <row r="96" spans="1:4" x14ac:dyDescent="0.25">
      <c r="A96" s="1">
        <v>43040</v>
      </c>
      <c r="C96">
        <v>1181834.1988420174</v>
      </c>
      <c r="D96">
        <v>1353282.4490023323</v>
      </c>
    </row>
    <row r="97" spans="1:4" x14ac:dyDescent="0.25">
      <c r="A97" s="1">
        <v>43070</v>
      </c>
      <c r="C97">
        <v>1177884.6653066413</v>
      </c>
      <c r="D97">
        <v>1337814.0073492448</v>
      </c>
    </row>
    <row r="98" spans="1:4" x14ac:dyDescent="0.25">
      <c r="A98" s="1">
        <v>43101</v>
      </c>
      <c r="C98">
        <v>1174214.3857483882</v>
      </c>
      <c r="D98">
        <v>1337025.748992786</v>
      </c>
    </row>
    <row r="99" spans="1:4" x14ac:dyDescent="0.25">
      <c r="A99" s="1">
        <v>43132</v>
      </c>
      <c r="C99">
        <v>1170802.5106235591</v>
      </c>
      <c r="D99">
        <v>1339265.3673327565</v>
      </c>
    </row>
    <row r="100" spans="1:4" x14ac:dyDescent="0.25">
      <c r="A100" s="1">
        <v>43160</v>
      </c>
      <c r="C100">
        <v>1167630.1817715871</v>
      </c>
      <c r="D100">
        <v>1336569.6943371687</v>
      </c>
    </row>
    <row r="101" spans="1:4" x14ac:dyDescent="0.25">
      <c r="A101" s="1">
        <v>43191</v>
      </c>
      <c r="C101">
        <v>1164680.296396889</v>
      </c>
      <c r="D101">
        <v>1339618.5508991368</v>
      </c>
    </row>
    <row r="102" spans="1:4" x14ac:dyDescent="0.25">
      <c r="A102" s="1">
        <v>43221</v>
      </c>
      <c r="C102">
        <v>1161937.3045399417</v>
      </c>
      <c r="D102">
        <v>1340198.5137608703</v>
      </c>
    </row>
    <row r="103" spans="1:4" x14ac:dyDescent="0.25">
      <c r="A103" s="1">
        <v>43252</v>
      </c>
      <c r="C103">
        <v>1159387.0345119138</v>
      </c>
      <c r="D103">
        <v>1339626.4327128385</v>
      </c>
    </row>
    <row r="104" spans="1:4" x14ac:dyDescent="0.25">
      <c r="A104" s="1">
        <v>43282</v>
      </c>
      <c r="C104">
        <v>1157016.5418032394</v>
      </c>
      <c r="D104">
        <v>1339939.9476373987</v>
      </c>
    </row>
    <row r="105" spans="1:4" x14ac:dyDescent="0.25">
      <c r="A105" s="1">
        <v>43313</v>
      </c>
      <c r="C105">
        <v>1154813.97779619</v>
      </c>
      <c r="D105">
        <v>1338939.0687752704</v>
      </c>
    </row>
    <row r="106" spans="1:4" x14ac:dyDescent="0.25">
      <c r="A106" s="1">
        <v>43344</v>
      </c>
      <c r="C106">
        <v>1152768.4752637504</v>
      </c>
      <c r="D106">
        <v>1339263.1128780653</v>
      </c>
    </row>
    <row r="107" spans="1:4" x14ac:dyDescent="0.25">
      <c r="A107" s="1">
        <v>43374</v>
      </c>
      <c r="C107">
        <v>1150870.0481598303</v>
      </c>
      <c r="D107">
        <v>1343907.9810030519</v>
      </c>
    </row>
    <row r="108" spans="1:4" x14ac:dyDescent="0.25">
      <c r="A108" s="1">
        <v>43405</v>
      </c>
      <c r="C108">
        <v>1149109.5036280397</v>
      </c>
      <c r="D108">
        <v>1341692.3022369812</v>
      </c>
    </row>
    <row r="109" spans="1:4" x14ac:dyDescent="0.25">
      <c r="A109" s="1">
        <v>43435</v>
      </c>
      <c r="C109">
        <v>1147478.3644973133</v>
      </c>
      <c r="D109">
        <v>1335550.7466787354</v>
      </c>
    </row>
    <row r="110" spans="1:4" x14ac:dyDescent="0.25">
      <c r="A110" s="1">
        <v>43466</v>
      </c>
      <c r="C110">
        <v>1145968.8008124328</v>
      </c>
      <c r="D110">
        <v>1339336.7017933514</v>
      </c>
    </row>
    <row r="111" spans="1:4" x14ac:dyDescent="0.25">
      <c r="A111" s="1">
        <v>43497</v>
      </c>
      <c r="C111">
        <v>1144573.5691759032</v>
      </c>
      <c r="D111">
        <v>1341965.9199498196</v>
      </c>
    </row>
    <row r="112" spans="1:4" x14ac:dyDescent="0.25">
      <c r="A112" s="1">
        <v>43525</v>
      </c>
      <c r="C112">
        <v>1143285.9588659545</v>
      </c>
      <c r="D112">
        <v>1341673.2923053689</v>
      </c>
    </row>
    <row r="113" spans="1:4" x14ac:dyDescent="0.25">
      <c r="A113" s="1">
        <v>43556</v>
      </c>
      <c r="C113">
        <v>1142099.743851661</v>
      </c>
      <c r="D113">
        <v>1340105.4234148962</v>
      </c>
    </row>
    <row r="114" spans="1:4" x14ac:dyDescent="0.25">
      <c r="A114" s="1">
        <v>43586</v>
      </c>
      <c r="C114">
        <v>1141009.1399555488</v>
      </c>
      <c r="D114">
        <v>1342625.6090660754</v>
      </c>
    </row>
    <row r="115" spans="1:4" x14ac:dyDescent="0.25">
      <c r="A115" s="1">
        <v>43617</v>
      </c>
      <c r="C115">
        <v>1140008.7665228751</v>
      </c>
      <c r="D115">
        <v>1338422.3278425117</v>
      </c>
    </row>
    <row r="116" spans="1:4" x14ac:dyDescent="0.25">
      <c r="A116" s="1">
        <v>43647</v>
      </c>
      <c r="C116">
        <v>1139093.612047151</v>
      </c>
      <c r="D116">
        <v>1341658.1400569426</v>
      </c>
    </row>
    <row r="117" spans="1:4" x14ac:dyDescent="0.25">
      <c r="A117" s="1">
        <v>43678</v>
      </c>
      <c r="C117">
        <v>1138259.0032779216</v>
      </c>
      <c r="D117">
        <v>1340367.7001352836</v>
      </c>
    </row>
    <row r="118" spans="1:4" x14ac:dyDescent="0.25">
      <c r="A118" s="1">
        <v>43709</v>
      </c>
      <c r="C118">
        <v>1137500.5774015409</v>
      </c>
      <c r="D118">
        <v>1341031.5720191607</v>
      </c>
    </row>
    <row r="119" spans="1:4" x14ac:dyDescent="0.25">
      <c r="A119" s="1">
        <v>43739</v>
      </c>
      <c r="C119">
        <v>1136814.25694043</v>
      </c>
      <c r="D119">
        <v>1335915.7668521397</v>
      </c>
    </row>
    <row r="120" spans="1:4" x14ac:dyDescent="0.25">
      <c r="A120" s="1">
        <v>43770</v>
      </c>
      <c r="C120">
        <v>1136196.2270624929</v>
      </c>
      <c r="D120">
        <v>1335046.7830314764</v>
      </c>
    </row>
    <row r="121" spans="1:4" x14ac:dyDescent="0.25">
      <c r="A121" s="1">
        <v>43800</v>
      </c>
      <c r="C121">
        <v>1135642.9150324089</v>
      </c>
      <c r="D121">
        <v>1334331.9496885575</v>
      </c>
    </row>
    <row r="122" spans="1:4" x14ac:dyDescent="0.25">
      <c r="A122" s="1">
        <v>43831</v>
      </c>
    </row>
    <row r="123" spans="1:4" x14ac:dyDescent="0.25">
      <c r="A123" s="1">
        <v>43862</v>
      </c>
    </row>
    <row r="124" spans="1:4" x14ac:dyDescent="0.25">
      <c r="A124" s="1">
        <v>43891</v>
      </c>
    </row>
    <row r="125" spans="1:4" x14ac:dyDescent="0.25">
      <c r="A125" s="1">
        <v>43922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21"/>
  <sheetViews>
    <sheetView workbookViewId="0">
      <selection activeCell="C2" sqref="C2:C121"/>
    </sheetView>
  </sheetViews>
  <sheetFormatPr defaultRowHeight="15" x14ac:dyDescent="0.25"/>
  <sheetData>
    <row r="1" spans="2:3" x14ac:dyDescent="0.25">
      <c r="B1" t="s">
        <v>14</v>
      </c>
      <c r="C1" t="s">
        <v>17</v>
      </c>
    </row>
    <row r="2" spans="2:3" x14ac:dyDescent="0.25">
      <c r="B2">
        <v>54560.806451999997</v>
      </c>
      <c r="C2">
        <v>0</v>
      </c>
    </row>
    <row r="3" spans="2:3" x14ac:dyDescent="0.25">
      <c r="B3">
        <v>55474.464286000002</v>
      </c>
      <c r="C3">
        <v>0</v>
      </c>
    </row>
    <row r="4" spans="2:3" x14ac:dyDescent="0.25">
      <c r="B4">
        <v>61786.967742000001</v>
      </c>
      <c r="C4">
        <v>0</v>
      </c>
    </row>
    <row r="5" spans="2:3" x14ac:dyDescent="0.25">
      <c r="B5">
        <v>64272.6</v>
      </c>
      <c r="C5">
        <v>19417.777777777781</v>
      </c>
    </row>
    <row r="6" spans="2:3" x14ac:dyDescent="0.25">
      <c r="B6">
        <v>69723.419355000005</v>
      </c>
      <c r="C6">
        <v>36741.481481481438</v>
      </c>
    </row>
    <row r="7" spans="2:3" x14ac:dyDescent="0.25">
      <c r="B7">
        <v>77823.033332999999</v>
      </c>
      <c r="C7">
        <v>51802.044742015933</v>
      </c>
    </row>
    <row r="8" spans="2:3" x14ac:dyDescent="0.25">
      <c r="B8">
        <v>82823.064515999999</v>
      </c>
      <c r="C8">
        <v>63821.427679472668</v>
      </c>
    </row>
    <row r="9" spans="2:3" x14ac:dyDescent="0.25">
      <c r="B9">
        <v>86578.806452000004</v>
      </c>
      <c r="C9">
        <v>73940.641440710184</v>
      </c>
    </row>
    <row r="10" spans="2:3" x14ac:dyDescent="0.25">
      <c r="B10">
        <v>95759.233332999996</v>
      </c>
      <c r="C10">
        <v>84859.536608740222</v>
      </c>
    </row>
    <row r="11" spans="2:3" x14ac:dyDescent="0.25">
      <c r="B11">
        <v>102816.61289999999</v>
      </c>
      <c r="C11">
        <v>95635.569805642474</v>
      </c>
    </row>
    <row r="12" spans="2:3" x14ac:dyDescent="0.25">
      <c r="B12">
        <v>119224.26667</v>
      </c>
      <c r="C12">
        <v>104041.04158713938</v>
      </c>
    </row>
    <row r="13" spans="2:3" x14ac:dyDescent="0.25">
      <c r="B13">
        <v>140676.74194000001</v>
      </c>
      <c r="C13">
        <v>111729.40253475004</v>
      </c>
    </row>
    <row r="14" spans="2:3" x14ac:dyDescent="0.25">
      <c r="B14">
        <v>143590.19355</v>
      </c>
      <c r="C14">
        <v>116140.42697360994</v>
      </c>
    </row>
    <row r="15" spans="2:3" x14ac:dyDescent="0.25">
      <c r="B15">
        <v>154208.03571</v>
      </c>
      <c r="C15">
        <v>121717.6967234458</v>
      </c>
    </row>
    <row r="16" spans="2:3" x14ac:dyDescent="0.25">
      <c r="B16">
        <v>174727.06452000001</v>
      </c>
      <c r="C16">
        <v>127729.25589212739</v>
      </c>
    </row>
    <row r="17" spans="2:3" x14ac:dyDescent="0.25">
      <c r="B17">
        <v>189720.56667</v>
      </c>
      <c r="C17">
        <v>132147.75387314637</v>
      </c>
    </row>
    <row r="18" spans="2:3" x14ac:dyDescent="0.25">
      <c r="B18">
        <v>213188.51613</v>
      </c>
      <c r="C18">
        <v>134147.58567692604</v>
      </c>
    </row>
    <row r="19" spans="2:3" x14ac:dyDescent="0.25">
      <c r="B19">
        <v>230695.16667000001</v>
      </c>
      <c r="C19">
        <v>140646.11115974991</v>
      </c>
    </row>
    <row r="20" spans="2:3" x14ac:dyDescent="0.25">
      <c r="B20">
        <v>263815.83870999998</v>
      </c>
      <c r="C20">
        <v>149092.80883961116</v>
      </c>
    </row>
    <row r="21" spans="2:3" x14ac:dyDescent="0.25">
      <c r="B21">
        <v>297000.06452000001</v>
      </c>
      <c r="C21">
        <v>158004.61606496223</v>
      </c>
    </row>
    <row r="22" spans="2:3" x14ac:dyDescent="0.25">
      <c r="B22">
        <v>331620.09999999998</v>
      </c>
      <c r="C22">
        <v>163184.26195384539</v>
      </c>
    </row>
    <row r="23" spans="2:3" x14ac:dyDescent="0.25">
      <c r="B23">
        <v>358232.35483999999</v>
      </c>
      <c r="C23">
        <v>168132.15680655572</v>
      </c>
    </row>
    <row r="24" spans="2:3" x14ac:dyDescent="0.25">
      <c r="B24">
        <v>398434.93333000003</v>
      </c>
      <c r="C24">
        <v>174360.16367949446</v>
      </c>
    </row>
    <row r="25" spans="2:3" x14ac:dyDescent="0.25">
      <c r="B25">
        <v>425352.12903000001</v>
      </c>
      <c r="C25">
        <v>179663.1139782746</v>
      </c>
    </row>
    <row r="26" spans="2:3" x14ac:dyDescent="0.25">
      <c r="B26">
        <v>454809.22580999997</v>
      </c>
      <c r="C26">
        <v>186909.49587965605</v>
      </c>
    </row>
    <row r="27" spans="2:3" x14ac:dyDescent="0.25">
      <c r="B27">
        <v>482448.75861999998</v>
      </c>
      <c r="C27">
        <v>193015.47456516756</v>
      </c>
    </row>
    <row r="28" spans="2:3" x14ac:dyDescent="0.25">
      <c r="B28">
        <v>506967.83870999998</v>
      </c>
      <c r="C28">
        <v>194832.45557921872</v>
      </c>
    </row>
    <row r="29" spans="2:3" x14ac:dyDescent="0.25">
      <c r="B29">
        <v>550321.5</v>
      </c>
      <c r="C29">
        <v>190953.93741393869</v>
      </c>
    </row>
    <row r="30" spans="2:3" x14ac:dyDescent="0.25">
      <c r="B30">
        <v>585714.74193999998</v>
      </c>
      <c r="C30">
        <v>185858.35394040964</v>
      </c>
    </row>
    <row r="31" spans="2:3" x14ac:dyDescent="0.25">
      <c r="B31">
        <v>611975.76667000004</v>
      </c>
      <c r="C31">
        <v>181466.94168323858</v>
      </c>
    </row>
    <row r="32" spans="2:3" x14ac:dyDescent="0.25">
      <c r="B32">
        <v>643025.83871000004</v>
      </c>
      <c r="C32">
        <v>178212.85638517147</v>
      </c>
    </row>
    <row r="33" spans="2:3" x14ac:dyDescent="0.25">
      <c r="B33">
        <v>685382.09676999995</v>
      </c>
      <c r="C33">
        <v>173851.45178145176</v>
      </c>
    </row>
    <row r="34" spans="2:3" x14ac:dyDescent="0.25">
      <c r="B34">
        <v>692681.26667000004</v>
      </c>
      <c r="C34">
        <v>169703.2429352116</v>
      </c>
    </row>
    <row r="35" spans="2:3" x14ac:dyDescent="0.25">
      <c r="B35">
        <v>733629.96773999999</v>
      </c>
      <c r="C35">
        <v>167933.26325224724</v>
      </c>
    </row>
    <row r="36" spans="2:3" x14ac:dyDescent="0.25">
      <c r="B36">
        <v>769410.7</v>
      </c>
      <c r="C36">
        <v>168380.63651546079</v>
      </c>
    </row>
    <row r="37" spans="2:3" x14ac:dyDescent="0.25">
      <c r="B37">
        <v>807660.35484000004</v>
      </c>
      <c r="C37">
        <v>171373.65168860214</v>
      </c>
    </row>
    <row r="38" spans="2:3" x14ac:dyDescent="0.25">
      <c r="B38">
        <v>842449</v>
      </c>
      <c r="C38">
        <v>172647.63095566173</v>
      </c>
    </row>
    <row r="39" spans="2:3" x14ac:dyDescent="0.25">
      <c r="B39">
        <v>894648.64286000002</v>
      </c>
      <c r="C39">
        <v>174947.89843343614</v>
      </c>
    </row>
    <row r="40" spans="2:3" x14ac:dyDescent="0.25">
      <c r="B40">
        <v>931056.06452000001</v>
      </c>
      <c r="C40">
        <v>183029.7910070449</v>
      </c>
    </row>
    <row r="41" spans="2:3" x14ac:dyDescent="0.25">
      <c r="B41">
        <v>945841.83333000005</v>
      </c>
      <c r="C41">
        <v>190414.49038974463</v>
      </c>
    </row>
    <row r="42" spans="2:3" x14ac:dyDescent="0.25">
      <c r="B42">
        <v>1006818.1935000001</v>
      </c>
      <c r="C42">
        <v>201241.8429571779</v>
      </c>
    </row>
    <row r="43" spans="2:3" x14ac:dyDescent="0.25">
      <c r="B43">
        <v>1059815.2</v>
      </c>
      <c r="C43">
        <v>215284.14682872203</v>
      </c>
    </row>
    <row r="44" spans="2:3" x14ac:dyDescent="0.25">
      <c r="B44">
        <v>1092131.2581</v>
      </c>
      <c r="C44">
        <v>229762.81615460367</v>
      </c>
    </row>
    <row r="45" spans="2:3" x14ac:dyDescent="0.25">
      <c r="B45">
        <v>1115591.1935000001</v>
      </c>
      <c r="C45">
        <v>242887.93497141599</v>
      </c>
    </row>
    <row r="46" spans="2:3" x14ac:dyDescent="0.25">
      <c r="B46">
        <v>1138173.2333</v>
      </c>
      <c r="C46">
        <v>256613.06995309496</v>
      </c>
    </row>
    <row r="47" spans="2:3" x14ac:dyDescent="0.25">
      <c r="B47">
        <v>1126028.4516</v>
      </c>
      <c r="C47">
        <v>274314.98638784682</v>
      </c>
    </row>
    <row r="48" spans="2:3" x14ac:dyDescent="0.25">
      <c r="B48">
        <v>1150350.3999999999</v>
      </c>
      <c r="C48">
        <v>294112.42243521335</v>
      </c>
    </row>
    <row r="49" spans="2:3" x14ac:dyDescent="0.25">
      <c r="B49">
        <v>1218096.2257999999</v>
      </c>
      <c r="C49">
        <v>314606.65681115625</v>
      </c>
    </row>
    <row r="50" spans="2:3" x14ac:dyDescent="0.25">
      <c r="B50">
        <v>1243417.8064999999</v>
      </c>
      <c r="C50">
        <v>335834.88349398825</v>
      </c>
    </row>
    <row r="51" spans="2:3" x14ac:dyDescent="0.25">
      <c r="B51">
        <v>1285498.7856999999</v>
      </c>
      <c r="C51">
        <v>352845.14784802828</v>
      </c>
    </row>
    <row r="52" spans="2:3" x14ac:dyDescent="0.25">
      <c r="B52">
        <v>1304233.9676999999</v>
      </c>
      <c r="C52">
        <v>367399.65791609662</v>
      </c>
    </row>
    <row r="53" spans="2:3" x14ac:dyDescent="0.25">
      <c r="B53">
        <v>1380337.7333</v>
      </c>
      <c r="C53">
        <v>378084.31044733856</v>
      </c>
    </row>
    <row r="54" spans="2:3" x14ac:dyDescent="0.25">
      <c r="B54">
        <v>1387129.3226000001</v>
      </c>
      <c r="C54">
        <v>396297.08044762723</v>
      </c>
    </row>
    <row r="55" spans="2:3" x14ac:dyDescent="0.25">
      <c r="B55">
        <v>1462990.1333000001</v>
      </c>
      <c r="C55">
        <v>412359.95938505407</v>
      </c>
    </row>
    <row r="56" spans="2:3" x14ac:dyDescent="0.25">
      <c r="B56">
        <v>1494716.4194</v>
      </c>
      <c r="C56">
        <v>432180.62091155723</v>
      </c>
    </row>
    <row r="57" spans="2:3" x14ac:dyDescent="0.25">
      <c r="B57">
        <v>1507703.5160999999</v>
      </c>
      <c r="C57">
        <v>451583.11124243238</v>
      </c>
    </row>
    <row r="58" spans="2:3" x14ac:dyDescent="0.25">
      <c r="B58">
        <v>1500612.4</v>
      </c>
      <c r="C58">
        <v>475350.60572758922</v>
      </c>
    </row>
    <row r="59" spans="2:3" x14ac:dyDescent="0.25">
      <c r="B59">
        <v>1519683.6129000001</v>
      </c>
      <c r="C59">
        <v>499613.72339995363</v>
      </c>
    </row>
    <row r="60" spans="2:3" x14ac:dyDescent="0.25">
      <c r="B60">
        <v>1589696.4332999999</v>
      </c>
      <c r="C60">
        <v>531303.54839086777</v>
      </c>
    </row>
    <row r="61" spans="2:3" x14ac:dyDescent="0.25">
      <c r="B61">
        <v>1667030.8064999999</v>
      </c>
      <c r="C61">
        <v>563697.50307379174</v>
      </c>
    </row>
    <row r="62" spans="2:3" x14ac:dyDescent="0.25">
      <c r="B62">
        <v>1663008.2581</v>
      </c>
      <c r="C62">
        <v>590486.27144656144</v>
      </c>
    </row>
    <row r="63" spans="2:3" x14ac:dyDescent="0.25">
      <c r="B63">
        <v>1675810.6786</v>
      </c>
      <c r="C63">
        <v>614955.75690089969</v>
      </c>
    </row>
    <row r="64" spans="2:3" x14ac:dyDescent="0.25">
      <c r="B64">
        <v>1710274.871</v>
      </c>
      <c r="C64">
        <v>639878.40590604371</v>
      </c>
    </row>
    <row r="65" spans="2:3" x14ac:dyDescent="0.25">
      <c r="B65">
        <v>1659608.3</v>
      </c>
      <c r="C65">
        <v>664367.54970135901</v>
      </c>
    </row>
    <row r="66" spans="2:3" x14ac:dyDescent="0.25">
      <c r="B66">
        <v>1622441.1935000001</v>
      </c>
      <c r="C66">
        <v>685858.22452100285</v>
      </c>
    </row>
    <row r="67" spans="2:3" x14ac:dyDescent="0.25">
      <c r="B67">
        <v>1577251.9667</v>
      </c>
      <c r="C67">
        <v>711827.92871027964</v>
      </c>
    </row>
    <row r="68" spans="2:3" x14ac:dyDescent="0.25">
      <c r="B68">
        <v>1583124</v>
      </c>
      <c r="C68">
        <v>736716.55314340442</v>
      </c>
    </row>
    <row r="69" spans="2:3" x14ac:dyDescent="0.25">
      <c r="B69">
        <v>1514447.0967999999</v>
      </c>
      <c r="C69">
        <v>763122.02003839181</v>
      </c>
    </row>
    <row r="70" spans="2:3" x14ac:dyDescent="0.25">
      <c r="B70">
        <v>1487363.5667000001</v>
      </c>
      <c r="C70">
        <v>785051.79936571175</v>
      </c>
    </row>
    <row r="71" spans="2:3" x14ac:dyDescent="0.25">
      <c r="B71">
        <v>1428918.5183000001</v>
      </c>
      <c r="C71">
        <v>803878.37084635149</v>
      </c>
    </row>
    <row r="72" spans="2:3" x14ac:dyDescent="0.25">
      <c r="B72">
        <v>1364013.4929</v>
      </c>
      <c r="C72">
        <v>820929.08520662098</v>
      </c>
    </row>
    <row r="73" spans="2:3" x14ac:dyDescent="0.25">
      <c r="B73">
        <v>1292932.8969000001</v>
      </c>
      <c r="C73">
        <v>834924.08409785083</v>
      </c>
    </row>
    <row r="74" spans="2:3" x14ac:dyDescent="0.25">
      <c r="C74">
        <v>847893.68393411534</v>
      </c>
    </row>
    <row r="75" spans="2:3" x14ac:dyDescent="0.25">
      <c r="C75">
        <v>860267.47194762004</v>
      </c>
    </row>
    <row r="76" spans="2:3" x14ac:dyDescent="0.25">
      <c r="C76">
        <v>873176.32187977177</v>
      </c>
    </row>
    <row r="77" spans="2:3" x14ac:dyDescent="0.25">
      <c r="C77">
        <v>884497.92834323866</v>
      </c>
    </row>
    <row r="78" spans="2:3" x14ac:dyDescent="0.25">
      <c r="C78">
        <v>895638.89882492751</v>
      </c>
    </row>
    <row r="79" spans="2:3" x14ac:dyDescent="0.25">
      <c r="C79">
        <v>903878.09799112205</v>
      </c>
    </row>
    <row r="80" spans="2:3" x14ac:dyDescent="0.25">
      <c r="C80">
        <v>914691.12053709372</v>
      </c>
    </row>
    <row r="81" spans="3:3" x14ac:dyDescent="0.25">
      <c r="C81">
        <v>925509.72866949195</v>
      </c>
    </row>
    <row r="82" spans="3:3" x14ac:dyDescent="0.25">
      <c r="C82">
        <v>933646.91032937705</v>
      </c>
    </row>
    <row r="83" spans="3:3" x14ac:dyDescent="0.25">
      <c r="C83">
        <v>943818.80033917667</v>
      </c>
    </row>
    <row r="84" spans="3:3" x14ac:dyDescent="0.25">
      <c r="C84">
        <v>954747.19761371659</v>
      </c>
    </row>
    <row r="85" spans="3:3" x14ac:dyDescent="0.25">
      <c r="C85">
        <v>965504.35596705927</v>
      </c>
    </row>
    <row r="86" spans="3:3" x14ac:dyDescent="0.25">
      <c r="C86">
        <v>972704.71318407205</v>
      </c>
    </row>
    <row r="87" spans="3:3" x14ac:dyDescent="0.25">
      <c r="C87">
        <v>981261.40302996989</v>
      </c>
    </row>
    <row r="88" spans="3:3" x14ac:dyDescent="0.25">
      <c r="C88">
        <v>991929.48362869315</v>
      </c>
    </row>
    <row r="89" spans="3:3" x14ac:dyDescent="0.25">
      <c r="C89">
        <v>1001195.5750421578</v>
      </c>
    </row>
    <row r="90" spans="3:3" x14ac:dyDescent="0.25">
      <c r="C90">
        <v>1009379.5455396384</v>
      </c>
    </row>
    <row r="91" spans="3:3" x14ac:dyDescent="0.25">
      <c r="C91">
        <v>1018582.0335533309</v>
      </c>
    </row>
    <row r="92" spans="3:3" x14ac:dyDescent="0.25">
      <c r="C92">
        <v>1027401.962221959</v>
      </c>
    </row>
    <row r="93" spans="3:3" x14ac:dyDescent="0.25">
      <c r="C93">
        <v>1035531.6834434828</v>
      </c>
    </row>
    <row r="94" spans="3:3" x14ac:dyDescent="0.25">
      <c r="C94">
        <v>1043855.8447503124</v>
      </c>
    </row>
    <row r="95" spans="3:3" x14ac:dyDescent="0.25">
      <c r="C95">
        <v>1051919.129185085</v>
      </c>
    </row>
    <row r="96" spans="3:3" x14ac:dyDescent="0.25">
      <c r="C96">
        <v>1057852.058859932</v>
      </c>
    </row>
    <row r="97" spans="3:3" x14ac:dyDescent="0.25">
      <c r="C97">
        <v>1064354.2721935879</v>
      </c>
    </row>
    <row r="98" spans="3:3" x14ac:dyDescent="0.25">
      <c r="C98">
        <v>1075038.2817717053</v>
      </c>
    </row>
    <row r="99" spans="3:3" x14ac:dyDescent="0.25">
      <c r="C99">
        <v>1083295.9019389765</v>
      </c>
    </row>
    <row r="100" spans="3:3" x14ac:dyDescent="0.25">
      <c r="C100">
        <v>1088191.9699956498</v>
      </c>
    </row>
    <row r="101" spans="3:3" x14ac:dyDescent="0.25">
      <c r="C101">
        <v>1085450.6358818121</v>
      </c>
    </row>
    <row r="102" spans="3:3" x14ac:dyDescent="0.25">
      <c r="C102">
        <v>1068162.8432182143</v>
      </c>
    </row>
    <row r="103" spans="3:3" x14ac:dyDescent="0.25">
      <c r="C103">
        <v>1042089.255222678</v>
      </c>
    </row>
    <row r="104" spans="3:3" x14ac:dyDescent="0.25">
      <c r="C104">
        <v>1014163.5256041983</v>
      </c>
    </row>
    <row r="105" spans="3:3" x14ac:dyDescent="0.25">
      <c r="C105">
        <v>985663.76249359758</v>
      </c>
    </row>
    <row r="106" spans="3:3" x14ac:dyDescent="0.25">
      <c r="C106">
        <v>958896.62140009541</v>
      </c>
    </row>
    <row r="107" spans="3:3" x14ac:dyDescent="0.25">
      <c r="C107">
        <v>935809.31918285578</v>
      </c>
    </row>
    <row r="108" spans="3:3" x14ac:dyDescent="0.25">
      <c r="C108">
        <v>915416.93734593445</v>
      </c>
    </row>
    <row r="109" spans="3:3" x14ac:dyDescent="0.25">
      <c r="C109">
        <v>897838.85455319181</v>
      </c>
    </row>
    <row r="110" spans="3:3" x14ac:dyDescent="0.25">
      <c r="C110">
        <v>882474.23922220676</v>
      </c>
    </row>
    <row r="111" spans="3:3" x14ac:dyDescent="0.25">
      <c r="C111">
        <v>868899.34372710751</v>
      </c>
    </row>
    <row r="112" spans="3:3" x14ac:dyDescent="0.25">
      <c r="C112">
        <v>856802.02240306162</v>
      </c>
    </row>
    <row r="113" spans="3:3" x14ac:dyDescent="0.25">
      <c r="C113">
        <v>845944.83024432126</v>
      </c>
    </row>
    <row r="114" spans="3:3" x14ac:dyDescent="0.25">
      <c r="C114">
        <v>836142.56187221536</v>
      </c>
    </row>
    <row r="115" spans="3:3" x14ac:dyDescent="0.25">
      <c r="C115">
        <v>827247.79986365</v>
      </c>
    </row>
    <row r="116" spans="3:3" x14ac:dyDescent="0.25">
      <c r="C116">
        <v>819141.21293516562</v>
      </c>
    </row>
    <row r="117" spans="3:3" x14ac:dyDescent="0.25">
      <c r="C117">
        <v>811724.81827225839</v>
      </c>
    </row>
    <row r="118" spans="3:3" x14ac:dyDescent="0.25">
      <c r="C118">
        <v>804917.17009510472</v>
      </c>
    </row>
    <row r="119" spans="3:3" x14ac:dyDescent="0.25">
      <c r="C119">
        <v>798649.84223262442</v>
      </c>
    </row>
    <row r="120" spans="3:3" x14ac:dyDescent="0.25">
      <c r="C120">
        <v>792864.80453727779</v>
      </c>
    </row>
    <row r="121" spans="3:3" x14ac:dyDescent="0.25">
      <c r="C121">
        <v>787512.4315909642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5"/>
  <sheetViews>
    <sheetView tabSelected="1" topLeftCell="I1" workbookViewId="0">
      <selection activeCell="Q5" sqref="Q5"/>
    </sheetView>
  </sheetViews>
  <sheetFormatPr defaultRowHeight="15" x14ac:dyDescent="0.25"/>
  <cols>
    <col min="2" max="2" width="12.7109375" style="6" customWidth="1"/>
    <col min="3" max="3" width="20.42578125" style="6" bestFit="1" customWidth="1"/>
    <col min="4" max="4" width="20.140625" style="6" customWidth="1"/>
    <col min="5" max="5" width="21.5703125" style="6" customWidth="1"/>
    <col min="6" max="6" width="14.28515625" style="6" customWidth="1"/>
    <col min="7" max="7" width="9.140625" style="6"/>
    <col min="8" max="12" width="12.7109375" style="6" customWidth="1"/>
    <col min="13" max="13" width="16.7109375" style="6" bestFit="1" customWidth="1"/>
    <col min="14" max="14" width="16" style="6" bestFit="1" customWidth="1"/>
    <col min="15" max="15" width="13.140625" style="6" customWidth="1"/>
    <col min="16" max="17" width="16" bestFit="1" customWidth="1"/>
  </cols>
  <sheetData>
    <row r="1" spans="1:17" s="4" customFormat="1" ht="60.75" customHeight="1" x14ac:dyDescent="0.25">
      <c r="B1" s="4" t="s">
        <v>14</v>
      </c>
      <c r="C1" s="4" t="s">
        <v>20</v>
      </c>
      <c r="D1" s="4" t="s">
        <v>21</v>
      </c>
      <c r="E1" s="4" t="s">
        <v>18</v>
      </c>
      <c r="F1" s="4" t="s">
        <v>19</v>
      </c>
      <c r="H1" s="4" t="s">
        <v>14</v>
      </c>
      <c r="I1" s="4" t="s">
        <v>20</v>
      </c>
      <c r="J1" s="4" t="s">
        <v>21</v>
      </c>
      <c r="K1" s="4" t="s">
        <v>18</v>
      </c>
      <c r="L1" s="4" t="s">
        <v>19</v>
      </c>
      <c r="N1" s="4" t="s">
        <v>28</v>
      </c>
      <c r="O1" s="4" t="s">
        <v>29</v>
      </c>
      <c r="P1" s="4" t="s">
        <v>26</v>
      </c>
      <c r="Q1" s="4" t="s">
        <v>27</v>
      </c>
    </row>
    <row r="2" spans="1:17" x14ac:dyDescent="0.25">
      <c r="A2" s="1">
        <v>40179</v>
      </c>
      <c r="B2" s="6">
        <v>54560.806451999997</v>
      </c>
      <c r="C2" s="6">
        <v>0</v>
      </c>
      <c r="D2" s="6">
        <v>0</v>
      </c>
      <c r="E2" s="6">
        <v>0</v>
      </c>
      <c r="F2" s="6">
        <v>0</v>
      </c>
      <c r="H2" s="6">
        <f>B2/1000</f>
        <v>54.560806451999994</v>
      </c>
      <c r="I2" s="6">
        <f>C2/1000</f>
        <v>0</v>
      </c>
      <c r="J2" s="6">
        <f>D2/1000</f>
        <v>0</v>
      </c>
      <c r="K2" s="6">
        <f>E2/1000</f>
        <v>0</v>
      </c>
      <c r="L2" s="6">
        <f t="shared" ref="I2:L17" si="0">F2/1000</f>
        <v>0</v>
      </c>
      <c r="M2" s="8"/>
      <c r="N2" s="6">
        <f>(SQRT(ABS(B2-E2)))</f>
        <v>233.58254740455246</v>
      </c>
      <c r="O2" s="6">
        <f>(SQRT(ABS(B2-F2)))</f>
        <v>233.58254740455246</v>
      </c>
      <c r="P2" s="5">
        <f>SUM(N2:N73)/COUNT(N2:N73)</f>
        <v>266.05341242609563</v>
      </c>
      <c r="Q2" s="5">
        <f>SUM(O2:O73)/COUNT(O2:O73)</f>
        <v>310.66935079307638</v>
      </c>
    </row>
    <row r="3" spans="1:17" x14ac:dyDescent="0.25">
      <c r="A3" s="1">
        <v>40210</v>
      </c>
      <c r="B3" s="6">
        <v>55474.464286000002</v>
      </c>
      <c r="C3" s="6">
        <v>0</v>
      </c>
      <c r="D3" s="6">
        <v>0</v>
      </c>
      <c r="E3" s="6">
        <v>0</v>
      </c>
      <c r="F3" s="6">
        <v>0</v>
      </c>
      <c r="H3" s="6">
        <f t="shared" ref="H3:L66" si="1">B3/1000</f>
        <v>55.474464286</v>
      </c>
      <c r="I3" s="6">
        <f t="shared" si="0"/>
        <v>0</v>
      </c>
      <c r="J3" s="6">
        <f t="shared" si="0"/>
        <v>0</v>
      </c>
      <c r="K3" s="6">
        <f t="shared" si="0"/>
        <v>0</v>
      </c>
      <c r="L3" s="6">
        <f t="shared" si="0"/>
        <v>0</v>
      </c>
      <c r="M3" s="7"/>
      <c r="N3" s="6">
        <f>(SQRT(ABS(B3-E3)))</f>
        <v>235.53017701772316</v>
      </c>
      <c r="O3" s="6">
        <f t="shared" ref="O3:O66" si="2">(SQRT(ABS(B3-F3)))</f>
        <v>235.53017701772316</v>
      </c>
    </row>
    <row r="4" spans="1:17" x14ac:dyDescent="0.25">
      <c r="A4" s="1">
        <v>40238</v>
      </c>
      <c r="B4" s="6">
        <v>61786.967742000001</v>
      </c>
      <c r="C4" s="6">
        <v>0</v>
      </c>
      <c r="D4" s="6">
        <v>0</v>
      </c>
      <c r="E4" s="6">
        <v>0</v>
      </c>
      <c r="F4" s="6">
        <v>0</v>
      </c>
      <c r="H4" s="6">
        <f t="shared" si="1"/>
        <v>61.786967742000002</v>
      </c>
      <c r="I4" s="6">
        <f t="shared" si="0"/>
        <v>0</v>
      </c>
      <c r="J4" s="6">
        <f t="shared" si="0"/>
        <v>0</v>
      </c>
      <c r="K4" s="6">
        <f t="shared" si="0"/>
        <v>0</v>
      </c>
      <c r="L4" s="6">
        <f t="shared" si="0"/>
        <v>0</v>
      </c>
      <c r="N4" s="6">
        <f t="shared" ref="N4:N66" si="3">(SQRT(ABS(B4-E4)))</f>
        <v>248.569844796186</v>
      </c>
      <c r="O4" s="6">
        <f t="shared" si="2"/>
        <v>248.569844796186</v>
      </c>
    </row>
    <row r="5" spans="1:17" x14ac:dyDescent="0.25">
      <c r="A5" s="1">
        <v>40269</v>
      </c>
      <c r="B5" s="6">
        <v>64272.6</v>
      </c>
      <c r="C5" s="6">
        <v>18014.814814814825</v>
      </c>
      <c r="D5" s="6">
        <v>19066.827306896084</v>
      </c>
      <c r="E5" s="6">
        <v>19703.703703703715</v>
      </c>
      <c r="F5" s="6">
        <v>18308.302474161406</v>
      </c>
      <c r="H5" s="6">
        <f t="shared" si="1"/>
        <v>64.272599999999997</v>
      </c>
      <c r="I5" s="6">
        <f t="shared" si="0"/>
        <v>18.014814814814823</v>
      </c>
      <c r="J5" s="6">
        <f t="shared" si="0"/>
        <v>19.066827306896084</v>
      </c>
      <c r="K5" s="6">
        <f t="shared" si="0"/>
        <v>19.703703703703717</v>
      </c>
      <c r="L5" s="6">
        <f t="shared" si="0"/>
        <v>18.308302474161405</v>
      </c>
      <c r="N5" s="6">
        <f t="shared" si="3"/>
        <v>211.11346782310287</v>
      </c>
      <c r="O5" s="6">
        <f t="shared" si="2"/>
        <v>214.3928579170458</v>
      </c>
    </row>
    <row r="6" spans="1:17" x14ac:dyDescent="0.25">
      <c r="A6" s="1">
        <v>40299</v>
      </c>
      <c r="B6" s="6">
        <v>69723.419355000005</v>
      </c>
      <c r="C6" s="6">
        <v>35698.474945533802</v>
      </c>
      <c r="D6" s="6">
        <v>33102.634179124318</v>
      </c>
      <c r="E6" s="6">
        <v>37321.132897603522</v>
      </c>
      <c r="F6" s="6">
        <v>35396.167435415191</v>
      </c>
      <c r="H6" s="6">
        <f t="shared" si="1"/>
        <v>69.723419355000004</v>
      </c>
      <c r="I6" s="6">
        <f t="shared" si="0"/>
        <v>35.698474945533803</v>
      </c>
      <c r="J6" s="6">
        <f t="shared" si="0"/>
        <v>33.102634179124315</v>
      </c>
      <c r="K6" s="6">
        <f t="shared" si="0"/>
        <v>37.321132897603519</v>
      </c>
      <c r="L6" s="6">
        <f t="shared" si="0"/>
        <v>35.396167435415194</v>
      </c>
      <c r="N6" s="6">
        <f t="shared" si="3"/>
        <v>180.00635115849798</v>
      </c>
      <c r="O6" s="6">
        <f t="shared" si="2"/>
        <v>185.27615043384515</v>
      </c>
    </row>
    <row r="7" spans="1:17" x14ac:dyDescent="0.25">
      <c r="A7" s="1">
        <v>40330</v>
      </c>
      <c r="B7" s="6">
        <v>77823.033332999999</v>
      </c>
      <c r="C7" s="6">
        <v>53903.501780115897</v>
      </c>
      <c r="D7" s="6">
        <v>53587.696107500778</v>
      </c>
      <c r="E7" s="6">
        <v>52987.374461979976</v>
      </c>
      <c r="F7" s="6">
        <v>51588.395282651683</v>
      </c>
      <c r="H7" s="6">
        <f t="shared" si="1"/>
        <v>77.823033332999998</v>
      </c>
      <c r="I7" s="6">
        <f t="shared" si="0"/>
        <v>53.903501780115896</v>
      </c>
      <c r="J7" s="6">
        <f t="shared" si="0"/>
        <v>53.587696107500776</v>
      </c>
      <c r="K7" s="6">
        <f t="shared" si="0"/>
        <v>52.987374461979975</v>
      </c>
      <c r="L7" s="6">
        <f t="shared" si="0"/>
        <v>51.588395282651682</v>
      </c>
      <c r="N7" s="6">
        <f t="shared" si="3"/>
        <v>157.59333384068003</v>
      </c>
      <c r="O7" s="6">
        <f t="shared" si="2"/>
        <v>161.97110251630787</v>
      </c>
    </row>
    <row r="8" spans="1:17" x14ac:dyDescent="0.25">
      <c r="A8" s="1">
        <v>40360</v>
      </c>
      <c r="B8" s="6">
        <v>82823.064515999999</v>
      </c>
      <c r="C8" s="6">
        <v>71137.478080663044</v>
      </c>
      <c r="D8" s="6">
        <v>69309.268347969453</v>
      </c>
      <c r="E8" s="6">
        <v>67669.793825389192</v>
      </c>
      <c r="F8" s="6">
        <v>65028.336170660012</v>
      </c>
      <c r="H8" s="6">
        <f t="shared" si="1"/>
        <v>82.823064516000002</v>
      </c>
      <c r="I8" s="6">
        <f t="shared" si="0"/>
        <v>71.137478080663044</v>
      </c>
      <c r="J8" s="6">
        <f t="shared" si="0"/>
        <v>69.30926834796945</v>
      </c>
      <c r="K8" s="6">
        <f t="shared" si="0"/>
        <v>67.669793825389192</v>
      </c>
      <c r="L8" s="6">
        <f t="shared" si="0"/>
        <v>65.028336170660012</v>
      </c>
      <c r="N8" s="6">
        <f t="shared" si="3"/>
        <v>123.09862180630134</v>
      </c>
      <c r="O8" s="6">
        <f t="shared" si="2"/>
        <v>133.39688281717827</v>
      </c>
    </row>
    <row r="9" spans="1:17" x14ac:dyDescent="0.25">
      <c r="A9" s="1">
        <v>40391</v>
      </c>
      <c r="B9" s="6">
        <v>86578.806452000004</v>
      </c>
      <c r="C9" s="6">
        <v>86418.539387175813</v>
      </c>
      <c r="D9" s="6">
        <v>87234.591631640084</v>
      </c>
      <c r="E9" s="6">
        <v>81435.89083083297</v>
      </c>
      <c r="F9" s="6">
        <v>78015.490357991395</v>
      </c>
      <c r="H9" s="6">
        <f t="shared" si="1"/>
        <v>86.578806452000009</v>
      </c>
      <c r="I9" s="6">
        <f t="shared" si="0"/>
        <v>86.418539387175812</v>
      </c>
      <c r="J9" s="6">
        <f t="shared" si="0"/>
        <v>87.234591631640086</v>
      </c>
      <c r="K9" s="6">
        <f t="shared" si="0"/>
        <v>81.435890830832975</v>
      </c>
      <c r="L9" s="6">
        <f t="shared" si="0"/>
        <v>78.015490357991396</v>
      </c>
      <c r="N9" s="6">
        <f t="shared" si="3"/>
        <v>71.714124279440483</v>
      </c>
      <c r="O9" s="6">
        <f t="shared" si="2"/>
        <v>92.538187220242264</v>
      </c>
    </row>
    <row r="10" spans="1:17" x14ac:dyDescent="0.25">
      <c r="A10" s="1">
        <v>40422</v>
      </c>
      <c r="B10" s="6">
        <v>95759.233332999996</v>
      </c>
      <c r="C10" s="6">
        <v>101413.72451704109</v>
      </c>
      <c r="D10" s="6">
        <v>101698.19783722716</v>
      </c>
      <c r="E10" s="6">
        <v>94845.496375487855</v>
      </c>
      <c r="F10" s="6">
        <v>88476.22570333413</v>
      </c>
      <c r="H10" s="6">
        <f t="shared" si="1"/>
        <v>95.759233332999997</v>
      </c>
      <c r="I10" s="6">
        <f t="shared" si="0"/>
        <v>101.41372451704109</v>
      </c>
      <c r="J10" s="6">
        <f t="shared" si="0"/>
        <v>101.69819783722716</v>
      </c>
      <c r="K10" s="6">
        <f t="shared" si="0"/>
        <v>94.845496375487855</v>
      </c>
      <c r="L10" s="6">
        <f t="shared" si="0"/>
        <v>88.476225703334137</v>
      </c>
      <c r="N10" s="6">
        <f t="shared" si="3"/>
        <v>30.228082266530588</v>
      </c>
      <c r="O10" s="6">
        <f t="shared" si="2"/>
        <v>85.340539192495527</v>
      </c>
    </row>
    <row r="11" spans="1:17" x14ac:dyDescent="0.25">
      <c r="A11" s="1">
        <v>40452</v>
      </c>
      <c r="B11" s="6">
        <v>102816.61289999999</v>
      </c>
      <c r="C11" s="6">
        <v>118772.79499111972</v>
      </c>
      <c r="D11" s="6">
        <v>120533.25350113297</v>
      </c>
      <c r="E11" s="6">
        <v>108306.09912089349</v>
      </c>
      <c r="F11" s="6">
        <v>98706.219286678388</v>
      </c>
      <c r="H11" s="6">
        <f t="shared" si="1"/>
        <v>102.8166129</v>
      </c>
      <c r="I11" s="6">
        <f t="shared" si="0"/>
        <v>118.77279499111972</v>
      </c>
      <c r="J11" s="6">
        <f t="shared" si="0"/>
        <v>120.53325350113298</v>
      </c>
      <c r="K11" s="6">
        <f t="shared" si="0"/>
        <v>108.30609912089349</v>
      </c>
      <c r="L11" s="6">
        <f t="shared" si="0"/>
        <v>98.70621928667839</v>
      </c>
      <c r="N11" s="6">
        <f t="shared" si="3"/>
        <v>74.091067078923174</v>
      </c>
      <c r="O11" s="6">
        <f t="shared" si="2"/>
        <v>64.112351488005842</v>
      </c>
    </row>
    <row r="12" spans="1:17" x14ac:dyDescent="0.25">
      <c r="A12" s="1">
        <v>40483</v>
      </c>
      <c r="B12" s="6">
        <v>119224.26667</v>
      </c>
      <c r="C12" s="6">
        <v>137214.93597879066</v>
      </c>
      <c r="D12" s="6">
        <v>138296.96290008535</v>
      </c>
      <c r="E12" s="6">
        <v>122411.53620926739</v>
      </c>
      <c r="F12" s="6">
        <v>110232.64579019621</v>
      </c>
      <c r="H12" s="6">
        <f t="shared" si="1"/>
        <v>119.22426666999999</v>
      </c>
      <c r="I12" s="6">
        <f t="shared" si="0"/>
        <v>137.21493597879066</v>
      </c>
      <c r="J12" s="6">
        <f t="shared" si="0"/>
        <v>138.29696290008533</v>
      </c>
      <c r="K12" s="6">
        <f t="shared" si="0"/>
        <v>122.4115362092674</v>
      </c>
      <c r="L12" s="6">
        <f t="shared" si="0"/>
        <v>110.23264579019622</v>
      </c>
      <c r="N12" s="6">
        <f t="shared" si="3"/>
        <v>56.455907921734749</v>
      </c>
      <c r="O12" s="6">
        <f t="shared" si="2"/>
        <v>94.824157680433856</v>
      </c>
    </row>
    <row r="13" spans="1:17" x14ac:dyDescent="0.25">
      <c r="A13" s="1">
        <v>40513</v>
      </c>
      <c r="B13" s="6">
        <v>140676.74194000001</v>
      </c>
      <c r="C13" s="6">
        <v>155787.66323249871</v>
      </c>
      <c r="D13" s="6">
        <v>154236.80232470337</v>
      </c>
      <c r="E13" s="6">
        <v>137352.81538823221</v>
      </c>
      <c r="F13" s="6">
        <v>124926.74241669777</v>
      </c>
      <c r="H13" s="6">
        <f t="shared" si="1"/>
        <v>140.67674194</v>
      </c>
      <c r="I13" s="6">
        <f t="shared" si="0"/>
        <v>155.78766323249872</v>
      </c>
      <c r="J13" s="6">
        <f t="shared" si="0"/>
        <v>154.23680232470338</v>
      </c>
      <c r="K13" s="6">
        <f t="shared" si="0"/>
        <v>137.35281538823222</v>
      </c>
      <c r="L13" s="6">
        <f t="shared" si="0"/>
        <v>124.92674241669778</v>
      </c>
      <c r="N13" s="6">
        <f t="shared" si="3"/>
        <v>57.653504245343143</v>
      </c>
      <c r="O13" s="6">
        <f t="shared" si="2"/>
        <v>125.49900208090196</v>
      </c>
    </row>
    <row r="14" spans="1:17" x14ac:dyDescent="0.25">
      <c r="A14" s="1">
        <v>40544</v>
      </c>
      <c r="B14" s="6">
        <v>143590.19355</v>
      </c>
      <c r="C14" s="6">
        <v>174580.6578329514</v>
      </c>
      <c r="D14" s="6">
        <v>173198.36159401512</v>
      </c>
      <c r="E14" s="6">
        <v>153296.35301396629</v>
      </c>
      <c r="F14" s="6">
        <v>141439.07273122072</v>
      </c>
      <c r="H14" s="6">
        <f t="shared" si="1"/>
        <v>143.59019355000001</v>
      </c>
      <c r="I14" s="6">
        <f t="shared" si="0"/>
        <v>174.5806578329514</v>
      </c>
      <c r="J14" s="6">
        <f t="shared" si="0"/>
        <v>173.19836159401513</v>
      </c>
      <c r="K14" s="6">
        <f t="shared" si="0"/>
        <v>153.2963530139663</v>
      </c>
      <c r="L14" s="6">
        <f t="shared" si="0"/>
        <v>141.4390727312207</v>
      </c>
      <c r="N14" s="6">
        <f t="shared" si="3"/>
        <v>98.519842996049761</v>
      </c>
      <c r="O14" s="6">
        <f t="shared" si="2"/>
        <v>46.380177002457415</v>
      </c>
    </row>
    <row r="15" spans="1:17" x14ac:dyDescent="0.25">
      <c r="A15" s="1">
        <v>40575</v>
      </c>
      <c r="B15" s="6">
        <v>154208.03571</v>
      </c>
      <c r="C15" s="6">
        <v>189981.4180634091</v>
      </c>
      <c r="D15" s="6">
        <v>182702.2764237177</v>
      </c>
      <c r="E15" s="6">
        <v>169824.42591340913</v>
      </c>
      <c r="F15" s="6">
        <v>160532.27573705069</v>
      </c>
      <c r="H15" s="6">
        <f t="shared" si="1"/>
        <v>154.20803570999999</v>
      </c>
      <c r="I15" s="6">
        <f t="shared" si="0"/>
        <v>189.98141806340911</v>
      </c>
      <c r="J15" s="6">
        <f t="shared" si="0"/>
        <v>182.70227642371771</v>
      </c>
      <c r="K15" s="6">
        <f t="shared" si="0"/>
        <v>169.82442591340913</v>
      </c>
      <c r="L15" s="6">
        <f t="shared" si="0"/>
        <v>160.5322757370507</v>
      </c>
      <c r="N15" s="6">
        <f t="shared" si="3"/>
        <v>124.96555606809873</v>
      </c>
      <c r="O15" s="6">
        <f t="shared" si="2"/>
        <v>79.525090550408621</v>
      </c>
    </row>
    <row r="16" spans="1:17" x14ac:dyDescent="0.25">
      <c r="A16" s="1">
        <v>40603</v>
      </c>
      <c r="B16" s="6">
        <v>174727.06452000001</v>
      </c>
      <c r="C16" s="6">
        <v>215194.96579652469</v>
      </c>
      <c r="D16" s="6">
        <v>211256.97470973589</v>
      </c>
      <c r="E16" s="6">
        <v>199376.32990706002</v>
      </c>
      <c r="F16" s="6">
        <v>191146.27213648008</v>
      </c>
      <c r="H16" s="6">
        <f t="shared" si="1"/>
        <v>174.72706452000003</v>
      </c>
      <c r="I16" s="6">
        <f t="shared" si="0"/>
        <v>215.19496579652468</v>
      </c>
      <c r="J16" s="6">
        <f t="shared" si="0"/>
        <v>211.25697470973589</v>
      </c>
      <c r="K16" s="6">
        <f t="shared" si="0"/>
        <v>199.37632990706001</v>
      </c>
      <c r="L16" s="6">
        <f t="shared" si="0"/>
        <v>191.14627213648009</v>
      </c>
      <c r="N16" s="6">
        <f t="shared" si="3"/>
        <v>157.00084517944484</v>
      </c>
      <c r="O16" s="6">
        <f t="shared" si="2"/>
        <v>128.13745594665156</v>
      </c>
    </row>
    <row r="17" spans="1:15" x14ac:dyDescent="0.25">
      <c r="A17" s="1">
        <v>40634</v>
      </c>
      <c r="B17" s="6">
        <v>189720.56667</v>
      </c>
      <c r="C17" s="6">
        <v>234319.99233762003</v>
      </c>
      <c r="D17" s="6">
        <v>230466.97924844234</v>
      </c>
      <c r="E17" s="6">
        <v>222881.54983433688</v>
      </c>
      <c r="F17" s="6">
        <v>216096.81364803156</v>
      </c>
      <c r="H17" s="6">
        <f t="shared" si="1"/>
        <v>189.72056667000001</v>
      </c>
      <c r="I17" s="6">
        <f t="shared" si="0"/>
        <v>234.31999233762002</v>
      </c>
      <c r="J17" s="6">
        <f t="shared" si="0"/>
        <v>230.46697924844233</v>
      </c>
      <c r="K17" s="6">
        <f t="shared" si="0"/>
        <v>222.88154983433688</v>
      </c>
      <c r="L17" s="6">
        <f t="shared" si="0"/>
        <v>216.09681364803157</v>
      </c>
      <c r="N17" s="6">
        <f t="shared" si="3"/>
        <v>182.10157375579399</v>
      </c>
      <c r="O17" s="6">
        <f t="shared" si="2"/>
        <v>162.40765677156838</v>
      </c>
    </row>
    <row r="18" spans="1:15" x14ac:dyDescent="0.25">
      <c r="A18" s="1">
        <v>40664</v>
      </c>
      <c r="B18" s="6">
        <v>213188.51613</v>
      </c>
      <c r="C18" s="6">
        <v>259085.05811213801</v>
      </c>
      <c r="D18" s="6">
        <v>251685.58898987877</v>
      </c>
      <c r="E18" s="6">
        <v>252214.07412777565</v>
      </c>
      <c r="F18" s="6">
        <v>244446.40614257575</v>
      </c>
      <c r="H18" s="6">
        <f t="shared" si="1"/>
        <v>213.18851613000001</v>
      </c>
      <c r="I18" s="6">
        <f t="shared" si="1"/>
        <v>259.08505811213803</v>
      </c>
      <c r="J18" s="6">
        <f t="shared" si="1"/>
        <v>251.68558898987877</v>
      </c>
      <c r="K18" s="6">
        <f t="shared" si="1"/>
        <v>252.21407412777563</v>
      </c>
      <c r="L18" s="6">
        <f t="shared" si="1"/>
        <v>244.44640614257577</v>
      </c>
      <c r="N18" s="6">
        <f t="shared" si="3"/>
        <v>197.54887495952906</v>
      </c>
      <c r="O18" s="6">
        <f t="shared" si="2"/>
        <v>176.79901021378981</v>
      </c>
    </row>
    <row r="19" spans="1:15" x14ac:dyDescent="0.25">
      <c r="A19" s="1">
        <v>40695</v>
      </c>
      <c r="B19" s="6">
        <v>230695.16667000001</v>
      </c>
      <c r="C19" s="6">
        <v>280683.74630023714</v>
      </c>
      <c r="D19" s="6">
        <v>273971.37903694832</v>
      </c>
      <c r="E19" s="6">
        <v>278992.94257622823</v>
      </c>
      <c r="F19" s="6">
        <v>268958.97315104416</v>
      </c>
      <c r="H19" s="6">
        <f t="shared" si="1"/>
        <v>230.69516666999999</v>
      </c>
      <c r="I19" s="6">
        <f t="shared" si="1"/>
        <v>280.68374630023715</v>
      </c>
      <c r="J19" s="6">
        <f t="shared" si="1"/>
        <v>273.97137903694829</v>
      </c>
      <c r="K19" s="6">
        <f t="shared" si="1"/>
        <v>278.99294257622824</v>
      </c>
      <c r="L19" s="6">
        <f t="shared" si="1"/>
        <v>268.95897315104418</v>
      </c>
      <c r="N19" s="6">
        <f t="shared" si="3"/>
        <v>219.76754971157192</v>
      </c>
      <c r="O19" s="6">
        <f t="shared" si="2"/>
        <v>195.61136593011193</v>
      </c>
    </row>
    <row r="20" spans="1:15" x14ac:dyDescent="0.25">
      <c r="A20" s="1">
        <v>40725</v>
      </c>
      <c r="B20" s="6">
        <v>263815.83870999998</v>
      </c>
      <c r="C20" s="6">
        <v>305052.32133932307</v>
      </c>
      <c r="D20" s="6">
        <v>296568.75344733661</v>
      </c>
      <c r="E20" s="6">
        <v>309467.56598210073</v>
      </c>
      <c r="F20" s="6">
        <v>304233.73866207263</v>
      </c>
      <c r="H20" s="6">
        <f t="shared" si="1"/>
        <v>263.81583870999998</v>
      </c>
      <c r="I20" s="6">
        <f t="shared" si="1"/>
        <v>305.05232133932304</v>
      </c>
      <c r="J20" s="6">
        <f t="shared" si="1"/>
        <v>296.56875344733663</v>
      </c>
      <c r="K20" s="6">
        <f t="shared" si="1"/>
        <v>309.46756598210072</v>
      </c>
      <c r="L20" s="6">
        <f t="shared" si="1"/>
        <v>304.23373866207265</v>
      </c>
      <c r="N20" s="6">
        <f t="shared" si="3"/>
        <v>213.66264828486226</v>
      </c>
      <c r="O20" s="6">
        <f t="shared" si="2"/>
        <v>201.0420352863367</v>
      </c>
    </row>
    <row r="21" spans="1:15" x14ac:dyDescent="0.25">
      <c r="A21" s="1">
        <v>40756</v>
      </c>
      <c r="B21" s="6">
        <v>297000.06452000001</v>
      </c>
      <c r="C21" s="6">
        <v>328379.17829380819</v>
      </c>
      <c r="D21" s="6">
        <v>322719.56253094535</v>
      </c>
      <c r="E21" s="6">
        <v>339343.44754322193</v>
      </c>
      <c r="F21" s="6">
        <v>336705.1788060391</v>
      </c>
      <c r="H21" s="6">
        <f t="shared" si="1"/>
        <v>297.00006452000002</v>
      </c>
      <c r="I21" s="6">
        <f t="shared" si="1"/>
        <v>328.3791782938082</v>
      </c>
      <c r="J21" s="6">
        <f t="shared" si="1"/>
        <v>322.71956253094532</v>
      </c>
      <c r="K21" s="6">
        <f t="shared" si="1"/>
        <v>339.34344754322194</v>
      </c>
      <c r="L21" s="6">
        <f t="shared" si="1"/>
        <v>336.7051788060391</v>
      </c>
      <c r="N21" s="6">
        <f t="shared" si="3"/>
        <v>205.77507872242916</v>
      </c>
      <c r="O21" s="6">
        <f t="shared" si="2"/>
        <v>199.26142197133666</v>
      </c>
    </row>
    <row r="22" spans="1:15" x14ac:dyDescent="0.25">
      <c r="A22" s="1">
        <v>40787</v>
      </c>
      <c r="B22" s="6">
        <v>331620.09999999998</v>
      </c>
      <c r="C22" s="6">
        <v>355371.73241866956</v>
      </c>
      <c r="D22" s="6">
        <v>352209.34606718115</v>
      </c>
      <c r="E22" s="6">
        <v>374044.74854180036</v>
      </c>
      <c r="F22" s="6">
        <v>374408.34221510449</v>
      </c>
      <c r="H22" s="6">
        <f t="shared" si="1"/>
        <v>331.62009999999998</v>
      </c>
      <c r="I22" s="6">
        <f t="shared" si="1"/>
        <v>355.37173241866958</v>
      </c>
      <c r="J22" s="6">
        <f t="shared" si="1"/>
        <v>352.20934606718117</v>
      </c>
      <c r="K22" s="6">
        <f t="shared" si="1"/>
        <v>374.04474854180035</v>
      </c>
      <c r="L22" s="6">
        <f t="shared" si="1"/>
        <v>374.40834221510448</v>
      </c>
      <c r="N22" s="6">
        <f t="shared" si="3"/>
        <v>205.97244607422709</v>
      </c>
      <c r="O22" s="6">
        <f t="shared" si="2"/>
        <v>206.85319000466131</v>
      </c>
    </row>
    <row r="23" spans="1:15" x14ac:dyDescent="0.25">
      <c r="A23" s="1">
        <v>40817</v>
      </c>
      <c r="B23" s="6">
        <v>358232.35483999999</v>
      </c>
      <c r="C23" s="6">
        <v>382419.55614937225</v>
      </c>
      <c r="D23" s="6">
        <v>378876.0246360614</v>
      </c>
      <c r="E23" s="6">
        <v>409427.75390169414</v>
      </c>
      <c r="F23" s="6">
        <v>410933.71373537346</v>
      </c>
      <c r="H23" s="6">
        <f t="shared" si="1"/>
        <v>358.23235483999997</v>
      </c>
      <c r="I23" s="6">
        <f t="shared" si="1"/>
        <v>382.41955614937223</v>
      </c>
      <c r="J23" s="6">
        <f t="shared" si="1"/>
        <v>378.8760246360614</v>
      </c>
      <c r="K23" s="6">
        <f t="shared" si="1"/>
        <v>409.42775390169413</v>
      </c>
      <c r="L23" s="6">
        <f t="shared" si="1"/>
        <v>410.93371373537343</v>
      </c>
      <c r="N23" s="6">
        <f t="shared" si="3"/>
        <v>226.26400301792188</v>
      </c>
      <c r="O23" s="6">
        <f t="shared" si="2"/>
        <v>229.56776536651105</v>
      </c>
    </row>
    <row r="24" spans="1:15" x14ac:dyDescent="0.25">
      <c r="A24" s="1">
        <v>40848</v>
      </c>
      <c r="B24" s="6">
        <v>398434.93333000003</v>
      </c>
      <c r="C24" s="6">
        <v>416226.86927585519</v>
      </c>
      <c r="D24" s="6">
        <v>413244.7672007184</v>
      </c>
      <c r="E24" s="6">
        <v>453610.23737929814</v>
      </c>
      <c r="F24" s="6">
        <v>461661.9552859895</v>
      </c>
      <c r="H24" s="6">
        <f t="shared" si="1"/>
        <v>398.43493333000004</v>
      </c>
      <c r="I24" s="6">
        <f t="shared" si="1"/>
        <v>416.22686927585517</v>
      </c>
      <c r="J24" s="6">
        <f t="shared" si="1"/>
        <v>413.2447672007184</v>
      </c>
      <c r="K24" s="6">
        <f t="shared" si="1"/>
        <v>453.61023737929816</v>
      </c>
      <c r="L24" s="6">
        <f t="shared" si="1"/>
        <v>461.66195528598951</v>
      </c>
      <c r="N24" s="6">
        <f t="shared" si="3"/>
        <v>234.89424013648804</v>
      </c>
      <c r="O24" s="6">
        <f t="shared" si="2"/>
        <v>251.44983984085073</v>
      </c>
    </row>
    <row r="25" spans="1:15" x14ac:dyDescent="0.25">
      <c r="A25" s="1">
        <v>40878</v>
      </c>
      <c r="B25" s="6">
        <v>425352.12903000001</v>
      </c>
      <c r="C25" s="6">
        <v>450412.44063903351</v>
      </c>
      <c r="D25" s="6">
        <v>443258.45861044317</v>
      </c>
      <c r="E25" s="6">
        <v>499505.63105136814</v>
      </c>
      <c r="F25" s="6">
        <v>506287.48072785587</v>
      </c>
      <c r="H25" s="6">
        <f t="shared" si="1"/>
        <v>425.35212903000001</v>
      </c>
      <c r="I25" s="6">
        <f t="shared" si="1"/>
        <v>450.41244063903349</v>
      </c>
      <c r="J25" s="6">
        <f t="shared" si="1"/>
        <v>443.25845861044314</v>
      </c>
      <c r="K25" s="6">
        <f t="shared" si="1"/>
        <v>499.50563105136814</v>
      </c>
      <c r="L25" s="6">
        <f t="shared" si="1"/>
        <v>506.28748072785589</v>
      </c>
      <c r="N25" s="6">
        <f t="shared" si="3"/>
        <v>272.31140633724493</v>
      </c>
      <c r="O25" s="6">
        <f t="shared" si="2"/>
        <v>284.49139125438552</v>
      </c>
    </row>
    <row r="26" spans="1:15" x14ac:dyDescent="0.25">
      <c r="A26" s="1">
        <v>40909</v>
      </c>
      <c r="B26" s="6">
        <v>454809.22580999997</v>
      </c>
      <c r="C26" s="6">
        <v>478979.1082543821</v>
      </c>
      <c r="D26" s="6">
        <v>473499.61532043928</v>
      </c>
      <c r="E26" s="6">
        <v>539500.0396330111</v>
      </c>
      <c r="F26" s="6">
        <v>547375.61153253552</v>
      </c>
      <c r="H26" s="6">
        <f t="shared" si="1"/>
        <v>454.80922580999999</v>
      </c>
      <c r="I26" s="6">
        <f t="shared" si="1"/>
        <v>478.97910825438208</v>
      </c>
      <c r="J26" s="6">
        <f t="shared" si="1"/>
        <v>473.49961532043926</v>
      </c>
      <c r="K26" s="6">
        <f t="shared" si="1"/>
        <v>539.50003963301106</v>
      </c>
      <c r="L26" s="6">
        <f t="shared" si="1"/>
        <v>547.37561153253557</v>
      </c>
      <c r="N26" s="6">
        <f t="shared" si="3"/>
        <v>291.01686175033075</v>
      </c>
      <c r="O26" s="6">
        <f t="shared" si="2"/>
        <v>304.24724439596088</v>
      </c>
    </row>
    <row r="27" spans="1:15" x14ac:dyDescent="0.25">
      <c r="A27" s="1">
        <v>40940</v>
      </c>
      <c r="B27" s="6">
        <v>482448.75861999998</v>
      </c>
      <c r="C27" s="6">
        <v>505105.83289899683</v>
      </c>
      <c r="D27" s="6">
        <v>500495.07229589444</v>
      </c>
      <c r="E27" s="6">
        <v>576220.89181347855</v>
      </c>
      <c r="F27" s="6">
        <v>584636.46611545747</v>
      </c>
      <c r="H27" s="6">
        <f t="shared" si="1"/>
        <v>482.44875861999998</v>
      </c>
      <c r="I27" s="6">
        <f t="shared" si="1"/>
        <v>505.10583289899682</v>
      </c>
      <c r="J27" s="6">
        <f t="shared" si="1"/>
        <v>500.49507229589443</v>
      </c>
      <c r="K27" s="6">
        <f t="shared" si="1"/>
        <v>576.2208918134786</v>
      </c>
      <c r="L27" s="6">
        <f t="shared" si="1"/>
        <v>584.63646611545744</v>
      </c>
      <c r="N27" s="6">
        <f t="shared" si="3"/>
        <v>306.22235906850199</v>
      </c>
      <c r="O27" s="6">
        <f t="shared" si="2"/>
        <v>319.66812086202384</v>
      </c>
    </row>
    <row r="28" spans="1:15" x14ac:dyDescent="0.25">
      <c r="A28" s="1">
        <v>40969</v>
      </c>
      <c r="B28" s="6">
        <v>506967.83870999998</v>
      </c>
      <c r="C28" s="6">
        <v>535300.47204397665</v>
      </c>
      <c r="D28" s="6">
        <v>534066.11375534895</v>
      </c>
      <c r="E28" s="6">
        <v>617343.6248554159</v>
      </c>
      <c r="F28" s="6">
        <v>621981.8981936085</v>
      </c>
      <c r="H28" s="6">
        <f t="shared" si="1"/>
        <v>506.96783870999997</v>
      </c>
      <c r="I28" s="6">
        <f t="shared" si="1"/>
        <v>535.3004720439767</v>
      </c>
      <c r="J28" s="6">
        <f t="shared" si="1"/>
        <v>534.06611375534897</v>
      </c>
      <c r="K28" s="6">
        <f t="shared" si="1"/>
        <v>617.3436248554159</v>
      </c>
      <c r="L28" s="6">
        <f t="shared" si="1"/>
        <v>621.98189819360846</v>
      </c>
      <c r="N28" s="6">
        <f t="shared" si="3"/>
        <v>332.22851494929796</v>
      </c>
      <c r="O28" s="6">
        <f t="shared" si="2"/>
        <v>339.13722810037905</v>
      </c>
    </row>
    <row r="29" spans="1:15" x14ac:dyDescent="0.25">
      <c r="A29" s="1">
        <v>41000</v>
      </c>
      <c r="B29" s="6">
        <v>550321.5</v>
      </c>
      <c r="C29" s="6">
        <v>564200.18181418371</v>
      </c>
      <c r="D29" s="6">
        <v>560798.42721257906</v>
      </c>
      <c r="E29" s="6">
        <v>656208.46682112908</v>
      </c>
      <c r="F29" s="6">
        <v>659528.64566668705</v>
      </c>
      <c r="H29" s="6">
        <f t="shared" si="1"/>
        <v>550.32150000000001</v>
      </c>
      <c r="I29" s="6">
        <f t="shared" si="1"/>
        <v>564.20018181418368</v>
      </c>
      <c r="J29" s="6">
        <f t="shared" si="1"/>
        <v>560.7984272125791</v>
      </c>
      <c r="K29" s="6">
        <f t="shared" si="1"/>
        <v>656.20846682112904</v>
      </c>
      <c r="L29" s="6">
        <f t="shared" si="1"/>
        <v>659.528645666687</v>
      </c>
      <c r="N29" s="6">
        <f t="shared" si="3"/>
        <v>325.40277629597614</v>
      </c>
      <c r="O29" s="6">
        <f t="shared" si="2"/>
        <v>330.46504454584459</v>
      </c>
    </row>
    <row r="30" spans="1:15" x14ac:dyDescent="0.25">
      <c r="A30" s="1">
        <v>41030</v>
      </c>
      <c r="B30" s="6">
        <v>585714.74193999998</v>
      </c>
      <c r="C30" s="6">
        <v>589512.77283730183</v>
      </c>
      <c r="D30" s="6">
        <v>589422.44619802793</v>
      </c>
      <c r="E30" s="6">
        <v>692286.98409268388</v>
      </c>
      <c r="F30" s="6">
        <v>692180.95571619354</v>
      </c>
      <c r="H30" s="6">
        <f t="shared" si="1"/>
        <v>585.71474193999995</v>
      </c>
      <c r="I30" s="6">
        <f t="shared" si="1"/>
        <v>589.51277283730178</v>
      </c>
      <c r="J30" s="6">
        <f t="shared" si="1"/>
        <v>589.42244619802796</v>
      </c>
      <c r="K30" s="6">
        <f t="shared" si="1"/>
        <v>692.28698409268384</v>
      </c>
      <c r="L30" s="6">
        <f t="shared" si="1"/>
        <v>692.18095571619358</v>
      </c>
      <c r="N30" s="6">
        <f t="shared" si="3"/>
        <v>326.4540429412445</v>
      </c>
      <c r="O30" s="6">
        <f t="shared" si="2"/>
        <v>326.29160849797159</v>
      </c>
    </row>
    <row r="31" spans="1:15" x14ac:dyDescent="0.25">
      <c r="A31" s="1">
        <v>41061</v>
      </c>
      <c r="B31" s="6">
        <v>611975.76667000004</v>
      </c>
      <c r="C31" s="6">
        <v>618854.81572696147</v>
      </c>
      <c r="D31" s="6">
        <v>622105.20649356814</v>
      </c>
      <c r="E31" s="6">
        <v>734942.47497144516</v>
      </c>
      <c r="F31" s="6">
        <v>731300.55449744069</v>
      </c>
      <c r="H31" s="6">
        <f t="shared" si="1"/>
        <v>611.97576666999998</v>
      </c>
      <c r="I31" s="6">
        <f t="shared" si="1"/>
        <v>618.85481572696142</v>
      </c>
      <c r="J31" s="6">
        <f t="shared" si="1"/>
        <v>622.10520649356818</v>
      </c>
      <c r="K31" s="6">
        <f t="shared" si="1"/>
        <v>734.94247497144511</v>
      </c>
      <c r="L31" s="6">
        <f t="shared" si="1"/>
        <v>731.30055449744066</v>
      </c>
      <c r="N31" s="6">
        <f t="shared" si="3"/>
        <v>350.66609231781325</v>
      </c>
      <c r="O31" s="6">
        <f t="shared" si="2"/>
        <v>345.43420187850631</v>
      </c>
    </row>
    <row r="32" spans="1:15" x14ac:dyDescent="0.25">
      <c r="A32" s="1">
        <v>41091</v>
      </c>
      <c r="B32" s="6">
        <v>643025.83871000004</v>
      </c>
      <c r="C32" s="6">
        <v>646774.27229164669</v>
      </c>
      <c r="D32" s="6">
        <v>647138.62058416905</v>
      </c>
      <c r="E32" s="6">
        <v>776717.34439235169</v>
      </c>
      <c r="F32" s="6">
        <v>777375.01930417691</v>
      </c>
      <c r="H32" s="6">
        <f t="shared" si="1"/>
        <v>643.02583871000002</v>
      </c>
      <c r="I32" s="6">
        <f t="shared" si="1"/>
        <v>646.77427229164664</v>
      </c>
      <c r="J32" s="6">
        <f t="shared" si="1"/>
        <v>647.13862058416908</v>
      </c>
      <c r="K32" s="6">
        <f t="shared" si="1"/>
        <v>776.71734439235172</v>
      </c>
      <c r="L32" s="6">
        <f t="shared" si="1"/>
        <v>777.37501930417693</v>
      </c>
      <c r="N32" s="6">
        <f t="shared" si="3"/>
        <v>365.63849042784273</v>
      </c>
      <c r="O32" s="6">
        <f t="shared" si="2"/>
        <v>366.53673839627163</v>
      </c>
    </row>
    <row r="33" spans="1:15" x14ac:dyDescent="0.25">
      <c r="A33" s="1">
        <v>41122</v>
      </c>
      <c r="B33" s="6">
        <v>685382.09676999995</v>
      </c>
      <c r="C33" s="6">
        <v>675930.07292356645</v>
      </c>
      <c r="D33" s="6">
        <v>674713.13066500018</v>
      </c>
      <c r="E33" s="6">
        <v>821021.68053790461</v>
      </c>
      <c r="F33" s="6">
        <v>827459.14747302001</v>
      </c>
      <c r="H33" s="6">
        <f t="shared" si="1"/>
        <v>685.38209676999998</v>
      </c>
      <c r="I33" s="6">
        <f t="shared" si="1"/>
        <v>675.9300729235664</v>
      </c>
      <c r="J33" s="6">
        <f t="shared" si="1"/>
        <v>674.71313066500022</v>
      </c>
      <c r="K33" s="6">
        <f t="shared" si="1"/>
        <v>821.02168053790456</v>
      </c>
      <c r="L33" s="6">
        <f t="shared" si="1"/>
        <v>827.45914747302004</v>
      </c>
      <c r="N33" s="6">
        <f t="shared" si="3"/>
        <v>368.29279624763865</v>
      </c>
      <c r="O33" s="6">
        <f t="shared" si="2"/>
        <v>376.93109543127383</v>
      </c>
    </row>
    <row r="34" spans="1:15" x14ac:dyDescent="0.25">
      <c r="A34" s="1">
        <v>41153</v>
      </c>
      <c r="B34" s="6">
        <v>692681.26667000004</v>
      </c>
      <c r="C34" s="6">
        <v>700388.64875203511</v>
      </c>
      <c r="D34" s="6">
        <v>703668.91658381547</v>
      </c>
      <c r="E34" s="6">
        <v>860222.19325292227</v>
      </c>
      <c r="F34" s="6">
        <v>872630.03096074425</v>
      </c>
      <c r="H34" s="6">
        <f t="shared" si="1"/>
        <v>692.68126667000001</v>
      </c>
      <c r="I34" s="6">
        <f t="shared" si="1"/>
        <v>700.38864875203512</v>
      </c>
      <c r="J34" s="6">
        <f t="shared" si="1"/>
        <v>703.66891658381542</v>
      </c>
      <c r="K34" s="6">
        <f t="shared" si="1"/>
        <v>860.22219325292224</v>
      </c>
      <c r="L34" s="6">
        <f t="shared" si="1"/>
        <v>872.63003096074419</v>
      </c>
      <c r="N34" s="6">
        <f t="shared" si="3"/>
        <v>409.31763531873656</v>
      </c>
      <c r="O34" s="6">
        <f t="shared" si="2"/>
        <v>424.20368255207802</v>
      </c>
    </row>
    <row r="35" spans="1:15" x14ac:dyDescent="0.25">
      <c r="A35" s="1">
        <v>41183</v>
      </c>
      <c r="B35" s="6">
        <v>733629.96773999999</v>
      </c>
      <c r="C35" s="6">
        <v>721555.08609962824</v>
      </c>
      <c r="D35" s="6">
        <v>720994.3540001855</v>
      </c>
      <c r="E35" s="6">
        <v>896287.74266385706</v>
      </c>
      <c r="F35" s="6">
        <v>910173.73243603588</v>
      </c>
      <c r="H35" s="6">
        <f t="shared" si="1"/>
        <v>733.62996773999998</v>
      </c>
      <c r="I35" s="6">
        <f t="shared" si="1"/>
        <v>721.55508609962828</v>
      </c>
      <c r="J35" s="6">
        <f t="shared" si="1"/>
        <v>720.99435400018547</v>
      </c>
      <c r="K35" s="6">
        <f t="shared" si="1"/>
        <v>896.2877426638571</v>
      </c>
      <c r="L35" s="6">
        <f t="shared" si="1"/>
        <v>910.17373243603583</v>
      </c>
      <c r="N35" s="6">
        <f t="shared" si="3"/>
        <v>403.30853564468117</v>
      </c>
      <c r="O35" s="6">
        <f t="shared" si="2"/>
        <v>420.17111359068446</v>
      </c>
    </row>
    <row r="36" spans="1:15" x14ac:dyDescent="0.25">
      <c r="A36" s="1">
        <v>41214</v>
      </c>
      <c r="B36" s="6">
        <v>769410.7</v>
      </c>
      <c r="C36" s="6">
        <v>740781.32326420699</v>
      </c>
      <c r="D36" s="6">
        <v>741827.61840186187</v>
      </c>
      <c r="E36" s="6">
        <v>930219.7260279716</v>
      </c>
      <c r="F36" s="6">
        <v>946851.65339977446</v>
      </c>
      <c r="H36" s="6">
        <f t="shared" si="1"/>
        <v>769.41069999999991</v>
      </c>
      <c r="I36" s="6">
        <f t="shared" si="1"/>
        <v>740.781323264207</v>
      </c>
      <c r="J36" s="6">
        <f t="shared" si="1"/>
        <v>741.82761840186186</v>
      </c>
      <c r="K36" s="6">
        <f t="shared" si="1"/>
        <v>930.21972602797155</v>
      </c>
      <c r="L36" s="6">
        <f t="shared" si="1"/>
        <v>946.85165339977448</v>
      </c>
      <c r="N36" s="6">
        <f t="shared" si="3"/>
        <v>401.01000739130143</v>
      </c>
      <c r="O36" s="6">
        <f t="shared" si="2"/>
        <v>421.23740740795387</v>
      </c>
    </row>
    <row r="37" spans="1:15" x14ac:dyDescent="0.25">
      <c r="A37" s="1">
        <v>41244</v>
      </c>
      <c r="B37" s="6">
        <v>807660.35484000004</v>
      </c>
      <c r="C37" s="6">
        <v>756811.46981945168</v>
      </c>
      <c r="D37" s="6">
        <v>763066.07166524255</v>
      </c>
      <c r="E37" s="6">
        <v>960476.94401896524</v>
      </c>
      <c r="F37" s="6">
        <v>969007.57124968164</v>
      </c>
      <c r="H37" s="6">
        <f t="shared" si="1"/>
        <v>807.66035484000008</v>
      </c>
      <c r="I37" s="6">
        <f t="shared" si="1"/>
        <v>756.81146981945164</v>
      </c>
      <c r="J37" s="6">
        <f t="shared" si="1"/>
        <v>763.06607166524259</v>
      </c>
      <c r="K37" s="6">
        <f t="shared" si="1"/>
        <v>960.47694401896524</v>
      </c>
      <c r="L37" s="6">
        <f t="shared" si="1"/>
        <v>969.00757124968163</v>
      </c>
      <c r="N37" s="6">
        <f t="shared" si="3"/>
        <v>390.91762454379722</v>
      </c>
      <c r="O37" s="6">
        <f t="shared" si="2"/>
        <v>401.68049045190332</v>
      </c>
    </row>
    <row r="38" spans="1:15" x14ac:dyDescent="0.25">
      <c r="A38" s="1">
        <v>41275</v>
      </c>
      <c r="B38" s="6">
        <v>842449</v>
      </c>
      <c r="C38" s="6">
        <v>771689.2372493404</v>
      </c>
      <c r="D38" s="6">
        <v>782715.80018129374</v>
      </c>
      <c r="E38" s="6">
        <v>989621.50781023572</v>
      </c>
      <c r="F38" s="6">
        <v>1001077.6050221395</v>
      </c>
      <c r="H38" s="6">
        <f t="shared" si="1"/>
        <v>842.44899999999996</v>
      </c>
      <c r="I38" s="6">
        <f t="shared" si="1"/>
        <v>771.68923724934041</v>
      </c>
      <c r="J38" s="6">
        <f t="shared" si="1"/>
        <v>782.71580018129373</v>
      </c>
      <c r="K38" s="6">
        <f t="shared" si="1"/>
        <v>989.6215078102357</v>
      </c>
      <c r="L38" s="6">
        <f t="shared" si="1"/>
        <v>1001.0776050221396</v>
      </c>
      <c r="N38" s="6">
        <f t="shared" si="3"/>
        <v>383.63069195547394</v>
      </c>
      <c r="O38" s="6">
        <f t="shared" si="2"/>
        <v>398.28206716112578</v>
      </c>
    </row>
    <row r="39" spans="1:15" x14ac:dyDescent="0.25">
      <c r="A39" s="1">
        <v>41306</v>
      </c>
      <c r="B39" s="6">
        <v>894648.64286000002</v>
      </c>
      <c r="C39" s="6">
        <v>785857.63608790911</v>
      </c>
      <c r="D39" s="6">
        <v>798237.08655947412</v>
      </c>
      <c r="E39" s="6">
        <v>1018870.0659930714</v>
      </c>
      <c r="F39" s="6">
        <v>1026064.1862859341</v>
      </c>
      <c r="H39" s="6">
        <f t="shared" si="1"/>
        <v>894.64864286</v>
      </c>
      <c r="I39" s="6">
        <f t="shared" si="1"/>
        <v>785.8576360879091</v>
      </c>
      <c r="J39" s="6">
        <f t="shared" si="1"/>
        <v>798.23708655947416</v>
      </c>
      <c r="K39" s="6">
        <f t="shared" si="1"/>
        <v>1018.8700659930714</v>
      </c>
      <c r="L39" s="6">
        <f t="shared" si="1"/>
        <v>1026.0641862859341</v>
      </c>
      <c r="N39" s="6">
        <f t="shared" si="3"/>
        <v>352.4505967267915</v>
      </c>
      <c r="O39" s="6">
        <f t="shared" si="2"/>
        <v>362.51281829189713</v>
      </c>
    </row>
    <row r="40" spans="1:15" x14ac:dyDescent="0.25">
      <c r="A40" s="1">
        <v>41334</v>
      </c>
      <c r="B40" s="6">
        <v>931056.06452000001</v>
      </c>
      <c r="C40" s="6">
        <v>800263.90598039061</v>
      </c>
      <c r="D40" s="6">
        <v>809213.07572210394</v>
      </c>
      <c r="E40" s="6">
        <v>1048557.5426190112</v>
      </c>
      <c r="F40" s="6">
        <v>1053843.7589962096</v>
      </c>
      <c r="H40" s="6">
        <f t="shared" si="1"/>
        <v>931.05606452000006</v>
      </c>
      <c r="I40" s="6">
        <f t="shared" si="1"/>
        <v>800.26390598039063</v>
      </c>
      <c r="J40" s="6">
        <f t="shared" si="1"/>
        <v>809.21307572210389</v>
      </c>
      <c r="K40" s="6">
        <f t="shared" si="1"/>
        <v>1048.5575426190112</v>
      </c>
      <c r="L40" s="6">
        <f t="shared" si="1"/>
        <v>1053.8437589962095</v>
      </c>
      <c r="N40" s="6">
        <f t="shared" si="3"/>
        <v>342.78488604226885</v>
      </c>
      <c r="O40" s="6">
        <f t="shared" si="2"/>
        <v>350.41075108536495</v>
      </c>
    </row>
    <row r="41" spans="1:15" x14ac:dyDescent="0.25">
      <c r="A41" s="1">
        <v>41365</v>
      </c>
      <c r="B41" s="6">
        <v>945841.83333000005</v>
      </c>
      <c r="C41" s="6">
        <v>813035.28810269968</v>
      </c>
      <c r="D41" s="6">
        <v>828805.40065214247</v>
      </c>
      <c r="E41" s="6">
        <v>1076521.3377670951</v>
      </c>
      <c r="F41" s="6">
        <v>1078167.7221680463</v>
      </c>
      <c r="H41" s="6">
        <f t="shared" si="1"/>
        <v>945.8418333300001</v>
      </c>
      <c r="I41" s="6">
        <f t="shared" si="1"/>
        <v>813.03528810269972</v>
      </c>
      <c r="J41" s="6">
        <f t="shared" si="1"/>
        <v>828.80540065214245</v>
      </c>
      <c r="K41" s="6">
        <f t="shared" si="1"/>
        <v>1076.521337767095</v>
      </c>
      <c r="L41" s="6">
        <f t="shared" si="1"/>
        <v>1078.1677221680463</v>
      </c>
      <c r="N41" s="6">
        <f t="shared" si="3"/>
        <v>361.49620252098777</v>
      </c>
      <c r="O41" s="6">
        <f t="shared" si="2"/>
        <v>363.76625577154107</v>
      </c>
    </row>
    <row r="42" spans="1:15" x14ac:dyDescent="0.25">
      <c r="A42" s="1">
        <v>41395</v>
      </c>
      <c r="B42" s="6">
        <v>1006818.1935000001</v>
      </c>
      <c r="C42" s="6">
        <v>825567.97795747232</v>
      </c>
      <c r="D42" s="6">
        <v>838537.8539038907</v>
      </c>
      <c r="E42" s="6">
        <v>1104596.4327763915</v>
      </c>
      <c r="F42" s="6">
        <v>1114704.1826373972</v>
      </c>
      <c r="H42" s="6">
        <f t="shared" si="1"/>
        <v>1006.8181935</v>
      </c>
      <c r="I42" s="6">
        <f t="shared" si="1"/>
        <v>825.56797795747229</v>
      </c>
      <c r="J42" s="6">
        <f t="shared" si="1"/>
        <v>838.53785390389066</v>
      </c>
      <c r="K42" s="6">
        <f t="shared" si="1"/>
        <v>1104.5964327763916</v>
      </c>
      <c r="L42" s="6">
        <f t="shared" si="1"/>
        <v>1114.7041826373973</v>
      </c>
      <c r="N42" s="6">
        <f t="shared" si="3"/>
        <v>312.69512192612063</v>
      </c>
      <c r="O42" s="6">
        <f t="shared" si="2"/>
        <v>328.46002669639597</v>
      </c>
    </row>
    <row r="43" spans="1:15" x14ac:dyDescent="0.25">
      <c r="A43" s="1">
        <v>41426</v>
      </c>
      <c r="B43" s="6">
        <v>1059815.2</v>
      </c>
      <c r="C43" s="6">
        <v>835151.24740515894</v>
      </c>
      <c r="D43" s="6">
        <v>848600.19114659552</v>
      </c>
      <c r="E43" s="6">
        <v>1128513.8729109329</v>
      </c>
      <c r="F43" s="6">
        <v>1141601.703853914</v>
      </c>
      <c r="H43" s="6">
        <f t="shared" si="1"/>
        <v>1059.8152</v>
      </c>
      <c r="I43" s="6">
        <f t="shared" si="1"/>
        <v>835.15124740515898</v>
      </c>
      <c r="J43" s="6">
        <f t="shared" si="1"/>
        <v>848.60019114659553</v>
      </c>
      <c r="K43" s="6">
        <f t="shared" si="1"/>
        <v>1128.5138729109328</v>
      </c>
      <c r="L43" s="6">
        <f t="shared" si="1"/>
        <v>1141.6017038539142</v>
      </c>
      <c r="N43" s="6">
        <f t="shared" si="3"/>
        <v>262.10431684909906</v>
      </c>
      <c r="O43" s="6">
        <f t="shared" si="2"/>
        <v>285.9833978641314</v>
      </c>
    </row>
    <row r="44" spans="1:15" x14ac:dyDescent="0.25">
      <c r="A44" s="1">
        <v>41456</v>
      </c>
      <c r="B44" s="6">
        <v>1092131.2581</v>
      </c>
      <c r="C44" s="6">
        <v>847241.15647237003</v>
      </c>
      <c r="D44" s="6">
        <v>868107.28441867023</v>
      </c>
      <c r="E44" s="6">
        <v>1156669.9188766405</v>
      </c>
      <c r="F44" s="6">
        <v>1172147.2332147418</v>
      </c>
      <c r="H44" s="6">
        <f t="shared" si="1"/>
        <v>1092.1312581</v>
      </c>
      <c r="I44" s="6">
        <f t="shared" si="1"/>
        <v>847.24115647236999</v>
      </c>
      <c r="J44" s="6">
        <f t="shared" si="1"/>
        <v>868.10728441867025</v>
      </c>
      <c r="K44" s="6">
        <f t="shared" si="1"/>
        <v>1156.6699188766404</v>
      </c>
      <c r="L44" s="6">
        <f t="shared" si="1"/>
        <v>1172.1472332147418</v>
      </c>
      <c r="N44" s="6">
        <f t="shared" si="3"/>
        <v>254.04460391167635</v>
      </c>
      <c r="O44" s="6">
        <f t="shared" si="2"/>
        <v>282.87095134485236</v>
      </c>
    </row>
    <row r="45" spans="1:15" x14ac:dyDescent="0.25">
      <c r="A45" s="1">
        <v>41487</v>
      </c>
      <c r="B45" s="6">
        <v>1115591.1935000001</v>
      </c>
      <c r="C45" s="6">
        <v>859282.03337764007</v>
      </c>
      <c r="D45" s="6">
        <v>881167.30858241918</v>
      </c>
      <c r="E45" s="6">
        <v>1185390.0343592754</v>
      </c>
      <c r="F45" s="6">
        <v>1214133.5547917492</v>
      </c>
      <c r="H45" s="6">
        <f t="shared" si="1"/>
        <v>1115.5911935000001</v>
      </c>
      <c r="I45" s="6">
        <f t="shared" si="1"/>
        <v>859.28203337764012</v>
      </c>
      <c r="J45" s="6">
        <f t="shared" si="1"/>
        <v>881.1673085824192</v>
      </c>
      <c r="K45" s="6">
        <f t="shared" si="1"/>
        <v>1185.3900343592754</v>
      </c>
      <c r="L45" s="6">
        <f t="shared" si="1"/>
        <v>1214.1335547917492</v>
      </c>
      <c r="N45" s="6">
        <f t="shared" si="3"/>
        <v>264.19470255717715</v>
      </c>
      <c r="O45" s="6">
        <f t="shared" si="2"/>
        <v>313.91457642446164</v>
      </c>
    </row>
    <row r="46" spans="1:15" x14ac:dyDescent="0.25">
      <c r="A46" s="1">
        <v>41518</v>
      </c>
      <c r="B46" s="6">
        <v>1138173.2333</v>
      </c>
      <c r="C46" s="6">
        <v>868600.17752878461</v>
      </c>
      <c r="D46" s="6">
        <v>889406.82755005208</v>
      </c>
      <c r="E46" s="6">
        <v>1210031.1109329297</v>
      </c>
      <c r="F46" s="6">
        <v>1236568.4291411494</v>
      </c>
      <c r="H46" s="6">
        <f t="shared" si="1"/>
        <v>1138.1732333</v>
      </c>
      <c r="I46" s="6">
        <f t="shared" si="1"/>
        <v>868.60017752878457</v>
      </c>
      <c r="J46" s="6">
        <f t="shared" si="1"/>
        <v>889.40682755005207</v>
      </c>
      <c r="K46" s="6">
        <f t="shared" si="1"/>
        <v>1210.0311109329298</v>
      </c>
      <c r="L46" s="6">
        <f t="shared" si="1"/>
        <v>1236.5684291411494</v>
      </c>
      <c r="N46" s="6">
        <f t="shared" si="3"/>
        <v>268.06319708779444</v>
      </c>
      <c r="O46" s="6">
        <f t="shared" si="2"/>
        <v>313.68008518417201</v>
      </c>
    </row>
    <row r="47" spans="1:15" x14ac:dyDescent="0.25">
      <c r="A47" s="1">
        <v>41548</v>
      </c>
      <c r="B47" s="6">
        <v>1126028.4516</v>
      </c>
      <c r="C47" s="6">
        <v>879896.26630308595</v>
      </c>
      <c r="D47" s="6">
        <v>899713.89090250304</v>
      </c>
      <c r="E47" s="6">
        <v>1238662.6112094624</v>
      </c>
      <c r="F47" s="6">
        <v>1270684.1841144259</v>
      </c>
      <c r="H47" s="6">
        <f t="shared" si="1"/>
        <v>1126.0284515999999</v>
      </c>
      <c r="I47" s="6">
        <f t="shared" si="1"/>
        <v>879.89626630308601</v>
      </c>
      <c r="J47" s="6">
        <f t="shared" si="1"/>
        <v>899.71389090250307</v>
      </c>
      <c r="K47" s="6">
        <f t="shared" si="1"/>
        <v>1238.6626112094623</v>
      </c>
      <c r="L47" s="6">
        <f t="shared" si="1"/>
        <v>1270.684184114426</v>
      </c>
      <c r="N47" s="6">
        <f t="shared" si="3"/>
        <v>335.61013037371561</v>
      </c>
      <c r="O47" s="6">
        <f t="shared" si="2"/>
        <v>380.33634130125654</v>
      </c>
    </row>
    <row r="48" spans="1:15" x14ac:dyDescent="0.25">
      <c r="A48" s="1">
        <v>41579</v>
      </c>
      <c r="B48" s="6">
        <v>1150350.3999999999</v>
      </c>
      <c r="C48" s="6">
        <v>891899.88384407514</v>
      </c>
      <c r="D48" s="6">
        <v>915590.6078726626</v>
      </c>
      <c r="E48" s="6">
        <v>1268844.655508487</v>
      </c>
      <c r="F48" s="6">
        <v>1294767.1141551756</v>
      </c>
      <c r="H48" s="6">
        <f t="shared" si="1"/>
        <v>1150.3503999999998</v>
      </c>
      <c r="I48" s="6">
        <f t="shared" si="1"/>
        <v>891.89988384407513</v>
      </c>
      <c r="J48" s="6">
        <f t="shared" si="1"/>
        <v>915.59060787266264</v>
      </c>
      <c r="K48" s="6">
        <f t="shared" si="1"/>
        <v>1268.844655508487</v>
      </c>
      <c r="L48" s="6">
        <f t="shared" si="1"/>
        <v>1294.7671141551757</v>
      </c>
      <c r="N48" s="6">
        <f t="shared" si="3"/>
        <v>344.22994568817967</v>
      </c>
      <c r="O48" s="6">
        <f t="shared" si="2"/>
        <v>380.02199167308163</v>
      </c>
    </row>
    <row r="49" spans="1:15" x14ac:dyDescent="0.25">
      <c r="A49" s="1">
        <v>41609</v>
      </c>
      <c r="B49" s="6">
        <v>1218096.2257999999</v>
      </c>
      <c r="C49" s="6">
        <v>903689.56850601151</v>
      </c>
      <c r="D49" s="6">
        <v>923289.83337919414</v>
      </c>
      <c r="E49" s="6">
        <v>1299168.7636122468</v>
      </c>
      <c r="F49" s="6">
        <v>1334540.5218746043</v>
      </c>
      <c r="H49" s="6">
        <f t="shared" si="1"/>
        <v>1218.0962258</v>
      </c>
      <c r="I49" s="6">
        <f t="shared" si="1"/>
        <v>903.68956850601148</v>
      </c>
      <c r="J49" s="6">
        <f t="shared" si="1"/>
        <v>923.28983337919419</v>
      </c>
      <c r="K49" s="6">
        <f t="shared" si="1"/>
        <v>1299.1687636122469</v>
      </c>
      <c r="L49" s="6">
        <f t="shared" si="1"/>
        <v>1334.5405218746043</v>
      </c>
      <c r="N49" s="6">
        <f t="shared" si="3"/>
        <v>284.73239684350449</v>
      </c>
      <c r="O49" s="6">
        <f t="shared" si="2"/>
        <v>341.23935305677213</v>
      </c>
    </row>
    <row r="50" spans="1:15" x14ac:dyDescent="0.25">
      <c r="A50" s="1">
        <v>41640</v>
      </c>
      <c r="B50" s="6">
        <v>1243417.8064999999</v>
      </c>
      <c r="C50" s="6">
        <v>911895.44613704155</v>
      </c>
      <c r="D50" s="6">
        <v>933150.61137766007</v>
      </c>
      <c r="E50" s="6">
        <v>1323986.422927236</v>
      </c>
      <c r="F50" s="6">
        <v>1372788.7175634217</v>
      </c>
      <c r="H50" s="6">
        <f t="shared" si="1"/>
        <v>1243.4178064999999</v>
      </c>
      <c r="I50" s="6">
        <f t="shared" si="1"/>
        <v>911.89544613704152</v>
      </c>
      <c r="J50" s="6">
        <f t="shared" si="1"/>
        <v>933.15061137766008</v>
      </c>
      <c r="K50" s="6">
        <f t="shared" si="1"/>
        <v>1323.9864229272359</v>
      </c>
      <c r="L50" s="6">
        <f t="shared" si="1"/>
        <v>1372.7887175634216</v>
      </c>
      <c r="N50" s="6">
        <f t="shared" si="3"/>
        <v>283.84611399002102</v>
      </c>
      <c r="O50" s="6">
        <f t="shared" si="2"/>
        <v>359.68168018877714</v>
      </c>
    </row>
    <row r="51" spans="1:15" x14ac:dyDescent="0.25">
      <c r="A51" s="1">
        <v>41671</v>
      </c>
      <c r="B51" s="6">
        <v>1285498.7856999999</v>
      </c>
      <c r="C51" s="6">
        <v>921413.88210591313</v>
      </c>
      <c r="D51" s="6">
        <v>943256.48911803239</v>
      </c>
      <c r="E51" s="6">
        <v>1350926.4921929687</v>
      </c>
      <c r="F51" s="6">
        <v>1400825.2261079808</v>
      </c>
      <c r="H51" s="6">
        <f t="shared" si="1"/>
        <v>1285.4987856999999</v>
      </c>
      <c r="I51" s="6">
        <f t="shared" si="1"/>
        <v>921.4138821059131</v>
      </c>
      <c r="J51" s="6">
        <f t="shared" si="1"/>
        <v>943.25648911803239</v>
      </c>
      <c r="K51" s="6">
        <f t="shared" si="1"/>
        <v>1350.9264921929687</v>
      </c>
      <c r="L51" s="6">
        <f t="shared" si="1"/>
        <v>1400.8252261079808</v>
      </c>
      <c r="N51" s="6">
        <f t="shared" si="3"/>
        <v>255.78840179525113</v>
      </c>
      <c r="O51" s="6">
        <f t="shared" si="2"/>
        <v>339.59746820019274</v>
      </c>
    </row>
    <row r="52" spans="1:15" x14ac:dyDescent="0.25">
      <c r="A52" s="1">
        <v>41699</v>
      </c>
      <c r="B52" s="6">
        <v>1304233.9676999999</v>
      </c>
      <c r="C52" s="6">
        <v>938239.18267952849</v>
      </c>
      <c r="D52" s="6">
        <v>972065.60096912214</v>
      </c>
      <c r="E52" s="6">
        <v>1390986.5101085959</v>
      </c>
      <c r="F52" s="6">
        <v>1426507.5193969763</v>
      </c>
      <c r="H52" s="6">
        <f t="shared" si="1"/>
        <v>1304.2339677</v>
      </c>
      <c r="I52" s="6">
        <f t="shared" si="1"/>
        <v>938.23918267952854</v>
      </c>
      <c r="J52" s="6">
        <f t="shared" si="1"/>
        <v>972.0656009691221</v>
      </c>
      <c r="K52" s="6">
        <f t="shared" si="1"/>
        <v>1390.9865101085959</v>
      </c>
      <c r="L52" s="6">
        <f t="shared" si="1"/>
        <v>1426.5075193969762</v>
      </c>
      <c r="N52" s="6">
        <f t="shared" si="3"/>
        <v>294.53784546064031</v>
      </c>
      <c r="O52" s="6">
        <f t="shared" si="2"/>
        <v>349.67635278493799</v>
      </c>
    </row>
    <row r="53" spans="1:15" x14ac:dyDescent="0.25">
      <c r="A53" s="1">
        <v>41730</v>
      </c>
      <c r="B53" s="6">
        <v>1380337.7333</v>
      </c>
      <c r="C53" s="6">
        <v>952514.84608367423</v>
      </c>
      <c r="D53" s="6">
        <v>985781.95893438114</v>
      </c>
      <c r="E53" s="6">
        <v>1427284.6530588581</v>
      </c>
      <c r="F53" s="6">
        <v>1480988.6203263323</v>
      </c>
      <c r="H53" s="6">
        <f t="shared" si="1"/>
        <v>1380.3377332999999</v>
      </c>
      <c r="I53" s="6">
        <f t="shared" si="1"/>
        <v>952.51484608367423</v>
      </c>
      <c r="J53" s="6">
        <f t="shared" si="1"/>
        <v>985.78195893438112</v>
      </c>
      <c r="K53" s="6">
        <f t="shared" si="1"/>
        <v>1427.2846530588581</v>
      </c>
      <c r="L53" s="6">
        <f t="shared" si="1"/>
        <v>1480.9886203263322</v>
      </c>
      <c r="N53" s="6">
        <f t="shared" si="3"/>
        <v>216.67237885540038</v>
      </c>
      <c r="O53" s="6">
        <f t="shared" si="2"/>
        <v>317.25523955694149</v>
      </c>
    </row>
    <row r="54" spans="1:15" x14ac:dyDescent="0.25">
      <c r="A54" s="1">
        <v>41760</v>
      </c>
      <c r="B54" s="6">
        <v>1387129.3226000001</v>
      </c>
      <c r="C54" s="6">
        <v>964937.99549046892</v>
      </c>
      <c r="D54" s="6">
        <v>1003043.3863183835</v>
      </c>
      <c r="E54" s="6">
        <v>1460952.8317006864</v>
      </c>
      <c r="F54" s="6">
        <v>1510733.0731772399</v>
      </c>
      <c r="H54" s="6">
        <f t="shared" si="1"/>
        <v>1387.1293226</v>
      </c>
      <c r="I54" s="6">
        <f t="shared" si="1"/>
        <v>964.93799549046889</v>
      </c>
      <c r="J54" s="6">
        <f t="shared" si="1"/>
        <v>1003.0433863183835</v>
      </c>
      <c r="K54" s="6">
        <f t="shared" si="1"/>
        <v>1460.9528317006864</v>
      </c>
      <c r="L54" s="6">
        <f t="shared" si="1"/>
        <v>1510.7330731772399</v>
      </c>
      <c r="N54" s="6">
        <f t="shared" si="3"/>
        <v>271.7048197965695</v>
      </c>
      <c r="O54" s="6">
        <f t="shared" si="2"/>
        <v>351.57325065658762</v>
      </c>
    </row>
    <row r="55" spans="1:15" x14ac:dyDescent="0.25">
      <c r="A55" s="1">
        <v>41791</v>
      </c>
      <c r="B55" s="6">
        <v>1462990.1333000001</v>
      </c>
      <c r="C55" s="6">
        <v>977915.48232475237</v>
      </c>
      <c r="D55" s="6">
        <v>1018786.317666728</v>
      </c>
      <c r="E55" s="6">
        <v>1495843.305440011</v>
      </c>
      <c r="F55" s="6">
        <v>1549610.0108873069</v>
      </c>
      <c r="H55" s="6">
        <f t="shared" si="1"/>
        <v>1462.9901333</v>
      </c>
      <c r="I55" s="6">
        <f t="shared" si="1"/>
        <v>977.91548232475236</v>
      </c>
      <c r="J55" s="6">
        <f t="shared" si="1"/>
        <v>1018.786317666728</v>
      </c>
      <c r="K55" s="6">
        <f t="shared" si="1"/>
        <v>1495.8433054400109</v>
      </c>
      <c r="L55" s="6">
        <f t="shared" si="1"/>
        <v>1549.6100108873068</v>
      </c>
      <c r="N55" s="6">
        <f t="shared" si="3"/>
        <v>181.25444033184638</v>
      </c>
      <c r="O55" s="6">
        <f t="shared" si="2"/>
        <v>294.31255084910458</v>
      </c>
    </row>
    <row r="56" spans="1:15" x14ac:dyDescent="0.25">
      <c r="A56" s="1">
        <v>41821</v>
      </c>
      <c r="B56" s="6">
        <v>1494716.4194</v>
      </c>
      <c r="C56" s="6">
        <v>990104.65566099773</v>
      </c>
      <c r="D56" s="6">
        <v>1031866.5274488883</v>
      </c>
      <c r="E56" s="6">
        <v>1530122.3529552342</v>
      </c>
      <c r="F56" s="6">
        <v>1591009.7050901689</v>
      </c>
      <c r="H56" s="6">
        <f t="shared" si="1"/>
        <v>1494.7164193999999</v>
      </c>
      <c r="I56" s="6">
        <f t="shared" si="1"/>
        <v>990.10465566099776</v>
      </c>
      <c r="J56" s="6">
        <f t="shared" si="1"/>
        <v>1031.8665274488883</v>
      </c>
      <c r="K56" s="6">
        <f t="shared" si="1"/>
        <v>1530.1223529552342</v>
      </c>
      <c r="L56" s="6">
        <f t="shared" si="1"/>
        <v>1591.0097050901688</v>
      </c>
      <c r="N56" s="6">
        <f t="shared" si="3"/>
        <v>188.16464480670703</v>
      </c>
      <c r="O56" s="6">
        <f t="shared" si="2"/>
        <v>310.31159451456023</v>
      </c>
    </row>
    <row r="57" spans="1:15" x14ac:dyDescent="0.25">
      <c r="A57" s="1">
        <v>41852</v>
      </c>
      <c r="B57" s="6">
        <v>1507703.5160999999</v>
      </c>
      <c r="C57" s="6">
        <v>1001266.9421706629</v>
      </c>
      <c r="D57" s="6">
        <v>1043957.6355418643</v>
      </c>
      <c r="E57" s="6">
        <v>1562376.7486179839</v>
      </c>
      <c r="F57" s="6">
        <v>1624581.4074737756</v>
      </c>
      <c r="H57" s="6">
        <f t="shared" si="1"/>
        <v>1507.7035160999999</v>
      </c>
      <c r="I57" s="6">
        <f t="shared" si="1"/>
        <v>1001.2669421706629</v>
      </c>
      <c r="J57" s="6">
        <f t="shared" si="1"/>
        <v>1043.9576355418644</v>
      </c>
      <c r="K57" s="6">
        <f t="shared" si="1"/>
        <v>1562.3767486179838</v>
      </c>
      <c r="L57" s="6">
        <f t="shared" si="1"/>
        <v>1624.5814074737755</v>
      </c>
      <c r="N57" s="6">
        <f t="shared" si="3"/>
        <v>233.82307952378011</v>
      </c>
      <c r="O57" s="6">
        <f t="shared" si="2"/>
        <v>341.87408701710001</v>
      </c>
    </row>
    <row r="58" spans="1:15" x14ac:dyDescent="0.25">
      <c r="A58" s="1">
        <v>41883</v>
      </c>
      <c r="B58" s="6">
        <v>1500612.4</v>
      </c>
      <c r="C58" s="6">
        <v>1012388.7462123898</v>
      </c>
      <c r="D58" s="6">
        <v>1062691.8732621025</v>
      </c>
      <c r="E58" s="6">
        <v>1595448.0372775698</v>
      </c>
      <c r="F58" s="6">
        <v>1661378.4189602647</v>
      </c>
      <c r="H58" s="6">
        <f t="shared" si="1"/>
        <v>1500.6124</v>
      </c>
      <c r="I58" s="6">
        <f t="shared" si="1"/>
        <v>1012.3887462123898</v>
      </c>
      <c r="J58" s="6">
        <f t="shared" si="1"/>
        <v>1062.6918732621025</v>
      </c>
      <c r="K58" s="6">
        <f t="shared" si="1"/>
        <v>1595.4480372775697</v>
      </c>
      <c r="L58" s="6">
        <f t="shared" si="1"/>
        <v>1661.3784189602648</v>
      </c>
      <c r="N58" s="6">
        <f t="shared" si="3"/>
        <v>307.95395317737012</v>
      </c>
      <c r="O58" s="6">
        <f t="shared" si="2"/>
        <v>400.95638037106323</v>
      </c>
    </row>
    <row r="59" spans="1:15" x14ac:dyDescent="0.25">
      <c r="A59" s="1">
        <v>41913</v>
      </c>
      <c r="B59" s="6">
        <v>1519683.6129000001</v>
      </c>
      <c r="C59" s="6">
        <v>1023035.323100143</v>
      </c>
      <c r="D59" s="6">
        <v>1073818.4863952184</v>
      </c>
      <c r="E59" s="6">
        <v>1628341.0633489173</v>
      </c>
      <c r="F59" s="6">
        <v>1702124.5878933559</v>
      </c>
      <c r="H59" s="6">
        <f t="shared" si="1"/>
        <v>1519.6836129000001</v>
      </c>
      <c r="I59" s="6">
        <f t="shared" si="1"/>
        <v>1023.035323100143</v>
      </c>
      <c r="J59" s="6">
        <f t="shared" si="1"/>
        <v>1073.8184863952183</v>
      </c>
      <c r="K59" s="6">
        <f t="shared" si="1"/>
        <v>1628.3410633489173</v>
      </c>
      <c r="L59" s="6">
        <f t="shared" si="1"/>
        <v>1702.124587893356</v>
      </c>
      <c r="N59" s="6">
        <f t="shared" si="3"/>
        <v>329.63229582205264</v>
      </c>
      <c r="O59" s="6">
        <f t="shared" si="2"/>
        <v>427.13109813423301</v>
      </c>
    </row>
    <row r="60" spans="1:15" x14ac:dyDescent="0.25">
      <c r="A60" s="1">
        <v>41944</v>
      </c>
      <c r="B60" s="6">
        <v>1589696.4332999999</v>
      </c>
      <c r="C60" s="6">
        <v>1031278.3546349149</v>
      </c>
      <c r="D60" s="6">
        <v>1082110.3968944345</v>
      </c>
      <c r="E60" s="6">
        <v>1656315.0369307529</v>
      </c>
      <c r="F60" s="6">
        <v>1729483.7974525003</v>
      </c>
      <c r="H60" s="6">
        <f t="shared" si="1"/>
        <v>1589.6964332999999</v>
      </c>
      <c r="I60" s="6">
        <f t="shared" si="1"/>
        <v>1031.2783546349149</v>
      </c>
      <c r="J60" s="6">
        <f t="shared" si="1"/>
        <v>1082.1103968944344</v>
      </c>
      <c r="K60" s="6">
        <f t="shared" si="1"/>
        <v>1656.315036930753</v>
      </c>
      <c r="L60" s="6">
        <f t="shared" si="1"/>
        <v>1729.4837974525003</v>
      </c>
      <c r="N60" s="6">
        <f t="shared" si="3"/>
        <v>258.1057992970189</v>
      </c>
      <c r="O60" s="6">
        <f t="shared" si="2"/>
        <v>373.88148409957455</v>
      </c>
    </row>
    <row r="61" spans="1:15" x14ac:dyDescent="0.25">
      <c r="A61" s="1">
        <v>41974</v>
      </c>
      <c r="B61" s="6">
        <v>1667030.8064999999</v>
      </c>
      <c r="C61" s="6">
        <v>1039973.5326299571</v>
      </c>
      <c r="D61" s="6">
        <v>1097053.4190730532</v>
      </c>
      <c r="E61" s="6">
        <v>1685581.8373538142</v>
      </c>
      <c r="F61" s="6">
        <v>1757230.7754310134</v>
      </c>
      <c r="H61" s="6">
        <f t="shared" si="1"/>
        <v>1667.0308064999999</v>
      </c>
      <c r="I61" s="6">
        <f t="shared" si="1"/>
        <v>1039.9735326299572</v>
      </c>
      <c r="J61" s="6">
        <f t="shared" si="1"/>
        <v>1097.0534190730532</v>
      </c>
      <c r="K61" s="6">
        <f t="shared" si="1"/>
        <v>1685.5818373538141</v>
      </c>
      <c r="L61" s="6">
        <f t="shared" si="1"/>
        <v>1757.2307754310134</v>
      </c>
      <c r="N61" s="6">
        <f t="shared" si="3"/>
        <v>136.20216904959412</v>
      </c>
      <c r="O61" s="6">
        <f t="shared" si="2"/>
        <v>300.33309662941491</v>
      </c>
    </row>
    <row r="62" spans="1:15" x14ac:dyDescent="0.25">
      <c r="A62" s="1">
        <v>42005</v>
      </c>
      <c r="B62" s="6">
        <v>1663008.2581</v>
      </c>
      <c r="C62" s="6">
        <v>1052928.5893645745</v>
      </c>
      <c r="D62" s="6">
        <v>1111963.540831248</v>
      </c>
      <c r="E62" s="6">
        <v>1724133.0869848251</v>
      </c>
      <c r="F62" s="6">
        <v>1801847.8731523405</v>
      </c>
      <c r="H62" s="6">
        <f t="shared" si="1"/>
        <v>1663.0082580999999</v>
      </c>
      <c r="I62" s="6">
        <f t="shared" si="1"/>
        <v>1052.9285893645745</v>
      </c>
      <c r="J62" s="6">
        <f t="shared" si="1"/>
        <v>1111.9635408312481</v>
      </c>
      <c r="K62" s="6">
        <f t="shared" si="1"/>
        <v>1724.133086984825</v>
      </c>
      <c r="L62" s="6">
        <f t="shared" ref="L62:L121" si="4">F62/1000</f>
        <v>1801.8478731523405</v>
      </c>
      <c r="N62" s="6">
        <f t="shared" si="3"/>
        <v>247.23436024312056</v>
      </c>
      <c r="O62" s="6">
        <f t="shared" si="2"/>
        <v>372.61188259681217</v>
      </c>
    </row>
    <row r="63" spans="1:15" x14ac:dyDescent="0.25">
      <c r="A63" s="1">
        <v>42036</v>
      </c>
      <c r="B63" s="6">
        <v>1675810.6786</v>
      </c>
      <c r="C63" s="6">
        <v>1063229.6073447973</v>
      </c>
      <c r="D63" s="6">
        <v>1121712.0734906192</v>
      </c>
      <c r="E63" s="6">
        <v>1757243.0107314542</v>
      </c>
      <c r="F63" s="6">
        <v>1832954.4463173822</v>
      </c>
      <c r="H63" s="6">
        <f t="shared" si="1"/>
        <v>1675.8106786000001</v>
      </c>
      <c r="I63" s="6">
        <f t="shared" si="1"/>
        <v>1063.2296073447974</v>
      </c>
      <c r="J63" s="6">
        <f t="shared" si="1"/>
        <v>1121.7120734906191</v>
      </c>
      <c r="K63" s="6">
        <f t="shared" si="1"/>
        <v>1757.2430107314542</v>
      </c>
      <c r="L63" s="6">
        <f t="shared" si="4"/>
        <v>1832.9544463173822</v>
      </c>
      <c r="N63" s="6">
        <f t="shared" si="3"/>
        <v>285.36350875936159</v>
      </c>
      <c r="O63" s="6">
        <f t="shared" si="2"/>
        <v>396.41363210336522</v>
      </c>
    </row>
    <row r="64" spans="1:15" x14ac:dyDescent="0.25">
      <c r="A64" s="1">
        <v>42064</v>
      </c>
      <c r="B64" s="6">
        <v>1710274.871</v>
      </c>
      <c r="C64" s="6">
        <v>1069509.4807525293</v>
      </c>
      <c r="D64" s="6">
        <v>1132558.6427308135</v>
      </c>
      <c r="E64" s="6">
        <v>1783471.1425529723</v>
      </c>
      <c r="F64" s="6">
        <v>1858700.5328820767</v>
      </c>
      <c r="H64" s="6">
        <f t="shared" si="1"/>
        <v>1710.2748710000001</v>
      </c>
      <c r="I64" s="6">
        <f t="shared" si="1"/>
        <v>1069.5094807525293</v>
      </c>
      <c r="J64" s="6">
        <f t="shared" si="1"/>
        <v>1132.5586427308135</v>
      </c>
      <c r="K64" s="6">
        <f t="shared" si="1"/>
        <v>1783.4711425529722</v>
      </c>
      <c r="L64" s="6">
        <f t="shared" si="4"/>
        <v>1858.7005328820767</v>
      </c>
      <c r="N64" s="6">
        <f t="shared" si="3"/>
        <v>270.54809471325473</v>
      </c>
      <c r="O64" s="6">
        <f t="shared" si="2"/>
        <v>385.26051170873541</v>
      </c>
    </row>
    <row r="65" spans="1:15" x14ac:dyDescent="0.25">
      <c r="A65" s="1">
        <v>42095</v>
      </c>
      <c r="B65" s="6">
        <v>1659608.3</v>
      </c>
      <c r="C65" s="6">
        <v>1066578.6707431464</v>
      </c>
      <c r="D65" s="6">
        <v>1126657.6132706804</v>
      </c>
      <c r="E65" s="6">
        <v>1789454.3768381795</v>
      </c>
      <c r="F65" s="6">
        <v>1872849.6519053828</v>
      </c>
      <c r="H65" s="6">
        <f t="shared" si="1"/>
        <v>1659.6083000000001</v>
      </c>
      <c r="I65" s="6">
        <f t="shared" si="1"/>
        <v>1066.5786707431464</v>
      </c>
      <c r="J65" s="6">
        <f t="shared" si="1"/>
        <v>1126.6576132706805</v>
      </c>
      <c r="K65" s="6">
        <f t="shared" si="1"/>
        <v>1789.4543768381795</v>
      </c>
      <c r="L65" s="6">
        <f t="shared" si="4"/>
        <v>1872.8496519053826</v>
      </c>
      <c r="N65" s="6">
        <f t="shared" si="3"/>
        <v>360.34161130541042</v>
      </c>
      <c r="O65" s="6">
        <f t="shared" si="2"/>
        <v>461.78063179975697</v>
      </c>
    </row>
    <row r="66" spans="1:15" x14ac:dyDescent="0.25">
      <c r="A66" s="1">
        <v>42125</v>
      </c>
      <c r="B66" s="6">
        <v>1622441.1935000001</v>
      </c>
      <c r="C66" s="6">
        <v>1050214.3085503764</v>
      </c>
      <c r="D66" s="6">
        <v>1121316.1823320524</v>
      </c>
      <c r="E66" s="6">
        <v>1768394.5665460725</v>
      </c>
      <c r="F66" s="6">
        <v>1870402.7564881989</v>
      </c>
      <c r="H66" s="6">
        <f t="shared" si="1"/>
        <v>1622.4411935000001</v>
      </c>
      <c r="I66" s="6">
        <f t="shared" si="1"/>
        <v>1050.2143085503765</v>
      </c>
      <c r="J66" s="6">
        <f t="shared" si="1"/>
        <v>1121.3161823320524</v>
      </c>
      <c r="K66" s="6">
        <f t="shared" si="1"/>
        <v>1768.3945665460724</v>
      </c>
      <c r="L66" s="6">
        <f t="shared" si="4"/>
        <v>1870.402756488199</v>
      </c>
      <c r="N66" s="6">
        <f t="shared" si="3"/>
        <v>382.03844446085844</v>
      </c>
      <c r="O66" s="6">
        <f t="shared" si="2"/>
        <v>497.95739073559179</v>
      </c>
    </row>
    <row r="67" spans="1:15" x14ac:dyDescent="0.25">
      <c r="A67" s="1">
        <v>42156</v>
      </c>
      <c r="B67" s="6">
        <v>1577251.9667</v>
      </c>
      <c r="C67" s="6">
        <v>1024438.9395353647</v>
      </c>
      <c r="D67" s="6">
        <v>1096170.9544516564</v>
      </c>
      <c r="E67" s="6">
        <v>1728378.7807303253</v>
      </c>
      <c r="F67" s="6">
        <v>1831564.0268862837</v>
      </c>
      <c r="H67" s="6">
        <f t="shared" ref="H67:K121" si="5">B67/1000</f>
        <v>1577.2519666999999</v>
      </c>
      <c r="I67" s="6">
        <f t="shared" si="5"/>
        <v>1024.4389395353649</v>
      </c>
      <c r="J67" s="6">
        <f t="shared" si="5"/>
        <v>1096.1709544516564</v>
      </c>
      <c r="K67" s="6">
        <f t="shared" si="5"/>
        <v>1728.3787807303252</v>
      </c>
      <c r="L67" s="6">
        <f t="shared" si="4"/>
        <v>1831.5640268862837</v>
      </c>
      <c r="N67" s="6">
        <f t="shared" ref="N67:N73" si="6">(SQRT(ABS(B67-E67)))</f>
        <v>388.75032351153777</v>
      </c>
      <c r="O67" s="6">
        <f t="shared" ref="O67:O73" si="7">(SQRT(ABS(B67-F67)))</f>
        <v>504.29362497089301</v>
      </c>
    </row>
    <row r="68" spans="1:15" x14ac:dyDescent="0.25">
      <c r="A68" s="1">
        <v>42186</v>
      </c>
      <c r="B68" s="6">
        <v>1583124</v>
      </c>
      <c r="C68" s="6">
        <v>996585.04435495974</v>
      </c>
      <c r="D68" s="6">
        <v>1068667.2556533436</v>
      </c>
      <c r="E68" s="6">
        <v>1683710.0187453949</v>
      </c>
      <c r="F68" s="6">
        <v>1793254.6436505145</v>
      </c>
      <c r="H68" s="6">
        <f t="shared" si="5"/>
        <v>1583.124</v>
      </c>
      <c r="I68" s="6">
        <f t="shared" si="5"/>
        <v>996.58504435495979</v>
      </c>
      <c r="J68" s="6">
        <f t="shared" si="5"/>
        <v>1068.6672556533435</v>
      </c>
      <c r="K68" s="6">
        <f t="shared" si="5"/>
        <v>1683.7100187453948</v>
      </c>
      <c r="L68" s="6">
        <f t="shared" si="4"/>
        <v>1793.2546436505145</v>
      </c>
      <c r="N68" s="6">
        <f t="shared" si="6"/>
        <v>317.15298949465205</v>
      </c>
      <c r="O68" s="6">
        <f t="shared" si="7"/>
        <v>458.40009124182615</v>
      </c>
    </row>
    <row r="69" spans="1:15" x14ac:dyDescent="0.25">
      <c r="A69" s="1">
        <v>42217</v>
      </c>
      <c r="B69" s="6">
        <v>1514447.0967999999</v>
      </c>
      <c r="C69" s="6">
        <v>968025.87076794845</v>
      </c>
      <c r="D69" s="6">
        <v>1041238.3884218745</v>
      </c>
      <c r="E69" s="6">
        <v>1637646.8632192758</v>
      </c>
      <c r="F69" s="6">
        <v>1757117.3233517564</v>
      </c>
      <c r="H69" s="6">
        <f t="shared" si="5"/>
        <v>1514.4470968000001</v>
      </c>
      <c r="I69" s="6">
        <f t="shared" si="5"/>
        <v>968.0258707679485</v>
      </c>
      <c r="J69" s="6">
        <f t="shared" si="5"/>
        <v>1041.2383884218746</v>
      </c>
      <c r="K69" s="6">
        <f t="shared" si="5"/>
        <v>1637.6468632192759</v>
      </c>
      <c r="L69" s="6">
        <f t="shared" si="4"/>
        <v>1757.1173233517563</v>
      </c>
      <c r="N69" s="6">
        <f t="shared" si="6"/>
        <v>350.99824275810255</v>
      </c>
      <c r="O69" s="6">
        <f t="shared" si="7"/>
        <v>492.61569864525887</v>
      </c>
    </row>
    <row r="70" spans="1:15" x14ac:dyDescent="0.25">
      <c r="A70" s="1">
        <v>42248</v>
      </c>
      <c r="B70" s="6">
        <v>1487363.5667000001</v>
      </c>
      <c r="C70" s="6">
        <v>941200.28415145632</v>
      </c>
      <c r="D70" s="6">
        <v>1021442.6229644135</v>
      </c>
      <c r="E70" s="6">
        <v>1594265.1520938913</v>
      </c>
      <c r="F70" s="6">
        <v>1718796.126529444</v>
      </c>
      <c r="H70" s="6">
        <f t="shared" si="5"/>
        <v>1487.3635667000001</v>
      </c>
      <c r="I70" s="6">
        <f t="shared" si="5"/>
        <v>941.20028415145634</v>
      </c>
      <c r="J70" s="6">
        <f t="shared" si="5"/>
        <v>1021.4426229644134</v>
      </c>
      <c r="K70" s="6">
        <f t="shared" si="5"/>
        <v>1594.2651520938912</v>
      </c>
      <c r="L70" s="6">
        <f t="shared" si="4"/>
        <v>1718.7961265294441</v>
      </c>
      <c r="N70" s="6">
        <f t="shared" si="6"/>
        <v>326.95807895491924</v>
      </c>
      <c r="O70" s="6">
        <f t="shared" si="7"/>
        <v>481.0743807660557</v>
      </c>
    </row>
    <row r="71" spans="1:15" x14ac:dyDescent="0.25">
      <c r="A71" s="1">
        <v>42278</v>
      </c>
      <c r="B71" s="6">
        <v>1428918.5183000001</v>
      </c>
      <c r="C71" s="6">
        <v>918163.53803981282</v>
      </c>
      <c r="D71" s="6">
        <v>994276.84710380901</v>
      </c>
      <c r="E71" s="6">
        <v>1558642.407361526</v>
      </c>
      <c r="F71" s="6">
        <v>1687195.6873899447</v>
      </c>
      <c r="H71" s="6">
        <f t="shared" si="5"/>
        <v>1428.9185183000002</v>
      </c>
      <c r="I71" s="6">
        <f t="shared" si="5"/>
        <v>918.16353803981281</v>
      </c>
      <c r="J71" s="6">
        <f t="shared" si="5"/>
        <v>994.27684710380902</v>
      </c>
      <c r="K71" s="6">
        <f t="shared" si="5"/>
        <v>1558.642407361526</v>
      </c>
      <c r="L71" s="6">
        <f t="shared" si="4"/>
        <v>1687.1956873899446</v>
      </c>
      <c r="N71" s="6">
        <f t="shared" si="6"/>
        <v>360.17202703919958</v>
      </c>
      <c r="O71" s="6">
        <f t="shared" si="7"/>
        <v>508.20976878641812</v>
      </c>
    </row>
    <row r="72" spans="1:15" x14ac:dyDescent="0.25">
      <c r="A72" s="1">
        <v>42309</v>
      </c>
      <c r="B72" s="6">
        <v>1364013.4929</v>
      </c>
      <c r="C72" s="6">
        <v>897892.32087583141</v>
      </c>
      <c r="D72" s="6">
        <v>978820.72078473342</v>
      </c>
      <c r="E72" s="6">
        <v>1527883.6666153595</v>
      </c>
      <c r="F72" s="6">
        <v>1661115.1194313744</v>
      </c>
      <c r="H72" s="6">
        <f t="shared" si="5"/>
        <v>1364.0134928999998</v>
      </c>
      <c r="I72" s="6">
        <f t="shared" si="5"/>
        <v>897.89232087583139</v>
      </c>
      <c r="J72" s="6">
        <f t="shared" si="5"/>
        <v>978.82072078473345</v>
      </c>
      <c r="K72" s="6">
        <f t="shared" si="5"/>
        <v>1527.8836666153595</v>
      </c>
      <c r="L72" s="6">
        <f t="shared" si="4"/>
        <v>1661.1151194313743</v>
      </c>
      <c r="N72" s="6">
        <f t="shared" si="6"/>
        <v>404.80881131141342</v>
      </c>
      <c r="O72" s="6">
        <f t="shared" si="7"/>
        <v>545.07029503668093</v>
      </c>
    </row>
    <row r="73" spans="1:15" x14ac:dyDescent="0.25">
      <c r="A73" s="1">
        <v>42339</v>
      </c>
      <c r="B73" s="6">
        <v>1292932.8969000001</v>
      </c>
      <c r="C73" s="6">
        <v>876925.64191067254</v>
      </c>
      <c r="D73" s="6">
        <v>958496.39025339577</v>
      </c>
      <c r="E73" s="6">
        <v>1494407.8696925095</v>
      </c>
      <c r="F73" s="6">
        <v>1633846.7346255137</v>
      </c>
      <c r="H73" s="6">
        <f t="shared" si="5"/>
        <v>1292.9328969000001</v>
      </c>
      <c r="I73" s="6">
        <f t="shared" si="5"/>
        <v>876.92564191067254</v>
      </c>
      <c r="J73" s="6">
        <f t="shared" si="5"/>
        <v>958.49639025339582</v>
      </c>
      <c r="K73" s="6">
        <f t="shared" si="5"/>
        <v>1494.4078696925096</v>
      </c>
      <c r="L73" s="6">
        <f t="shared" si="4"/>
        <v>1633.8467346255136</v>
      </c>
      <c r="N73" s="6">
        <f t="shared" si="6"/>
        <v>448.85963595817958</v>
      </c>
      <c r="O73" s="6">
        <f t="shared" si="7"/>
        <v>583.87827303772281</v>
      </c>
    </row>
    <row r="74" spans="1:15" x14ac:dyDescent="0.25">
      <c r="A74" s="1">
        <v>42370</v>
      </c>
      <c r="E74" s="6">
        <v>1459104.3355006964</v>
      </c>
      <c r="F74" s="6">
        <v>1603445.8548415413</v>
      </c>
      <c r="H74" s="6">
        <f t="shared" si="5"/>
        <v>0</v>
      </c>
      <c r="I74" s="6">
        <f t="shared" si="5"/>
        <v>0</v>
      </c>
      <c r="J74" s="6">
        <f t="shared" si="5"/>
        <v>0</v>
      </c>
      <c r="K74" s="6">
        <f t="shared" si="5"/>
        <v>1459.1043355006964</v>
      </c>
      <c r="L74" s="6">
        <f t="shared" si="4"/>
        <v>1603.4458548415412</v>
      </c>
    </row>
    <row r="75" spans="1:15" x14ac:dyDescent="0.25">
      <c r="A75" s="1">
        <v>42401</v>
      </c>
      <c r="E75" s="6">
        <v>1423760.2135059012</v>
      </c>
      <c r="F75" s="6">
        <v>1571129.0553999427</v>
      </c>
      <c r="H75" s="6">
        <f t="shared" si="5"/>
        <v>0</v>
      </c>
      <c r="I75" s="6">
        <f t="shared" si="5"/>
        <v>0</v>
      </c>
      <c r="J75" s="6">
        <f t="shared" si="5"/>
        <v>0</v>
      </c>
      <c r="K75" s="6">
        <f t="shared" si="5"/>
        <v>1423.7602135059012</v>
      </c>
      <c r="L75" s="6">
        <f t="shared" si="4"/>
        <v>1571.1290553999427</v>
      </c>
    </row>
    <row r="76" spans="1:15" x14ac:dyDescent="0.25">
      <c r="A76" s="1">
        <v>42430</v>
      </c>
      <c r="E76" s="6">
        <v>1396150.5055118392</v>
      </c>
      <c r="F76" s="6">
        <v>1549457.2950053129</v>
      </c>
      <c r="H76" s="6">
        <f t="shared" si="5"/>
        <v>0</v>
      </c>
      <c r="I76" s="6">
        <f t="shared" si="5"/>
        <v>0</v>
      </c>
      <c r="J76" s="6">
        <f t="shared" si="5"/>
        <v>0</v>
      </c>
      <c r="K76" s="6">
        <f t="shared" si="5"/>
        <v>1396.1505055118391</v>
      </c>
      <c r="L76" s="6">
        <f t="shared" si="4"/>
        <v>1549.457295005313</v>
      </c>
    </row>
    <row r="77" spans="1:15" x14ac:dyDescent="0.25">
      <c r="A77" s="1">
        <v>42461</v>
      </c>
      <c r="E77" s="6">
        <v>1372102.7232922965</v>
      </c>
      <c r="F77" s="6">
        <v>1520442.4330208986</v>
      </c>
      <c r="H77" s="6">
        <f t="shared" si="5"/>
        <v>0</v>
      </c>
      <c r="I77" s="6">
        <f t="shared" si="5"/>
        <v>0</v>
      </c>
      <c r="J77" s="6">
        <f t="shared" si="5"/>
        <v>0</v>
      </c>
      <c r="K77" s="6">
        <f t="shared" si="5"/>
        <v>1372.1027232922966</v>
      </c>
      <c r="L77" s="6">
        <f t="shared" si="4"/>
        <v>1520.4424330208985</v>
      </c>
    </row>
    <row r="78" spans="1:15" x14ac:dyDescent="0.25">
      <c r="A78" s="1">
        <v>42491</v>
      </c>
      <c r="E78" s="6">
        <v>1350939.0462298354</v>
      </c>
      <c r="F78" s="6">
        <v>1500169.9400765004</v>
      </c>
      <c r="H78" s="6">
        <f t="shared" si="5"/>
        <v>0</v>
      </c>
      <c r="I78" s="6">
        <f t="shared" si="5"/>
        <v>0</v>
      </c>
      <c r="J78" s="6">
        <f t="shared" si="5"/>
        <v>0</v>
      </c>
      <c r="K78" s="6">
        <f t="shared" si="5"/>
        <v>1350.9390462298354</v>
      </c>
      <c r="L78" s="6">
        <f t="shared" si="4"/>
        <v>1500.1699400765003</v>
      </c>
    </row>
    <row r="79" spans="1:15" x14ac:dyDescent="0.25">
      <c r="A79" s="1">
        <v>42522</v>
      </c>
      <c r="E79" s="6">
        <v>1332157.3395718904</v>
      </c>
      <c r="F79" s="6">
        <v>1487344.7908692851</v>
      </c>
      <c r="H79" s="6">
        <f t="shared" si="5"/>
        <v>0</v>
      </c>
      <c r="I79" s="6">
        <f t="shared" si="5"/>
        <v>0</v>
      </c>
      <c r="J79" s="6">
        <f t="shared" si="5"/>
        <v>0</v>
      </c>
      <c r="K79" s="6">
        <f t="shared" si="5"/>
        <v>1332.1573395718904</v>
      </c>
      <c r="L79" s="6">
        <f t="shared" si="4"/>
        <v>1487.3447908692851</v>
      </c>
    </row>
    <row r="80" spans="1:15" x14ac:dyDescent="0.25">
      <c r="A80" s="1">
        <v>42552</v>
      </c>
      <c r="E80" s="6">
        <v>1315375.067122065</v>
      </c>
      <c r="F80" s="6">
        <v>1469573.5108514624</v>
      </c>
      <c r="H80" s="6">
        <f t="shared" si="5"/>
        <v>0</v>
      </c>
      <c r="I80" s="6">
        <f t="shared" si="5"/>
        <v>0</v>
      </c>
      <c r="J80" s="6">
        <f t="shared" si="5"/>
        <v>0</v>
      </c>
      <c r="K80" s="6">
        <f t="shared" si="5"/>
        <v>1315.375067122065</v>
      </c>
      <c r="L80" s="6">
        <f t="shared" si="4"/>
        <v>1469.5735108514623</v>
      </c>
    </row>
    <row r="81" spans="1:12" x14ac:dyDescent="0.25">
      <c r="A81" s="1">
        <v>42583</v>
      </c>
      <c r="E81" s="6">
        <v>1300293.6378915501</v>
      </c>
      <c r="F81" s="6">
        <v>1454841.9516951826</v>
      </c>
      <c r="H81" s="6">
        <f t="shared" si="5"/>
        <v>0</v>
      </c>
      <c r="I81" s="6">
        <f t="shared" si="5"/>
        <v>0</v>
      </c>
      <c r="J81" s="6">
        <f t="shared" si="5"/>
        <v>0</v>
      </c>
      <c r="K81" s="6">
        <f t="shared" si="5"/>
        <v>1300.2936378915501</v>
      </c>
      <c r="L81" s="6">
        <f t="shared" si="4"/>
        <v>1454.8419516951826</v>
      </c>
    </row>
    <row r="82" spans="1:12" x14ac:dyDescent="0.25">
      <c r="A82" s="1">
        <v>42614</v>
      </c>
      <c r="E82" s="6">
        <v>1286675.1964232407</v>
      </c>
      <c r="F82" s="6">
        <v>1441760.7130326214</v>
      </c>
      <c r="H82" s="6">
        <f t="shared" si="5"/>
        <v>0</v>
      </c>
      <c r="I82" s="6">
        <f t="shared" si="5"/>
        <v>0</v>
      </c>
      <c r="J82" s="6">
        <f t="shared" si="5"/>
        <v>0</v>
      </c>
      <c r="K82" s="6">
        <f t="shared" si="5"/>
        <v>1286.6751964232408</v>
      </c>
      <c r="L82" s="6">
        <f t="shared" si="4"/>
        <v>1441.7607130326214</v>
      </c>
    </row>
    <row r="83" spans="1:12" x14ac:dyDescent="0.25">
      <c r="A83" s="1">
        <v>42644</v>
      </c>
      <c r="E83" s="6">
        <v>1274327.0154007615</v>
      </c>
      <c r="F83" s="6">
        <v>1433295.5736863245</v>
      </c>
      <c r="H83" s="6">
        <f t="shared" si="5"/>
        <v>0</v>
      </c>
      <c r="I83" s="6">
        <f t="shared" si="5"/>
        <v>0</v>
      </c>
      <c r="J83" s="6">
        <f t="shared" si="5"/>
        <v>0</v>
      </c>
      <c r="K83" s="6">
        <f t="shared" si="5"/>
        <v>1274.3270154007614</v>
      </c>
      <c r="L83" s="6">
        <f t="shared" si="4"/>
        <v>1433.2955736863246</v>
      </c>
    </row>
    <row r="84" spans="1:12" x14ac:dyDescent="0.25">
      <c r="A84" s="1">
        <v>42675</v>
      </c>
      <c r="E84" s="6">
        <v>1263090.6702371109</v>
      </c>
      <c r="F84" s="6">
        <v>1420735.1088289099</v>
      </c>
      <c r="H84" s="6">
        <f t="shared" si="5"/>
        <v>0</v>
      </c>
      <c r="I84" s="6">
        <f t="shared" si="5"/>
        <v>0</v>
      </c>
      <c r="J84" s="6">
        <f t="shared" si="5"/>
        <v>0</v>
      </c>
      <c r="K84" s="6">
        <f t="shared" si="5"/>
        <v>1263.090670237111</v>
      </c>
      <c r="L84" s="6">
        <f t="shared" si="4"/>
        <v>1420.7351088289099</v>
      </c>
    </row>
    <row r="85" spans="1:12" x14ac:dyDescent="0.25">
      <c r="A85" s="1">
        <v>42705</v>
      </c>
      <c r="E85" s="6">
        <v>1252834.3213895196</v>
      </c>
      <c r="F85" s="6">
        <v>1418338.5926953794</v>
      </c>
      <c r="H85" s="6">
        <f t="shared" si="5"/>
        <v>0</v>
      </c>
      <c r="I85" s="6">
        <f t="shared" si="5"/>
        <v>0</v>
      </c>
      <c r="J85" s="6">
        <f t="shared" si="5"/>
        <v>0</v>
      </c>
      <c r="K85" s="6">
        <f t="shared" si="5"/>
        <v>1252.8343213895196</v>
      </c>
      <c r="L85" s="6">
        <f t="shared" si="4"/>
        <v>1418.3385926953795</v>
      </c>
    </row>
    <row r="86" spans="1:12" x14ac:dyDescent="0.25">
      <c r="A86" s="1">
        <v>42736</v>
      </c>
      <c r="E86" s="6">
        <v>1243447.0792085775</v>
      </c>
      <c r="F86" s="6">
        <v>1409144.1865877761</v>
      </c>
      <c r="H86" s="6">
        <f t="shared" si="5"/>
        <v>0</v>
      </c>
      <c r="I86" s="6">
        <f t="shared" si="5"/>
        <v>0</v>
      </c>
      <c r="J86" s="6">
        <f t="shared" si="5"/>
        <v>0</v>
      </c>
      <c r="K86" s="6">
        <f t="shared" si="5"/>
        <v>1243.4470792085774</v>
      </c>
      <c r="L86" s="6">
        <f t="shared" si="4"/>
        <v>1409.1441865877759</v>
      </c>
    </row>
    <row r="87" spans="1:12" x14ac:dyDescent="0.25">
      <c r="A87" s="1">
        <v>42767</v>
      </c>
      <c r="E87" s="6">
        <v>1234834.8031664796</v>
      </c>
      <c r="F87" s="6">
        <v>1397832.4574319504</v>
      </c>
      <c r="H87" s="6">
        <f t="shared" si="5"/>
        <v>0</v>
      </c>
      <c r="I87" s="6">
        <f t="shared" si="5"/>
        <v>0</v>
      </c>
      <c r="J87" s="6">
        <f t="shared" si="5"/>
        <v>0</v>
      </c>
      <c r="K87" s="6">
        <f t="shared" si="5"/>
        <v>1234.8348031664796</v>
      </c>
      <c r="L87" s="6">
        <f t="shared" si="4"/>
        <v>1397.8324574319504</v>
      </c>
    </row>
    <row r="88" spans="1:12" x14ac:dyDescent="0.25">
      <c r="A88" s="1">
        <v>42795</v>
      </c>
      <c r="E88" s="6">
        <v>1226916.9132689731</v>
      </c>
      <c r="F88" s="6">
        <v>1386224.9019864171</v>
      </c>
      <c r="H88" s="6">
        <f t="shared" si="5"/>
        <v>0</v>
      </c>
      <c r="I88" s="6">
        <f t="shared" si="5"/>
        <v>0</v>
      </c>
      <c r="J88" s="6">
        <f t="shared" si="5"/>
        <v>0</v>
      </c>
      <c r="K88" s="6">
        <f t="shared" si="5"/>
        <v>1226.9169132689731</v>
      </c>
      <c r="L88" s="6">
        <f t="shared" si="4"/>
        <v>1386.2249019864171</v>
      </c>
    </row>
    <row r="89" spans="1:12" x14ac:dyDescent="0.25">
      <c r="A89" s="1">
        <v>42826</v>
      </c>
      <c r="E89" s="6">
        <v>1219623.9311265966</v>
      </c>
      <c r="F89" s="6">
        <v>1376822.7313487108</v>
      </c>
      <c r="H89" s="6">
        <f t="shared" si="5"/>
        <v>0</v>
      </c>
      <c r="I89" s="6">
        <f t="shared" si="5"/>
        <v>0</v>
      </c>
      <c r="J89" s="6">
        <f t="shared" si="5"/>
        <v>0</v>
      </c>
      <c r="K89" s="6">
        <f t="shared" si="5"/>
        <v>1219.6239311265967</v>
      </c>
      <c r="L89" s="6">
        <f t="shared" si="4"/>
        <v>1376.8227313487109</v>
      </c>
    </row>
    <row r="90" spans="1:12" x14ac:dyDescent="0.25">
      <c r="A90" s="1">
        <v>42856</v>
      </c>
      <c r="E90" s="6">
        <v>1212895.5570175315</v>
      </c>
      <c r="F90" s="6">
        <v>1367263.3883784381</v>
      </c>
      <c r="H90" s="6">
        <f t="shared" si="5"/>
        <v>0</v>
      </c>
      <c r="I90" s="6">
        <f t="shared" si="5"/>
        <v>0</v>
      </c>
      <c r="J90" s="6">
        <f t="shared" si="5"/>
        <v>0</v>
      </c>
      <c r="K90" s="6">
        <f t="shared" si="5"/>
        <v>1212.8955570175315</v>
      </c>
      <c r="L90" s="6">
        <f t="shared" si="4"/>
        <v>1367.2633883784381</v>
      </c>
    </row>
    <row r="91" spans="1:12" x14ac:dyDescent="0.25">
      <c r="A91" s="1">
        <v>42887</v>
      </c>
      <c r="E91" s="6">
        <v>1206679.147306826</v>
      </c>
      <c r="F91" s="6">
        <v>1366805.3913692851</v>
      </c>
      <c r="H91" s="6">
        <f t="shared" si="5"/>
        <v>0</v>
      </c>
      <c r="I91" s="6">
        <f t="shared" si="5"/>
        <v>0</v>
      </c>
      <c r="J91" s="6">
        <f t="shared" si="5"/>
        <v>0</v>
      </c>
      <c r="K91" s="6">
        <f t="shared" si="5"/>
        <v>1206.6791473068261</v>
      </c>
      <c r="L91" s="6">
        <f t="shared" si="4"/>
        <v>1366.805391369285</v>
      </c>
    </row>
    <row r="92" spans="1:12" x14ac:dyDescent="0.25">
      <c r="A92" s="1">
        <v>42917</v>
      </c>
      <c r="E92" s="6">
        <v>1200928.4953919442</v>
      </c>
      <c r="F92" s="6">
        <v>1369122.7699414836</v>
      </c>
      <c r="H92" s="6">
        <f t="shared" si="5"/>
        <v>0</v>
      </c>
      <c r="I92" s="6">
        <f t="shared" si="5"/>
        <v>0</v>
      </c>
      <c r="J92" s="6">
        <f t="shared" si="5"/>
        <v>0</v>
      </c>
      <c r="K92" s="6">
        <f t="shared" si="5"/>
        <v>1200.9284953919441</v>
      </c>
      <c r="L92" s="6">
        <f t="shared" si="4"/>
        <v>1369.1227699414835</v>
      </c>
    </row>
    <row r="93" spans="1:12" x14ac:dyDescent="0.25">
      <c r="A93" s="1">
        <v>42948</v>
      </c>
      <c r="E93" s="6">
        <v>1195602.8458530121</v>
      </c>
      <c r="F93" s="6">
        <v>1363972.3893556946</v>
      </c>
      <c r="H93" s="6">
        <f t="shared" si="5"/>
        <v>0</v>
      </c>
      <c r="I93" s="6">
        <f t="shared" si="5"/>
        <v>0</v>
      </c>
      <c r="J93" s="6">
        <f t="shared" si="5"/>
        <v>0</v>
      </c>
      <c r="K93" s="6">
        <f t="shared" si="5"/>
        <v>1195.602845853012</v>
      </c>
      <c r="L93" s="6">
        <f t="shared" si="4"/>
        <v>1363.9723893556945</v>
      </c>
    </row>
    <row r="94" spans="1:12" x14ac:dyDescent="0.25">
      <c r="A94" s="1">
        <v>42979</v>
      </c>
      <c r="E94" s="6">
        <v>1190666.0899437603</v>
      </c>
      <c r="F94" s="6">
        <v>1363035.2460898964</v>
      </c>
      <c r="H94" s="6">
        <f t="shared" si="5"/>
        <v>0</v>
      </c>
      <c r="I94" s="6">
        <f t="shared" si="5"/>
        <v>0</v>
      </c>
      <c r="J94" s="6">
        <f t="shared" si="5"/>
        <v>0</v>
      </c>
      <c r="K94" s="6">
        <f t="shared" si="5"/>
        <v>1190.6660899437602</v>
      </c>
      <c r="L94" s="6">
        <f t="shared" si="4"/>
        <v>1363.0352460898964</v>
      </c>
    </row>
    <row r="95" spans="1:12" x14ac:dyDescent="0.25">
      <c r="A95" s="1">
        <v>43009</v>
      </c>
      <c r="E95" s="6">
        <v>1186086.10363613</v>
      </c>
      <c r="F95" s="6">
        <v>1354921.8211985067</v>
      </c>
      <c r="H95" s="6">
        <f t="shared" si="5"/>
        <v>0</v>
      </c>
      <c r="I95" s="6">
        <f t="shared" si="5"/>
        <v>0</v>
      </c>
      <c r="J95" s="6">
        <f t="shared" si="5"/>
        <v>0</v>
      </c>
      <c r="K95" s="6">
        <f t="shared" si="5"/>
        <v>1186.08610363613</v>
      </c>
      <c r="L95" s="6">
        <f t="shared" si="4"/>
        <v>1354.9218211985067</v>
      </c>
    </row>
    <row r="96" spans="1:12" x14ac:dyDescent="0.25">
      <c r="A96" s="1">
        <v>43040</v>
      </c>
      <c r="E96" s="6">
        <v>1181834.1988420174</v>
      </c>
      <c r="F96" s="6">
        <v>1353282.4490023323</v>
      </c>
      <c r="H96" s="6">
        <f t="shared" si="5"/>
        <v>0</v>
      </c>
      <c r="I96" s="6">
        <f t="shared" si="5"/>
        <v>0</v>
      </c>
      <c r="J96" s="6">
        <f t="shared" si="5"/>
        <v>0</v>
      </c>
      <c r="K96" s="6">
        <f t="shared" si="5"/>
        <v>1181.8341988420175</v>
      </c>
      <c r="L96" s="6">
        <f t="shared" si="4"/>
        <v>1353.2824490023322</v>
      </c>
    </row>
    <row r="97" spans="1:12" x14ac:dyDescent="0.25">
      <c r="A97" s="1">
        <v>43070</v>
      </c>
      <c r="E97" s="6">
        <v>1177884.6653066413</v>
      </c>
      <c r="F97" s="6">
        <v>1337814.0073492448</v>
      </c>
      <c r="H97" s="6">
        <f t="shared" si="5"/>
        <v>0</v>
      </c>
      <c r="I97" s="6">
        <f t="shared" si="5"/>
        <v>0</v>
      </c>
      <c r="J97" s="6">
        <f t="shared" si="5"/>
        <v>0</v>
      </c>
      <c r="K97" s="6">
        <f t="shared" si="5"/>
        <v>1177.8846653066412</v>
      </c>
      <c r="L97" s="6">
        <f t="shared" si="4"/>
        <v>1337.8140073492448</v>
      </c>
    </row>
    <row r="98" spans="1:12" x14ac:dyDescent="0.25">
      <c r="A98" s="1">
        <v>43101</v>
      </c>
      <c r="E98" s="6">
        <v>1174214.3857483882</v>
      </c>
      <c r="F98" s="6">
        <v>1337025.748992786</v>
      </c>
      <c r="H98" s="6">
        <f t="shared" si="5"/>
        <v>0</v>
      </c>
      <c r="I98" s="6">
        <f t="shared" si="5"/>
        <v>0</v>
      </c>
      <c r="J98" s="6">
        <f t="shared" si="5"/>
        <v>0</v>
      </c>
      <c r="K98" s="6">
        <f t="shared" si="5"/>
        <v>1174.2143857483882</v>
      </c>
      <c r="L98" s="6">
        <f t="shared" si="4"/>
        <v>1337.025748992786</v>
      </c>
    </row>
    <row r="99" spans="1:12" x14ac:dyDescent="0.25">
      <c r="A99" s="1">
        <v>43132</v>
      </c>
      <c r="E99" s="6">
        <v>1170802.5106235591</v>
      </c>
      <c r="F99" s="6">
        <v>1339265.3673327565</v>
      </c>
      <c r="H99" s="6">
        <f t="shared" si="5"/>
        <v>0</v>
      </c>
      <c r="I99" s="6">
        <f t="shared" si="5"/>
        <v>0</v>
      </c>
      <c r="J99" s="6">
        <f t="shared" si="5"/>
        <v>0</v>
      </c>
      <c r="K99" s="6">
        <f t="shared" si="5"/>
        <v>1170.8025106235591</v>
      </c>
      <c r="L99" s="6">
        <f t="shared" si="4"/>
        <v>1339.2653673327566</v>
      </c>
    </row>
    <row r="100" spans="1:12" x14ac:dyDescent="0.25">
      <c r="A100" s="1">
        <v>43160</v>
      </c>
      <c r="E100" s="6">
        <v>1167630.1817715871</v>
      </c>
      <c r="F100" s="6">
        <v>1336569.6943371687</v>
      </c>
      <c r="H100" s="6">
        <f t="shared" si="5"/>
        <v>0</v>
      </c>
      <c r="I100" s="6">
        <f t="shared" si="5"/>
        <v>0</v>
      </c>
      <c r="J100" s="6">
        <f t="shared" si="5"/>
        <v>0</v>
      </c>
      <c r="K100" s="6">
        <f t="shared" si="5"/>
        <v>1167.6301817715871</v>
      </c>
      <c r="L100" s="6">
        <f t="shared" si="4"/>
        <v>1336.5696943371688</v>
      </c>
    </row>
    <row r="101" spans="1:12" x14ac:dyDescent="0.25">
      <c r="A101" s="1">
        <v>43191</v>
      </c>
      <c r="E101" s="6">
        <v>1164680.296396889</v>
      </c>
      <c r="F101" s="6">
        <v>1339618.5508991368</v>
      </c>
      <c r="H101" s="6">
        <f t="shared" si="5"/>
        <v>0</v>
      </c>
      <c r="I101" s="6">
        <f t="shared" si="5"/>
        <v>0</v>
      </c>
      <c r="J101" s="6">
        <f t="shared" si="5"/>
        <v>0</v>
      </c>
      <c r="K101" s="6">
        <f t="shared" si="5"/>
        <v>1164.6802963968889</v>
      </c>
      <c r="L101" s="6">
        <f t="shared" si="4"/>
        <v>1339.6185508991368</v>
      </c>
    </row>
    <row r="102" spans="1:12" x14ac:dyDescent="0.25">
      <c r="A102" s="1">
        <v>43221</v>
      </c>
      <c r="E102" s="6">
        <v>1161937.3045399417</v>
      </c>
      <c r="F102" s="6">
        <v>1340198.5137608703</v>
      </c>
      <c r="H102" s="6">
        <f t="shared" si="5"/>
        <v>0</v>
      </c>
      <c r="I102" s="6">
        <f t="shared" si="5"/>
        <v>0</v>
      </c>
      <c r="J102" s="6">
        <f t="shared" si="5"/>
        <v>0</v>
      </c>
      <c r="K102" s="6">
        <f t="shared" si="5"/>
        <v>1161.9373045399418</v>
      </c>
      <c r="L102" s="6">
        <f t="shared" si="4"/>
        <v>1340.1985137608704</v>
      </c>
    </row>
    <row r="103" spans="1:12" x14ac:dyDescent="0.25">
      <c r="A103" s="1">
        <v>43252</v>
      </c>
      <c r="E103" s="6">
        <v>1159387.0345119138</v>
      </c>
      <c r="F103" s="6">
        <v>1339626.4327128385</v>
      </c>
      <c r="H103" s="6">
        <f t="shared" si="5"/>
        <v>0</v>
      </c>
      <c r="I103" s="6">
        <f t="shared" si="5"/>
        <v>0</v>
      </c>
      <c r="J103" s="6">
        <f t="shared" si="5"/>
        <v>0</v>
      </c>
      <c r="K103" s="6">
        <f t="shared" si="5"/>
        <v>1159.3870345119137</v>
      </c>
      <c r="L103" s="6">
        <f t="shared" si="4"/>
        <v>1339.6264327128386</v>
      </c>
    </row>
    <row r="104" spans="1:12" x14ac:dyDescent="0.25">
      <c r="A104" s="1">
        <v>43282</v>
      </c>
      <c r="E104" s="6">
        <v>1157016.5418032394</v>
      </c>
      <c r="F104" s="6">
        <v>1339939.9476373987</v>
      </c>
      <c r="H104" s="6">
        <f t="shared" si="5"/>
        <v>0</v>
      </c>
      <c r="I104" s="6">
        <f t="shared" si="5"/>
        <v>0</v>
      </c>
      <c r="J104" s="6">
        <f t="shared" si="5"/>
        <v>0</v>
      </c>
      <c r="K104" s="6">
        <f t="shared" si="5"/>
        <v>1157.0165418032393</v>
      </c>
      <c r="L104" s="6">
        <f t="shared" si="4"/>
        <v>1339.9399476373987</v>
      </c>
    </row>
    <row r="105" spans="1:12" x14ac:dyDescent="0.25">
      <c r="A105" s="1">
        <v>43313</v>
      </c>
      <c r="E105" s="6">
        <v>1154813.97779619</v>
      </c>
      <c r="F105" s="6">
        <v>1338939.0687752704</v>
      </c>
      <c r="H105" s="6">
        <f t="shared" si="5"/>
        <v>0</v>
      </c>
      <c r="I105" s="6">
        <f t="shared" si="5"/>
        <v>0</v>
      </c>
      <c r="J105" s="6">
        <f t="shared" si="5"/>
        <v>0</v>
      </c>
      <c r="K105" s="6">
        <f t="shared" si="5"/>
        <v>1154.8139777961899</v>
      </c>
      <c r="L105" s="6">
        <f t="shared" si="4"/>
        <v>1338.9390687752705</v>
      </c>
    </row>
    <row r="106" spans="1:12" x14ac:dyDescent="0.25">
      <c r="A106" s="1">
        <v>43344</v>
      </c>
      <c r="E106" s="6">
        <v>1152768.4752637504</v>
      </c>
      <c r="F106" s="6">
        <v>1339263.1128780653</v>
      </c>
      <c r="H106" s="6">
        <f t="shared" si="5"/>
        <v>0</v>
      </c>
      <c r="I106" s="6">
        <f t="shared" si="5"/>
        <v>0</v>
      </c>
      <c r="J106" s="6">
        <f t="shared" si="5"/>
        <v>0</v>
      </c>
      <c r="K106" s="6">
        <f t="shared" si="5"/>
        <v>1152.7684752637504</v>
      </c>
      <c r="L106" s="6">
        <f t="shared" si="4"/>
        <v>1339.2631128780654</v>
      </c>
    </row>
    <row r="107" spans="1:12" x14ac:dyDescent="0.25">
      <c r="A107" s="1">
        <v>43374</v>
      </c>
      <c r="E107" s="6">
        <v>1150870.0481598303</v>
      </c>
      <c r="F107" s="6">
        <v>1343907.9810030519</v>
      </c>
      <c r="H107" s="6">
        <f t="shared" si="5"/>
        <v>0</v>
      </c>
      <c r="I107" s="6">
        <f t="shared" si="5"/>
        <v>0</v>
      </c>
      <c r="J107" s="6">
        <f t="shared" si="5"/>
        <v>0</v>
      </c>
      <c r="K107" s="6">
        <f t="shared" si="5"/>
        <v>1150.8700481598303</v>
      </c>
      <c r="L107" s="6">
        <f t="shared" si="4"/>
        <v>1343.9079810030519</v>
      </c>
    </row>
    <row r="108" spans="1:12" x14ac:dyDescent="0.25">
      <c r="A108" s="1">
        <v>43405</v>
      </c>
      <c r="E108" s="6">
        <v>1149109.5036280397</v>
      </c>
      <c r="F108" s="6">
        <v>1341692.3022369812</v>
      </c>
      <c r="H108" s="6">
        <f t="shared" si="5"/>
        <v>0</v>
      </c>
      <c r="I108" s="6">
        <f t="shared" si="5"/>
        <v>0</v>
      </c>
      <c r="J108" s="6">
        <f t="shared" si="5"/>
        <v>0</v>
      </c>
      <c r="K108" s="6">
        <f t="shared" si="5"/>
        <v>1149.1095036280396</v>
      </c>
      <c r="L108" s="6">
        <f t="shared" si="4"/>
        <v>1341.6923022369813</v>
      </c>
    </row>
    <row r="109" spans="1:12" x14ac:dyDescent="0.25">
      <c r="A109" s="1">
        <v>43435</v>
      </c>
      <c r="E109" s="6">
        <v>1147478.3644973133</v>
      </c>
      <c r="F109" s="6">
        <v>1335550.7466787354</v>
      </c>
      <c r="H109" s="6">
        <f t="shared" si="5"/>
        <v>0</v>
      </c>
      <c r="I109" s="6">
        <f t="shared" si="5"/>
        <v>0</v>
      </c>
      <c r="J109" s="6">
        <f t="shared" si="5"/>
        <v>0</v>
      </c>
      <c r="K109" s="6">
        <f t="shared" si="5"/>
        <v>1147.4783644973134</v>
      </c>
      <c r="L109" s="6">
        <f t="shared" si="4"/>
        <v>1335.5507466787353</v>
      </c>
    </row>
    <row r="110" spans="1:12" x14ac:dyDescent="0.25">
      <c r="A110" s="1">
        <v>43466</v>
      </c>
      <c r="E110" s="6">
        <v>1145968.8008124328</v>
      </c>
      <c r="F110" s="6">
        <v>1339336.7017933514</v>
      </c>
      <c r="H110" s="6">
        <f t="shared" si="5"/>
        <v>0</v>
      </c>
      <c r="I110" s="6">
        <f t="shared" si="5"/>
        <v>0</v>
      </c>
      <c r="J110" s="6">
        <f t="shared" si="5"/>
        <v>0</v>
      </c>
      <c r="K110" s="6">
        <f t="shared" si="5"/>
        <v>1145.9688008124328</v>
      </c>
      <c r="L110" s="6">
        <f t="shared" si="4"/>
        <v>1339.3367017933515</v>
      </c>
    </row>
    <row r="111" spans="1:12" x14ac:dyDescent="0.25">
      <c r="A111" s="1">
        <v>43497</v>
      </c>
      <c r="E111" s="6">
        <v>1144573.5691759032</v>
      </c>
      <c r="F111" s="6">
        <v>1341965.9199498196</v>
      </c>
      <c r="H111" s="6">
        <f t="shared" si="5"/>
        <v>0</v>
      </c>
      <c r="I111" s="6">
        <f t="shared" si="5"/>
        <v>0</v>
      </c>
      <c r="J111" s="6">
        <f t="shared" si="5"/>
        <v>0</v>
      </c>
      <c r="K111" s="6">
        <f t="shared" si="5"/>
        <v>1144.5735691759032</v>
      </c>
      <c r="L111" s="6">
        <f t="shared" si="4"/>
        <v>1341.9659199498196</v>
      </c>
    </row>
    <row r="112" spans="1:12" x14ac:dyDescent="0.25">
      <c r="A112" s="1">
        <v>43525</v>
      </c>
      <c r="E112" s="6">
        <v>1143285.9588659545</v>
      </c>
      <c r="F112" s="6">
        <v>1341673.2923053689</v>
      </c>
      <c r="H112" s="6">
        <f t="shared" si="5"/>
        <v>0</v>
      </c>
      <c r="I112" s="6">
        <f t="shared" si="5"/>
        <v>0</v>
      </c>
      <c r="J112" s="6">
        <f t="shared" si="5"/>
        <v>0</v>
      </c>
      <c r="K112" s="6">
        <f t="shared" si="5"/>
        <v>1143.2859588659546</v>
      </c>
      <c r="L112" s="6">
        <f t="shared" si="4"/>
        <v>1341.6732923053689</v>
      </c>
    </row>
    <row r="113" spans="1:12" x14ac:dyDescent="0.25">
      <c r="A113" s="1">
        <v>43556</v>
      </c>
      <c r="E113" s="6">
        <v>1142099.743851661</v>
      </c>
      <c r="F113" s="6">
        <v>1340105.4234148962</v>
      </c>
      <c r="H113" s="6">
        <f t="shared" si="5"/>
        <v>0</v>
      </c>
      <c r="I113" s="6">
        <f t="shared" si="5"/>
        <v>0</v>
      </c>
      <c r="J113" s="6">
        <f t="shared" si="5"/>
        <v>0</v>
      </c>
      <c r="K113" s="6">
        <f t="shared" si="5"/>
        <v>1142.0997438516611</v>
      </c>
      <c r="L113" s="6">
        <f t="shared" si="4"/>
        <v>1340.1054234148962</v>
      </c>
    </row>
    <row r="114" spans="1:12" x14ac:dyDescent="0.25">
      <c r="A114" s="1">
        <v>43586</v>
      </c>
      <c r="E114" s="6">
        <v>1141009.1399555488</v>
      </c>
      <c r="F114" s="6">
        <v>1342625.6090660754</v>
      </c>
      <c r="H114" s="6">
        <f t="shared" si="5"/>
        <v>0</v>
      </c>
      <c r="I114" s="6">
        <f t="shared" si="5"/>
        <v>0</v>
      </c>
      <c r="J114" s="6">
        <f t="shared" si="5"/>
        <v>0</v>
      </c>
      <c r="K114" s="6">
        <f t="shared" si="5"/>
        <v>1141.0091399555488</v>
      </c>
      <c r="L114" s="6">
        <f t="shared" si="4"/>
        <v>1342.6256090660754</v>
      </c>
    </row>
    <row r="115" spans="1:12" x14ac:dyDescent="0.25">
      <c r="A115" s="1">
        <v>43617</v>
      </c>
      <c r="E115" s="6">
        <v>1140008.7665228751</v>
      </c>
      <c r="F115" s="6">
        <v>1338422.3278425117</v>
      </c>
      <c r="H115" s="6">
        <f t="shared" si="5"/>
        <v>0</v>
      </c>
      <c r="I115" s="6">
        <f t="shared" si="5"/>
        <v>0</v>
      </c>
      <c r="J115" s="6">
        <f t="shared" si="5"/>
        <v>0</v>
      </c>
      <c r="K115" s="6">
        <f t="shared" si="5"/>
        <v>1140.008766522875</v>
      </c>
      <c r="L115" s="6">
        <f t="shared" si="4"/>
        <v>1338.4223278425118</v>
      </c>
    </row>
    <row r="116" spans="1:12" x14ac:dyDescent="0.25">
      <c r="A116" s="1">
        <v>43647</v>
      </c>
      <c r="E116" s="6">
        <v>1139093.612047151</v>
      </c>
      <c r="F116" s="6">
        <v>1341658.1400569426</v>
      </c>
      <c r="H116" s="6">
        <f t="shared" si="5"/>
        <v>0</v>
      </c>
      <c r="I116" s="6">
        <f t="shared" si="5"/>
        <v>0</v>
      </c>
      <c r="J116" s="6">
        <f t="shared" si="5"/>
        <v>0</v>
      </c>
      <c r="K116" s="6">
        <f t="shared" si="5"/>
        <v>1139.0936120471511</v>
      </c>
      <c r="L116" s="6">
        <f t="shared" si="4"/>
        <v>1341.6581400569426</v>
      </c>
    </row>
    <row r="117" spans="1:12" x14ac:dyDescent="0.25">
      <c r="A117" s="1">
        <v>43678</v>
      </c>
      <c r="E117" s="6">
        <v>1138259.0032779216</v>
      </c>
      <c r="F117" s="6">
        <v>1340367.7001352836</v>
      </c>
      <c r="H117" s="6">
        <f t="shared" si="5"/>
        <v>0</v>
      </c>
      <c r="I117" s="6">
        <f t="shared" si="5"/>
        <v>0</v>
      </c>
      <c r="J117" s="6">
        <f t="shared" si="5"/>
        <v>0</v>
      </c>
      <c r="K117" s="6">
        <f t="shared" si="5"/>
        <v>1138.2590032779217</v>
      </c>
      <c r="L117" s="6">
        <f t="shared" si="4"/>
        <v>1340.3677001352837</v>
      </c>
    </row>
    <row r="118" spans="1:12" x14ac:dyDescent="0.25">
      <c r="A118" s="1">
        <v>43709</v>
      </c>
      <c r="E118" s="6">
        <v>1137500.5774015409</v>
      </c>
      <c r="F118" s="6">
        <v>1341031.5720191607</v>
      </c>
      <c r="H118" s="6">
        <f t="shared" si="5"/>
        <v>0</v>
      </c>
      <c r="I118" s="6">
        <f t="shared" si="5"/>
        <v>0</v>
      </c>
      <c r="J118" s="6">
        <f t="shared" si="5"/>
        <v>0</v>
      </c>
      <c r="K118" s="6">
        <f t="shared" si="5"/>
        <v>1137.500577401541</v>
      </c>
      <c r="L118" s="6">
        <f t="shared" si="4"/>
        <v>1341.0315720191606</v>
      </c>
    </row>
    <row r="119" spans="1:12" x14ac:dyDescent="0.25">
      <c r="A119" s="1">
        <v>43739</v>
      </c>
      <c r="E119" s="6">
        <v>1136814.25694043</v>
      </c>
      <c r="F119" s="6">
        <v>1335915.7668521397</v>
      </c>
      <c r="H119" s="6">
        <f t="shared" si="5"/>
        <v>0</v>
      </c>
      <c r="I119" s="6">
        <f t="shared" si="5"/>
        <v>0</v>
      </c>
      <c r="J119" s="6">
        <f t="shared" si="5"/>
        <v>0</v>
      </c>
      <c r="K119" s="6">
        <f t="shared" si="5"/>
        <v>1136.8142569404301</v>
      </c>
      <c r="L119" s="6">
        <f t="shared" si="4"/>
        <v>1335.9157668521398</v>
      </c>
    </row>
    <row r="120" spans="1:12" x14ac:dyDescent="0.25">
      <c r="A120" s="1">
        <v>43770</v>
      </c>
      <c r="E120" s="6">
        <v>1136196.2270624929</v>
      </c>
      <c r="F120" s="6">
        <v>1335046.7830314764</v>
      </c>
      <c r="H120" s="6">
        <f t="shared" si="5"/>
        <v>0</v>
      </c>
      <c r="I120" s="6">
        <f t="shared" si="5"/>
        <v>0</v>
      </c>
      <c r="J120" s="6">
        <f t="shared" si="5"/>
        <v>0</v>
      </c>
      <c r="K120" s="6">
        <f t="shared" si="5"/>
        <v>1136.1962270624929</v>
      </c>
      <c r="L120" s="6">
        <f t="shared" si="4"/>
        <v>1335.0467830314765</v>
      </c>
    </row>
    <row r="121" spans="1:12" x14ac:dyDescent="0.25">
      <c r="A121" s="1">
        <v>43800</v>
      </c>
      <c r="E121" s="6">
        <v>1135642.9150324089</v>
      </c>
      <c r="F121" s="6">
        <v>1334331.9496885575</v>
      </c>
      <c r="H121" s="6">
        <f t="shared" si="5"/>
        <v>0</v>
      </c>
      <c r="I121" s="6">
        <f t="shared" si="5"/>
        <v>0</v>
      </c>
      <c r="J121" s="6">
        <f t="shared" si="5"/>
        <v>0</v>
      </c>
      <c r="K121" s="6">
        <f t="shared" si="5"/>
        <v>1135.6429150324088</v>
      </c>
      <c r="L121" s="6">
        <f t="shared" si="4"/>
        <v>1334.3319496885576</v>
      </c>
    </row>
    <row r="122" spans="1:12" x14ac:dyDescent="0.25">
      <c r="A122" s="1">
        <v>43831</v>
      </c>
    </row>
    <row r="123" spans="1:12" x14ac:dyDescent="0.25">
      <c r="A123" s="1">
        <v>43862</v>
      </c>
    </row>
    <row r="124" spans="1:12" x14ac:dyDescent="0.25">
      <c r="A124" s="1">
        <v>43891</v>
      </c>
    </row>
    <row r="125" spans="1:12" x14ac:dyDescent="0.25">
      <c r="A125" s="1">
        <v>43922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5"/>
  <sheetViews>
    <sheetView workbookViewId="0">
      <selection activeCell="I3" sqref="I3"/>
    </sheetView>
  </sheetViews>
  <sheetFormatPr defaultRowHeight="15" x14ac:dyDescent="0.25"/>
  <cols>
    <col min="2" max="2" width="12" bestFit="1" customWidth="1"/>
    <col min="3" max="3" width="20" bestFit="1" customWidth="1"/>
    <col min="4" max="4" width="14.140625" bestFit="1" customWidth="1"/>
    <col min="5" max="5" width="10.140625" customWidth="1"/>
    <col min="6" max="6" width="20" bestFit="1" customWidth="1"/>
    <col min="7" max="7" width="12" bestFit="1" customWidth="1"/>
    <col min="8" max="8" width="10.140625" customWidth="1"/>
    <col min="9" max="9" width="12" bestFit="1" customWidth="1"/>
    <col min="10" max="10" width="20" bestFit="1" customWidth="1"/>
    <col min="11" max="14" width="10.140625" customWidth="1"/>
  </cols>
  <sheetData>
    <row r="1" spans="1:14" s="3" customFormat="1" ht="45.75" customHeight="1" x14ac:dyDescent="0.25">
      <c r="B1" s="2" t="s">
        <v>14</v>
      </c>
      <c r="C1" s="2" t="s">
        <v>22</v>
      </c>
      <c r="D1" s="2" t="s">
        <v>23</v>
      </c>
      <c r="E1" s="2"/>
      <c r="F1" s="2" t="s">
        <v>24</v>
      </c>
      <c r="G1" s="2" t="s">
        <v>25</v>
      </c>
      <c r="H1" s="2"/>
      <c r="I1" s="2" t="s">
        <v>14</v>
      </c>
      <c r="J1" s="2" t="s">
        <v>22</v>
      </c>
      <c r="K1" s="2" t="s">
        <v>23</v>
      </c>
      <c r="L1" s="2"/>
      <c r="M1" s="2" t="s">
        <v>24</v>
      </c>
      <c r="N1" s="2" t="s">
        <v>25</v>
      </c>
    </row>
    <row r="2" spans="1:14" x14ac:dyDescent="0.25">
      <c r="A2" s="1">
        <v>40179</v>
      </c>
      <c r="B2">
        <v>54560.806451999997</v>
      </c>
      <c r="C2">
        <v>0</v>
      </c>
      <c r="D2">
        <v>0</v>
      </c>
      <c r="F2">
        <v>0</v>
      </c>
      <c r="G2">
        <v>0</v>
      </c>
      <c r="I2">
        <f>B2/1000</f>
        <v>54.560806451999994</v>
      </c>
      <c r="J2">
        <f t="shared" ref="J2:N2" si="0">C2/1000</f>
        <v>0</v>
      </c>
      <c r="K2">
        <f t="shared" si="0"/>
        <v>0</v>
      </c>
      <c r="M2">
        <f t="shared" si="0"/>
        <v>0</v>
      </c>
      <c r="N2">
        <f t="shared" si="0"/>
        <v>0</v>
      </c>
    </row>
    <row r="3" spans="1:14" x14ac:dyDescent="0.25">
      <c r="A3" s="1">
        <v>40210</v>
      </c>
      <c r="B3">
        <v>55474.464286000002</v>
      </c>
      <c r="C3">
        <v>0</v>
      </c>
      <c r="D3">
        <v>0</v>
      </c>
      <c r="F3">
        <v>0</v>
      </c>
      <c r="G3">
        <v>0</v>
      </c>
      <c r="I3">
        <f t="shared" ref="I3:I29" si="1">B3/1000</f>
        <v>55.474464286</v>
      </c>
      <c r="J3">
        <f t="shared" ref="J3:J29" si="2">C3/1000</f>
        <v>0</v>
      </c>
      <c r="K3">
        <f t="shared" ref="K3:K29" si="3">D3/1000</f>
        <v>0</v>
      </c>
      <c r="M3">
        <f t="shared" ref="M3:M29" si="4">F3/1000</f>
        <v>0</v>
      </c>
      <c r="N3">
        <f t="shared" ref="N3:N29" si="5">G3/1000</f>
        <v>0</v>
      </c>
    </row>
    <row r="4" spans="1:14" x14ac:dyDescent="0.25">
      <c r="A4" s="1">
        <v>40238</v>
      </c>
      <c r="B4">
        <v>61786.967742000001</v>
      </c>
      <c r="C4">
        <v>0</v>
      </c>
      <c r="D4">
        <v>0</v>
      </c>
      <c r="F4">
        <v>0</v>
      </c>
      <c r="G4">
        <v>0</v>
      </c>
      <c r="I4">
        <f t="shared" si="1"/>
        <v>61.786967742000002</v>
      </c>
      <c r="J4">
        <f t="shared" si="2"/>
        <v>0</v>
      </c>
      <c r="K4">
        <f t="shared" si="3"/>
        <v>0</v>
      </c>
      <c r="M4">
        <f t="shared" si="4"/>
        <v>0</v>
      </c>
      <c r="N4">
        <f t="shared" si="5"/>
        <v>0</v>
      </c>
    </row>
    <row r="5" spans="1:14" x14ac:dyDescent="0.25">
      <c r="A5" s="1">
        <v>40269</v>
      </c>
      <c r="B5">
        <v>64272.6</v>
      </c>
      <c r="C5">
        <v>19703.703703703715</v>
      </c>
      <c r="D5">
        <v>23298.31111793582</v>
      </c>
      <c r="F5">
        <v>19703.703703703715</v>
      </c>
      <c r="G5">
        <v>18308.302474161406</v>
      </c>
      <c r="I5">
        <f t="shared" si="1"/>
        <v>64.272599999999997</v>
      </c>
      <c r="J5">
        <f t="shared" si="2"/>
        <v>19.703703703703717</v>
      </c>
      <c r="K5">
        <f t="shared" si="3"/>
        <v>23.298311117935821</v>
      </c>
      <c r="M5">
        <f t="shared" si="4"/>
        <v>19.703703703703717</v>
      </c>
      <c r="N5">
        <f t="shared" si="5"/>
        <v>18.308302474161405</v>
      </c>
    </row>
    <row r="6" spans="1:14" x14ac:dyDescent="0.25">
      <c r="A6" s="1">
        <v>40299</v>
      </c>
      <c r="B6">
        <v>69723.419355000005</v>
      </c>
      <c r="C6">
        <v>37321.132897603522</v>
      </c>
      <c r="D6">
        <v>33899.944961621062</v>
      </c>
      <c r="F6">
        <v>37321.132897603522</v>
      </c>
      <c r="G6">
        <v>35396.167435415191</v>
      </c>
      <c r="I6">
        <f t="shared" si="1"/>
        <v>69.723419355000004</v>
      </c>
      <c r="J6">
        <f t="shared" si="2"/>
        <v>37.321132897603519</v>
      </c>
      <c r="K6">
        <f t="shared" si="3"/>
        <v>33.89994496162106</v>
      </c>
      <c r="M6">
        <f t="shared" si="4"/>
        <v>37.321132897603519</v>
      </c>
      <c r="N6">
        <f t="shared" si="5"/>
        <v>35.396167435415194</v>
      </c>
    </row>
    <row r="7" spans="1:14" x14ac:dyDescent="0.25">
      <c r="A7" s="1">
        <v>40330</v>
      </c>
      <c r="B7">
        <v>77823.033332999999</v>
      </c>
      <c r="C7">
        <v>52987.374461979976</v>
      </c>
      <c r="D7">
        <v>52469.638572072821</v>
      </c>
      <c r="F7">
        <v>52987.374461979976</v>
      </c>
      <c r="G7">
        <v>51588.395282651683</v>
      </c>
      <c r="I7">
        <f t="shared" si="1"/>
        <v>77.823033332999998</v>
      </c>
      <c r="J7">
        <f t="shared" si="2"/>
        <v>52.987374461979975</v>
      </c>
      <c r="K7">
        <f t="shared" si="3"/>
        <v>52.469638572072824</v>
      </c>
      <c r="M7">
        <f t="shared" si="4"/>
        <v>52.987374461979975</v>
      </c>
      <c r="N7">
        <f t="shared" si="5"/>
        <v>51.588395282651682</v>
      </c>
    </row>
    <row r="8" spans="1:14" x14ac:dyDescent="0.25">
      <c r="A8" s="1">
        <v>40360</v>
      </c>
      <c r="B8">
        <v>82823.064515999999</v>
      </c>
      <c r="C8">
        <v>67669.793825389192</v>
      </c>
      <c r="D8">
        <v>66713.318304279761</v>
      </c>
      <c r="F8">
        <v>67669.793825389192</v>
      </c>
      <c r="G8">
        <v>65028.336170660012</v>
      </c>
      <c r="I8">
        <f t="shared" si="1"/>
        <v>82.823064516000002</v>
      </c>
      <c r="J8">
        <f t="shared" si="2"/>
        <v>67.669793825389192</v>
      </c>
      <c r="K8">
        <f t="shared" si="3"/>
        <v>66.713318304279767</v>
      </c>
      <c r="M8">
        <f t="shared" si="4"/>
        <v>67.669793825389192</v>
      </c>
      <c r="N8">
        <f t="shared" si="5"/>
        <v>65.028336170660012</v>
      </c>
    </row>
    <row r="9" spans="1:14" x14ac:dyDescent="0.25">
      <c r="A9" s="1">
        <v>40391</v>
      </c>
      <c r="B9">
        <v>86578.806452000004</v>
      </c>
      <c r="C9">
        <v>81435.89083083297</v>
      </c>
      <c r="D9">
        <v>77462.447576704901</v>
      </c>
      <c r="F9">
        <v>81435.89083083297</v>
      </c>
      <c r="G9">
        <v>78015.490357991395</v>
      </c>
      <c r="I9">
        <f t="shared" si="1"/>
        <v>86.578806452000009</v>
      </c>
      <c r="J9">
        <f t="shared" si="2"/>
        <v>81.435890830832975</v>
      </c>
      <c r="K9">
        <f t="shared" si="3"/>
        <v>77.462447576704903</v>
      </c>
      <c r="M9">
        <f t="shared" si="4"/>
        <v>81.435890830832975</v>
      </c>
      <c r="N9">
        <f t="shared" si="5"/>
        <v>78.015490357991396</v>
      </c>
    </row>
    <row r="10" spans="1:14" x14ac:dyDescent="0.25">
      <c r="A10" s="1">
        <v>40422</v>
      </c>
      <c r="B10">
        <v>95759.233332999996</v>
      </c>
      <c r="C10">
        <v>94845.496375487855</v>
      </c>
      <c r="D10">
        <v>91471.423582038013</v>
      </c>
      <c r="F10">
        <v>94845.496375487855</v>
      </c>
      <c r="G10">
        <v>88476.22570333413</v>
      </c>
      <c r="I10">
        <f t="shared" si="1"/>
        <v>95.759233332999997</v>
      </c>
      <c r="J10">
        <f t="shared" si="2"/>
        <v>94.845496375487855</v>
      </c>
      <c r="K10">
        <f t="shared" si="3"/>
        <v>91.471423582038014</v>
      </c>
      <c r="M10">
        <f t="shared" si="4"/>
        <v>94.845496375487855</v>
      </c>
      <c r="N10">
        <f t="shared" si="5"/>
        <v>88.476225703334137</v>
      </c>
    </row>
    <row r="11" spans="1:14" x14ac:dyDescent="0.25">
      <c r="A11" s="1">
        <v>40452</v>
      </c>
      <c r="B11">
        <v>102816.61289999999</v>
      </c>
      <c r="C11">
        <v>108306.09912089349</v>
      </c>
      <c r="D11">
        <v>103275.96201421393</v>
      </c>
      <c r="F11">
        <v>108306.09912089349</v>
      </c>
      <c r="G11">
        <v>98706.219286678388</v>
      </c>
      <c r="I11">
        <f t="shared" si="1"/>
        <v>102.8166129</v>
      </c>
      <c r="J11">
        <f t="shared" si="2"/>
        <v>108.30609912089349</v>
      </c>
      <c r="K11">
        <f t="shared" si="3"/>
        <v>103.27596201421393</v>
      </c>
      <c r="M11">
        <f t="shared" si="4"/>
        <v>108.30609912089349</v>
      </c>
      <c r="N11">
        <f t="shared" si="5"/>
        <v>98.70621928667839</v>
      </c>
    </row>
    <row r="12" spans="1:14" x14ac:dyDescent="0.25">
      <c r="A12" s="1">
        <v>40483</v>
      </c>
      <c r="B12">
        <v>119224.26667</v>
      </c>
      <c r="C12">
        <v>122411.53620926739</v>
      </c>
      <c r="D12">
        <v>115910.94765981492</v>
      </c>
      <c r="F12">
        <v>122411.53620926739</v>
      </c>
      <c r="G12">
        <v>110232.64579019621</v>
      </c>
      <c r="I12">
        <f t="shared" si="1"/>
        <v>119.22426666999999</v>
      </c>
      <c r="J12">
        <f t="shared" si="2"/>
        <v>122.4115362092674</v>
      </c>
      <c r="K12">
        <f t="shared" si="3"/>
        <v>115.91094765981492</v>
      </c>
      <c r="M12">
        <f t="shared" si="4"/>
        <v>122.4115362092674</v>
      </c>
      <c r="N12">
        <f t="shared" si="5"/>
        <v>110.23264579019622</v>
      </c>
    </row>
    <row r="13" spans="1:14" x14ac:dyDescent="0.25">
      <c r="A13" s="1">
        <v>40513</v>
      </c>
      <c r="B13">
        <v>140676.74194000001</v>
      </c>
      <c r="C13">
        <v>137352.81538823221</v>
      </c>
      <c r="D13">
        <v>128367.89367376796</v>
      </c>
      <c r="F13">
        <v>137352.81538823221</v>
      </c>
      <c r="G13">
        <v>124926.74241669777</v>
      </c>
      <c r="I13">
        <f t="shared" si="1"/>
        <v>140.67674194</v>
      </c>
      <c r="J13">
        <f t="shared" si="2"/>
        <v>137.35281538823222</v>
      </c>
      <c r="K13">
        <f t="shared" si="3"/>
        <v>128.36789367376795</v>
      </c>
      <c r="M13">
        <f t="shared" si="4"/>
        <v>137.35281538823222</v>
      </c>
      <c r="N13">
        <f t="shared" si="5"/>
        <v>124.92674241669778</v>
      </c>
    </row>
    <row r="14" spans="1:14" x14ac:dyDescent="0.25">
      <c r="A14" s="1">
        <v>40544</v>
      </c>
      <c r="B14">
        <v>143590.19355</v>
      </c>
      <c r="C14">
        <v>153296.35301396629</v>
      </c>
      <c r="D14">
        <v>142732.10401956216</v>
      </c>
      <c r="F14">
        <v>153296.35301396629</v>
      </c>
      <c r="G14">
        <v>141439.07273122072</v>
      </c>
      <c r="I14">
        <f t="shared" si="1"/>
        <v>143.59019355000001</v>
      </c>
      <c r="J14">
        <f t="shared" si="2"/>
        <v>153.2963530139663</v>
      </c>
      <c r="K14">
        <f t="shared" si="3"/>
        <v>142.73210401956217</v>
      </c>
      <c r="M14">
        <f t="shared" si="4"/>
        <v>153.2963530139663</v>
      </c>
      <c r="N14">
        <f t="shared" si="5"/>
        <v>141.4390727312207</v>
      </c>
    </row>
    <row r="15" spans="1:14" x14ac:dyDescent="0.25">
      <c r="A15" s="1">
        <v>40575</v>
      </c>
      <c r="B15">
        <v>154208.03571</v>
      </c>
      <c r="C15">
        <v>169824.42591340913</v>
      </c>
      <c r="D15">
        <v>154944.38846407604</v>
      </c>
      <c r="F15">
        <v>169824.42591340913</v>
      </c>
      <c r="G15">
        <v>160532.27573705069</v>
      </c>
      <c r="I15">
        <f t="shared" si="1"/>
        <v>154.20803570999999</v>
      </c>
      <c r="J15">
        <f t="shared" si="2"/>
        <v>169.82442591340913</v>
      </c>
      <c r="K15">
        <f t="shared" si="3"/>
        <v>154.94438846407604</v>
      </c>
      <c r="M15">
        <f t="shared" si="4"/>
        <v>169.82442591340913</v>
      </c>
      <c r="N15">
        <f t="shared" si="5"/>
        <v>160.5322757370507</v>
      </c>
    </row>
    <row r="16" spans="1:14" x14ac:dyDescent="0.25">
      <c r="A16" s="1">
        <v>40603</v>
      </c>
      <c r="B16">
        <v>174727.06452000001</v>
      </c>
      <c r="C16">
        <v>199376.32990706002</v>
      </c>
      <c r="D16">
        <v>188968.39618091809</v>
      </c>
      <c r="F16">
        <v>199376.32990706002</v>
      </c>
      <c r="G16">
        <v>191146.27213648008</v>
      </c>
      <c r="I16">
        <f t="shared" si="1"/>
        <v>174.72706452000003</v>
      </c>
      <c r="J16">
        <f t="shared" si="2"/>
        <v>199.37632990706001</v>
      </c>
      <c r="K16">
        <f t="shared" si="3"/>
        <v>188.96839618091809</v>
      </c>
      <c r="M16">
        <f t="shared" si="4"/>
        <v>199.37632990706001</v>
      </c>
      <c r="N16">
        <f t="shared" si="5"/>
        <v>191.14627213648009</v>
      </c>
    </row>
    <row r="17" spans="1:14" x14ac:dyDescent="0.25">
      <c r="A17" s="1">
        <v>40634</v>
      </c>
      <c r="B17">
        <v>189720.56667</v>
      </c>
      <c r="C17">
        <v>222881.54983433688</v>
      </c>
      <c r="D17">
        <v>210763.54147395995</v>
      </c>
      <c r="F17">
        <v>222881.54983433688</v>
      </c>
      <c r="G17">
        <v>216096.81364803156</v>
      </c>
      <c r="I17">
        <f t="shared" si="1"/>
        <v>189.72056667000001</v>
      </c>
      <c r="J17">
        <f t="shared" si="2"/>
        <v>222.88154983433688</v>
      </c>
      <c r="K17">
        <f t="shared" si="3"/>
        <v>210.76354147395995</v>
      </c>
      <c r="M17">
        <f t="shared" si="4"/>
        <v>222.88154983433688</v>
      </c>
      <c r="N17">
        <f t="shared" si="5"/>
        <v>216.09681364803157</v>
      </c>
    </row>
    <row r="18" spans="1:14" x14ac:dyDescent="0.25">
      <c r="A18" s="1">
        <v>40664</v>
      </c>
      <c r="B18">
        <v>213188.51613</v>
      </c>
      <c r="C18">
        <v>252214.07412777565</v>
      </c>
      <c r="D18">
        <v>246879.17362713197</v>
      </c>
      <c r="F18">
        <v>252214.07412777565</v>
      </c>
      <c r="G18">
        <v>244446.40614257575</v>
      </c>
      <c r="I18">
        <f t="shared" si="1"/>
        <v>213.18851613000001</v>
      </c>
      <c r="J18">
        <f t="shared" si="2"/>
        <v>252.21407412777563</v>
      </c>
      <c r="K18">
        <f t="shared" si="3"/>
        <v>246.87917362713196</v>
      </c>
      <c r="M18">
        <f t="shared" si="4"/>
        <v>252.21407412777563</v>
      </c>
      <c r="N18">
        <f t="shared" si="5"/>
        <v>244.44640614257577</v>
      </c>
    </row>
    <row r="19" spans="1:14" x14ac:dyDescent="0.25">
      <c r="A19" s="1">
        <v>40695</v>
      </c>
      <c r="B19">
        <v>230695.16667000001</v>
      </c>
      <c r="C19">
        <v>278992.94257622823</v>
      </c>
      <c r="D19">
        <v>276619.60454251274</v>
      </c>
      <c r="F19">
        <v>278992.94257622823</v>
      </c>
      <c r="G19">
        <v>268958.97315104416</v>
      </c>
      <c r="I19">
        <f t="shared" si="1"/>
        <v>230.69516666999999</v>
      </c>
      <c r="J19">
        <f t="shared" si="2"/>
        <v>278.99294257622824</v>
      </c>
      <c r="K19">
        <f t="shared" si="3"/>
        <v>276.61960454251272</v>
      </c>
      <c r="M19">
        <f t="shared" si="4"/>
        <v>278.99294257622824</v>
      </c>
      <c r="N19">
        <f t="shared" si="5"/>
        <v>268.95897315104418</v>
      </c>
    </row>
    <row r="20" spans="1:14" x14ac:dyDescent="0.25">
      <c r="A20" s="1">
        <v>40725</v>
      </c>
      <c r="B20">
        <v>263815.83870999998</v>
      </c>
      <c r="C20">
        <v>309467.56598210073</v>
      </c>
      <c r="D20">
        <v>304937.83860784903</v>
      </c>
      <c r="F20">
        <v>309467.56598210073</v>
      </c>
      <c r="G20">
        <v>304233.73866207263</v>
      </c>
      <c r="I20">
        <f t="shared" si="1"/>
        <v>263.81583870999998</v>
      </c>
      <c r="J20">
        <f t="shared" si="2"/>
        <v>309.46756598210072</v>
      </c>
      <c r="K20">
        <f t="shared" si="3"/>
        <v>304.93783860784902</v>
      </c>
      <c r="M20">
        <f t="shared" si="4"/>
        <v>309.46756598210072</v>
      </c>
      <c r="N20">
        <f t="shared" si="5"/>
        <v>304.23373866207265</v>
      </c>
    </row>
    <row r="21" spans="1:14" x14ac:dyDescent="0.25">
      <c r="A21" s="1">
        <v>40756</v>
      </c>
      <c r="B21">
        <v>297000.06452000001</v>
      </c>
      <c r="C21">
        <v>339343.44754322193</v>
      </c>
      <c r="D21">
        <v>332872.45648656203</v>
      </c>
      <c r="F21">
        <v>339343.44754322193</v>
      </c>
      <c r="G21">
        <v>336705.1788060391</v>
      </c>
      <c r="I21">
        <f t="shared" si="1"/>
        <v>297.00006452000002</v>
      </c>
      <c r="J21">
        <f t="shared" si="2"/>
        <v>339.34344754322194</v>
      </c>
      <c r="K21">
        <f t="shared" si="3"/>
        <v>332.87245648656204</v>
      </c>
      <c r="M21">
        <f t="shared" si="4"/>
        <v>339.34344754322194</v>
      </c>
      <c r="N21">
        <f t="shared" si="5"/>
        <v>336.7051788060391</v>
      </c>
    </row>
    <row r="22" spans="1:14" x14ac:dyDescent="0.25">
      <c r="A22" s="1">
        <v>40787</v>
      </c>
      <c r="B22">
        <v>331620.09999999998</v>
      </c>
      <c r="C22">
        <v>374044.74854180036</v>
      </c>
      <c r="D22">
        <v>365571.40190045052</v>
      </c>
      <c r="F22">
        <v>374044.74854180036</v>
      </c>
      <c r="G22">
        <v>374408.34221510449</v>
      </c>
      <c r="I22">
        <f t="shared" si="1"/>
        <v>331.62009999999998</v>
      </c>
      <c r="J22">
        <f t="shared" si="2"/>
        <v>374.04474854180035</v>
      </c>
      <c r="K22">
        <f t="shared" si="3"/>
        <v>365.5714019004505</v>
      </c>
      <c r="M22">
        <f t="shared" si="4"/>
        <v>374.04474854180035</v>
      </c>
      <c r="N22">
        <f t="shared" si="5"/>
        <v>374.40834221510448</v>
      </c>
    </row>
    <row r="23" spans="1:14" x14ac:dyDescent="0.25">
      <c r="A23" s="1">
        <v>40817</v>
      </c>
      <c r="B23">
        <v>358232.35483999999</v>
      </c>
      <c r="C23">
        <v>409427.75390169414</v>
      </c>
      <c r="D23">
        <v>402379.09186573542</v>
      </c>
      <c r="F23">
        <v>409427.75390169414</v>
      </c>
      <c r="G23">
        <v>410933.71373537346</v>
      </c>
      <c r="I23">
        <f t="shared" si="1"/>
        <v>358.23235483999997</v>
      </c>
      <c r="J23">
        <f t="shared" si="2"/>
        <v>409.42775390169413</v>
      </c>
      <c r="K23">
        <f t="shared" si="3"/>
        <v>402.3790918657354</v>
      </c>
      <c r="M23">
        <f t="shared" si="4"/>
        <v>409.42775390169413</v>
      </c>
      <c r="N23">
        <f t="shared" si="5"/>
        <v>410.93371373537343</v>
      </c>
    </row>
    <row r="24" spans="1:14" x14ac:dyDescent="0.25">
      <c r="A24" s="1">
        <v>40848</v>
      </c>
      <c r="B24">
        <v>398434.93333000003</v>
      </c>
      <c r="C24">
        <v>453610.23737929814</v>
      </c>
      <c r="D24">
        <v>443785.38931075553</v>
      </c>
      <c r="F24">
        <v>453610.23737929814</v>
      </c>
      <c r="G24">
        <v>461661.9552859895</v>
      </c>
      <c r="I24">
        <f t="shared" si="1"/>
        <v>398.43493333000004</v>
      </c>
      <c r="J24">
        <f t="shared" si="2"/>
        <v>453.61023737929816</v>
      </c>
      <c r="K24">
        <f t="shared" si="3"/>
        <v>443.78538931075553</v>
      </c>
      <c r="M24">
        <f t="shared" si="4"/>
        <v>453.61023737929816</v>
      </c>
      <c r="N24">
        <f t="shared" si="5"/>
        <v>461.66195528598951</v>
      </c>
    </row>
    <row r="25" spans="1:14" x14ac:dyDescent="0.25">
      <c r="A25" s="1">
        <v>40878</v>
      </c>
      <c r="B25">
        <v>425352.12903000001</v>
      </c>
      <c r="C25">
        <v>499505.63105136814</v>
      </c>
      <c r="D25">
        <v>485012.87385142536</v>
      </c>
      <c r="F25">
        <v>499505.63105136814</v>
      </c>
      <c r="G25">
        <v>506287.48072785587</v>
      </c>
      <c r="I25">
        <f t="shared" si="1"/>
        <v>425.35212903000001</v>
      </c>
      <c r="J25">
        <f t="shared" si="2"/>
        <v>499.50563105136814</v>
      </c>
      <c r="K25">
        <f t="shared" si="3"/>
        <v>485.01287385142535</v>
      </c>
      <c r="M25">
        <f t="shared" si="4"/>
        <v>499.50563105136814</v>
      </c>
      <c r="N25">
        <f t="shared" si="5"/>
        <v>506.28748072785589</v>
      </c>
    </row>
    <row r="26" spans="1:14" x14ac:dyDescent="0.25">
      <c r="A26" s="1">
        <v>40909</v>
      </c>
      <c r="B26">
        <v>454809.22580999997</v>
      </c>
      <c r="C26">
        <v>539500.0396330111</v>
      </c>
      <c r="D26">
        <v>529852.00388416392</v>
      </c>
      <c r="F26">
        <v>539500.0396330111</v>
      </c>
      <c r="G26">
        <v>547375.61153253552</v>
      </c>
      <c r="I26">
        <f t="shared" si="1"/>
        <v>454.80922580999999</v>
      </c>
      <c r="J26">
        <f t="shared" si="2"/>
        <v>539.50003963301106</v>
      </c>
      <c r="K26">
        <f t="shared" si="3"/>
        <v>529.85200388416388</v>
      </c>
      <c r="M26">
        <f t="shared" si="4"/>
        <v>539.50003963301106</v>
      </c>
      <c r="N26">
        <f t="shared" si="5"/>
        <v>547.37561153253557</v>
      </c>
    </row>
    <row r="27" spans="1:14" x14ac:dyDescent="0.25">
      <c r="A27" s="1">
        <v>40940</v>
      </c>
      <c r="B27">
        <v>482448.75861999998</v>
      </c>
      <c r="C27">
        <v>576220.89181347855</v>
      </c>
      <c r="D27">
        <v>562392.64271743037</v>
      </c>
      <c r="F27">
        <v>576220.89181347855</v>
      </c>
      <c r="G27">
        <v>584636.46611545747</v>
      </c>
      <c r="I27">
        <f t="shared" si="1"/>
        <v>482.44875861999998</v>
      </c>
      <c r="J27">
        <f t="shared" si="2"/>
        <v>576.2208918134786</v>
      </c>
      <c r="K27">
        <f t="shared" si="3"/>
        <v>562.39264271743036</v>
      </c>
      <c r="M27">
        <f t="shared" si="4"/>
        <v>576.2208918134786</v>
      </c>
      <c r="N27">
        <f t="shared" si="5"/>
        <v>584.63646611545744</v>
      </c>
    </row>
    <row r="28" spans="1:14" x14ac:dyDescent="0.25">
      <c r="A28" s="1">
        <v>40969</v>
      </c>
      <c r="B28">
        <v>506967.83870999998</v>
      </c>
      <c r="C28">
        <v>617343.6248554159</v>
      </c>
      <c r="D28">
        <v>610470.98613445694</v>
      </c>
      <c r="F28">
        <v>617343.6248554159</v>
      </c>
      <c r="G28">
        <v>621981.8981936085</v>
      </c>
      <c r="I28">
        <f t="shared" si="1"/>
        <v>506.96783870999997</v>
      </c>
      <c r="J28">
        <f t="shared" si="2"/>
        <v>617.3436248554159</v>
      </c>
      <c r="K28">
        <f t="shared" si="3"/>
        <v>610.47098613445689</v>
      </c>
      <c r="M28">
        <f t="shared" si="4"/>
        <v>617.3436248554159</v>
      </c>
      <c r="N28">
        <f t="shared" si="5"/>
        <v>621.98189819360846</v>
      </c>
    </row>
    <row r="29" spans="1:14" x14ac:dyDescent="0.25">
      <c r="A29" s="1">
        <v>41000</v>
      </c>
      <c r="B29">
        <v>550321.5</v>
      </c>
      <c r="C29">
        <v>656208.46682112908</v>
      </c>
      <c r="D29">
        <v>641405.72159772879</v>
      </c>
      <c r="F29">
        <v>656208.46682112908</v>
      </c>
      <c r="G29">
        <v>659528.64566668705</v>
      </c>
      <c r="I29">
        <f t="shared" si="1"/>
        <v>550.32150000000001</v>
      </c>
      <c r="J29">
        <f t="shared" si="2"/>
        <v>656.20846682112904</v>
      </c>
      <c r="K29">
        <f t="shared" si="3"/>
        <v>641.40572159772876</v>
      </c>
      <c r="M29">
        <f t="shared" si="4"/>
        <v>656.20846682112904</v>
      </c>
      <c r="N29">
        <f t="shared" si="5"/>
        <v>659.528645666687</v>
      </c>
    </row>
    <row r="30" spans="1:14" x14ac:dyDescent="0.25">
      <c r="A30" s="1">
        <v>41030</v>
      </c>
      <c r="B30">
        <v>585714.74193999998</v>
      </c>
      <c r="C30">
        <v>692286.98409268388</v>
      </c>
      <c r="D30">
        <v>683921.60759730695</v>
      </c>
      <c r="F30">
        <v>692286.98409268388</v>
      </c>
      <c r="G30">
        <v>692180.95571619354</v>
      </c>
      <c r="I30">
        <f t="shared" ref="I30:I73" si="6">B30/1000</f>
        <v>585.71474193999995</v>
      </c>
      <c r="J30">
        <f t="shared" ref="J30:J73" si="7">C30/1000</f>
        <v>692.28698409268384</v>
      </c>
      <c r="K30">
        <f t="shared" ref="K30:K73" si="8">D30/1000</f>
        <v>683.921607597307</v>
      </c>
      <c r="M30">
        <f t="shared" ref="M30:M93" si="9">F30/1000</f>
        <v>692.28698409268384</v>
      </c>
      <c r="N30">
        <f t="shared" ref="N30:N93" si="10">G30/1000</f>
        <v>692.18095571619358</v>
      </c>
    </row>
    <row r="31" spans="1:14" x14ac:dyDescent="0.25">
      <c r="A31" s="1">
        <v>41061</v>
      </c>
      <c r="B31">
        <v>611975.76667000004</v>
      </c>
      <c r="C31">
        <v>734942.47497144516</v>
      </c>
      <c r="D31">
        <v>729907.03025412385</v>
      </c>
      <c r="F31">
        <v>734942.47497144516</v>
      </c>
      <c r="G31">
        <v>731300.55449744069</v>
      </c>
      <c r="I31">
        <f t="shared" si="6"/>
        <v>611.97576666999998</v>
      </c>
      <c r="J31">
        <f t="shared" si="7"/>
        <v>734.94247497144511</v>
      </c>
      <c r="K31">
        <f t="shared" si="8"/>
        <v>729.90703025412381</v>
      </c>
      <c r="M31">
        <f t="shared" si="9"/>
        <v>734.94247497144511</v>
      </c>
      <c r="N31">
        <f t="shared" si="10"/>
        <v>731.30055449744066</v>
      </c>
    </row>
    <row r="32" spans="1:14" x14ac:dyDescent="0.25">
      <c r="A32" s="1">
        <v>41091</v>
      </c>
      <c r="B32">
        <v>643025.83871000004</v>
      </c>
      <c r="C32">
        <v>776717.34439235169</v>
      </c>
      <c r="D32">
        <v>766516.00417628128</v>
      </c>
      <c r="F32">
        <v>776717.34439235169</v>
      </c>
      <c r="G32">
        <v>777375.01930417691</v>
      </c>
      <c r="I32">
        <f t="shared" si="6"/>
        <v>643.02583871000002</v>
      </c>
      <c r="J32">
        <f t="shared" si="7"/>
        <v>776.71734439235172</v>
      </c>
      <c r="K32">
        <f t="shared" si="8"/>
        <v>766.51600417628129</v>
      </c>
      <c r="M32">
        <f t="shared" si="9"/>
        <v>776.71734439235172</v>
      </c>
      <c r="N32">
        <f t="shared" si="10"/>
        <v>777.37501930417693</v>
      </c>
    </row>
    <row r="33" spans="1:14" x14ac:dyDescent="0.25">
      <c r="A33" s="1">
        <v>41122</v>
      </c>
      <c r="B33">
        <v>685382.09676999995</v>
      </c>
      <c r="C33">
        <v>821021.68053790461</v>
      </c>
      <c r="D33">
        <v>817833.65363436018</v>
      </c>
      <c r="F33">
        <v>821021.68053790461</v>
      </c>
      <c r="G33">
        <v>827459.14747302001</v>
      </c>
      <c r="I33">
        <f t="shared" si="6"/>
        <v>685.38209676999998</v>
      </c>
      <c r="J33">
        <f t="shared" si="7"/>
        <v>821.02168053790456</v>
      </c>
      <c r="K33">
        <f t="shared" si="8"/>
        <v>817.83365363436019</v>
      </c>
      <c r="M33">
        <f t="shared" si="9"/>
        <v>821.02168053790456</v>
      </c>
      <c r="N33">
        <f t="shared" si="10"/>
        <v>827.45914747302004</v>
      </c>
    </row>
    <row r="34" spans="1:14" x14ac:dyDescent="0.25">
      <c r="A34" s="1">
        <v>41153</v>
      </c>
      <c r="B34">
        <v>692681.26667000004</v>
      </c>
      <c r="C34">
        <v>860222.19325292227</v>
      </c>
      <c r="D34">
        <v>863415.87645743834</v>
      </c>
      <c r="F34">
        <v>860222.19325292227</v>
      </c>
      <c r="G34">
        <v>872630.03096074425</v>
      </c>
      <c r="I34">
        <f t="shared" si="6"/>
        <v>692.68126667000001</v>
      </c>
      <c r="J34">
        <f t="shared" si="7"/>
        <v>860.22219325292224</v>
      </c>
      <c r="K34">
        <f t="shared" si="8"/>
        <v>863.41587645743834</v>
      </c>
      <c r="M34">
        <f t="shared" si="9"/>
        <v>860.22219325292224</v>
      </c>
      <c r="N34">
        <f t="shared" si="10"/>
        <v>872.63003096074419</v>
      </c>
    </row>
    <row r="35" spans="1:14" x14ac:dyDescent="0.25">
      <c r="A35" s="1">
        <v>41183</v>
      </c>
      <c r="B35">
        <v>733629.96773999999</v>
      </c>
      <c r="C35">
        <v>896287.74266385706</v>
      </c>
      <c r="D35">
        <v>903271.50292999775</v>
      </c>
      <c r="F35">
        <v>896287.74266385706</v>
      </c>
      <c r="G35">
        <v>910173.73243603588</v>
      </c>
      <c r="I35">
        <f t="shared" si="6"/>
        <v>733.62996773999998</v>
      </c>
      <c r="J35">
        <f t="shared" si="7"/>
        <v>896.2877426638571</v>
      </c>
      <c r="K35">
        <f t="shared" si="8"/>
        <v>903.27150292999772</v>
      </c>
      <c r="M35">
        <f t="shared" si="9"/>
        <v>896.2877426638571</v>
      </c>
      <c r="N35">
        <f t="shared" si="10"/>
        <v>910.17373243603583</v>
      </c>
    </row>
    <row r="36" spans="1:14" x14ac:dyDescent="0.25">
      <c r="A36" s="1">
        <v>41214</v>
      </c>
      <c r="B36">
        <v>769410.7</v>
      </c>
      <c r="C36">
        <v>930219.7260279716</v>
      </c>
      <c r="D36">
        <v>947265.60447172809</v>
      </c>
      <c r="F36">
        <v>930219.7260279716</v>
      </c>
      <c r="G36">
        <v>946851.65339977446</v>
      </c>
      <c r="I36">
        <f t="shared" si="6"/>
        <v>769.41069999999991</v>
      </c>
      <c r="J36">
        <f t="shared" si="7"/>
        <v>930.21972602797155</v>
      </c>
      <c r="K36">
        <f t="shared" si="8"/>
        <v>947.26560447172812</v>
      </c>
      <c r="M36">
        <f t="shared" si="9"/>
        <v>930.21972602797155</v>
      </c>
      <c r="N36">
        <f t="shared" si="10"/>
        <v>946.85165339977448</v>
      </c>
    </row>
    <row r="37" spans="1:14" x14ac:dyDescent="0.25">
      <c r="A37" s="1">
        <v>41244</v>
      </c>
      <c r="B37">
        <v>807660.35484000004</v>
      </c>
      <c r="C37">
        <v>960476.94401896524</v>
      </c>
      <c r="D37">
        <v>977041.59404892277</v>
      </c>
      <c r="F37">
        <v>960476.94401896524</v>
      </c>
      <c r="G37">
        <v>969007.57124968164</v>
      </c>
      <c r="I37">
        <f t="shared" si="6"/>
        <v>807.66035484000008</v>
      </c>
      <c r="J37">
        <f t="shared" si="7"/>
        <v>960.47694401896524</v>
      </c>
      <c r="K37">
        <f t="shared" si="8"/>
        <v>977.04159404892278</v>
      </c>
      <c r="M37">
        <f t="shared" si="9"/>
        <v>960.47694401896524</v>
      </c>
      <c r="N37">
        <f t="shared" si="10"/>
        <v>969.00757124968163</v>
      </c>
    </row>
    <row r="38" spans="1:14" x14ac:dyDescent="0.25">
      <c r="A38" s="1">
        <v>41275</v>
      </c>
      <c r="B38">
        <v>842449</v>
      </c>
      <c r="C38">
        <v>989621.50781023572</v>
      </c>
      <c r="D38">
        <v>1004595.8492016945</v>
      </c>
      <c r="F38">
        <v>989621.50781023572</v>
      </c>
      <c r="G38">
        <v>1001077.6050221395</v>
      </c>
      <c r="I38">
        <f t="shared" si="6"/>
        <v>842.44899999999996</v>
      </c>
      <c r="J38">
        <f t="shared" si="7"/>
        <v>989.6215078102357</v>
      </c>
      <c r="K38">
        <f t="shared" si="8"/>
        <v>1004.5958492016945</v>
      </c>
      <c r="M38">
        <f t="shared" si="9"/>
        <v>989.6215078102357</v>
      </c>
      <c r="N38">
        <f t="shared" si="10"/>
        <v>1001.0776050221396</v>
      </c>
    </row>
    <row r="39" spans="1:14" x14ac:dyDescent="0.25">
      <c r="A39" s="1">
        <v>41306</v>
      </c>
      <c r="B39">
        <v>894648.64286000002</v>
      </c>
      <c r="C39">
        <v>1018870.0659930714</v>
      </c>
      <c r="D39">
        <v>1033694.9113305745</v>
      </c>
      <c r="F39">
        <v>1018870.0659930714</v>
      </c>
      <c r="G39">
        <v>1026064.1862859341</v>
      </c>
      <c r="I39">
        <f t="shared" si="6"/>
        <v>894.64864286</v>
      </c>
      <c r="J39">
        <f t="shared" si="7"/>
        <v>1018.8700659930714</v>
      </c>
      <c r="K39">
        <f t="shared" si="8"/>
        <v>1033.6949113305745</v>
      </c>
      <c r="M39">
        <f t="shared" si="9"/>
        <v>1018.8700659930714</v>
      </c>
      <c r="N39">
        <f t="shared" si="10"/>
        <v>1026.0641862859341</v>
      </c>
    </row>
    <row r="40" spans="1:14" x14ac:dyDescent="0.25">
      <c r="A40" s="1">
        <v>41334</v>
      </c>
      <c r="B40">
        <v>931056.06452000001</v>
      </c>
      <c r="C40">
        <v>1048557.5426190112</v>
      </c>
      <c r="D40">
        <v>1063666.126658085</v>
      </c>
      <c r="F40">
        <v>1048557.5426190112</v>
      </c>
      <c r="G40">
        <v>1053843.7589962096</v>
      </c>
      <c r="I40">
        <f t="shared" si="6"/>
        <v>931.05606452000006</v>
      </c>
      <c r="J40">
        <f t="shared" si="7"/>
        <v>1048.5575426190112</v>
      </c>
      <c r="K40">
        <f t="shared" si="8"/>
        <v>1063.666126658085</v>
      </c>
      <c r="M40">
        <f t="shared" si="9"/>
        <v>1048.5575426190112</v>
      </c>
      <c r="N40">
        <f t="shared" si="10"/>
        <v>1053.8437589962095</v>
      </c>
    </row>
    <row r="41" spans="1:14" x14ac:dyDescent="0.25">
      <c r="A41" s="1">
        <v>41365</v>
      </c>
      <c r="B41">
        <v>945841.83333000005</v>
      </c>
      <c r="C41">
        <v>1076521.3377670951</v>
      </c>
      <c r="D41">
        <v>1091918.5291813165</v>
      </c>
      <c r="F41">
        <v>1076521.3377670951</v>
      </c>
      <c r="G41">
        <v>1078167.7221680463</v>
      </c>
      <c r="I41">
        <f t="shared" si="6"/>
        <v>945.8418333300001</v>
      </c>
      <c r="J41">
        <f t="shared" si="7"/>
        <v>1076.521337767095</v>
      </c>
      <c r="K41">
        <f t="shared" si="8"/>
        <v>1091.9185291813164</v>
      </c>
      <c r="M41">
        <f t="shared" si="9"/>
        <v>1076.521337767095</v>
      </c>
      <c r="N41">
        <f t="shared" si="10"/>
        <v>1078.1677221680463</v>
      </c>
    </row>
    <row r="42" spans="1:14" x14ac:dyDescent="0.25">
      <c r="A42" s="1">
        <v>41395</v>
      </c>
      <c r="B42">
        <v>1006818.1935000001</v>
      </c>
      <c r="C42">
        <v>1104596.4327763915</v>
      </c>
      <c r="D42">
        <v>1123532.4002387773</v>
      </c>
      <c r="F42">
        <v>1104596.4327763915</v>
      </c>
      <c r="G42">
        <v>1114704.1826373972</v>
      </c>
      <c r="I42">
        <f t="shared" si="6"/>
        <v>1006.8181935</v>
      </c>
      <c r="J42">
        <f t="shared" si="7"/>
        <v>1104.5964327763916</v>
      </c>
      <c r="K42">
        <f t="shared" si="8"/>
        <v>1123.5324002387772</v>
      </c>
      <c r="M42">
        <f t="shared" si="9"/>
        <v>1104.5964327763916</v>
      </c>
      <c r="N42">
        <f t="shared" si="10"/>
        <v>1114.7041826373973</v>
      </c>
    </row>
    <row r="43" spans="1:14" x14ac:dyDescent="0.25">
      <c r="A43" s="1">
        <v>41426</v>
      </c>
      <c r="B43">
        <v>1059815.2</v>
      </c>
      <c r="C43">
        <v>1128513.8729109329</v>
      </c>
      <c r="D43">
        <v>1140592.8154690163</v>
      </c>
      <c r="F43">
        <v>1128513.8729109329</v>
      </c>
      <c r="G43">
        <v>1141601.703853914</v>
      </c>
      <c r="I43">
        <f t="shared" si="6"/>
        <v>1059.8152</v>
      </c>
      <c r="J43">
        <f t="shared" si="7"/>
        <v>1128.5138729109328</v>
      </c>
      <c r="K43">
        <f t="shared" si="8"/>
        <v>1140.5928154690164</v>
      </c>
      <c r="M43">
        <f t="shared" si="9"/>
        <v>1128.5138729109328</v>
      </c>
      <c r="N43">
        <f t="shared" si="10"/>
        <v>1141.6017038539142</v>
      </c>
    </row>
    <row r="44" spans="1:14" x14ac:dyDescent="0.25">
      <c r="A44" s="1">
        <v>41456</v>
      </c>
      <c r="B44">
        <v>1092131.2581</v>
      </c>
      <c r="C44">
        <v>1156669.9188766405</v>
      </c>
      <c r="D44">
        <v>1173065.4019740089</v>
      </c>
      <c r="F44">
        <v>1156669.9188766405</v>
      </c>
      <c r="G44">
        <v>1172147.2332147418</v>
      </c>
      <c r="I44">
        <f t="shared" si="6"/>
        <v>1092.1312581</v>
      </c>
      <c r="J44">
        <f t="shared" si="7"/>
        <v>1156.6699188766404</v>
      </c>
      <c r="K44">
        <f t="shared" si="8"/>
        <v>1173.0654019740089</v>
      </c>
      <c r="M44">
        <f t="shared" si="9"/>
        <v>1156.6699188766404</v>
      </c>
      <c r="N44">
        <f t="shared" si="10"/>
        <v>1172.1472332147418</v>
      </c>
    </row>
    <row r="45" spans="1:14" x14ac:dyDescent="0.25">
      <c r="A45" s="1">
        <v>41487</v>
      </c>
      <c r="B45">
        <v>1115591.1935000001</v>
      </c>
      <c r="C45">
        <v>1185390.0343592754</v>
      </c>
      <c r="D45">
        <v>1206367.9038261368</v>
      </c>
      <c r="F45">
        <v>1185390.0343592754</v>
      </c>
      <c r="G45">
        <v>1214133.5547917492</v>
      </c>
      <c r="I45">
        <f t="shared" si="6"/>
        <v>1115.5911935000001</v>
      </c>
      <c r="J45">
        <f t="shared" si="7"/>
        <v>1185.3900343592754</v>
      </c>
      <c r="K45">
        <f t="shared" si="8"/>
        <v>1206.3679038261369</v>
      </c>
      <c r="M45">
        <f t="shared" si="9"/>
        <v>1185.3900343592754</v>
      </c>
      <c r="N45">
        <f t="shared" si="10"/>
        <v>1214.1335547917492</v>
      </c>
    </row>
    <row r="46" spans="1:14" x14ac:dyDescent="0.25">
      <c r="A46" s="1">
        <v>41518</v>
      </c>
      <c r="B46">
        <v>1138173.2333</v>
      </c>
      <c r="C46">
        <v>1210031.1109329297</v>
      </c>
      <c r="D46">
        <v>1242074.2696183948</v>
      </c>
      <c r="F46">
        <v>1210031.1109329297</v>
      </c>
      <c r="G46">
        <v>1236568.4291411494</v>
      </c>
      <c r="I46">
        <f t="shared" si="6"/>
        <v>1138.1732333</v>
      </c>
      <c r="J46">
        <f t="shared" si="7"/>
        <v>1210.0311109329298</v>
      </c>
      <c r="K46">
        <f t="shared" si="8"/>
        <v>1242.0742696183947</v>
      </c>
      <c r="M46">
        <f t="shared" si="9"/>
        <v>1210.0311109329298</v>
      </c>
      <c r="N46">
        <f t="shared" si="10"/>
        <v>1236.5684291411494</v>
      </c>
    </row>
    <row r="47" spans="1:14" x14ac:dyDescent="0.25">
      <c r="A47" s="1">
        <v>41548</v>
      </c>
      <c r="B47">
        <v>1126028.4516</v>
      </c>
      <c r="C47">
        <v>1238662.6112094624</v>
      </c>
      <c r="D47">
        <v>1265668.455497537</v>
      </c>
      <c r="F47">
        <v>1238662.6112094624</v>
      </c>
      <c r="G47">
        <v>1270684.1841144259</v>
      </c>
      <c r="I47">
        <f t="shared" si="6"/>
        <v>1126.0284515999999</v>
      </c>
      <c r="J47">
        <f t="shared" si="7"/>
        <v>1238.6626112094623</v>
      </c>
      <c r="K47">
        <f t="shared" si="8"/>
        <v>1265.668455497537</v>
      </c>
      <c r="M47">
        <f t="shared" si="9"/>
        <v>1238.6626112094623</v>
      </c>
      <c r="N47">
        <f t="shared" si="10"/>
        <v>1270.684184114426</v>
      </c>
    </row>
    <row r="48" spans="1:14" x14ac:dyDescent="0.25">
      <c r="A48" s="1">
        <v>41579</v>
      </c>
      <c r="B48">
        <v>1150350.3999999999</v>
      </c>
      <c r="C48">
        <v>1268844.655508487</v>
      </c>
      <c r="D48">
        <v>1291989.3028418354</v>
      </c>
      <c r="F48">
        <v>1268844.655508487</v>
      </c>
      <c r="G48">
        <v>1294767.1141551756</v>
      </c>
      <c r="I48">
        <f t="shared" si="6"/>
        <v>1150.3503999999998</v>
      </c>
      <c r="J48">
        <f t="shared" si="7"/>
        <v>1268.844655508487</v>
      </c>
      <c r="K48">
        <f t="shared" si="8"/>
        <v>1291.9893028418355</v>
      </c>
      <c r="M48">
        <f t="shared" si="9"/>
        <v>1268.844655508487</v>
      </c>
      <c r="N48">
        <f t="shared" si="10"/>
        <v>1294.7671141551757</v>
      </c>
    </row>
    <row r="49" spans="1:14" x14ac:dyDescent="0.25">
      <c r="A49" s="1">
        <v>41609</v>
      </c>
      <c r="B49">
        <v>1218096.2257999999</v>
      </c>
      <c r="C49">
        <v>1299168.7636122468</v>
      </c>
      <c r="D49">
        <v>1323344.7531970881</v>
      </c>
      <c r="F49">
        <v>1299168.7636122468</v>
      </c>
      <c r="G49">
        <v>1334540.5218746043</v>
      </c>
      <c r="I49">
        <f t="shared" si="6"/>
        <v>1218.0962258</v>
      </c>
      <c r="J49">
        <f t="shared" si="7"/>
        <v>1299.1687636122469</v>
      </c>
      <c r="K49">
        <f t="shared" si="8"/>
        <v>1323.344753197088</v>
      </c>
      <c r="M49">
        <f t="shared" si="9"/>
        <v>1299.1687636122469</v>
      </c>
      <c r="N49">
        <f t="shared" si="10"/>
        <v>1334.5405218746043</v>
      </c>
    </row>
    <row r="50" spans="1:14" x14ac:dyDescent="0.25">
      <c r="A50" s="1">
        <v>41640</v>
      </c>
      <c r="B50">
        <v>1243417.8064999999</v>
      </c>
      <c r="C50">
        <v>1323986.422927236</v>
      </c>
      <c r="D50">
        <v>1357281.2660273116</v>
      </c>
      <c r="F50">
        <v>1323986.422927236</v>
      </c>
      <c r="G50">
        <v>1372788.7175634217</v>
      </c>
      <c r="I50">
        <f t="shared" si="6"/>
        <v>1243.4178064999999</v>
      </c>
      <c r="J50">
        <f t="shared" si="7"/>
        <v>1323.9864229272359</v>
      </c>
      <c r="K50">
        <f t="shared" si="8"/>
        <v>1357.2812660273116</v>
      </c>
      <c r="M50">
        <f t="shared" si="9"/>
        <v>1323.9864229272359</v>
      </c>
      <c r="N50">
        <f t="shared" si="10"/>
        <v>1372.7887175634216</v>
      </c>
    </row>
    <row r="51" spans="1:14" x14ac:dyDescent="0.25">
      <c r="A51" s="1">
        <v>41671</v>
      </c>
      <c r="B51">
        <v>1285498.7856999999</v>
      </c>
      <c r="C51">
        <v>1350926.4921929687</v>
      </c>
      <c r="D51">
        <v>1389991.4877424878</v>
      </c>
      <c r="F51">
        <v>1350926.4921929687</v>
      </c>
      <c r="G51">
        <v>1400825.2261079808</v>
      </c>
      <c r="I51">
        <f t="shared" si="6"/>
        <v>1285.4987856999999</v>
      </c>
      <c r="J51">
        <f t="shared" si="7"/>
        <v>1350.9264921929687</v>
      </c>
      <c r="K51">
        <f t="shared" si="8"/>
        <v>1389.9914877424878</v>
      </c>
      <c r="M51">
        <f t="shared" si="9"/>
        <v>1350.9264921929687</v>
      </c>
      <c r="N51">
        <f t="shared" si="10"/>
        <v>1400.8252261079808</v>
      </c>
    </row>
    <row r="52" spans="1:14" x14ac:dyDescent="0.25">
      <c r="A52" s="1">
        <v>41699</v>
      </c>
      <c r="B52">
        <v>1304233.9676999999</v>
      </c>
      <c r="C52">
        <v>1390986.5101085959</v>
      </c>
      <c r="D52">
        <v>1431363.9492638113</v>
      </c>
      <c r="F52">
        <v>1390986.5101085959</v>
      </c>
      <c r="G52">
        <v>1426507.5193969763</v>
      </c>
      <c r="I52">
        <f t="shared" si="6"/>
        <v>1304.2339677</v>
      </c>
      <c r="J52">
        <f t="shared" si="7"/>
        <v>1390.9865101085959</v>
      </c>
      <c r="K52">
        <f t="shared" si="8"/>
        <v>1431.3639492638113</v>
      </c>
      <c r="M52">
        <f t="shared" si="9"/>
        <v>1390.9865101085959</v>
      </c>
      <c r="N52">
        <f t="shared" si="10"/>
        <v>1426.5075193969762</v>
      </c>
    </row>
    <row r="53" spans="1:14" x14ac:dyDescent="0.25">
      <c r="A53" s="1">
        <v>41730</v>
      </c>
      <c r="B53">
        <v>1380337.7333</v>
      </c>
      <c r="C53">
        <v>1427284.6530588581</v>
      </c>
      <c r="D53">
        <v>1465861.4443901684</v>
      </c>
      <c r="F53">
        <v>1427284.6530588581</v>
      </c>
      <c r="G53">
        <v>1480988.6203263323</v>
      </c>
      <c r="I53">
        <f t="shared" si="6"/>
        <v>1380.3377332999999</v>
      </c>
      <c r="J53">
        <f t="shared" si="7"/>
        <v>1427.2846530588581</v>
      </c>
      <c r="K53">
        <f t="shared" si="8"/>
        <v>1465.8614443901683</v>
      </c>
      <c r="M53">
        <f t="shared" si="9"/>
        <v>1427.2846530588581</v>
      </c>
      <c r="N53">
        <f t="shared" si="10"/>
        <v>1480.9886203263322</v>
      </c>
    </row>
    <row r="54" spans="1:14" x14ac:dyDescent="0.25">
      <c r="A54" s="1">
        <v>41760</v>
      </c>
      <c r="B54">
        <v>1387129.3226000001</v>
      </c>
      <c r="C54">
        <v>1460952.8317006864</v>
      </c>
      <c r="D54">
        <v>1506222.7707407207</v>
      </c>
      <c r="F54">
        <v>1460952.8317006864</v>
      </c>
      <c r="G54">
        <v>1510733.0731772399</v>
      </c>
      <c r="I54">
        <f t="shared" si="6"/>
        <v>1387.1293226</v>
      </c>
      <c r="J54">
        <f t="shared" si="7"/>
        <v>1460.9528317006864</v>
      </c>
      <c r="K54">
        <f t="shared" si="8"/>
        <v>1506.2227707407208</v>
      </c>
      <c r="M54">
        <f t="shared" si="9"/>
        <v>1460.9528317006864</v>
      </c>
      <c r="N54">
        <f t="shared" si="10"/>
        <v>1510.7330731772399</v>
      </c>
    </row>
    <row r="55" spans="1:14" x14ac:dyDescent="0.25">
      <c r="A55" s="1">
        <v>41791</v>
      </c>
      <c r="B55">
        <v>1462990.1333000001</v>
      </c>
      <c r="C55">
        <v>1495843.305440011</v>
      </c>
      <c r="D55">
        <v>1540629.3900778496</v>
      </c>
      <c r="F55">
        <v>1495843.305440011</v>
      </c>
      <c r="G55">
        <v>1549610.0108873069</v>
      </c>
      <c r="I55">
        <f t="shared" si="6"/>
        <v>1462.9901333</v>
      </c>
      <c r="J55">
        <f t="shared" si="7"/>
        <v>1495.8433054400109</v>
      </c>
      <c r="K55">
        <f t="shared" si="8"/>
        <v>1540.6293900778496</v>
      </c>
      <c r="M55">
        <f t="shared" si="9"/>
        <v>1495.8433054400109</v>
      </c>
      <c r="N55">
        <f t="shared" si="10"/>
        <v>1549.6100108873068</v>
      </c>
    </row>
    <row r="56" spans="1:14" x14ac:dyDescent="0.25">
      <c r="A56" s="1">
        <v>41821</v>
      </c>
      <c r="B56">
        <v>1494716.4194</v>
      </c>
      <c r="C56">
        <v>1530122.3529552342</v>
      </c>
      <c r="D56">
        <v>1573640.1672954524</v>
      </c>
      <c r="F56">
        <v>1530122.3529552342</v>
      </c>
      <c r="G56">
        <v>1591009.7050901689</v>
      </c>
      <c r="I56">
        <f t="shared" si="6"/>
        <v>1494.7164193999999</v>
      </c>
      <c r="J56">
        <f t="shared" si="7"/>
        <v>1530.1223529552342</v>
      </c>
      <c r="K56">
        <f t="shared" si="8"/>
        <v>1573.6401672954523</v>
      </c>
      <c r="M56">
        <f t="shared" si="9"/>
        <v>1530.1223529552342</v>
      </c>
      <c r="N56">
        <f t="shared" si="10"/>
        <v>1591.0097050901688</v>
      </c>
    </row>
    <row r="57" spans="1:14" x14ac:dyDescent="0.25">
      <c r="A57" s="1">
        <v>41852</v>
      </c>
      <c r="B57">
        <v>1507703.5160999999</v>
      </c>
      <c r="C57">
        <v>1562376.7486179839</v>
      </c>
      <c r="D57">
        <v>1601207.7677894444</v>
      </c>
      <c r="F57">
        <v>1562376.7486179839</v>
      </c>
      <c r="G57">
        <v>1624581.4074737756</v>
      </c>
      <c r="I57">
        <f t="shared" si="6"/>
        <v>1507.7035160999999</v>
      </c>
      <c r="J57">
        <f t="shared" si="7"/>
        <v>1562.3767486179838</v>
      </c>
      <c r="K57">
        <f t="shared" si="8"/>
        <v>1601.2077677894445</v>
      </c>
      <c r="M57">
        <f t="shared" si="9"/>
        <v>1562.3767486179838</v>
      </c>
      <c r="N57">
        <f t="shared" si="10"/>
        <v>1624.5814074737755</v>
      </c>
    </row>
    <row r="58" spans="1:14" x14ac:dyDescent="0.25">
      <c r="A58" s="1">
        <v>41883</v>
      </c>
      <c r="B58">
        <v>1500612.4</v>
      </c>
      <c r="C58">
        <v>1595448.0372775698</v>
      </c>
      <c r="D58">
        <v>1648175.0406080757</v>
      </c>
      <c r="F58">
        <v>1595448.0372775698</v>
      </c>
      <c r="G58">
        <v>1661378.4189602647</v>
      </c>
      <c r="I58">
        <f t="shared" si="6"/>
        <v>1500.6124</v>
      </c>
      <c r="J58">
        <f t="shared" si="7"/>
        <v>1595.4480372775697</v>
      </c>
      <c r="K58">
        <f t="shared" si="8"/>
        <v>1648.1750406080757</v>
      </c>
      <c r="M58">
        <f t="shared" si="9"/>
        <v>1595.4480372775697</v>
      </c>
      <c r="N58">
        <f t="shared" si="10"/>
        <v>1661.3784189602648</v>
      </c>
    </row>
    <row r="59" spans="1:14" x14ac:dyDescent="0.25">
      <c r="A59" s="1">
        <v>41913</v>
      </c>
      <c r="B59">
        <v>1519683.6129000001</v>
      </c>
      <c r="C59">
        <v>1628341.0633489173</v>
      </c>
      <c r="D59">
        <v>1685281.5477271823</v>
      </c>
      <c r="F59">
        <v>1628341.0633489173</v>
      </c>
      <c r="G59">
        <v>1702124.5878933559</v>
      </c>
      <c r="I59">
        <f t="shared" si="6"/>
        <v>1519.6836129000001</v>
      </c>
      <c r="J59">
        <f t="shared" si="7"/>
        <v>1628.3410633489173</v>
      </c>
      <c r="K59">
        <f t="shared" si="8"/>
        <v>1685.2815477271822</v>
      </c>
      <c r="M59">
        <f t="shared" si="9"/>
        <v>1628.3410633489173</v>
      </c>
      <c r="N59">
        <f t="shared" si="10"/>
        <v>1702.124587893356</v>
      </c>
    </row>
    <row r="60" spans="1:14" x14ac:dyDescent="0.25">
      <c r="A60" s="1">
        <v>41944</v>
      </c>
      <c r="B60">
        <v>1589696.4332999999</v>
      </c>
      <c r="C60">
        <v>1656315.0369307529</v>
      </c>
      <c r="D60">
        <v>1717492.113866179</v>
      </c>
      <c r="F60">
        <v>1656315.0369307529</v>
      </c>
      <c r="G60">
        <v>1729483.7974525003</v>
      </c>
      <c r="I60">
        <f t="shared" si="6"/>
        <v>1589.6964332999999</v>
      </c>
      <c r="J60">
        <f t="shared" si="7"/>
        <v>1656.315036930753</v>
      </c>
      <c r="K60">
        <f t="shared" si="8"/>
        <v>1717.4921138661791</v>
      </c>
      <c r="M60">
        <f t="shared" si="9"/>
        <v>1656.315036930753</v>
      </c>
      <c r="N60">
        <f t="shared" si="10"/>
        <v>1729.4837974525003</v>
      </c>
    </row>
    <row r="61" spans="1:14" x14ac:dyDescent="0.25">
      <c r="A61" s="1">
        <v>41974</v>
      </c>
      <c r="B61">
        <v>1667030.8064999999</v>
      </c>
      <c r="C61">
        <v>1685581.8373538142</v>
      </c>
      <c r="D61">
        <v>1741185.1997580398</v>
      </c>
      <c r="F61">
        <v>1685581.8373538142</v>
      </c>
      <c r="G61">
        <v>1757230.7754310134</v>
      </c>
      <c r="I61">
        <f t="shared" si="6"/>
        <v>1667.0308064999999</v>
      </c>
      <c r="J61">
        <f t="shared" si="7"/>
        <v>1685.5818373538141</v>
      </c>
      <c r="K61">
        <f t="shared" si="8"/>
        <v>1741.1851997580397</v>
      </c>
      <c r="M61">
        <f t="shared" si="9"/>
        <v>1685.5818373538141</v>
      </c>
      <c r="N61">
        <f t="shared" si="10"/>
        <v>1757.2307754310134</v>
      </c>
    </row>
    <row r="62" spans="1:14" x14ac:dyDescent="0.25">
      <c r="A62" s="1">
        <v>42005</v>
      </c>
      <c r="B62">
        <v>1663008.2581</v>
      </c>
      <c r="C62">
        <v>1724133.0869848251</v>
      </c>
      <c r="D62">
        <v>1781164.9959057798</v>
      </c>
      <c r="F62">
        <v>1724133.0869848251</v>
      </c>
      <c r="G62">
        <v>1801847.8731523405</v>
      </c>
      <c r="I62">
        <f t="shared" si="6"/>
        <v>1663.0082580999999</v>
      </c>
      <c r="J62">
        <f t="shared" si="7"/>
        <v>1724.133086984825</v>
      </c>
      <c r="K62">
        <f t="shared" si="8"/>
        <v>1781.1649959057797</v>
      </c>
      <c r="M62">
        <f t="shared" si="9"/>
        <v>1724.133086984825</v>
      </c>
      <c r="N62">
        <f t="shared" si="10"/>
        <v>1801.8478731523405</v>
      </c>
    </row>
    <row r="63" spans="1:14" x14ac:dyDescent="0.25">
      <c r="A63" s="1">
        <v>42036</v>
      </c>
      <c r="B63">
        <v>1675810.6786</v>
      </c>
      <c r="C63">
        <v>1757243.0107314542</v>
      </c>
      <c r="D63">
        <v>1808038.1304689262</v>
      </c>
      <c r="F63">
        <v>1757243.0107314542</v>
      </c>
      <c r="G63">
        <v>1832954.4463173822</v>
      </c>
      <c r="I63">
        <f t="shared" si="6"/>
        <v>1675.8106786000001</v>
      </c>
      <c r="J63">
        <f t="shared" si="7"/>
        <v>1757.2430107314542</v>
      </c>
      <c r="K63">
        <f t="shared" si="8"/>
        <v>1808.0381304689261</v>
      </c>
      <c r="M63">
        <f t="shared" si="9"/>
        <v>1757.2430107314542</v>
      </c>
      <c r="N63">
        <f t="shared" si="10"/>
        <v>1832.9544463173822</v>
      </c>
    </row>
    <row r="64" spans="1:14" x14ac:dyDescent="0.25">
      <c r="A64" s="1">
        <v>42064</v>
      </c>
      <c r="B64">
        <v>1710274.871</v>
      </c>
      <c r="C64">
        <v>1783471.1425529723</v>
      </c>
      <c r="D64">
        <v>1846822.1798626033</v>
      </c>
      <c r="F64">
        <v>1783471.1425529723</v>
      </c>
      <c r="G64">
        <v>1858700.5328820767</v>
      </c>
      <c r="I64">
        <f t="shared" si="6"/>
        <v>1710.2748710000001</v>
      </c>
      <c r="J64">
        <f t="shared" si="7"/>
        <v>1783.4711425529722</v>
      </c>
      <c r="K64">
        <f t="shared" si="8"/>
        <v>1846.8221798626032</v>
      </c>
      <c r="M64">
        <f t="shared" si="9"/>
        <v>1783.4711425529722</v>
      </c>
      <c r="N64">
        <f t="shared" si="10"/>
        <v>1858.7005328820767</v>
      </c>
    </row>
    <row r="65" spans="1:14" x14ac:dyDescent="0.25">
      <c r="A65" s="1">
        <v>42095</v>
      </c>
      <c r="B65">
        <v>1659608.3</v>
      </c>
      <c r="C65">
        <v>1789454.3768381795</v>
      </c>
      <c r="D65">
        <v>1865693.4389813107</v>
      </c>
      <c r="F65">
        <v>1789454.3768381795</v>
      </c>
      <c r="G65">
        <v>1872849.6519053828</v>
      </c>
      <c r="I65">
        <f t="shared" si="6"/>
        <v>1659.6083000000001</v>
      </c>
      <c r="J65">
        <f t="shared" si="7"/>
        <v>1789.4543768381795</v>
      </c>
      <c r="K65">
        <f t="shared" si="8"/>
        <v>1865.6934389813107</v>
      </c>
      <c r="M65">
        <f t="shared" si="9"/>
        <v>1789.4543768381795</v>
      </c>
      <c r="N65">
        <f t="shared" si="10"/>
        <v>1872.8496519053826</v>
      </c>
    </row>
    <row r="66" spans="1:14" x14ac:dyDescent="0.25">
      <c r="A66" s="1">
        <v>42125</v>
      </c>
      <c r="B66">
        <v>1622441.1935000001</v>
      </c>
      <c r="C66">
        <v>1768394.5665460725</v>
      </c>
      <c r="D66">
        <v>1848052.3675846541</v>
      </c>
      <c r="F66">
        <v>1768394.5665460725</v>
      </c>
      <c r="G66">
        <v>1870402.7564881989</v>
      </c>
      <c r="I66">
        <f t="shared" si="6"/>
        <v>1622.4411935000001</v>
      </c>
      <c r="J66">
        <f t="shared" si="7"/>
        <v>1768.3945665460724</v>
      </c>
      <c r="K66">
        <f t="shared" si="8"/>
        <v>1848.0523675846541</v>
      </c>
      <c r="M66">
        <f t="shared" si="9"/>
        <v>1768.3945665460724</v>
      </c>
      <c r="N66">
        <f t="shared" si="10"/>
        <v>1870.402756488199</v>
      </c>
    </row>
    <row r="67" spans="1:14" x14ac:dyDescent="0.25">
      <c r="A67" s="1">
        <v>42156</v>
      </c>
      <c r="B67">
        <v>1577251.9667</v>
      </c>
      <c r="C67">
        <v>1728378.7807303253</v>
      </c>
      <c r="D67">
        <v>1821693.3332411665</v>
      </c>
      <c r="F67">
        <v>1728378.7807303253</v>
      </c>
      <c r="G67">
        <v>1831564.0268862837</v>
      </c>
      <c r="I67">
        <f t="shared" si="6"/>
        <v>1577.2519666999999</v>
      </c>
      <c r="J67">
        <f t="shared" si="7"/>
        <v>1728.3787807303252</v>
      </c>
      <c r="K67">
        <f t="shared" si="8"/>
        <v>1821.6933332411666</v>
      </c>
      <c r="M67">
        <f t="shared" si="9"/>
        <v>1728.3787807303252</v>
      </c>
      <c r="N67">
        <f t="shared" si="10"/>
        <v>1831.5640268862837</v>
      </c>
    </row>
    <row r="68" spans="1:14" x14ac:dyDescent="0.25">
      <c r="A68" s="1">
        <v>42186</v>
      </c>
      <c r="B68">
        <v>1583124</v>
      </c>
      <c r="C68">
        <v>1683710.0187453949</v>
      </c>
      <c r="D68">
        <v>1791608.4647622965</v>
      </c>
      <c r="F68">
        <v>1683710.0187453949</v>
      </c>
      <c r="G68">
        <v>1793254.6436505145</v>
      </c>
      <c r="I68">
        <f t="shared" si="6"/>
        <v>1583.124</v>
      </c>
      <c r="J68">
        <f t="shared" si="7"/>
        <v>1683.7100187453948</v>
      </c>
      <c r="K68">
        <f t="shared" si="8"/>
        <v>1791.6084647622965</v>
      </c>
      <c r="M68">
        <f t="shared" si="9"/>
        <v>1683.7100187453948</v>
      </c>
      <c r="N68">
        <f t="shared" si="10"/>
        <v>1793.2546436505145</v>
      </c>
    </row>
    <row r="69" spans="1:14" x14ac:dyDescent="0.25">
      <c r="A69" s="1">
        <v>42217</v>
      </c>
      <c r="B69">
        <v>1514447.0967999999</v>
      </c>
      <c r="C69">
        <v>1637646.8632192758</v>
      </c>
      <c r="D69">
        <v>1744387.7827391371</v>
      </c>
      <c r="F69">
        <v>1637646.8632192758</v>
      </c>
      <c r="G69">
        <v>1757117.3233517564</v>
      </c>
      <c r="I69">
        <f t="shared" si="6"/>
        <v>1514.4470968000001</v>
      </c>
      <c r="J69">
        <f t="shared" si="7"/>
        <v>1637.6468632192759</v>
      </c>
      <c r="K69">
        <f t="shared" si="8"/>
        <v>1744.387782739137</v>
      </c>
      <c r="M69">
        <f t="shared" si="9"/>
        <v>1637.6468632192759</v>
      </c>
      <c r="N69">
        <f t="shared" si="10"/>
        <v>1757.1173233517563</v>
      </c>
    </row>
    <row r="70" spans="1:14" x14ac:dyDescent="0.25">
      <c r="A70" s="1">
        <v>42248</v>
      </c>
      <c r="B70">
        <v>1487363.5667000001</v>
      </c>
      <c r="C70">
        <v>1594265.1520938913</v>
      </c>
      <c r="D70">
        <v>1706583.4810222483</v>
      </c>
      <c r="F70">
        <v>1594265.1520938913</v>
      </c>
      <c r="G70">
        <v>1718796.126529444</v>
      </c>
      <c r="I70">
        <f t="shared" si="6"/>
        <v>1487.3635667000001</v>
      </c>
      <c r="J70">
        <f t="shared" si="7"/>
        <v>1594.2651520938912</v>
      </c>
      <c r="K70">
        <f t="shared" si="8"/>
        <v>1706.5834810222482</v>
      </c>
      <c r="M70">
        <f t="shared" si="9"/>
        <v>1594.2651520938912</v>
      </c>
      <c r="N70">
        <f t="shared" si="10"/>
        <v>1718.7961265294441</v>
      </c>
    </row>
    <row r="71" spans="1:14" x14ac:dyDescent="0.25">
      <c r="A71" s="1">
        <v>42278</v>
      </c>
      <c r="B71">
        <v>1428918.5183000001</v>
      </c>
      <c r="C71">
        <v>1558642.407361526</v>
      </c>
      <c r="D71">
        <v>1679294.31616185</v>
      </c>
      <c r="F71">
        <v>1558642.407361526</v>
      </c>
      <c r="G71">
        <v>1687195.6873899447</v>
      </c>
      <c r="I71">
        <f t="shared" si="6"/>
        <v>1428.9185183000002</v>
      </c>
      <c r="J71">
        <f t="shared" si="7"/>
        <v>1558.642407361526</v>
      </c>
      <c r="K71">
        <f t="shared" si="8"/>
        <v>1679.29431616185</v>
      </c>
      <c r="M71">
        <f t="shared" si="9"/>
        <v>1558.642407361526</v>
      </c>
      <c r="N71">
        <f t="shared" si="10"/>
        <v>1687.1956873899446</v>
      </c>
    </row>
    <row r="72" spans="1:14" x14ac:dyDescent="0.25">
      <c r="A72" s="1">
        <v>42309</v>
      </c>
      <c r="B72">
        <v>1364013.4929</v>
      </c>
      <c r="C72">
        <v>1441244.4073560853</v>
      </c>
      <c r="D72">
        <v>1571173.7279311826</v>
      </c>
      <c r="F72">
        <v>1527883.6666153595</v>
      </c>
      <c r="G72">
        <v>1661115.1194313744</v>
      </c>
      <c r="I72">
        <f t="shared" si="6"/>
        <v>1364.0134928999998</v>
      </c>
      <c r="J72">
        <f t="shared" si="7"/>
        <v>1441.2444073560853</v>
      </c>
      <c r="K72">
        <f t="shared" si="8"/>
        <v>1571.1737279311826</v>
      </c>
      <c r="M72">
        <f t="shared" si="9"/>
        <v>1527.8836666153595</v>
      </c>
      <c r="N72">
        <f t="shared" si="10"/>
        <v>1661.1151194313743</v>
      </c>
    </row>
    <row r="73" spans="1:14" x14ac:dyDescent="0.25">
      <c r="A73" s="1">
        <v>42339</v>
      </c>
      <c r="B73">
        <v>1292932.8969000001</v>
      </c>
      <c r="C73">
        <v>1425606.1049866301</v>
      </c>
      <c r="D73">
        <v>1556128.4633760538</v>
      </c>
      <c r="F73">
        <v>1494407.8696925095</v>
      </c>
      <c r="G73">
        <v>1633846.7346255137</v>
      </c>
      <c r="I73">
        <f t="shared" si="6"/>
        <v>1292.9328969000001</v>
      </c>
      <c r="J73">
        <f t="shared" si="7"/>
        <v>1425.60610498663</v>
      </c>
      <c r="K73">
        <f t="shared" si="8"/>
        <v>1556.1284633760538</v>
      </c>
      <c r="M73">
        <f t="shared" si="9"/>
        <v>1494.4078696925096</v>
      </c>
      <c r="N73">
        <f t="shared" si="10"/>
        <v>1633.8467346255136</v>
      </c>
    </row>
    <row r="74" spans="1:14" x14ac:dyDescent="0.25">
      <c r="A74" s="1">
        <v>42370</v>
      </c>
      <c r="F74">
        <v>1459104.3355006964</v>
      </c>
      <c r="G74">
        <v>1603445.8548415413</v>
      </c>
      <c r="M74">
        <f t="shared" si="9"/>
        <v>1459.1043355006964</v>
      </c>
      <c r="N74">
        <f t="shared" si="10"/>
        <v>1603.4458548415412</v>
      </c>
    </row>
    <row r="75" spans="1:14" x14ac:dyDescent="0.25">
      <c r="A75" s="1">
        <v>42401</v>
      </c>
      <c r="F75">
        <v>1423760.2135059012</v>
      </c>
      <c r="G75">
        <v>1571129.0553999427</v>
      </c>
      <c r="M75">
        <f t="shared" si="9"/>
        <v>1423.7602135059012</v>
      </c>
      <c r="N75">
        <f t="shared" si="10"/>
        <v>1571.1290553999427</v>
      </c>
    </row>
    <row r="76" spans="1:14" x14ac:dyDescent="0.25">
      <c r="A76" s="1">
        <v>42430</v>
      </c>
      <c r="F76">
        <v>1396150.5055118392</v>
      </c>
      <c r="G76">
        <v>1549457.2950053129</v>
      </c>
      <c r="M76">
        <f t="shared" si="9"/>
        <v>1396.1505055118391</v>
      </c>
      <c r="N76">
        <f t="shared" si="10"/>
        <v>1549.457295005313</v>
      </c>
    </row>
    <row r="77" spans="1:14" x14ac:dyDescent="0.25">
      <c r="A77" s="1">
        <v>42461</v>
      </c>
      <c r="F77">
        <v>1372102.7232922965</v>
      </c>
      <c r="G77">
        <v>1520442.4330208986</v>
      </c>
      <c r="M77">
        <f t="shared" si="9"/>
        <v>1372.1027232922966</v>
      </c>
      <c r="N77">
        <f t="shared" si="10"/>
        <v>1520.4424330208985</v>
      </c>
    </row>
    <row r="78" spans="1:14" x14ac:dyDescent="0.25">
      <c r="A78" s="1">
        <v>42491</v>
      </c>
      <c r="F78">
        <v>1350939.0462298354</v>
      </c>
      <c r="G78">
        <v>1500169.9400765004</v>
      </c>
      <c r="M78">
        <f t="shared" si="9"/>
        <v>1350.9390462298354</v>
      </c>
      <c r="N78">
        <f t="shared" si="10"/>
        <v>1500.1699400765003</v>
      </c>
    </row>
    <row r="79" spans="1:14" x14ac:dyDescent="0.25">
      <c r="A79" s="1">
        <v>42522</v>
      </c>
      <c r="F79">
        <v>1332157.3395718904</v>
      </c>
      <c r="G79">
        <v>1487344.7908692851</v>
      </c>
      <c r="M79">
        <f t="shared" si="9"/>
        <v>1332.1573395718904</v>
      </c>
      <c r="N79">
        <f t="shared" si="10"/>
        <v>1487.3447908692851</v>
      </c>
    </row>
    <row r="80" spans="1:14" x14ac:dyDescent="0.25">
      <c r="A80" s="1">
        <v>42552</v>
      </c>
      <c r="F80">
        <v>1315375.067122065</v>
      </c>
      <c r="G80">
        <v>1469573.5108514624</v>
      </c>
      <c r="M80">
        <f t="shared" si="9"/>
        <v>1315.375067122065</v>
      </c>
      <c r="N80">
        <f t="shared" si="10"/>
        <v>1469.5735108514623</v>
      </c>
    </row>
    <row r="81" spans="1:14" x14ac:dyDescent="0.25">
      <c r="A81" s="1">
        <v>42583</v>
      </c>
      <c r="F81">
        <v>1300293.6378915501</v>
      </c>
      <c r="G81">
        <v>1454841.9516951826</v>
      </c>
      <c r="M81">
        <f t="shared" si="9"/>
        <v>1300.2936378915501</v>
      </c>
      <c r="N81">
        <f t="shared" si="10"/>
        <v>1454.8419516951826</v>
      </c>
    </row>
    <row r="82" spans="1:14" x14ac:dyDescent="0.25">
      <c r="A82" s="1">
        <v>42614</v>
      </c>
      <c r="F82">
        <v>1286675.1964232407</v>
      </c>
      <c r="G82">
        <v>1441760.7130326214</v>
      </c>
      <c r="M82">
        <f t="shared" si="9"/>
        <v>1286.6751964232408</v>
      </c>
      <c r="N82">
        <f t="shared" si="10"/>
        <v>1441.7607130326214</v>
      </c>
    </row>
    <row r="83" spans="1:14" x14ac:dyDescent="0.25">
      <c r="A83" s="1">
        <v>42644</v>
      </c>
      <c r="F83">
        <v>1274327.0154007615</v>
      </c>
      <c r="G83">
        <v>1433295.5736863245</v>
      </c>
      <c r="M83">
        <f t="shared" si="9"/>
        <v>1274.3270154007614</v>
      </c>
      <c r="N83">
        <f t="shared" si="10"/>
        <v>1433.2955736863246</v>
      </c>
    </row>
    <row r="84" spans="1:14" x14ac:dyDescent="0.25">
      <c r="A84" s="1">
        <v>42675</v>
      </c>
      <c r="F84">
        <v>1263090.6702371109</v>
      </c>
      <c r="G84">
        <v>1420735.1088289099</v>
      </c>
      <c r="M84">
        <f t="shared" si="9"/>
        <v>1263.090670237111</v>
      </c>
      <c r="N84">
        <f t="shared" si="10"/>
        <v>1420.7351088289099</v>
      </c>
    </row>
    <row r="85" spans="1:14" x14ac:dyDescent="0.25">
      <c r="A85" s="1">
        <v>42705</v>
      </c>
      <c r="F85">
        <v>1252834.3213895196</v>
      </c>
      <c r="G85">
        <v>1418338.5926953794</v>
      </c>
      <c r="M85">
        <f t="shared" si="9"/>
        <v>1252.8343213895196</v>
      </c>
      <c r="N85">
        <f t="shared" si="10"/>
        <v>1418.3385926953795</v>
      </c>
    </row>
    <row r="86" spans="1:14" x14ac:dyDescent="0.25">
      <c r="A86" s="1">
        <v>42736</v>
      </c>
      <c r="F86">
        <v>1243447.0792085775</v>
      </c>
      <c r="G86">
        <v>1409144.1865877761</v>
      </c>
      <c r="M86">
        <f t="shared" si="9"/>
        <v>1243.4470792085774</v>
      </c>
      <c r="N86">
        <f t="shared" si="10"/>
        <v>1409.1441865877759</v>
      </c>
    </row>
    <row r="87" spans="1:14" x14ac:dyDescent="0.25">
      <c r="A87" s="1">
        <v>42767</v>
      </c>
      <c r="F87">
        <v>1234834.8031664796</v>
      </c>
      <c r="G87">
        <v>1397832.4574319504</v>
      </c>
      <c r="M87">
        <f t="shared" si="9"/>
        <v>1234.8348031664796</v>
      </c>
      <c r="N87">
        <f t="shared" si="10"/>
        <v>1397.8324574319504</v>
      </c>
    </row>
    <row r="88" spans="1:14" x14ac:dyDescent="0.25">
      <c r="A88" s="1">
        <v>42795</v>
      </c>
      <c r="F88">
        <v>1226916.9132689731</v>
      </c>
      <c r="G88">
        <v>1386224.9019864171</v>
      </c>
      <c r="M88">
        <f t="shared" si="9"/>
        <v>1226.9169132689731</v>
      </c>
      <c r="N88">
        <f t="shared" si="10"/>
        <v>1386.2249019864171</v>
      </c>
    </row>
    <row r="89" spans="1:14" x14ac:dyDescent="0.25">
      <c r="A89" s="1">
        <v>42826</v>
      </c>
      <c r="F89">
        <v>1219623.9311265966</v>
      </c>
      <c r="G89">
        <v>1376822.7313487108</v>
      </c>
      <c r="M89">
        <f t="shared" si="9"/>
        <v>1219.6239311265967</v>
      </c>
      <c r="N89">
        <f t="shared" si="10"/>
        <v>1376.8227313487109</v>
      </c>
    </row>
    <row r="90" spans="1:14" x14ac:dyDescent="0.25">
      <c r="A90" s="1">
        <v>42856</v>
      </c>
      <c r="F90">
        <v>1212895.5570175315</v>
      </c>
      <c r="G90">
        <v>1367263.3883784381</v>
      </c>
      <c r="M90">
        <f t="shared" si="9"/>
        <v>1212.8955570175315</v>
      </c>
      <c r="N90">
        <f t="shared" si="10"/>
        <v>1367.2633883784381</v>
      </c>
    </row>
    <row r="91" spans="1:14" x14ac:dyDescent="0.25">
      <c r="A91" s="1">
        <v>42887</v>
      </c>
      <c r="F91">
        <v>1206679.147306826</v>
      </c>
      <c r="G91">
        <v>1366805.3913692851</v>
      </c>
      <c r="M91">
        <f t="shared" si="9"/>
        <v>1206.6791473068261</v>
      </c>
      <c r="N91">
        <f t="shared" si="10"/>
        <v>1366.805391369285</v>
      </c>
    </row>
    <row r="92" spans="1:14" x14ac:dyDescent="0.25">
      <c r="A92" s="1">
        <v>42917</v>
      </c>
      <c r="F92">
        <v>1200928.4953919442</v>
      </c>
      <c r="G92">
        <v>1369122.7699414836</v>
      </c>
      <c r="M92">
        <f t="shared" si="9"/>
        <v>1200.9284953919441</v>
      </c>
      <c r="N92">
        <f t="shared" si="10"/>
        <v>1369.1227699414835</v>
      </c>
    </row>
    <row r="93" spans="1:14" x14ac:dyDescent="0.25">
      <c r="A93" s="1">
        <v>42948</v>
      </c>
      <c r="F93">
        <v>1195602.8458530121</v>
      </c>
      <c r="G93">
        <v>1363972.3893556946</v>
      </c>
      <c r="M93">
        <f t="shared" si="9"/>
        <v>1195.602845853012</v>
      </c>
      <c r="N93">
        <f t="shared" si="10"/>
        <v>1363.9723893556945</v>
      </c>
    </row>
    <row r="94" spans="1:14" x14ac:dyDescent="0.25">
      <c r="A94" s="1">
        <v>42979</v>
      </c>
      <c r="F94">
        <v>1190666.0899437603</v>
      </c>
      <c r="G94">
        <v>1363035.2460898964</v>
      </c>
      <c r="M94">
        <f t="shared" ref="M94:M121" si="11">F94/1000</f>
        <v>1190.6660899437602</v>
      </c>
      <c r="N94">
        <f t="shared" ref="N94:N121" si="12">G94/1000</f>
        <v>1363.0352460898964</v>
      </c>
    </row>
    <row r="95" spans="1:14" x14ac:dyDescent="0.25">
      <c r="A95" s="1">
        <v>43009</v>
      </c>
      <c r="F95">
        <v>1186086.10363613</v>
      </c>
      <c r="G95">
        <v>1354921.8211985067</v>
      </c>
      <c r="M95">
        <f t="shared" si="11"/>
        <v>1186.08610363613</v>
      </c>
      <c r="N95">
        <f t="shared" si="12"/>
        <v>1354.9218211985067</v>
      </c>
    </row>
    <row r="96" spans="1:14" x14ac:dyDescent="0.25">
      <c r="A96" s="1">
        <v>43040</v>
      </c>
      <c r="F96">
        <v>1181834.1988420174</v>
      </c>
      <c r="G96">
        <v>1353282.4490023323</v>
      </c>
      <c r="M96">
        <f t="shared" si="11"/>
        <v>1181.8341988420175</v>
      </c>
      <c r="N96">
        <f t="shared" si="12"/>
        <v>1353.2824490023322</v>
      </c>
    </row>
    <row r="97" spans="1:14" x14ac:dyDescent="0.25">
      <c r="A97" s="1">
        <v>43070</v>
      </c>
      <c r="F97">
        <v>1177884.6653066413</v>
      </c>
      <c r="G97">
        <v>1337814.0073492448</v>
      </c>
      <c r="M97">
        <f t="shared" si="11"/>
        <v>1177.8846653066412</v>
      </c>
      <c r="N97">
        <f t="shared" si="12"/>
        <v>1337.8140073492448</v>
      </c>
    </row>
    <row r="98" spans="1:14" x14ac:dyDescent="0.25">
      <c r="A98" s="1">
        <v>43101</v>
      </c>
      <c r="F98">
        <v>1174214.3857483882</v>
      </c>
      <c r="G98">
        <v>1337025.748992786</v>
      </c>
      <c r="M98">
        <f t="shared" si="11"/>
        <v>1174.2143857483882</v>
      </c>
      <c r="N98">
        <f t="shared" si="12"/>
        <v>1337.025748992786</v>
      </c>
    </row>
    <row r="99" spans="1:14" x14ac:dyDescent="0.25">
      <c r="A99" s="1">
        <v>43132</v>
      </c>
      <c r="F99">
        <v>1170802.5106235591</v>
      </c>
      <c r="G99">
        <v>1339265.3673327565</v>
      </c>
      <c r="M99">
        <f t="shared" si="11"/>
        <v>1170.8025106235591</v>
      </c>
      <c r="N99">
        <f t="shared" si="12"/>
        <v>1339.2653673327566</v>
      </c>
    </row>
    <row r="100" spans="1:14" x14ac:dyDescent="0.25">
      <c r="A100" s="1">
        <v>43160</v>
      </c>
      <c r="F100">
        <v>1167630.1817715871</v>
      </c>
      <c r="G100">
        <v>1336569.6943371687</v>
      </c>
      <c r="M100">
        <f t="shared" si="11"/>
        <v>1167.6301817715871</v>
      </c>
      <c r="N100">
        <f t="shared" si="12"/>
        <v>1336.5696943371688</v>
      </c>
    </row>
    <row r="101" spans="1:14" x14ac:dyDescent="0.25">
      <c r="A101" s="1">
        <v>43191</v>
      </c>
      <c r="F101">
        <v>1164680.296396889</v>
      </c>
      <c r="G101">
        <v>1339618.5508991368</v>
      </c>
      <c r="M101">
        <f t="shared" si="11"/>
        <v>1164.6802963968889</v>
      </c>
      <c r="N101">
        <f t="shared" si="12"/>
        <v>1339.6185508991368</v>
      </c>
    </row>
    <row r="102" spans="1:14" x14ac:dyDescent="0.25">
      <c r="A102" s="1">
        <v>43221</v>
      </c>
      <c r="F102">
        <v>1161937.3045399417</v>
      </c>
      <c r="G102">
        <v>1340198.5137608703</v>
      </c>
      <c r="M102">
        <f t="shared" si="11"/>
        <v>1161.9373045399418</v>
      </c>
      <c r="N102">
        <f t="shared" si="12"/>
        <v>1340.1985137608704</v>
      </c>
    </row>
    <row r="103" spans="1:14" x14ac:dyDescent="0.25">
      <c r="A103" s="1">
        <v>43252</v>
      </c>
      <c r="F103">
        <v>1159387.0345119138</v>
      </c>
      <c r="G103">
        <v>1339626.4327128385</v>
      </c>
      <c r="M103">
        <f t="shared" si="11"/>
        <v>1159.3870345119137</v>
      </c>
      <c r="N103">
        <f t="shared" si="12"/>
        <v>1339.6264327128386</v>
      </c>
    </row>
    <row r="104" spans="1:14" x14ac:dyDescent="0.25">
      <c r="A104" s="1">
        <v>43282</v>
      </c>
      <c r="F104">
        <v>1157016.5418032394</v>
      </c>
      <c r="G104">
        <v>1339939.9476373987</v>
      </c>
      <c r="M104">
        <f t="shared" si="11"/>
        <v>1157.0165418032393</v>
      </c>
      <c r="N104">
        <f t="shared" si="12"/>
        <v>1339.9399476373987</v>
      </c>
    </row>
    <row r="105" spans="1:14" x14ac:dyDescent="0.25">
      <c r="A105" s="1">
        <v>43313</v>
      </c>
      <c r="F105">
        <v>1154813.97779619</v>
      </c>
      <c r="G105">
        <v>1338939.0687752704</v>
      </c>
      <c r="M105">
        <f t="shared" si="11"/>
        <v>1154.8139777961899</v>
      </c>
      <c r="N105">
        <f t="shared" si="12"/>
        <v>1338.9390687752705</v>
      </c>
    </row>
    <row r="106" spans="1:14" x14ac:dyDescent="0.25">
      <c r="A106" s="1">
        <v>43344</v>
      </c>
      <c r="F106">
        <v>1152768.4752637504</v>
      </c>
      <c r="G106">
        <v>1339263.1128780653</v>
      </c>
      <c r="M106">
        <f t="shared" si="11"/>
        <v>1152.7684752637504</v>
      </c>
      <c r="N106">
        <f t="shared" si="12"/>
        <v>1339.2631128780654</v>
      </c>
    </row>
    <row r="107" spans="1:14" x14ac:dyDescent="0.25">
      <c r="A107" s="1">
        <v>43374</v>
      </c>
      <c r="F107">
        <v>1150870.0481598303</v>
      </c>
      <c r="G107">
        <v>1343907.9810030519</v>
      </c>
      <c r="M107">
        <f t="shared" si="11"/>
        <v>1150.8700481598303</v>
      </c>
      <c r="N107">
        <f t="shared" si="12"/>
        <v>1343.9079810030519</v>
      </c>
    </row>
    <row r="108" spans="1:14" x14ac:dyDescent="0.25">
      <c r="A108" s="1">
        <v>43405</v>
      </c>
      <c r="F108">
        <v>1149109.5036280397</v>
      </c>
      <c r="G108">
        <v>1341692.3022369812</v>
      </c>
      <c r="M108">
        <f t="shared" si="11"/>
        <v>1149.1095036280396</v>
      </c>
      <c r="N108">
        <f t="shared" si="12"/>
        <v>1341.6923022369813</v>
      </c>
    </row>
    <row r="109" spans="1:14" x14ac:dyDescent="0.25">
      <c r="A109" s="1">
        <v>43435</v>
      </c>
      <c r="F109">
        <v>1147478.3644973133</v>
      </c>
      <c r="G109">
        <v>1335550.7466787354</v>
      </c>
      <c r="M109">
        <f t="shared" si="11"/>
        <v>1147.4783644973134</v>
      </c>
      <c r="N109">
        <f t="shared" si="12"/>
        <v>1335.5507466787353</v>
      </c>
    </row>
    <row r="110" spans="1:14" x14ac:dyDescent="0.25">
      <c r="A110" s="1">
        <v>43466</v>
      </c>
      <c r="F110">
        <v>1145968.8008124328</v>
      </c>
      <c r="G110">
        <v>1339336.7017933514</v>
      </c>
      <c r="M110">
        <f t="shared" si="11"/>
        <v>1145.9688008124328</v>
      </c>
      <c r="N110">
        <f t="shared" si="12"/>
        <v>1339.3367017933515</v>
      </c>
    </row>
    <row r="111" spans="1:14" x14ac:dyDescent="0.25">
      <c r="A111" s="1">
        <v>43497</v>
      </c>
      <c r="F111">
        <v>1144573.5691759032</v>
      </c>
      <c r="G111">
        <v>1341965.9199498196</v>
      </c>
      <c r="M111">
        <f t="shared" si="11"/>
        <v>1144.5735691759032</v>
      </c>
      <c r="N111">
        <f t="shared" si="12"/>
        <v>1341.9659199498196</v>
      </c>
    </row>
    <row r="112" spans="1:14" x14ac:dyDescent="0.25">
      <c r="A112" s="1">
        <v>43525</v>
      </c>
      <c r="F112">
        <v>1143285.9588659545</v>
      </c>
      <c r="G112">
        <v>1341673.2923053689</v>
      </c>
      <c r="M112">
        <f t="shared" si="11"/>
        <v>1143.2859588659546</v>
      </c>
      <c r="N112">
        <f t="shared" si="12"/>
        <v>1341.6732923053689</v>
      </c>
    </row>
    <row r="113" spans="1:14" x14ac:dyDescent="0.25">
      <c r="A113" s="1">
        <v>43556</v>
      </c>
      <c r="F113">
        <v>1142099.743851661</v>
      </c>
      <c r="G113">
        <v>1340105.4234148962</v>
      </c>
      <c r="M113">
        <f t="shared" si="11"/>
        <v>1142.0997438516611</v>
      </c>
      <c r="N113">
        <f t="shared" si="12"/>
        <v>1340.1054234148962</v>
      </c>
    </row>
    <row r="114" spans="1:14" x14ac:dyDescent="0.25">
      <c r="A114" s="1">
        <v>43586</v>
      </c>
      <c r="F114">
        <v>1141009.1399555488</v>
      </c>
      <c r="G114">
        <v>1342625.6090660754</v>
      </c>
      <c r="M114">
        <f t="shared" si="11"/>
        <v>1141.0091399555488</v>
      </c>
      <c r="N114">
        <f t="shared" si="12"/>
        <v>1342.6256090660754</v>
      </c>
    </row>
    <row r="115" spans="1:14" x14ac:dyDescent="0.25">
      <c r="A115" s="1">
        <v>43617</v>
      </c>
      <c r="F115">
        <v>1140008.7665228751</v>
      </c>
      <c r="G115">
        <v>1338422.3278425117</v>
      </c>
      <c r="M115">
        <f t="shared" si="11"/>
        <v>1140.008766522875</v>
      </c>
      <c r="N115">
        <f t="shared" si="12"/>
        <v>1338.4223278425118</v>
      </c>
    </row>
    <row r="116" spans="1:14" x14ac:dyDescent="0.25">
      <c r="A116" s="1">
        <v>43647</v>
      </c>
      <c r="F116">
        <v>1139093.612047151</v>
      </c>
      <c r="G116">
        <v>1341658.1400569426</v>
      </c>
      <c r="M116">
        <f t="shared" si="11"/>
        <v>1139.0936120471511</v>
      </c>
      <c r="N116">
        <f t="shared" si="12"/>
        <v>1341.6581400569426</v>
      </c>
    </row>
    <row r="117" spans="1:14" x14ac:dyDescent="0.25">
      <c r="A117" s="1">
        <v>43678</v>
      </c>
      <c r="F117">
        <v>1138259.0032779216</v>
      </c>
      <c r="G117">
        <v>1340367.7001352836</v>
      </c>
      <c r="M117">
        <f t="shared" si="11"/>
        <v>1138.2590032779217</v>
      </c>
      <c r="N117">
        <f t="shared" si="12"/>
        <v>1340.3677001352837</v>
      </c>
    </row>
    <row r="118" spans="1:14" x14ac:dyDescent="0.25">
      <c r="A118" s="1">
        <v>43709</v>
      </c>
      <c r="F118">
        <v>1137500.5774015409</v>
      </c>
      <c r="G118">
        <v>1341031.5720191607</v>
      </c>
      <c r="M118">
        <f t="shared" si="11"/>
        <v>1137.500577401541</v>
      </c>
      <c r="N118">
        <f t="shared" si="12"/>
        <v>1341.0315720191606</v>
      </c>
    </row>
    <row r="119" spans="1:14" x14ac:dyDescent="0.25">
      <c r="A119" s="1">
        <v>43739</v>
      </c>
      <c r="F119">
        <v>1136814.25694043</v>
      </c>
      <c r="G119">
        <v>1335915.7668521397</v>
      </c>
      <c r="M119">
        <f t="shared" si="11"/>
        <v>1136.8142569404301</v>
      </c>
      <c r="N119">
        <f t="shared" si="12"/>
        <v>1335.9157668521398</v>
      </c>
    </row>
    <row r="120" spans="1:14" x14ac:dyDescent="0.25">
      <c r="A120" s="1">
        <v>43770</v>
      </c>
      <c r="F120">
        <v>1136196.2270624929</v>
      </c>
      <c r="G120">
        <v>1335046.7830314764</v>
      </c>
      <c r="M120">
        <f t="shared" si="11"/>
        <v>1136.1962270624929</v>
      </c>
      <c r="N120">
        <f t="shared" si="12"/>
        <v>1335.0467830314765</v>
      </c>
    </row>
    <row r="121" spans="1:14" x14ac:dyDescent="0.25">
      <c r="A121" s="1">
        <v>43800</v>
      </c>
      <c r="F121">
        <v>1135642.9150324089</v>
      </c>
      <c r="G121">
        <v>1334331.9496885575</v>
      </c>
      <c r="M121">
        <f t="shared" si="11"/>
        <v>1135.6429150324088</v>
      </c>
      <c r="N121">
        <f t="shared" si="12"/>
        <v>1334.3319496885576</v>
      </c>
    </row>
    <row r="122" spans="1:14" x14ac:dyDescent="0.25">
      <c r="A122" s="1"/>
    </row>
    <row r="123" spans="1:14" x14ac:dyDescent="0.25">
      <c r="A123" s="1"/>
    </row>
    <row r="124" spans="1:14" x14ac:dyDescent="0.25">
      <c r="A124" s="1"/>
    </row>
    <row r="125" spans="1:14" x14ac:dyDescent="0.25">
      <c r="A12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topLeftCell="A92" workbookViewId="0">
      <selection activeCell="I126" sqref="I126"/>
    </sheetView>
  </sheetViews>
  <sheetFormatPr defaultRowHeight="15" x14ac:dyDescent="0.25"/>
  <cols>
    <col min="2" max="8" width="13.140625" customWidth="1"/>
  </cols>
  <sheetData>
    <row r="1" spans="1:13" s="4" customFormat="1" ht="45" customHeight="1" x14ac:dyDescent="0.25">
      <c r="B1" s="4" t="s">
        <v>14</v>
      </c>
      <c r="C1" s="4" t="s">
        <v>30</v>
      </c>
      <c r="D1" s="4" t="s">
        <v>31</v>
      </c>
      <c r="E1" s="4" t="s">
        <v>32</v>
      </c>
      <c r="G1" s="4" t="s">
        <v>24</v>
      </c>
      <c r="H1" s="4" t="s">
        <v>25</v>
      </c>
    </row>
    <row r="2" spans="1:13" x14ac:dyDescent="0.25">
      <c r="A2" s="1">
        <v>40179</v>
      </c>
      <c r="B2">
        <v>54560.806451999997</v>
      </c>
      <c r="C2">
        <v>0</v>
      </c>
      <c r="D2">
        <v>0</v>
      </c>
      <c r="E2">
        <v>0</v>
      </c>
      <c r="G2">
        <v>0</v>
      </c>
      <c r="H2">
        <v>0</v>
      </c>
      <c r="J2" s="6">
        <f>(SQRT(ABS(C2-B2)))</f>
        <v>233.58254740455246</v>
      </c>
      <c r="K2" s="6">
        <f>(SQRT(ABS(D2-B2)))</f>
        <v>233.58254740455246</v>
      </c>
      <c r="L2" s="5">
        <f>SUM(J2:J73)/COUNT(J2:J73)</f>
        <v>286.54689307977742</v>
      </c>
      <c r="M2" s="5">
        <f>SUM(K2:K73)/COUNT(K2:K73)</f>
        <v>300.41157104196014</v>
      </c>
    </row>
    <row r="3" spans="1:13" x14ac:dyDescent="0.25">
      <c r="A3" s="1">
        <v>40210</v>
      </c>
      <c r="B3">
        <v>55474.464286000002</v>
      </c>
      <c r="C3">
        <v>0</v>
      </c>
      <c r="D3">
        <v>0</v>
      </c>
      <c r="E3">
        <v>0</v>
      </c>
      <c r="G3">
        <v>0</v>
      </c>
      <c r="H3">
        <v>0</v>
      </c>
      <c r="J3" s="6">
        <f t="shared" ref="J3:J66" si="0">(SQRT(ABS(C3-B3)))</f>
        <v>235.53017701772316</v>
      </c>
      <c r="K3" s="6">
        <f t="shared" ref="K3:K66" si="1">(SQRT(ABS(D3-B3)))</f>
        <v>235.53017701772316</v>
      </c>
    </row>
    <row r="4" spans="1:13" x14ac:dyDescent="0.25">
      <c r="A4" s="1">
        <v>40238</v>
      </c>
      <c r="B4">
        <v>61786.967742000001</v>
      </c>
      <c r="C4">
        <v>0</v>
      </c>
      <c r="D4">
        <v>0</v>
      </c>
      <c r="E4">
        <v>0</v>
      </c>
      <c r="G4">
        <v>0</v>
      </c>
      <c r="H4">
        <v>0</v>
      </c>
      <c r="J4" s="6">
        <f t="shared" si="0"/>
        <v>248.569844796186</v>
      </c>
      <c r="K4" s="6">
        <f t="shared" si="1"/>
        <v>248.569844796186</v>
      </c>
    </row>
    <row r="5" spans="1:13" x14ac:dyDescent="0.25">
      <c r="A5" s="1">
        <v>40269</v>
      </c>
      <c r="B5">
        <v>64272.6</v>
      </c>
      <c r="C5">
        <v>0</v>
      </c>
      <c r="D5">
        <v>0</v>
      </c>
      <c r="E5">
        <v>0</v>
      </c>
      <c r="G5">
        <v>19703.703703703715</v>
      </c>
      <c r="H5">
        <v>18308.302474161406</v>
      </c>
      <c r="J5" s="6">
        <f t="shared" si="0"/>
        <v>253.52041337927801</v>
      </c>
      <c r="K5" s="6">
        <f t="shared" si="1"/>
        <v>253.52041337927801</v>
      </c>
    </row>
    <row r="6" spans="1:13" x14ac:dyDescent="0.25">
      <c r="A6" s="1">
        <v>40299</v>
      </c>
      <c r="B6">
        <v>69723.419355000005</v>
      </c>
      <c r="C6">
        <v>0</v>
      </c>
      <c r="D6">
        <v>0</v>
      </c>
      <c r="E6">
        <v>0</v>
      </c>
      <c r="G6">
        <v>37321.132897603522</v>
      </c>
      <c r="H6">
        <v>35396.167435415191</v>
      </c>
      <c r="J6" s="6">
        <f t="shared" si="0"/>
        <v>264.05192549004448</v>
      </c>
      <c r="K6" s="6">
        <f t="shared" si="1"/>
        <v>264.05192549004448</v>
      </c>
    </row>
    <row r="7" spans="1:13" x14ac:dyDescent="0.25">
      <c r="A7" s="1">
        <v>40330</v>
      </c>
      <c r="B7">
        <v>77823.033332999999</v>
      </c>
      <c r="C7">
        <v>0</v>
      </c>
      <c r="D7">
        <v>0</v>
      </c>
      <c r="E7">
        <v>0</v>
      </c>
      <c r="G7">
        <v>52987.374461979976</v>
      </c>
      <c r="H7">
        <v>51588.395282651683</v>
      </c>
      <c r="J7" s="6">
        <f t="shared" si="0"/>
        <v>278.96779981388534</v>
      </c>
      <c r="K7" s="6">
        <f t="shared" si="1"/>
        <v>278.96779981388534</v>
      </c>
    </row>
    <row r="8" spans="1:13" x14ac:dyDescent="0.25">
      <c r="A8" s="1">
        <v>40360</v>
      </c>
      <c r="B8">
        <v>82823.064515999999</v>
      </c>
      <c r="C8">
        <v>22228.505735444116</v>
      </c>
      <c r="D8">
        <v>0</v>
      </c>
      <c r="E8">
        <v>0</v>
      </c>
      <c r="G8">
        <v>67669.793825389192</v>
      </c>
      <c r="H8">
        <v>65028.336170660012</v>
      </c>
      <c r="J8" s="6">
        <f t="shared" si="0"/>
        <v>246.15962053219835</v>
      </c>
      <c r="K8" s="6">
        <f t="shared" si="1"/>
        <v>287.78996597518824</v>
      </c>
    </row>
    <row r="9" spans="1:13" x14ac:dyDescent="0.25">
      <c r="A9" s="1">
        <v>40391</v>
      </c>
      <c r="B9">
        <v>86578.806452000004</v>
      </c>
      <c r="C9">
        <v>17268.680302178407</v>
      </c>
      <c r="D9">
        <v>0</v>
      </c>
      <c r="E9">
        <v>0</v>
      </c>
      <c r="G9">
        <v>81435.89083083297</v>
      </c>
      <c r="H9">
        <v>78015.490357991395</v>
      </c>
      <c r="J9" s="6">
        <f t="shared" si="0"/>
        <v>263.26816395041311</v>
      </c>
      <c r="K9" s="6">
        <f t="shared" si="1"/>
        <v>294.24276788393627</v>
      </c>
    </row>
    <row r="10" spans="1:13" x14ac:dyDescent="0.25">
      <c r="A10" s="1">
        <v>40422</v>
      </c>
      <c r="B10">
        <v>95759.233332999996</v>
      </c>
      <c r="C10">
        <v>14337.981129711397</v>
      </c>
      <c r="D10">
        <v>0</v>
      </c>
      <c r="E10">
        <v>0</v>
      </c>
      <c r="G10">
        <v>94845.496375487855</v>
      </c>
      <c r="H10">
        <v>88476.22570333413</v>
      </c>
      <c r="J10" s="6">
        <f t="shared" si="0"/>
        <v>285.34409439006902</v>
      </c>
      <c r="K10" s="6">
        <f t="shared" si="1"/>
        <v>309.44988824202215</v>
      </c>
    </row>
    <row r="11" spans="1:13" x14ac:dyDescent="0.25">
      <c r="A11" s="1">
        <v>40452</v>
      </c>
      <c r="B11">
        <v>102816.61289999999</v>
      </c>
      <c r="C11">
        <v>12370.545190051547</v>
      </c>
      <c r="D11">
        <v>0</v>
      </c>
      <c r="E11">
        <v>0</v>
      </c>
      <c r="G11">
        <v>108306.09912089349</v>
      </c>
      <c r="H11">
        <v>98706.219286678388</v>
      </c>
      <c r="J11" s="6">
        <f t="shared" si="0"/>
        <v>300.74252727199797</v>
      </c>
      <c r="K11" s="6">
        <f t="shared" si="1"/>
        <v>320.65029689679068</v>
      </c>
    </row>
    <row r="12" spans="1:13" x14ac:dyDescent="0.25">
      <c r="A12" s="1">
        <v>40483</v>
      </c>
      <c r="B12">
        <v>119224.26667</v>
      </c>
      <c r="C12">
        <v>10944.385155116548</v>
      </c>
      <c r="D12">
        <v>0</v>
      </c>
      <c r="E12">
        <v>0</v>
      </c>
      <c r="G12">
        <v>122411.53620926739</v>
      </c>
      <c r="H12">
        <v>110232.64579019621</v>
      </c>
      <c r="J12" s="6">
        <f t="shared" si="0"/>
        <v>329.05908514259784</v>
      </c>
      <c r="K12" s="6">
        <f t="shared" si="1"/>
        <v>345.2886715054521</v>
      </c>
    </row>
    <row r="13" spans="1:13" x14ac:dyDescent="0.25">
      <c r="A13" s="1">
        <v>40513</v>
      </c>
      <c r="B13">
        <v>140676.74194000001</v>
      </c>
      <c r="C13">
        <v>9855.9837537648145</v>
      </c>
      <c r="D13">
        <v>0</v>
      </c>
      <c r="E13">
        <v>0</v>
      </c>
      <c r="G13">
        <v>137352.81538823221</v>
      </c>
      <c r="H13">
        <v>124926.74241669777</v>
      </c>
      <c r="J13" s="6">
        <f t="shared" si="0"/>
        <v>361.69152352002277</v>
      </c>
      <c r="K13" s="6">
        <f t="shared" si="1"/>
        <v>375.06898290847778</v>
      </c>
    </row>
    <row r="14" spans="1:13" x14ac:dyDescent="0.25">
      <c r="A14" s="1">
        <v>40544</v>
      </c>
      <c r="B14">
        <v>143590.19355</v>
      </c>
      <c r="C14">
        <v>8994.1903465908708</v>
      </c>
      <c r="D14">
        <v>0</v>
      </c>
      <c r="E14">
        <v>0</v>
      </c>
      <c r="G14">
        <v>153296.35301396629</v>
      </c>
      <c r="H14">
        <v>141439.07273122072</v>
      </c>
      <c r="J14" s="6">
        <f t="shared" si="0"/>
        <v>366.87327948953862</v>
      </c>
      <c r="K14" s="6">
        <f t="shared" si="1"/>
        <v>378.93296709312585</v>
      </c>
    </row>
    <row r="15" spans="1:13" x14ac:dyDescent="0.25">
      <c r="A15" s="1">
        <v>40575</v>
      </c>
      <c r="B15">
        <v>154208.03571</v>
      </c>
      <c r="C15">
        <v>50283.098437068045</v>
      </c>
      <c r="D15">
        <v>0</v>
      </c>
      <c r="E15">
        <v>0</v>
      </c>
      <c r="G15">
        <v>169824.42591340913</v>
      </c>
      <c r="H15">
        <v>160532.27573705069</v>
      </c>
      <c r="J15" s="6">
        <f t="shared" si="0"/>
        <v>322.37390910700566</v>
      </c>
      <c r="K15" s="6">
        <f t="shared" si="1"/>
        <v>392.69330998885124</v>
      </c>
    </row>
    <row r="16" spans="1:13" x14ac:dyDescent="0.25">
      <c r="A16" s="1">
        <v>40603</v>
      </c>
      <c r="B16">
        <v>174727.06452000001</v>
      </c>
      <c r="C16">
        <v>93739.941650044682</v>
      </c>
      <c r="D16">
        <v>48940.286389873087</v>
      </c>
      <c r="E16">
        <v>0</v>
      </c>
      <c r="G16">
        <v>199376.32990706002</v>
      </c>
      <c r="H16">
        <v>191146.27213648008</v>
      </c>
      <c r="J16" s="6">
        <f t="shared" si="0"/>
        <v>284.58236570447463</v>
      </c>
      <c r="K16" s="6">
        <f t="shared" si="1"/>
        <v>354.66431753155962</v>
      </c>
    </row>
    <row r="17" spans="1:11" x14ac:dyDescent="0.25">
      <c r="A17" s="1">
        <v>40634</v>
      </c>
      <c r="B17">
        <v>189720.56667</v>
      </c>
      <c r="C17">
        <v>133495.23109174409</v>
      </c>
      <c r="D17">
        <v>85553.261431320221</v>
      </c>
      <c r="E17">
        <v>0</v>
      </c>
      <c r="G17">
        <v>222881.54983433688</v>
      </c>
      <c r="H17">
        <v>216096.81364803156</v>
      </c>
      <c r="J17" s="6">
        <f t="shared" si="0"/>
        <v>237.11882164487895</v>
      </c>
      <c r="K17" s="6">
        <f t="shared" si="1"/>
        <v>322.74960145394414</v>
      </c>
    </row>
    <row r="18" spans="1:11" x14ac:dyDescent="0.25">
      <c r="A18" s="1">
        <v>40664</v>
      </c>
      <c r="B18">
        <v>213188.51613</v>
      </c>
      <c r="C18">
        <v>173669.94710122258</v>
      </c>
      <c r="D18">
        <v>129995.0257939432</v>
      </c>
      <c r="E18">
        <v>0</v>
      </c>
      <c r="G18">
        <v>252214.07412777565</v>
      </c>
      <c r="H18">
        <v>244446.40614257575</v>
      </c>
      <c r="J18" s="6">
        <f t="shared" si="0"/>
        <v>198.79277911628839</v>
      </c>
      <c r="K18" s="6">
        <f t="shared" si="1"/>
        <v>288.43281771680699</v>
      </c>
    </row>
    <row r="19" spans="1:11" x14ac:dyDescent="0.25">
      <c r="A19" s="1">
        <v>40695</v>
      </c>
      <c r="B19">
        <v>230695.16667000001</v>
      </c>
      <c r="C19">
        <v>210228.33350651158</v>
      </c>
      <c r="D19">
        <v>166527.72792962863</v>
      </c>
      <c r="E19">
        <v>60901.089879813451</v>
      </c>
      <c r="G19">
        <v>278992.94257622823</v>
      </c>
      <c r="H19">
        <v>268958.97315104416</v>
      </c>
      <c r="J19" s="6">
        <f t="shared" si="0"/>
        <v>143.06234013005806</v>
      </c>
      <c r="K19" s="6">
        <f t="shared" si="1"/>
        <v>253.31292651653484</v>
      </c>
    </row>
    <row r="20" spans="1:11" x14ac:dyDescent="0.25">
      <c r="A20" s="1">
        <v>40725</v>
      </c>
      <c r="B20">
        <v>263815.83870999998</v>
      </c>
      <c r="C20">
        <v>242627.02693845422</v>
      </c>
      <c r="D20">
        <v>204553.19122483279</v>
      </c>
      <c r="E20">
        <v>114865.97245319333</v>
      </c>
      <c r="G20">
        <v>309467.56598210073</v>
      </c>
      <c r="H20">
        <v>304233.73866207263</v>
      </c>
      <c r="J20" s="6">
        <f t="shared" si="0"/>
        <v>145.563772180944</v>
      </c>
      <c r="K20" s="6">
        <f t="shared" si="1"/>
        <v>243.43920695969908</v>
      </c>
    </row>
    <row r="21" spans="1:11" x14ac:dyDescent="0.25">
      <c r="A21" s="1">
        <v>40756</v>
      </c>
      <c r="B21">
        <v>297000.06452000001</v>
      </c>
      <c r="C21">
        <v>275359.53525898024</v>
      </c>
      <c r="D21">
        <v>242052.99624602147</v>
      </c>
      <c r="E21">
        <v>161877.45323308502</v>
      </c>
      <c r="G21">
        <v>339343.44754322193</v>
      </c>
      <c r="H21">
        <v>336705.1788060391</v>
      </c>
      <c r="J21" s="6">
        <f t="shared" si="0"/>
        <v>147.10720329412757</v>
      </c>
      <c r="K21" s="6">
        <f t="shared" si="1"/>
        <v>234.40791000727458</v>
      </c>
    </row>
    <row r="22" spans="1:11" x14ac:dyDescent="0.25">
      <c r="A22" s="1">
        <v>40787</v>
      </c>
      <c r="B22">
        <v>331620.09999999998</v>
      </c>
      <c r="C22">
        <v>316007.920047511</v>
      </c>
      <c r="D22">
        <v>286349.02072645852</v>
      </c>
      <c r="E22">
        <v>209601.12213351828</v>
      </c>
      <c r="G22">
        <v>374044.74854180036</v>
      </c>
      <c r="H22">
        <v>374408.34221510449</v>
      </c>
      <c r="J22" s="6">
        <f t="shared" si="0"/>
        <v>124.94870928700696</v>
      </c>
      <c r="K22" s="6">
        <f t="shared" si="1"/>
        <v>212.77001497753733</v>
      </c>
    </row>
    <row r="23" spans="1:11" x14ac:dyDescent="0.25">
      <c r="A23" s="1">
        <v>40817</v>
      </c>
      <c r="B23">
        <v>358232.35483999999</v>
      </c>
      <c r="C23">
        <v>356474.74509496207</v>
      </c>
      <c r="D23">
        <v>327100.85760194238</v>
      </c>
      <c r="E23">
        <v>251134.23846592885</v>
      </c>
      <c r="G23">
        <v>409427.75390169414</v>
      </c>
      <c r="H23">
        <v>410933.71373537346</v>
      </c>
      <c r="J23" s="6">
        <f t="shared" si="0"/>
        <v>41.92385651437516</v>
      </c>
      <c r="K23" s="6">
        <f t="shared" si="1"/>
        <v>176.44120051183512</v>
      </c>
    </row>
    <row r="24" spans="1:11" x14ac:dyDescent="0.25">
      <c r="A24" s="1">
        <v>40848</v>
      </c>
      <c r="B24">
        <v>398434.93333000003</v>
      </c>
      <c r="C24">
        <v>401382.87208976259</v>
      </c>
      <c r="D24">
        <v>281045.02279860241</v>
      </c>
      <c r="E24">
        <v>211597.23742876641</v>
      </c>
      <c r="G24">
        <v>453610.23737929814</v>
      </c>
      <c r="H24">
        <v>461661.9552859895</v>
      </c>
      <c r="J24" s="6">
        <f t="shared" si="0"/>
        <v>54.294923885779241</v>
      </c>
      <c r="K24" s="6">
        <f t="shared" si="1"/>
        <v>342.62211039481622</v>
      </c>
    </row>
    <row r="25" spans="1:11" x14ac:dyDescent="0.25">
      <c r="A25" s="1">
        <v>40878</v>
      </c>
      <c r="B25">
        <v>425352.12903000001</v>
      </c>
      <c r="C25">
        <v>447704.91781567357</v>
      </c>
      <c r="D25">
        <v>248306.78737392172</v>
      </c>
      <c r="E25">
        <v>184232.96559864038</v>
      </c>
      <c r="G25">
        <v>499505.63105136814</v>
      </c>
      <c r="H25">
        <v>506287.48072785587</v>
      </c>
      <c r="J25" s="6">
        <f t="shared" si="0"/>
        <v>149.50849068087592</v>
      </c>
      <c r="K25" s="6">
        <f t="shared" si="1"/>
        <v>420.76756250461881</v>
      </c>
    </row>
    <row r="26" spans="1:11" x14ac:dyDescent="0.25">
      <c r="A26" s="1">
        <v>40909</v>
      </c>
      <c r="B26">
        <v>454809.22580999997</v>
      </c>
      <c r="C26">
        <v>494235.00929158839</v>
      </c>
      <c r="D26">
        <v>223333.14984588191</v>
      </c>
      <c r="E26">
        <v>163785.42099883902</v>
      </c>
      <c r="G26">
        <v>539500.0396330111</v>
      </c>
      <c r="H26">
        <v>547375.61153253552</v>
      </c>
      <c r="J26" s="6">
        <f t="shared" si="0"/>
        <v>198.55926944262364</v>
      </c>
      <c r="K26" s="6">
        <f t="shared" si="1"/>
        <v>481.11960671346378</v>
      </c>
    </row>
    <row r="27" spans="1:11" x14ac:dyDescent="0.25">
      <c r="A27" s="1">
        <v>40940</v>
      </c>
      <c r="B27">
        <v>482448.75861999998</v>
      </c>
      <c r="C27">
        <v>537458.81117652135</v>
      </c>
      <c r="D27">
        <v>305446.0652085357</v>
      </c>
      <c r="E27">
        <v>255621.80146198347</v>
      </c>
      <c r="G27">
        <v>576220.89181347855</v>
      </c>
      <c r="H27">
        <v>584636.46611545747</v>
      </c>
      <c r="J27" s="6">
        <f t="shared" si="0"/>
        <v>234.54221913446921</v>
      </c>
      <c r="K27" s="6">
        <f t="shared" si="1"/>
        <v>420.71688035003336</v>
      </c>
    </row>
    <row r="28" spans="1:11" x14ac:dyDescent="0.25">
      <c r="A28" s="1">
        <v>40969</v>
      </c>
      <c r="B28">
        <v>506967.83870999998</v>
      </c>
      <c r="C28">
        <v>575266.72299190005</v>
      </c>
      <c r="D28">
        <v>381019.10289627837</v>
      </c>
      <c r="E28">
        <v>333727.69045928284</v>
      </c>
      <c r="G28">
        <v>617343.6248554159</v>
      </c>
      <c r="H28">
        <v>621981.8981936085</v>
      </c>
      <c r="J28" s="6">
        <f t="shared" si="0"/>
        <v>261.34055231039071</v>
      </c>
      <c r="K28" s="6">
        <f t="shared" si="1"/>
        <v>354.89256939772861</v>
      </c>
    </row>
    <row r="29" spans="1:11" x14ac:dyDescent="0.25">
      <c r="A29" s="1">
        <v>41000</v>
      </c>
      <c r="B29">
        <v>550321.5</v>
      </c>
      <c r="C29">
        <v>620058.19793235906</v>
      </c>
      <c r="D29">
        <v>447226.90798085311</v>
      </c>
      <c r="E29">
        <v>404647.83130333107</v>
      </c>
      <c r="G29">
        <v>656208.46682112908</v>
      </c>
      <c r="H29">
        <v>659528.64566668705</v>
      </c>
      <c r="J29" s="6">
        <f t="shared" si="0"/>
        <v>264.0770681682888</v>
      </c>
      <c r="K29" s="6">
        <f t="shared" si="1"/>
        <v>321.08346581402611</v>
      </c>
    </row>
    <row r="30" spans="1:11" x14ac:dyDescent="0.25">
      <c r="A30" s="1">
        <v>41030</v>
      </c>
      <c r="B30">
        <v>585714.74193999998</v>
      </c>
      <c r="C30">
        <v>645166.95363709109</v>
      </c>
      <c r="D30">
        <v>506306.82632329728</v>
      </c>
      <c r="E30">
        <v>468945.84699018311</v>
      </c>
      <c r="G30">
        <v>692286.98409268388</v>
      </c>
      <c r="H30">
        <v>692180.95571619354</v>
      </c>
      <c r="J30" s="6">
        <f t="shared" si="0"/>
        <v>243.82824220563768</v>
      </c>
      <c r="K30" s="6">
        <f t="shared" si="1"/>
        <v>281.79410145832134</v>
      </c>
    </row>
    <row r="31" spans="1:11" x14ac:dyDescent="0.25">
      <c r="A31" s="1">
        <v>41061</v>
      </c>
      <c r="B31">
        <v>611975.76667000004</v>
      </c>
      <c r="C31">
        <v>694411.93118976266</v>
      </c>
      <c r="D31">
        <v>565473.03716920665</v>
      </c>
      <c r="E31">
        <v>526486.62283201376</v>
      </c>
      <c r="G31">
        <v>734942.47497144516</v>
      </c>
      <c r="H31">
        <v>731300.55449744069</v>
      </c>
      <c r="J31" s="6">
        <f t="shared" si="0"/>
        <v>287.11698751512881</v>
      </c>
      <c r="K31" s="6">
        <f t="shared" si="1"/>
        <v>215.64491531402587</v>
      </c>
    </row>
    <row r="32" spans="1:11" x14ac:dyDescent="0.25">
      <c r="A32" s="1">
        <v>41091</v>
      </c>
      <c r="B32">
        <v>643025.83871000004</v>
      </c>
      <c r="C32">
        <v>739531.98592524941</v>
      </c>
      <c r="D32">
        <v>615742.55011548055</v>
      </c>
      <c r="E32">
        <v>589896.46206492302</v>
      </c>
      <c r="G32">
        <v>776717.34439235169</v>
      </c>
      <c r="H32">
        <v>777375.01930417691</v>
      </c>
      <c r="J32" s="6">
        <f t="shared" si="0"/>
        <v>310.65438547564298</v>
      </c>
      <c r="K32" s="6">
        <f t="shared" si="1"/>
        <v>165.17653766355403</v>
      </c>
    </row>
    <row r="33" spans="1:11" x14ac:dyDescent="0.25">
      <c r="A33" s="1">
        <v>41122</v>
      </c>
      <c r="B33">
        <v>685382.09676999995</v>
      </c>
      <c r="C33">
        <v>787090.67761368339</v>
      </c>
      <c r="D33">
        <v>684245.93552509882</v>
      </c>
      <c r="E33">
        <v>643058.91004961333</v>
      </c>
      <c r="G33">
        <v>821021.68053790461</v>
      </c>
      <c r="H33">
        <v>827459.14747302001</v>
      </c>
      <c r="J33" s="6">
        <f t="shared" si="0"/>
        <v>318.91782772946931</v>
      </c>
      <c r="K33" s="6">
        <f t="shared" si="1"/>
        <v>33.706991038968901</v>
      </c>
    </row>
    <row r="34" spans="1:11" x14ac:dyDescent="0.25">
      <c r="A34" s="1">
        <v>41153</v>
      </c>
      <c r="B34">
        <v>692681.26667000004</v>
      </c>
      <c r="C34">
        <v>696104.85086933011</v>
      </c>
      <c r="D34">
        <v>599576.33579189389</v>
      </c>
      <c r="E34">
        <v>558789.44602168817</v>
      </c>
      <c r="G34">
        <v>860222.19325292227</v>
      </c>
      <c r="H34">
        <v>872630.03096074425</v>
      </c>
      <c r="J34" s="6">
        <f t="shared" si="0"/>
        <v>58.51140230185969</v>
      </c>
      <c r="K34" s="6">
        <f t="shared" si="1"/>
        <v>305.13100609100047</v>
      </c>
    </row>
    <row r="35" spans="1:11" x14ac:dyDescent="0.25">
      <c r="A35" s="1">
        <v>41183</v>
      </c>
      <c r="B35">
        <v>733629.96773999999</v>
      </c>
      <c r="C35">
        <v>765205.76909770258</v>
      </c>
      <c r="D35">
        <v>667495.60295929399</v>
      </c>
      <c r="E35">
        <v>498060.82056750031</v>
      </c>
      <c r="G35">
        <v>896287.74266385706</v>
      </c>
      <c r="H35">
        <v>910173.73243603588</v>
      </c>
      <c r="J35" s="6">
        <f t="shared" si="0"/>
        <v>177.69581131164173</v>
      </c>
      <c r="K35" s="6">
        <f t="shared" si="1"/>
        <v>257.16602571239071</v>
      </c>
    </row>
    <row r="36" spans="1:11" x14ac:dyDescent="0.25">
      <c r="A36" s="1">
        <v>41214</v>
      </c>
      <c r="B36">
        <v>769410.7</v>
      </c>
      <c r="C36">
        <v>817821.86536176945</v>
      </c>
      <c r="D36">
        <v>728129.63438933669</v>
      </c>
      <c r="E36">
        <v>575207.50468073681</v>
      </c>
      <c r="G36">
        <v>930219.7260279716</v>
      </c>
      <c r="H36">
        <v>946851.65339977446</v>
      </c>
      <c r="J36" s="6">
        <f t="shared" si="0"/>
        <v>220.02537435888956</v>
      </c>
      <c r="K36" s="6">
        <f t="shared" si="1"/>
        <v>203.17742396896185</v>
      </c>
    </row>
    <row r="37" spans="1:11" x14ac:dyDescent="0.25">
      <c r="A37" s="1">
        <v>41244</v>
      </c>
      <c r="B37">
        <v>807660.35484000004</v>
      </c>
      <c r="C37">
        <v>868976.0971126908</v>
      </c>
      <c r="D37">
        <v>780000.54058040341</v>
      </c>
      <c r="E37">
        <v>643884.66789826413</v>
      </c>
      <c r="G37">
        <v>960476.94401896524</v>
      </c>
      <c r="H37">
        <v>969007.57124968164</v>
      </c>
      <c r="J37" s="6">
        <f t="shared" si="0"/>
        <v>247.62015724227854</v>
      </c>
      <c r="K37" s="6">
        <f t="shared" si="1"/>
        <v>166.31239959665254</v>
      </c>
    </row>
    <row r="38" spans="1:11" x14ac:dyDescent="0.25">
      <c r="A38" s="1">
        <v>41275</v>
      </c>
      <c r="B38">
        <v>842449</v>
      </c>
      <c r="C38">
        <v>908654.36098770937</v>
      </c>
      <c r="D38">
        <v>830676.85759957554</v>
      </c>
      <c r="E38">
        <v>570241.27261022152</v>
      </c>
      <c r="G38">
        <v>989621.50781023572</v>
      </c>
      <c r="H38">
        <v>1001077.6050221395</v>
      </c>
      <c r="J38" s="6">
        <f t="shared" si="0"/>
        <v>257.30402442968</v>
      </c>
      <c r="K38" s="6">
        <f t="shared" si="1"/>
        <v>108.49950414828845</v>
      </c>
    </row>
    <row r="39" spans="1:11" x14ac:dyDescent="0.25">
      <c r="A39" s="1">
        <v>41306</v>
      </c>
      <c r="B39">
        <v>894648.64286000002</v>
      </c>
      <c r="C39">
        <v>941943.44340806257</v>
      </c>
      <c r="D39">
        <v>870499.52831988712</v>
      </c>
      <c r="E39">
        <v>516348.4746838166</v>
      </c>
      <c r="G39">
        <v>1018870.0659930714</v>
      </c>
      <c r="H39">
        <v>1026064.1862859341</v>
      </c>
      <c r="J39" s="6">
        <f t="shared" si="0"/>
        <v>217.47367782805932</v>
      </c>
      <c r="K39" s="6">
        <f t="shared" si="1"/>
        <v>155.39985373259816</v>
      </c>
    </row>
    <row r="40" spans="1:11" x14ac:dyDescent="0.25">
      <c r="A40" s="1">
        <v>41334</v>
      </c>
      <c r="B40">
        <v>931056.06452000001</v>
      </c>
      <c r="C40">
        <v>977702.41184821178</v>
      </c>
      <c r="D40">
        <v>907314.54329005291</v>
      </c>
      <c r="E40">
        <v>474112.26679888571</v>
      </c>
      <c r="G40">
        <v>1048557.5426190112</v>
      </c>
      <c r="H40">
        <v>1053843.7589962096</v>
      </c>
      <c r="J40" s="6">
        <f t="shared" si="0"/>
        <v>215.97765469652586</v>
      </c>
      <c r="K40" s="6">
        <f t="shared" si="1"/>
        <v>154.08283885607477</v>
      </c>
    </row>
    <row r="41" spans="1:11" x14ac:dyDescent="0.25">
      <c r="A41" s="1">
        <v>41365</v>
      </c>
      <c r="B41">
        <v>945841.83333000005</v>
      </c>
      <c r="C41">
        <v>1017332.0868154045</v>
      </c>
      <c r="D41">
        <v>941831.09970246616</v>
      </c>
      <c r="E41">
        <v>574705.74910078919</v>
      </c>
      <c r="G41">
        <v>1076521.3377670951</v>
      </c>
      <c r="H41">
        <v>1078167.7221680463</v>
      </c>
      <c r="J41" s="6">
        <f t="shared" si="0"/>
        <v>267.37661357232503</v>
      </c>
      <c r="K41" s="6">
        <f t="shared" si="1"/>
        <v>63.33035312971095</v>
      </c>
    </row>
    <row r="42" spans="1:11" x14ac:dyDescent="0.25">
      <c r="A42" s="1">
        <v>41395</v>
      </c>
      <c r="B42">
        <v>1006818.1935000001</v>
      </c>
      <c r="C42">
        <v>1049309.3326986395</v>
      </c>
      <c r="D42">
        <v>978154.59882869618</v>
      </c>
      <c r="E42">
        <v>655150.27695632004</v>
      </c>
      <c r="G42">
        <v>1104596.4327763915</v>
      </c>
      <c r="H42">
        <v>1114704.1826373972</v>
      </c>
      <c r="J42" s="6">
        <f t="shared" si="0"/>
        <v>206.13378956066234</v>
      </c>
      <c r="K42" s="6">
        <f t="shared" si="1"/>
        <v>169.30326243550024</v>
      </c>
    </row>
    <row r="43" spans="1:11" x14ac:dyDescent="0.25">
      <c r="A43" s="1">
        <v>41426</v>
      </c>
      <c r="B43">
        <v>1059815.2</v>
      </c>
      <c r="C43">
        <v>1079748.4278318561</v>
      </c>
      <c r="D43">
        <v>1010246.9345247938</v>
      </c>
      <c r="E43">
        <v>715882.71195158851</v>
      </c>
      <c r="G43">
        <v>1128513.8729109329</v>
      </c>
      <c r="H43">
        <v>1141601.703853914</v>
      </c>
      <c r="J43" s="6">
        <f t="shared" si="0"/>
        <v>141.18508360253966</v>
      </c>
      <c r="K43" s="6">
        <f t="shared" si="1"/>
        <v>222.63931700220022</v>
      </c>
    </row>
    <row r="44" spans="1:11" x14ac:dyDescent="0.25">
      <c r="A44" s="1">
        <v>41456</v>
      </c>
      <c r="B44">
        <v>1092131.2581</v>
      </c>
      <c r="C44">
        <v>1118771.998660512</v>
      </c>
      <c r="D44">
        <v>1052808.7630468083</v>
      </c>
      <c r="E44">
        <v>776840.18536144646</v>
      </c>
      <c r="G44">
        <v>1156669.9188766405</v>
      </c>
      <c r="H44">
        <v>1172147.2332147418</v>
      </c>
      <c r="J44" s="6">
        <f t="shared" si="0"/>
        <v>163.21991471788013</v>
      </c>
      <c r="K44" s="6">
        <f t="shared" si="1"/>
        <v>198.29900416591019</v>
      </c>
    </row>
    <row r="45" spans="1:11" x14ac:dyDescent="0.25">
      <c r="A45" s="1">
        <v>41487</v>
      </c>
      <c r="B45">
        <v>1115591.1935000001</v>
      </c>
      <c r="C45">
        <v>1153844.6571528665</v>
      </c>
      <c r="D45">
        <v>1090650.4343041289</v>
      </c>
      <c r="E45">
        <v>834591.36897592351</v>
      </c>
      <c r="G45">
        <v>1185390.0343592754</v>
      </c>
      <c r="H45">
        <v>1214133.5547917492</v>
      </c>
      <c r="J45" s="6">
        <f t="shared" si="0"/>
        <v>195.58492695723365</v>
      </c>
      <c r="K45" s="6">
        <f t="shared" si="1"/>
        <v>157.92643602599023</v>
      </c>
    </row>
    <row r="46" spans="1:11" x14ac:dyDescent="0.25">
      <c r="A46" s="1">
        <v>41518</v>
      </c>
      <c r="B46">
        <v>1138173.2333</v>
      </c>
      <c r="C46">
        <v>1187143.064278329</v>
      </c>
      <c r="D46">
        <v>1132266.3351973286</v>
      </c>
      <c r="E46">
        <v>882787.43878333783</v>
      </c>
      <c r="G46">
        <v>1210031.1109329297</v>
      </c>
      <c r="H46">
        <v>1236568.4291411494</v>
      </c>
      <c r="J46" s="6">
        <f t="shared" si="0"/>
        <v>221.2912808456968</v>
      </c>
      <c r="K46" s="6">
        <f t="shared" si="1"/>
        <v>76.856347185326044</v>
      </c>
    </row>
    <row r="47" spans="1:11" x14ac:dyDescent="0.25">
      <c r="A47" s="1">
        <v>41548</v>
      </c>
      <c r="B47">
        <v>1126028.4516</v>
      </c>
      <c r="C47">
        <v>1217145.482384796</v>
      </c>
      <c r="D47">
        <v>1155991.1468514164</v>
      </c>
      <c r="E47">
        <v>932910.47476884653</v>
      </c>
      <c r="G47">
        <v>1238662.6112094624</v>
      </c>
      <c r="H47">
        <v>1270684.1841144259</v>
      </c>
      <c r="J47" s="6">
        <f t="shared" si="0"/>
        <v>301.85597689096033</v>
      </c>
      <c r="K47" s="6">
        <f t="shared" si="1"/>
        <v>173.09735772511496</v>
      </c>
    </row>
    <row r="48" spans="1:11" x14ac:dyDescent="0.25">
      <c r="A48" s="1">
        <v>41579</v>
      </c>
      <c r="B48">
        <v>1150350.3999999999</v>
      </c>
      <c r="C48">
        <v>1248460.1718677781</v>
      </c>
      <c r="D48">
        <v>1189219.2023373537</v>
      </c>
      <c r="E48">
        <v>987125.50016950711</v>
      </c>
      <c r="G48">
        <v>1268844.655508487</v>
      </c>
      <c r="H48">
        <v>1294767.1141551756</v>
      </c>
      <c r="J48" s="6">
        <f t="shared" si="0"/>
        <v>313.22479446521817</v>
      </c>
      <c r="K48" s="6">
        <f t="shared" si="1"/>
        <v>197.15172415516386</v>
      </c>
    </row>
    <row r="49" spans="1:11" x14ac:dyDescent="0.25">
      <c r="A49" s="1">
        <v>41609</v>
      </c>
      <c r="B49">
        <v>1218096.2257999999</v>
      </c>
      <c r="C49">
        <v>1289942.6523192571</v>
      </c>
      <c r="D49">
        <v>1229183.1026155555</v>
      </c>
      <c r="E49">
        <v>1037922.7259733112</v>
      </c>
      <c r="G49">
        <v>1299168.7636122468</v>
      </c>
      <c r="H49">
        <v>1334540.5218746043</v>
      </c>
      <c r="J49" s="6">
        <f t="shared" si="0"/>
        <v>268.04183725541287</v>
      </c>
      <c r="K49" s="6">
        <f t="shared" si="1"/>
        <v>105.2942392325222</v>
      </c>
    </row>
    <row r="50" spans="1:11" x14ac:dyDescent="0.25">
      <c r="A50" s="1">
        <v>41640</v>
      </c>
      <c r="B50">
        <v>1243417.8064999999</v>
      </c>
      <c r="C50">
        <v>1321910.4606863805</v>
      </c>
      <c r="D50">
        <v>1257726.6705191999</v>
      </c>
      <c r="E50">
        <v>1072528.8805408599</v>
      </c>
      <c r="G50">
        <v>1323986.422927236</v>
      </c>
      <c r="H50">
        <v>1372788.7175634217</v>
      </c>
      <c r="J50" s="6">
        <f t="shared" si="0"/>
        <v>280.16540504919692</v>
      </c>
      <c r="K50" s="6">
        <f t="shared" si="1"/>
        <v>119.61966401557886</v>
      </c>
    </row>
    <row r="51" spans="1:11" x14ac:dyDescent="0.25">
      <c r="A51" s="1">
        <v>41671</v>
      </c>
      <c r="B51">
        <v>1285498.7856999999</v>
      </c>
      <c r="C51">
        <v>1350005.6228777207</v>
      </c>
      <c r="D51">
        <v>1291386.9018471057</v>
      </c>
      <c r="E51">
        <v>1117159.6545008309</v>
      </c>
      <c r="G51">
        <v>1350926.4921929687</v>
      </c>
      <c r="H51">
        <v>1400825.2261079808</v>
      </c>
      <c r="J51" s="6">
        <f t="shared" si="0"/>
        <v>253.98196230780022</v>
      </c>
      <c r="K51" s="6">
        <f t="shared" si="1"/>
        <v>76.734061192574799</v>
      </c>
    </row>
    <row r="52" spans="1:11" x14ac:dyDescent="0.25">
      <c r="A52" s="1">
        <v>41699</v>
      </c>
      <c r="B52">
        <v>1304233.9676999999</v>
      </c>
      <c r="C52">
        <v>1388746.4958758275</v>
      </c>
      <c r="D52">
        <v>1350099.1028048205</v>
      </c>
      <c r="E52">
        <v>1168105.1819744464</v>
      </c>
      <c r="G52">
        <v>1390986.5101085959</v>
      </c>
      <c r="H52">
        <v>1426507.5193969763</v>
      </c>
      <c r="J52" s="6">
        <f t="shared" si="0"/>
        <v>290.71038539382727</v>
      </c>
      <c r="K52" s="6">
        <f t="shared" si="1"/>
        <v>214.16146970176638</v>
      </c>
    </row>
    <row r="53" spans="1:11" x14ac:dyDescent="0.25">
      <c r="A53" s="1">
        <v>41730</v>
      </c>
      <c r="B53">
        <v>1380337.7333</v>
      </c>
      <c r="C53">
        <v>1423796.8222897183</v>
      </c>
      <c r="D53">
        <v>1393414.7260839811</v>
      </c>
      <c r="E53">
        <v>1207148.2138388711</v>
      </c>
      <c r="G53">
        <v>1427284.6530588581</v>
      </c>
      <c r="H53">
        <v>1480988.6203263323</v>
      </c>
      <c r="J53" s="6">
        <f t="shared" si="0"/>
        <v>208.46843643515521</v>
      </c>
      <c r="K53" s="6">
        <f t="shared" si="1"/>
        <v>114.35467976423676</v>
      </c>
    </row>
    <row r="54" spans="1:11" x14ac:dyDescent="0.25">
      <c r="A54" s="1">
        <v>41760</v>
      </c>
      <c r="B54">
        <v>1387129.3226000001</v>
      </c>
      <c r="C54">
        <v>1457911.7066593124</v>
      </c>
      <c r="D54">
        <v>1424360.57597643</v>
      </c>
      <c r="E54">
        <v>1247848.4743164119</v>
      </c>
      <c r="G54">
        <v>1460952.8317006864</v>
      </c>
      <c r="H54">
        <v>1510733.0731772399</v>
      </c>
      <c r="J54" s="6">
        <f t="shared" si="0"/>
        <v>266.04958947405328</v>
      </c>
      <c r="K54" s="6">
        <f t="shared" si="1"/>
        <v>192.9540188138871</v>
      </c>
    </row>
    <row r="55" spans="1:11" x14ac:dyDescent="0.25">
      <c r="A55" s="1">
        <v>41791</v>
      </c>
      <c r="B55">
        <v>1462990.1333000001</v>
      </c>
      <c r="C55">
        <v>1496323.6571873277</v>
      </c>
      <c r="D55">
        <v>1467457.307933361</v>
      </c>
      <c r="E55">
        <v>1294020.1397259384</v>
      </c>
      <c r="G55">
        <v>1495843.305440011</v>
      </c>
      <c r="H55">
        <v>1549610.0108873069</v>
      </c>
      <c r="J55" s="6">
        <f t="shared" si="0"/>
        <v>182.57470768791509</v>
      </c>
      <c r="K55" s="6">
        <f t="shared" si="1"/>
        <v>66.83692567257215</v>
      </c>
    </row>
    <row r="56" spans="1:11" x14ac:dyDescent="0.25">
      <c r="A56" s="1">
        <v>41821</v>
      </c>
      <c r="B56">
        <v>1494716.4194</v>
      </c>
      <c r="C56">
        <v>1528326.4386504679</v>
      </c>
      <c r="D56">
        <v>1499610.2684166664</v>
      </c>
      <c r="E56">
        <v>1339392.5469535389</v>
      </c>
      <c r="G56">
        <v>1530122.3529552342</v>
      </c>
      <c r="H56">
        <v>1591009.7050901689</v>
      </c>
      <c r="J56" s="6">
        <f t="shared" si="0"/>
        <v>183.33035550739513</v>
      </c>
      <c r="K56" s="6">
        <f t="shared" si="1"/>
        <v>69.956050607981098</v>
      </c>
    </row>
    <row r="57" spans="1:11" x14ac:dyDescent="0.25">
      <c r="A57" s="1">
        <v>41852</v>
      </c>
      <c r="B57">
        <v>1507703.5160999999</v>
      </c>
      <c r="C57">
        <v>1583560.2112980029</v>
      </c>
      <c r="D57">
        <v>1531076.2729238276</v>
      </c>
      <c r="E57">
        <v>1380049.474006213</v>
      </c>
      <c r="G57">
        <v>1562376.7486179839</v>
      </c>
      <c r="H57">
        <v>1624581.4074737756</v>
      </c>
      <c r="J57" s="6">
        <f t="shared" si="0"/>
        <v>275.42094182905367</v>
      </c>
      <c r="K57" s="6">
        <f t="shared" si="1"/>
        <v>152.88151236767558</v>
      </c>
    </row>
    <row r="58" spans="1:11" x14ac:dyDescent="0.25">
      <c r="A58" s="1">
        <v>41883</v>
      </c>
      <c r="B58">
        <v>1500612.4</v>
      </c>
      <c r="C58">
        <v>1609702.1632557043</v>
      </c>
      <c r="D58">
        <v>1573479.4474343527</v>
      </c>
      <c r="E58">
        <v>1421677.5434819881</v>
      </c>
      <c r="G58">
        <v>1595448.0372775698</v>
      </c>
      <c r="H58">
        <v>1661378.4189602647</v>
      </c>
      <c r="J58" s="6">
        <f t="shared" si="0"/>
        <v>330.28739493917175</v>
      </c>
      <c r="K58" s="6">
        <f t="shared" si="1"/>
        <v>269.93896983272498</v>
      </c>
    </row>
    <row r="59" spans="1:11" x14ac:dyDescent="0.25">
      <c r="A59" s="1">
        <v>41913</v>
      </c>
      <c r="B59">
        <v>1519683.6129000001</v>
      </c>
      <c r="C59">
        <v>1654646.6485148859</v>
      </c>
      <c r="D59">
        <v>1611898.6213728469</v>
      </c>
      <c r="E59">
        <v>1455143.5644643519</v>
      </c>
      <c r="G59">
        <v>1628341.0633489173</v>
      </c>
      <c r="H59">
        <v>1702124.5878933559</v>
      </c>
      <c r="J59" s="6">
        <f t="shared" si="0"/>
        <v>367.37315581692388</v>
      </c>
      <c r="K59" s="6">
        <f t="shared" si="1"/>
        <v>303.66924189460946</v>
      </c>
    </row>
    <row r="60" spans="1:11" x14ac:dyDescent="0.25">
      <c r="A60" s="1">
        <v>41944</v>
      </c>
      <c r="B60">
        <v>1589696.4332999999</v>
      </c>
      <c r="C60">
        <v>1682411.8240632049</v>
      </c>
      <c r="D60">
        <v>1643800.4122484841</v>
      </c>
      <c r="E60">
        <v>1507570.0008436267</v>
      </c>
      <c r="G60">
        <v>1656315.0369307529</v>
      </c>
      <c r="H60">
        <v>1729483.7974525003</v>
      </c>
      <c r="J60" s="6">
        <f t="shared" si="0"/>
        <v>304.49202085310054</v>
      </c>
      <c r="K60" s="6">
        <f t="shared" si="1"/>
        <v>232.60262025283416</v>
      </c>
    </row>
    <row r="61" spans="1:11" x14ac:dyDescent="0.25">
      <c r="A61" s="1">
        <v>41974</v>
      </c>
      <c r="B61">
        <v>1667030.8064999999</v>
      </c>
      <c r="C61">
        <v>1709602.2254565351</v>
      </c>
      <c r="D61">
        <v>1676011.7864106421</v>
      </c>
      <c r="E61">
        <v>1544525.9064639967</v>
      </c>
      <c r="G61">
        <v>1685581.8373538142</v>
      </c>
      <c r="H61">
        <v>1757230.7754310134</v>
      </c>
      <c r="J61" s="6">
        <f t="shared" si="0"/>
        <v>206.3284249843806</v>
      </c>
      <c r="K61" s="6">
        <f t="shared" si="1"/>
        <v>94.768032113377458</v>
      </c>
    </row>
    <row r="62" spans="1:11" x14ac:dyDescent="0.25">
      <c r="A62" s="1">
        <v>42005</v>
      </c>
      <c r="B62">
        <v>1663008.2581</v>
      </c>
      <c r="C62">
        <v>1760246.2282810889</v>
      </c>
      <c r="D62">
        <v>1523735.8133344264</v>
      </c>
      <c r="E62">
        <v>1397812.0299025835</v>
      </c>
      <c r="G62">
        <v>1724133.0869848251</v>
      </c>
      <c r="H62">
        <v>1801847.8731523405</v>
      </c>
      <c r="J62" s="6">
        <f t="shared" si="0"/>
        <v>311.83003412289986</v>
      </c>
      <c r="K62" s="6">
        <f t="shared" si="1"/>
        <v>373.19223567160878</v>
      </c>
    </row>
    <row r="63" spans="1:11" x14ac:dyDescent="0.25">
      <c r="A63" s="1">
        <v>42036</v>
      </c>
      <c r="B63">
        <v>1675810.6786</v>
      </c>
      <c r="C63">
        <v>1605118.4729025878</v>
      </c>
      <c r="D63">
        <v>1408303.8204677447</v>
      </c>
      <c r="E63">
        <v>1286644.9963141531</v>
      </c>
      <c r="G63">
        <v>1757243.0107314542</v>
      </c>
      <c r="H63">
        <v>1832954.4463173822</v>
      </c>
      <c r="J63" s="6">
        <f t="shared" si="0"/>
        <v>265.88005885626723</v>
      </c>
      <c r="K63" s="6">
        <f t="shared" si="1"/>
        <v>517.21065160363366</v>
      </c>
    </row>
    <row r="64" spans="1:11" x14ac:dyDescent="0.25">
      <c r="A64" s="1">
        <v>42064</v>
      </c>
      <c r="B64">
        <v>1710274.871</v>
      </c>
      <c r="C64">
        <v>1486896.6861193506</v>
      </c>
      <c r="D64">
        <v>1315509.3808067392</v>
      </c>
      <c r="E64">
        <v>1197508.8572102373</v>
      </c>
      <c r="G64">
        <v>1783471.1425529723</v>
      </c>
      <c r="H64">
        <v>1858700.5328820767</v>
      </c>
      <c r="J64" s="6">
        <f t="shared" si="0"/>
        <v>472.62901400638685</v>
      </c>
      <c r="K64" s="6">
        <f t="shared" si="1"/>
        <v>628.3036608147853</v>
      </c>
    </row>
    <row r="65" spans="1:11" x14ac:dyDescent="0.25">
      <c r="A65" s="1">
        <v>42095</v>
      </c>
      <c r="B65">
        <v>1659608.3</v>
      </c>
      <c r="C65">
        <v>1391444.2548295034</v>
      </c>
      <c r="D65">
        <v>1238245.4843443669</v>
      </c>
      <c r="E65">
        <v>1123545.6520272817</v>
      </c>
      <c r="G65">
        <v>1789454.3768381795</v>
      </c>
      <c r="H65">
        <v>1872849.6519053828</v>
      </c>
      <c r="J65" s="6">
        <f t="shared" si="0"/>
        <v>517.84558042962647</v>
      </c>
      <c r="K65" s="6">
        <f t="shared" si="1"/>
        <v>649.12465340305255</v>
      </c>
    </row>
    <row r="66" spans="1:11" x14ac:dyDescent="0.25">
      <c r="A66" s="1">
        <v>42125</v>
      </c>
      <c r="B66">
        <v>1622441.1935000001</v>
      </c>
      <c r="C66">
        <v>1311693.7035275965</v>
      </c>
      <c r="D66">
        <v>1172359.1294010545</v>
      </c>
      <c r="E66">
        <v>1060706.7091128428</v>
      </c>
      <c r="G66">
        <v>1768394.5665460725</v>
      </c>
      <c r="H66">
        <v>1870402.7564881989</v>
      </c>
      <c r="J66" s="6">
        <f t="shared" si="0"/>
        <v>557.44729793264185</v>
      </c>
      <c r="K66" s="6">
        <f t="shared" si="1"/>
        <v>670.88155742943593</v>
      </c>
    </row>
    <row r="67" spans="1:11" x14ac:dyDescent="0.25">
      <c r="A67" s="1">
        <v>42156</v>
      </c>
      <c r="B67">
        <v>1577251.9667</v>
      </c>
      <c r="C67">
        <v>1243499.6902899232</v>
      </c>
      <c r="D67">
        <v>1115183.786496439</v>
      </c>
      <c r="E67">
        <v>1006376.6116232481</v>
      </c>
      <c r="G67">
        <v>1728378.7807303253</v>
      </c>
      <c r="H67">
        <v>1831564.0268862837</v>
      </c>
      <c r="J67" s="6">
        <f t="shared" ref="J67:J73" si="2">(SQRT(ABS(C67-B67)))</f>
        <v>577.71297060917436</v>
      </c>
      <c r="K67" s="6">
        <f t="shared" ref="K67:K73" si="3">(SQRT(ABS(D67-B67)))</f>
        <v>679.75597106870714</v>
      </c>
    </row>
    <row r="68" spans="1:11" x14ac:dyDescent="0.25">
      <c r="A68" s="1">
        <v>42186</v>
      </c>
      <c r="B68">
        <v>1583124</v>
      </c>
      <c r="C68">
        <v>1184188.4177238026</v>
      </c>
      <c r="D68">
        <v>1064893.8285591817</v>
      </c>
      <c r="E68">
        <v>958759.16755502846</v>
      </c>
      <c r="G68">
        <v>1683710.0187453949</v>
      </c>
      <c r="H68">
        <v>1793254.6436505145</v>
      </c>
      <c r="J68" s="6">
        <f t="shared" si="2"/>
        <v>631.61347537572169</v>
      </c>
      <c r="K68" s="6">
        <f t="shared" si="3"/>
        <v>719.88205383994557</v>
      </c>
    </row>
    <row r="69" spans="1:11" x14ac:dyDescent="0.25">
      <c r="A69" s="1">
        <v>42217</v>
      </c>
      <c r="B69">
        <v>1514447.0967999999</v>
      </c>
      <c r="C69">
        <v>1131921.1604345634</v>
      </c>
      <c r="D69">
        <v>1020179.4845427213</v>
      </c>
      <c r="E69">
        <v>916564.32348497317</v>
      </c>
      <c r="G69">
        <v>1637646.8632192758</v>
      </c>
      <c r="H69">
        <v>1757117.3233517564</v>
      </c>
      <c r="J69" s="6">
        <f t="shared" si="2"/>
        <v>618.48681179588345</v>
      </c>
      <c r="K69" s="6">
        <f t="shared" si="3"/>
        <v>703.04168600252899</v>
      </c>
    </row>
    <row r="70" spans="1:11" x14ac:dyDescent="0.25">
      <c r="A70" s="1">
        <v>42248</v>
      </c>
      <c r="B70">
        <v>1487363.5667000001</v>
      </c>
      <c r="C70">
        <v>1085373.4813289179</v>
      </c>
      <c r="D70">
        <v>980067.00431219966</v>
      </c>
      <c r="E70">
        <v>878833.17065256916</v>
      </c>
      <c r="G70">
        <v>1594265.1520938913</v>
      </c>
      <c r="H70">
        <v>1718796.126529444</v>
      </c>
      <c r="J70" s="6">
        <f t="shared" si="2"/>
        <v>634.02688063762889</v>
      </c>
      <c r="K70" s="6">
        <f t="shared" si="3"/>
        <v>712.24754291454065</v>
      </c>
    </row>
    <row r="71" spans="1:11" x14ac:dyDescent="0.25">
      <c r="A71" s="1">
        <v>42278</v>
      </c>
      <c r="B71">
        <v>1428918.5183000001</v>
      </c>
      <c r="C71">
        <v>1043557.3118406377</v>
      </c>
      <c r="D71">
        <v>943811.8654208011</v>
      </c>
      <c r="E71">
        <v>844833.27505717753</v>
      </c>
      <c r="G71">
        <v>1558642.407361526</v>
      </c>
      <c r="H71">
        <v>1687195.6873899447</v>
      </c>
      <c r="J71" s="6">
        <f t="shared" si="2"/>
        <v>620.774682521253</v>
      </c>
      <c r="K71" s="6">
        <f t="shared" si="3"/>
        <v>696.49598195481292</v>
      </c>
    </row>
    <row r="72" spans="1:11" x14ac:dyDescent="0.25">
      <c r="A72" s="1">
        <v>42309</v>
      </c>
      <c r="B72">
        <v>1364013.4929</v>
      </c>
      <c r="C72">
        <v>1005714.8903257875</v>
      </c>
      <c r="D72">
        <v>910831.75730880722</v>
      </c>
      <c r="E72">
        <v>813992.64414397057</v>
      </c>
      <c r="G72">
        <v>1527883.6666153595</v>
      </c>
      <c r="H72">
        <v>1661115.1194313744</v>
      </c>
      <c r="J72" s="6">
        <f t="shared" si="2"/>
        <v>598.58048963711849</v>
      </c>
      <c r="K72" s="6">
        <f t="shared" si="3"/>
        <v>673.18774171191853</v>
      </c>
    </row>
    <row r="73" spans="1:11" x14ac:dyDescent="0.25">
      <c r="A73" s="1">
        <v>42339</v>
      </c>
      <c r="B73">
        <v>1292932.8969000001</v>
      </c>
      <c r="C73">
        <v>971252.01840931678</v>
      </c>
      <c r="D73">
        <v>880662.64612476353</v>
      </c>
      <c r="E73">
        <v>785856.28836168209</v>
      </c>
      <c r="G73">
        <v>1494407.8696925095</v>
      </c>
      <c r="H73">
        <v>1633846.7346255137</v>
      </c>
      <c r="J73" s="6">
        <f t="shared" si="2"/>
        <v>567.16917977855894</v>
      </c>
      <c r="K73" s="6">
        <f t="shared" si="3"/>
        <v>642.08274449266776</v>
      </c>
    </row>
    <row r="74" spans="1:11" x14ac:dyDescent="0.25">
      <c r="A74" s="1">
        <v>42370</v>
      </c>
      <c r="G74">
        <v>1459104.3355006964</v>
      </c>
      <c r="H74">
        <v>1603445.8548415413</v>
      </c>
    </row>
    <row r="75" spans="1:11" x14ac:dyDescent="0.25">
      <c r="A75" s="1">
        <v>42401</v>
      </c>
      <c r="G75">
        <v>1423760.2135059012</v>
      </c>
      <c r="H75">
        <v>1571129.0553999427</v>
      </c>
    </row>
    <row r="76" spans="1:11" x14ac:dyDescent="0.25">
      <c r="A76" s="1">
        <v>42430</v>
      </c>
      <c r="G76">
        <v>1396150.5055118392</v>
      </c>
      <c r="H76">
        <v>1549457.2950053129</v>
      </c>
    </row>
    <row r="77" spans="1:11" x14ac:dyDescent="0.25">
      <c r="A77" s="1">
        <v>42461</v>
      </c>
      <c r="G77">
        <v>1372102.7232922965</v>
      </c>
      <c r="H77">
        <v>1520442.4330208986</v>
      </c>
    </row>
    <row r="78" spans="1:11" x14ac:dyDescent="0.25">
      <c r="A78" s="1">
        <v>42491</v>
      </c>
      <c r="G78">
        <v>1350939.0462298354</v>
      </c>
      <c r="H78">
        <v>1500169.9400765004</v>
      </c>
    </row>
    <row r="79" spans="1:11" x14ac:dyDescent="0.25">
      <c r="A79" s="1">
        <v>42522</v>
      </c>
      <c r="G79">
        <v>1332157.3395718904</v>
      </c>
      <c r="H79">
        <v>1487344.7908692851</v>
      </c>
    </row>
    <row r="80" spans="1:11" x14ac:dyDescent="0.25">
      <c r="A80" s="1">
        <v>42552</v>
      </c>
      <c r="G80">
        <v>1315375.067122065</v>
      </c>
      <c r="H80">
        <v>1469573.5108514624</v>
      </c>
    </row>
    <row r="81" spans="1:8" x14ac:dyDescent="0.25">
      <c r="A81" s="1">
        <v>42583</v>
      </c>
      <c r="G81">
        <v>1300293.6378915501</v>
      </c>
      <c r="H81">
        <v>1454841.9516951826</v>
      </c>
    </row>
    <row r="82" spans="1:8" x14ac:dyDescent="0.25">
      <c r="A82" s="1">
        <v>42614</v>
      </c>
      <c r="G82">
        <v>1286675.1964232407</v>
      </c>
      <c r="H82">
        <v>1441760.7130326214</v>
      </c>
    </row>
    <row r="83" spans="1:8" x14ac:dyDescent="0.25">
      <c r="A83" s="1">
        <v>42644</v>
      </c>
      <c r="G83">
        <v>1274327.0154007615</v>
      </c>
      <c r="H83">
        <v>1433295.5736863245</v>
      </c>
    </row>
    <row r="84" spans="1:8" x14ac:dyDescent="0.25">
      <c r="A84" s="1">
        <v>42675</v>
      </c>
      <c r="G84">
        <v>1263090.6702371109</v>
      </c>
      <c r="H84">
        <v>1420735.1088289099</v>
      </c>
    </row>
    <row r="85" spans="1:8" x14ac:dyDescent="0.25">
      <c r="A85" s="1">
        <v>42705</v>
      </c>
      <c r="G85">
        <v>1252834.3213895196</v>
      </c>
      <c r="H85">
        <v>1418338.5926953794</v>
      </c>
    </row>
    <row r="86" spans="1:8" x14ac:dyDescent="0.25">
      <c r="A86" s="1">
        <v>42736</v>
      </c>
      <c r="G86">
        <v>1243447.0792085775</v>
      </c>
      <c r="H86">
        <v>1409144.1865877761</v>
      </c>
    </row>
    <row r="87" spans="1:8" x14ac:dyDescent="0.25">
      <c r="A87" s="1">
        <v>42767</v>
      </c>
      <c r="G87">
        <v>1234834.8031664796</v>
      </c>
      <c r="H87">
        <v>1397832.4574319504</v>
      </c>
    </row>
    <row r="88" spans="1:8" x14ac:dyDescent="0.25">
      <c r="A88" s="1">
        <v>42795</v>
      </c>
      <c r="G88">
        <v>1226916.9132689731</v>
      </c>
      <c r="H88">
        <v>1386224.9019864171</v>
      </c>
    </row>
    <row r="89" spans="1:8" x14ac:dyDescent="0.25">
      <c r="A89" s="1">
        <v>42826</v>
      </c>
      <c r="G89">
        <v>1219623.9311265966</v>
      </c>
      <c r="H89">
        <v>1376822.7313487108</v>
      </c>
    </row>
    <row r="90" spans="1:8" x14ac:dyDescent="0.25">
      <c r="A90" s="1">
        <v>42856</v>
      </c>
      <c r="G90">
        <v>1212895.5570175315</v>
      </c>
      <c r="H90">
        <v>1367263.3883784381</v>
      </c>
    </row>
    <row r="91" spans="1:8" x14ac:dyDescent="0.25">
      <c r="A91" s="1">
        <v>42887</v>
      </c>
      <c r="G91">
        <v>1206679.147306826</v>
      </c>
      <c r="H91">
        <v>1366805.3913692851</v>
      </c>
    </row>
    <row r="92" spans="1:8" x14ac:dyDescent="0.25">
      <c r="A92" s="1">
        <v>42917</v>
      </c>
      <c r="G92">
        <v>1200928.4953919442</v>
      </c>
      <c r="H92">
        <v>1369122.7699414836</v>
      </c>
    </row>
    <row r="93" spans="1:8" x14ac:dyDescent="0.25">
      <c r="A93" s="1">
        <v>42948</v>
      </c>
      <c r="G93">
        <v>1195602.8458530121</v>
      </c>
      <c r="H93">
        <v>1363972.3893556946</v>
      </c>
    </row>
    <row r="94" spans="1:8" x14ac:dyDescent="0.25">
      <c r="A94" s="1">
        <v>42979</v>
      </c>
      <c r="G94">
        <v>1190666.0899437603</v>
      </c>
      <c r="H94">
        <v>1363035.2460898964</v>
      </c>
    </row>
    <row r="95" spans="1:8" x14ac:dyDescent="0.25">
      <c r="A95" s="1">
        <v>43009</v>
      </c>
      <c r="G95">
        <v>1186086.10363613</v>
      </c>
      <c r="H95">
        <v>1354921.8211985067</v>
      </c>
    </row>
    <row r="96" spans="1:8" x14ac:dyDescent="0.25">
      <c r="A96" s="1">
        <v>43040</v>
      </c>
      <c r="G96">
        <v>1181834.1988420174</v>
      </c>
      <c r="H96">
        <v>1353282.4490023323</v>
      </c>
    </row>
    <row r="97" spans="1:8" x14ac:dyDescent="0.25">
      <c r="A97" s="1">
        <v>43070</v>
      </c>
      <c r="G97">
        <v>1177884.6653066413</v>
      </c>
      <c r="H97">
        <v>1337814.0073492448</v>
      </c>
    </row>
    <row r="98" spans="1:8" x14ac:dyDescent="0.25">
      <c r="A98" s="1">
        <v>43101</v>
      </c>
      <c r="G98">
        <v>1174214.3857483882</v>
      </c>
      <c r="H98">
        <v>1337025.748992786</v>
      </c>
    </row>
    <row r="99" spans="1:8" x14ac:dyDescent="0.25">
      <c r="A99" s="1">
        <v>43132</v>
      </c>
      <c r="G99">
        <v>1170802.5106235591</v>
      </c>
      <c r="H99">
        <v>1339265.3673327565</v>
      </c>
    </row>
    <row r="100" spans="1:8" x14ac:dyDescent="0.25">
      <c r="A100" s="1">
        <v>43160</v>
      </c>
      <c r="G100">
        <v>1167630.1817715871</v>
      </c>
      <c r="H100">
        <v>1336569.6943371687</v>
      </c>
    </row>
    <row r="101" spans="1:8" x14ac:dyDescent="0.25">
      <c r="A101" s="1">
        <v>43191</v>
      </c>
      <c r="G101">
        <v>1164680.296396889</v>
      </c>
      <c r="H101">
        <v>1339618.5508991368</v>
      </c>
    </row>
    <row r="102" spans="1:8" x14ac:dyDescent="0.25">
      <c r="A102" s="1">
        <v>43221</v>
      </c>
      <c r="G102">
        <v>1161937.3045399417</v>
      </c>
      <c r="H102">
        <v>1340198.5137608703</v>
      </c>
    </row>
    <row r="103" spans="1:8" x14ac:dyDescent="0.25">
      <c r="A103" s="1">
        <v>43252</v>
      </c>
      <c r="G103">
        <v>1159387.0345119138</v>
      </c>
      <c r="H103">
        <v>1339626.4327128385</v>
      </c>
    </row>
    <row r="104" spans="1:8" x14ac:dyDescent="0.25">
      <c r="A104" s="1">
        <v>43282</v>
      </c>
      <c r="G104">
        <v>1157016.5418032394</v>
      </c>
      <c r="H104">
        <v>1339939.9476373987</v>
      </c>
    </row>
    <row r="105" spans="1:8" x14ac:dyDescent="0.25">
      <c r="A105" s="1">
        <v>43313</v>
      </c>
      <c r="G105">
        <v>1154813.97779619</v>
      </c>
      <c r="H105">
        <v>1338939.0687752704</v>
      </c>
    </row>
    <row r="106" spans="1:8" x14ac:dyDescent="0.25">
      <c r="A106" s="1">
        <v>43344</v>
      </c>
      <c r="G106">
        <v>1152768.4752637504</v>
      </c>
      <c r="H106">
        <v>1339263.1128780653</v>
      </c>
    </row>
    <row r="107" spans="1:8" x14ac:dyDescent="0.25">
      <c r="A107" s="1">
        <v>43374</v>
      </c>
      <c r="G107">
        <v>1150870.0481598303</v>
      </c>
      <c r="H107">
        <v>1343907.9810030519</v>
      </c>
    </row>
    <row r="108" spans="1:8" x14ac:dyDescent="0.25">
      <c r="A108" s="1">
        <v>43405</v>
      </c>
      <c r="G108">
        <v>1149109.5036280397</v>
      </c>
      <c r="H108">
        <v>1341692.3022369812</v>
      </c>
    </row>
    <row r="109" spans="1:8" x14ac:dyDescent="0.25">
      <c r="A109" s="1">
        <v>43435</v>
      </c>
      <c r="G109">
        <v>1147478.3644973133</v>
      </c>
      <c r="H109">
        <v>1335550.7466787354</v>
      </c>
    </row>
    <row r="110" spans="1:8" x14ac:dyDescent="0.25">
      <c r="A110" s="1">
        <v>43466</v>
      </c>
      <c r="G110">
        <v>1145968.8008124328</v>
      </c>
      <c r="H110">
        <v>1339336.7017933514</v>
      </c>
    </row>
    <row r="111" spans="1:8" x14ac:dyDescent="0.25">
      <c r="A111" s="1">
        <v>43497</v>
      </c>
      <c r="G111">
        <v>1144573.5691759032</v>
      </c>
      <c r="H111">
        <v>1341965.9199498196</v>
      </c>
    </row>
    <row r="112" spans="1:8" x14ac:dyDescent="0.25">
      <c r="A112" s="1">
        <v>43525</v>
      </c>
      <c r="G112">
        <v>1143285.9588659545</v>
      </c>
      <c r="H112">
        <v>1341673.2923053689</v>
      </c>
    </row>
    <row r="113" spans="1:8" x14ac:dyDescent="0.25">
      <c r="A113" s="1">
        <v>43556</v>
      </c>
      <c r="G113">
        <v>1142099.743851661</v>
      </c>
      <c r="H113">
        <v>1340105.4234148962</v>
      </c>
    </row>
    <row r="114" spans="1:8" x14ac:dyDescent="0.25">
      <c r="A114" s="1">
        <v>43586</v>
      </c>
      <c r="G114">
        <v>1141009.1399555488</v>
      </c>
      <c r="H114">
        <v>1342625.6090660754</v>
      </c>
    </row>
    <row r="115" spans="1:8" x14ac:dyDescent="0.25">
      <c r="A115" s="1">
        <v>43617</v>
      </c>
      <c r="G115">
        <v>1140008.7665228751</v>
      </c>
      <c r="H115">
        <v>1338422.3278425117</v>
      </c>
    </row>
    <row r="116" spans="1:8" x14ac:dyDescent="0.25">
      <c r="A116" s="1">
        <v>43647</v>
      </c>
      <c r="G116">
        <v>1139093.612047151</v>
      </c>
      <c r="H116">
        <v>1341658.1400569426</v>
      </c>
    </row>
    <row r="117" spans="1:8" x14ac:dyDescent="0.25">
      <c r="A117" s="1">
        <v>43678</v>
      </c>
      <c r="G117">
        <v>1138259.0032779216</v>
      </c>
      <c r="H117">
        <v>1340367.7001352836</v>
      </c>
    </row>
    <row r="118" spans="1:8" x14ac:dyDescent="0.25">
      <c r="A118" s="1">
        <v>43709</v>
      </c>
      <c r="G118">
        <v>1137500.5774015409</v>
      </c>
      <c r="H118">
        <v>1341031.5720191607</v>
      </c>
    </row>
    <row r="119" spans="1:8" x14ac:dyDescent="0.25">
      <c r="A119" s="1">
        <v>43739</v>
      </c>
      <c r="G119">
        <v>1136814.25694043</v>
      </c>
      <c r="H119">
        <v>1335915.7668521397</v>
      </c>
    </row>
    <row r="120" spans="1:8" x14ac:dyDescent="0.25">
      <c r="A120" s="1">
        <v>43770</v>
      </c>
      <c r="G120">
        <v>1136196.2270624929</v>
      </c>
      <c r="H120">
        <v>1335046.7830314764</v>
      </c>
    </row>
    <row r="121" spans="1:8" x14ac:dyDescent="0.25">
      <c r="A121" s="1">
        <v>43800</v>
      </c>
      <c r="G121">
        <v>1135642.9150324089</v>
      </c>
      <c r="H121">
        <v>1334331.9496885575</v>
      </c>
    </row>
    <row r="122" spans="1:8" x14ac:dyDescent="0.25">
      <c r="A122" s="1">
        <v>43831</v>
      </c>
    </row>
    <row r="123" spans="1:8" x14ac:dyDescent="0.25">
      <c r="A123" s="1">
        <v>43862</v>
      </c>
    </row>
    <row r="124" spans="1:8" x14ac:dyDescent="0.25">
      <c r="A124" s="1">
        <v>43891</v>
      </c>
    </row>
    <row r="125" spans="1:8" x14ac:dyDescent="0.25">
      <c r="A125" s="1">
        <v>43922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P1" zoomScale="77" zoomScaleNormal="55" workbookViewId="0">
      <selection activeCell="J7" sqref="J7"/>
    </sheetView>
  </sheetViews>
  <sheetFormatPr defaultRowHeight="15" x14ac:dyDescent="0.25"/>
  <cols>
    <col min="2" max="8" width="14.42578125" customWidth="1"/>
  </cols>
  <sheetData>
    <row r="1" spans="1:8" s="4" customFormat="1" ht="61.5" customHeight="1" x14ac:dyDescent="0.25">
      <c r="A1" s="4" t="s">
        <v>38</v>
      </c>
      <c r="B1" s="4" t="s">
        <v>14</v>
      </c>
      <c r="C1" s="4" t="s">
        <v>39</v>
      </c>
      <c r="D1" s="4" t="s">
        <v>40</v>
      </c>
      <c r="E1" s="4" t="s">
        <v>41</v>
      </c>
      <c r="F1" s="4" t="s">
        <v>33</v>
      </c>
      <c r="G1" s="4" t="s">
        <v>34</v>
      </c>
      <c r="H1" s="4" t="s">
        <v>35</v>
      </c>
    </row>
    <row r="2" spans="1:8" x14ac:dyDescent="0.25">
      <c r="A2" s="1">
        <v>40179</v>
      </c>
      <c r="B2" s="6">
        <v>54.560806451999994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</row>
    <row r="3" spans="1:8" x14ac:dyDescent="0.25">
      <c r="A3" s="1">
        <v>40210</v>
      </c>
      <c r="B3" s="6">
        <v>55.474464286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</row>
    <row r="4" spans="1:8" x14ac:dyDescent="0.25">
      <c r="A4" s="1">
        <v>40238</v>
      </c>
      <c r="B4" s="6">
        <v>61.786967742000002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</row>
    <row r="5" spans="1:8" x14ac:dyDescent="0.25">
      <c r="A5" s="1">
        <v>40269</v>
      </c>
      <c r="B5" s="6">
        <v>64.272599999999997</v>
      </c>
      <c r="C5" s="6">
        <v>20.406649486792197</v>
      </c>
      <c r="D5" s="6">
        <v>16.675757587280309</v>
      </c>
      <c r="E5" s="6">
        <v>22.230133459107403</v>
      </c>
      <c r="F5" s="6">
        <v>19.703703703703717</v>
      </c>
      <c r="G5" s="6">
        <v>19.703703703703717</v>
      </c>
      <c r="H5" s="6">
        <v>19.703703703703717</v>
      </c>
    </row>
    <row r="6" spans="1:8" x14ac:dyDescent="0.25">
      <c r="A6" s="1">
        <v>40299</v>
      </c>
      <c r="B6" s="6">
        <v>69.723419355000004</v>
      </c>
      <c r="C6" s="6">
        <v>37.254051004374979</v>
      </c>
      <c r="D6" s="6">
        <v>33.619790792831751</v>
      </c>
      <c r="E6" s="6">
        <v>43.189955749453858</v>
      </c>
      <c r="F6" s="6">
        <v>37.321132897603519</v>
      </c>
      <c r="G6" s="6">
        <v>37.321132897603519</v>
      </c>
      <c r="H6" s="6">
        <v>37.321132897603519</v>
      </c>
    </row>
    <row r="7" spans="1:8" x14ac:dyDescent="0.25">
      <c r="A7" s="1">
        <v>40330</v>
      </c>
      <c r="B7" s="6">
        <v>77.823033332999998</v>
      </c>
      <c r="C7" s="6">
        <v>49.106116384671587</v>
      </c>
      <c r="D7" s="6">
        <v>51.98708499106511</v>
      </c>
      <c r="E7" s="6">
        <v>58.72761645032773</v>
      </c>
      <c r="F7" s="6">
        <v>52.987374461979975</v>
      </c>
      <c r="G7" s="6">
        <v>52.987374461979975</v>
      </c>
      <c r="H7" s="6">
        <v>52.987374461979975</v>
      </c>
    </row>
    <row r="8" spans="1:8" x14ac:dyDescent="0.25">
      <c r="A8" s="1">
        <v>40360</v>
      </c>
      <c r="B8" s="6">
        <v>82.823064516000002</v>
      </c>
      <c r="C8" s="6">
        <v>62.067318274885452</v>
      </c>
      <c r="D8" s="6">
        <v>63.554617229152043</v>
      </c>
      <c r="E8" s="6">
        <v>71.655839295998376</v>
      </c>
      <c r="F8" s="6">
        <v>67.669793825389192</v>
      </c>
      <c r="G8" s="6">
        <v>67.669793825389192</v>
      </c>
      <c r="H8" s="6">
        <v>67.669793825389192</v>
      </c>
    </row>
    <row r="9" spans="1:8" x14ac:dyDescent="0.25">
      <c r="A9" s="1">
        <v>40391</v>
      </c>
      <c r="B9" s="6">
        <v>86.578806452000009</v>
      </c>
      <c r="C9" s="6">
        <v>76.92378559151625</v>
      </c>
      <c r="D9" s="6">
        <v>75.420029995811404</v>
      </c>
      <c r="E9" s="6">
        <v>80.113946735539855</v>
      </c>
      <c r="F9" s="6">
        <v>81.435890830832975</v>
      </c>
      <c r="G9" s="6">
        <v>81.435890830832975</v>
      </c>
      <c r="H9" s="6">
        <v>81.435890830832975</v>
      </c>
    </row>
    <row r="10" spans="1:8" x14ac:dyDescent="0.25">
      <c r="A10" s="1">
        <v>40422</v>
      </c>
      <c r="B10" s="6">
        <v>95.759233332999997</v>
      </c>
      <c r="C10" s="6">
        <v>91.757056811946626</v>
      </c>
      <c r="D10" s="6">
        <v>91.274045719577018</v>
      </c>
      <c r="E10" s="6">
        <v>92.594213480508103</v>
      </c>
      <c r="F10" s="6">
        <v>94.845496375487855</v>
      </c>
      <c r="G10" s="6">
        <v>94.845496375487855</v>
      </c>
      <c r="H10" s="6">
        <v>94.845496375487855</v>
      </c>
    </row>
    <row r="11" spans="1:8" x14ac:dyDescent="0.25">
      <c r="A11" s="1">
        <v>40452</v>
      </c>
      <c r="B11" s="6">
        <v>102.8166129</v>
      </c>
      <c r="C11" s="6">
        <v>102.56493845556743</v>
      </c>
      <c r="D11" s="6">
        <v>103.60694167627841</v>
      </c>
      <c r="E11" s="6">
        <v>103.9127669178028</v>
      </c>
      <c r="F11" s="6">
        <v>108.30609912089349</v>
      </c>
      <c r="G11" s="6">
        <v>108.30609912089349</v>
      </c>
      <c r="H11" s="6">
        <v>108.30609912089349</v>
      </c>
    </row>
    <row r="12" spans="1:8" x14ac:dyDescent="0.25">
      <c r="A12" s="1">
        <v>40483</v>
      </c>
      <c r="B12" s="6">
        <v>119.22426666999999</v>
      </c>
      <c r="C12" s="6">
        <v>113.68851355580908</v>
      </c>
      <c r="D12" s="6">
        <v>116.03768160661775</v>
      </c>
      <c r="E12" s="6">
        <v>119.94906371740393</v>
      </c>
      <c r="F12" s="6">
        <v>122.4115362092674</v>
      </c>
      <c r="G12" s="6">
        <v>122.4115362092674</v>
      </c>
      <c r="H12" s="6">
        <v>122.4115362092674</v>
      </c>
    </row>
    <row r="13" spans="1:8" x14ac:dyDescent="0.25">
      <c r="A13" s="1">
        <v>40513</v>
      </c>
      <c r="B13" s="6">
        <v>140.67674194</v>
      </c>
      <c r="C13" s="6">
        <v>128.20879055992705</v>
      </c>
      <c r="D13" s="6">
        <v>135.91393699157641</v>
      </c>
      <c r="E13" s="6">
        <v>133.17837923569078</v>
      </c>
      <c r="F13" s="6">
        <v>137.35281538823222</v>
      </c>
      <c r="G13" s="6">
        <v>137.35281538823222</v>
      </c>
      <c r="H13" s="6">
        <v>137.35281538823222</v>
      </c>
    </row>
    <row r="14" spans="1:8" x14ac:dyDescent="0.25">
      <c r="A14" s="1">
        <v>40544</v>
      </c>
      <c r="B14" s="6">
        <v>143.59019355000001</v>
      </c>
      <c r="C14" s="6">
        <v>147.00810829978269</v>
      </c>
      <c r="D14" s="6">
        <v>150.00612050865558</v>
      </c>
      <c r="E14" s="6">
        <v>151.43089768734737</v>
      </c>
      <c r="F14" s="6">
        <v>153.2963530139663</v>
      </c>
      <c r="G14" s="6">
        <v>153.2963530139663</v>
      </c>
      <c r="H14" s="6">
        <v>153.2963530139663</v>
      </c>
    </row>
    <row r="15" spans="1:8" x14ac:dyDescent="0.25">
      <c r="A15" s="1">
        <v>40575</v>
      </c>
      <c r="B15" s="6">
        <v>154.20803570999999</v>
      </c>
      <c r="C15" s="6">
        <v>157.58804271741735</v>
      </c>
      <c r="D15" s="6">
        <v>166.05802861503386</v>
      </c>
      <c r="E15" s="6">
        <v>172.33049199528818</v>
      </c>
      <c r="F15" s="6">
        <v>169.82442591340913</v>
      </c>
      <c r="G15" s="6">
        <v>169.82442591340913</v>
      </c>
      <c r="H15" s="6">
        <v>169.82442591340913</v>
      </c>
    </row>
    <row r="16" spans="1:8" x14ac:dyDescent="0.25">
      <c r="A16" s="1">
        <v>40603</v>
      </c>
      <c r="B16" s="6">
        <v>174.72706452000003</v>
      </c>
      <c r="C16" s="6">
        <v>188.42165553490142</v>
      </c>
      <c r="D16" s="6">
        <v>196.46159817316547</v>
      </c>
      <c r="E16" s="6">
        <v>199.99058701935513</v>
      </c>
      <c r="F16" s="6">
        <v>199.37632990706001</v>
      </c>
      <c r="G16" s="6">
        <v>199.37632990706001</v>
      </c>
      <c r="H16" s="6">
        <v>199.37632990706001</v>
      </c>
    </row>
    <row r="17" spans="1:8" x14ac:dyDescent="0.25">
      <c r="A17" s="1">
        <v>40634</v>
      </c>
      <c r="B17" s="6">
        <v>189.72056667000001</v>
      </c>
      <c r="C17" s="6">
        <v>214.65343723540641</v>
      </c>
      <c r="D17" s="6">
        <v>216.50443916958119</v>
      </c>
      <c r="E17" s="6">
        <v>223.2679242023261</v>
      </c>
      <c r="F17" s="6">
        <v>222.88154983433688</v>
      </c>
      <c r="G17" s="6">
        <v>222.88154983433688</v>
      </c>
      <c r="H17" s="6">
        <v>222.88154983433688</v>
      </c>
    </row>
    <row r="18" spans="1:8" x14ac:dyDescent="0.25">
      <c r="A18" s="1">
        <v>40664</v>
      </c>
      <c r="B18" s="6">
        <v>213.18851613000001</v>
      </c>
      <c r="C18" s="6">
        <v>248.64384423705928</v>
      </c>
      <c r="D18" s="6">
        <v>247.56299868005442</v>
      </c>
      <c r="E18" s="6">
        <v>249.24518770120494</v>
      </c>
      <c r="F18" s="6">
        <v>252.21407412777563</v>
      </c>
      <c r="G18" s="6">
        <v>252.21407412777563</v>
      </c>
      <c r="H18" s="6">
        <v>252.21407412777563</v>
      </c>
    </row>
    <row r="19" spans="1:8" x14ac:dyDescent="0.25">
      <c r="A19" s="1">
        <v>40695</v>
      </c>
      <c r="B19" s="6">
        <v>230.69516666999999</v>
      </c>
      <c r="C19" s="6">
        <v>276.09085198956274</v>
      </c>
      <c r="D19" s="6">
        <v>272.73980418758833</v>
      </c>
      <c r="E19" s="6">
        <v>273.19745376987606</v>
      </c>
      <c r="F19" s="6">
        <v>278.99294257622824</v>
      </c>
      <c r="G19" s="6">
        <v>278.99294257622824</v>
      </c>
      <c r="H19" s="6">
        <v>278.99294257622824</v>
      </c>
    </row>
    <row r="20" spans="1:8" x14ac:dyDescent="0.25">
      <c r="A20" s="1">
        <v>40725</v>
      </c>
      <c r="B20" s="6">
        <v>263.81583870999998</v>
      </c>
      <c r="C20" s="6">
        <v>307.90007128465857</v>
      </c>
      <c r="D20" s="6">
        <v>299.45393982567657</v>
      </c>
      <c r="E20" s="6">
        <v>304.95750838020859</v>
      </c>
      <c r="F20" s="6">
        <v>309.46756598210072</v>
      </c>
      <c r="G20" s="6">
        <v>309.46756598210072</v>
      </c>
      <c r="H20" s="6">
        <v>309.46756598210072</v>
      </c>
    </row>
    <row r="21" spans="1:8" x14ac:dyDescent="0.25">
      <c r="A21" s="1">
        <v>40756</v>
      </c>
      <c r="B21" s="6">
        <v>297.00006452000002</v>
      </c>
      <c r="C21" s="6">
        <v>335.71507234531157</v>
      </c>
      <c r="D21" s="6">
        <v>334.39956305207966</v>
      </c>
      <c r="E21" s="6">
        <v>334.60089707071819</v>
      </c>
      <c r="F21" s="6">
        <v>339.34344754322194</v>
      </c>
      <c r="G21" s="6">
        <v>339.34344754322194</v>
      </c>
      <c r="H21" s="6">
        <v>339.34344754322194</v>
      </c>
    </row>
    <row r="22" spans="1:8" x14ac:dyDescent="0.25">
      <c r="A22" s="1">
        <v>40787</v>
      </c>
      <c r="B22" s="6">
        <v>331.62009999999998</v>
      </c>
      <c r="C22" s="6">
        <v>372.11736914784302</v>
      </c>
      <c r="D22" s="6">
        <v>369.71488906375748</v>
      </c>
      <c r="E22" s="6">
        <v>363.16560462054349</v>
      </c>
      <c r="F22" s="6">
        <v>374.04474854180035</v>
      </c>
      <c r="G22" s="6">
        <v>374.04474854180035</v>
      </c>
      <c r="H22" s="6">
        <v>374.04474854180035</v>
      </c>
    </row>
    <row r="23" spans="1:8" x14ac:dyDescent="0.25">
      <c r="A23" s="1">
        <v>40817</v>
      </c>
      <c r="B23" s="6">
        <v>358.23235483999997</v>
      </c>
      <c r="C23" s="6">
        <v>406.21950329619006</v>
      </c>
      <c r="D23" s="6">
        <v>402.95800471888253</v>
      </c>
      <c r="E23" s="6">
        <v>397.92619870367935</v>
      </c>
      <c r="F23" s="6">
        <v>409.42775390169413</v>
      </c>
      <c r="G23" s="6">
        <v>409.42775390169413</v>
      </c>
      <c r="H23" s="6">
        <v>409.42775390169413</v>
      </c>
    </row>
    <row r="24" spans="1:8" x14ac:dyDescent="0.25">
      <c r="A24" s="1">
        <v>40848</v>
      </c>
      <c r="B24" s="6">
        <v>398.43493333000004</v>
      </c>
      <c r="C24" s="6">
        <v>455.41375858381321</v>
      </c>
      <c r="D24" s="6">
        <v>442.01046928788111</v>
      </c>
      <c r="E24" s="6">
        <v>442.96127317408383</v>
      </c>
      <c r="F24" s="6">
        <v>453.61023737929816</v>
      </c>
      <c r="G24" s="6">
        <v>453.61023737929816</v>
      </c>
      <c r="H24" s="6">
        <v>453.61023737929816</v>
      </c>
    </row>
    <row r="25" spans="1:8" x14ac:dyDescent="0.25">
      <c r="A25" s="1">
        <v>40878</v>
      </c>
      <c r="B25" s="6">
        <v>425.35212903000001</v>
      </c>
      <c r="C25" s="6">
        <v>496.35289572986204</v>
      </c>
      <c r="D25" s="6">
        <v>486.43646078741426</v>
      </c>
      <c r="E25" s="6">
        <v>487.48737904192592</v>
      </c>
      <c r="F25" s="6">
        <v>499.50563105136814</v>
      </c>
      <c r="G25" s="6">
        <v>499.50563105136814</v>
      </c>
      <c r="H25" s="6">
        <v>499.50563105136814</v>
      </c>
    </row>
    <row r="26" spans="1:8" x14ac:dyDescent="0.25">
      <c r="A26" s="1">
        <v>40909</v>
      </c>
      <c r="B26" s="6">
        <v>454.80922580999999</v>
      </c>
      <c r="C26" s="6">
        <v>532.56343074654581</v>
      </c>
      <c r="D26" s="6">
        <v>532.48226995040909</v>
      </c>
      <c r="E26" s="6">
        <v>528.38023220788057</v>
      </c>
      <c r="F26" s="6">
        <v>539.50003963301106</v>
      </c>
      <c r="G26" s="6">
        <v>539.50003963301106</v>
      </c>
      <c r="H26" s="6">
        <v>539.50003963301106</v>
      </c>
    </row>
    <row r="27" spans="1:8" x14ac:dyDescent="0.25">
      <c r="A27" s="1">
        <v>40940</v>
      </c>
      <c r="B27" s="6">
        <v>482.44875861999998</v>
      </c>
      <c r="C27" s="6">
        <v>573.48745271390635</v>
      </c>
      <c r="D27" s="6">
        <v>571.952154792898</v>
      </c>
      <c r="E27" s="6">
        <v>571.3073268877381</v>
      </c>
      <c r="F27" s="6">
        <v>576.2208918134786</v>
      </c>
      <c r="G27" s="6">
        <v>576.2208918134786</v>
      </c>
      <c r="H27" s="6">
        <v>576.2208918134786</v>
      </c>
    </row>
    <row r="28" spans="1:8" x14ac:dyDescent="0.25">
      <c r="A28" s="1">
        <v>40969</v>
      </c>
      <c r="B28" s="6">
        <v>506.96783870999997</v>
      </c>
      <c r="C28" s="6">
        <v>610.63740265750698</v>
      </c>
      <c r="D28" s="6">
        <v>616.45055984885983</v>
      </c>
      <c r="E28" s="6">
        <v>613.45275048451697</v>
      </c>
      <c r="F28" s="6">
        <v>617.3436248554159</v>
      </c>
      <c r="G28" s="6">
        <v>617.3436248554159</v>
      </c>
      <c r="H28" s="6">
        <v>617.3436248554159</v>
      </c>
    </row>
    <row r="29" spans="1:8" x14ac:dyDescent="0.25">
      <c r="A29" s="1">
        <v>41000</v>
      </c>
      <c r="B29" s="6">
        <v>550.32150000000001</v>
      </c>
      <c r="C29" s="6">
        <v>653.16231128719141</v>
      </c>
      <c r="D29" s="6">
        <v>655.36200321796821</v>
      </c>
      <c r="E29" s="6">
        <v>655.0577034671835</v>
      </c>
      <c r="F29" s="6">
        <v>656.20846682112904</v>
      </c>
      <c r="G29" s="6">
        <v>656.20846682112904</v>
      </c>
      <c r="H29" s="6">
        <v>656.20846682112904</v>
      </c>
    </row>
    <row r="30" spans="1:8" x14ac:dyDescent="0.25">
      <c r="A30" s="1">
        <v>41030</v>
      </c>
      <c r="B30" s="6">
        <v>585.71474193999995</v>
      </c>
      <c r="C30" s="6">
        <v>684.84009283375872</v>
      </c>
      <c r="D30" s="6">
        <v>694.31242547324359</v>
      </c>
      <c r="E30" s="6">
        <v>688.09447163422817</v>
      </c>
      <c r="F30" s="6">
        <v>692.28698409268384</v>
      </c>
      <c r="G30" s="6">
        <v>692.28698409268384</v>
      </c>
      <c r="H30" s="6">
        <v>692.28698409268384</v>
      </c>
    </row>
    <row r="31" spans="1:8" x14ac:dyDescent="0.25">
      <c r="A31" s="1">
        <v>41061</v>
      </c>
      <c r="B31" s="6">
        <v>611.97576666999998</v>
      </c>
      <c r="C31" s="6">
        <v>728.10733372413074</v>
      </c>
      <c r="D31" s="6">
        <v>735.95379455871318</v>
      </c>
      <c r="E31" s="6">
        <v>729.46988279698928</v>
      </c>
      <c r="F31" s="6">
        <v>734.94247497144511</v>
      </c>
      <c r="G31" s="6">
        <v>734.94247497144511</v>
      </c>
      <c r="H31" s="6">
        <v>734.94247497144511</v>
      </c>
    </row>
    <row r="32" spans="1:8" x14ac:dyDescent="0.25">
      <c r="A32" s="1">
        <v>41091</v>
      </c>
      <c r="B32" s="6">
        <v>643.02583871000002</v>
      </c>
      <c r="C32" s="6">
        <v>770.60789782831489</v>
      </c>
      <c r="D32" s="6">
        <v>773.9757329734399</v>
      </c>
      <c r="E32" s="6">
        <v>776.94954860004702</v>
      </c>
      <c r="F32" s="6">
        <v>776.71734439235172</v>
      </c>
      <c r="G32" s="6">
        <v>776.71734439235172</v>
      </c>
      <c r="H32" s="6">
        <v>776.71734439235172</v>
      </c>
    </row>
    <row r="33" spans="1:8" x14ac:dyDescent="0.25">
      <c r="A33" s="1">
        <v>41122</v>
      </c>
      <c r="B33" s="6">
        <v>685.38209676999998</v>
      </c>
      <c r="C33" s="6">
        <v>815.41042410848513</v>
      </c>
      <c r="D33" s="6">
        <v>819.2338193767639</v>
      </c>
      <c r="E33" s="6">
        <v>835.01766079951165</v>
      </c>
      <c r="F33" s="6">
        <v>821.02168053790456</v>
      </c>
      <c r="G33" s="6">
        <v>821.02168053790456</v>
      </c>
      <c r="H33" s="6">
        <v>821.02168053790456</v>
      </c>
    </row>
    <row r="34" spans="1:8" x14ac:dyDescent="0.25">
      <c r="A34" s="1">
        <v>41153</v>
      </c>
      <c r="B34" s="6">
        <v>692.68126667000001</v>
      </c>
      <c r="C34" s="6">
        <v>854.27600721774809</v>
      </c>
      <c r="D34" s="6">
        <v>861.73671876904882</v>
      </c>
      <c r="E34" s="6">
        <v>876.67971153924748</v>
      </c>
      <c r="F34" s="6">
        <v>860.22219325292224</v>
      </c>
      <c r="G34" s="6">
        <v>860.22219325292224</v>
      </c>
      <c r="H34" s="6">
        <v>860.22219325292224</v>
      </c>
    </row>
    <row r="35" spans="1:8" x14ac:dyDescent="0.25">
      <c r="A35" s="1">
        <v>41183</v>
      </c>
      <c r="B35" s="6">
        <v>733.62996773999998</v>
      </c>
      <c r="C35" s="6">
        <v>890.83926329599478</v>
      </c>
      <c r="D35" s="6">
        <v>901.87249447003262</v>
      </c>
      <c r="E35" s="6">
        <v>910.24924589712202</v>
      </c>
      <c r="F35" s="6">
        <v>896.2877426638571</v>
      </c>
      <c r="G35" s="6">
        <v>896.2877426638571</v>
      </c>
      <c r="H35" s="6">
        <v>896.2877426638571</v>
      </c>
    </row>
    <row r="36" spans="1:8" x14ac:dyDescent="0.25">
      <c r="A36" s="1">
        <v>41214</v>
      </c>
      <c r="B36" s="6">
        <v>769.41069999999991</v>
      </c>
      <c r="C36" s="6">
        <v>923.04873526268432</v>
      </c>
      <c r="D36" s="6">
        <v>940.80040807585931</v>
      </c>
      <c r="E36" s="6">
        <v>944.79580518040314</v>
      </c>
      <c r="F36" s="6">
        <v>930.21972602797155</v>
      </c>
      <c r="G36" s="6">
        <v>930.21972602797155</v>
      </c>
      <c r="H36" s="6">
        <v>930.21972602797155</v>
      </c>
    </row>
    <row r="37" spans="1:8" x14ac:dyDescent="0.25">
      <c r="A37" s="1">
        <v>41244</v>
      </c>
      <c r="B37" s="6">
        <v>807.66035484000008</v>
      </c>
      <c r="C37" s="6">
        <v>949.72250388003738</v>
      </c>
      <c r="D37" s="6">
        <v>978.30295699883357</v>
      </c>
      <c r="E37" s="6">
        <v>980.30688772083681</v>
      </c>
      <c r="F37" s="6">
        <v>960.47694401896524</v>
      </c>
      <c r="G37" s="6">
        <v>960.47694401896524</v>
      </c>
      <c r="H37" s="6">
        <v>960.47694401896524</v>
      </c>
    </row>
    <row r="38" spans="1:8" x14ac:dyDescent="0.25">
      <c r="A38" s="1">
        <v>41275</v>
      </c>
      <c r="B38" s="6">
        <v>842.44899999999996</v>
      </c>
      <c r="C38" s="6">
        <v>975.48822101191695</v>
      </c>
      <c r="D38" s="6">
        <v>1011.3546759024754</v>
      </c>
      <c r="E38" s="6">
        <v>1005.4905341354157</v>
      </c>
      <c r="F38" s="6">
        <v>989.6215078102357</v>
      </c>
      <c r="G38" s="6">
        <v>989.6215078102357</v>
      </c>
      <c r="H38" s="6">
        <v>989.6215078102357</v>
      </c>
    </row>
    <row r="39" spans="1:8" x14ac:dyDescent="0.25">
      <c r="A39" s="1">
        <v>41306</v>
      </c>
      <c r="B39" s="6">
        <v>894.64864286</v>
      </c>
      <c r="C39" s="6">
        <v>1020.0559721584149</v>
      </c>
      <c r="D39" s="6">
        <v>1038.9005874381721</v>
      </c>
      <c r="E39" s="6">
        <v>1041.9335082976486</v>
      </c>
      <c r="F39" s="6">
        <v>1018.8700659930714</v>
      </c>
      <c r="G39" s="6">
        <v>1018.8700659930714</v>
      </c>
      <c r="H39" s="6">
        <v>1018.8700659930714</v>
      </c>
    </row>
    <row r="40" spans="1:8" x14ac:dyDescent="0.25">
      <c r="A40" s="1">
        <v>41334</v>
      </c>
      <c r="B40" s="6">
        <v>931.05606452000006</v>
      </c>
      <c r="C40" s="6">
        <v>1055.6226303906176</v>
      </c>
      <c r="D40" s="6">
        <v>1072.9619462338876</v>
      </c>
      <c r="E40" s="6">
        <v>1069.2457269515751</v>
      </c>
      <c r="F40" s="6">
        <v>1048.5575426190112</v>
      </c>
      <c r="G40" s="6">
        <v>1048.5575426190112</v>
      </c>
      <c r="H40" s="6">
        <v>1048.5575426190112</v>
      </c>
    </row>
    <row r="41" spans="1:8" x14ac:dyDescent="0.25">
      <c r="A41" s="1">
        <v>41365</v>
      </c>
      <c r="B41" s="6">
        <v>945.8418333300001</v>
      </c>
      <c r="C41" s="6">
        <v>1090.2487933945681</v>
      </c>
      <c r="D41" s="6">
        <v>1100.7674304965817</v>
      </c>
      <c r="E41" s="6">
        <v>1098.7774851800041</v>
      </c>
      <c r="F41" s="6">
        <v>1076.521337767095</v>
      </c>
      <c r="G41" s="6">
        <v>1076.521337767095</v>
      </c>
      <c r="H41" s="6">
        <v>1076.521337767095</v>
      </c>
    </row>
    <row r="42" spans="1:8" x14ac:dyDescent="0.25">
      <c r="A42" s="1">
        <v>41395</v>
      </c>
      <c r="B42" s="6">
        <v>1006.8181935</v>
      </c>
      <c r="C42" s="6">
        <v>1118.088690902061</v>
      </c>
      <c r="D42" s="6">
        <v>1125.1834361752367</v>
      </c>
      <c r="E42" s="6">
        <v>1125.693320853406</v>
      </c>
      <c r="F42" s="6">
        <v>1104.5964327763916</v>
      </c>
      <c r="G42" s="6">
        <v>1104.5964327763916</v>
      </c>
      <c r="H42" s="6">
        <v>1104.5964327763916</v>
      </c>
    </row>
    <row r="43" spans="1:8" x14ac:dyDescent="0.25">
      <c r="A43" s="1">
        <v>41426</v>
      </c>
      <c r="B43" s="6">
        <v>1059.8152</v>
      </c>
      <c r="C43" s="6">
        <v>1147.8100931640104</v>
      </c>
      <c r="D43" s="6">
        <v>1151.4575646318292</v>
      </c>
      <c r="E43" s="6">
        <v>1155.4530621481642</v>
      </c>
      <c r="F43" s="6">
        <v>1128.5138729109328</v>
      </c>
      <c r="G43" s="6">
        <v>1128.5138729109328</v>
      </c>
      <c r="H43" s="6">
        <v>1128.5138729109328</v>
      </c>
    </row>
    <row r="44" spans="1:8" x14ac:dyDescent="0.25">
      <c r="A44" s="1">
        <v>41456</v>
      </c>
      <c r="B44" s="6">
        <v>1092.1312581</v>
      </c>
      <c r="C44" s="6">
        <v>1173.879235593894</v>
      </c>
      <c r="D44" s="6">
        <v>1186.67996175285</v>
      </c>
      <c r="E44" s="6">
        <v>1191.9577910487164</v>
      </c>
      <c r="F44" s="6">
        <v>1156.6699188766404</v>
      </c>
      <c r="G44" s="6">
        <v>1156.6699188766404</v>
      </c>
      <c r="H44" s="6">
        <v>1156.6699188766404</v>
      </c>
    </row>
    <row r="45" spans="1:8" x14ac:dyDescent="0.25">
      <c r="A45" s="1">
        <v>41487</v>
      </c>
      <c r="B45" s="6">
        <v>1115.5911935000001</v>
      </c>
      <c r="C45" s="6">
        <v>1197.8499708202839</v>
      </c>
      <c r="D45" s="6">
        <v>1223.5692336953955</v>
      </c>
      <c r="E45" s="6">
        <v>1225.5459145130551</v>
      </c>
      <c r="F45" s="6">
        <v>1185.3900343592754</v>
      </c>
      <c r="G45" s="6">
        <v>1185.3900343592754</v>
      </c>
      <c r="H45" s="6">
        <v>1185.3900343592754</v>
      </c>
    </row>
    <row r="46" spans="1:8" x14ac:dyDescent="0.25">
      <c r="A46" s="1">
        <v>41518</v>
      </c>
      <c r="B46" s="6">
        <v>1138.1732333</v>
      </c>
      <c r="C46" s="6">
        <v>1231.151434870437</v>
      </c>
      <c r="D46" s="6">
        <v>1245.1852432725727</v>
      </c>
      <c r="E46" s="6">
        <v>1249.8004720064387</v>
      </c>
      <c r="F46" s="6">
        <v>1210.0311109329298</v>
      </c>
      <c r="G46" s="6">
        <v>1210.0311109329298</v>
      </c>
      <c r="H46" s="6">
        <v>1210.0311109329298</v>
      </c>
    </row>
    <row r="47" spans="1:8" x14ac:dyDescent="0.25">
      <c r="A47" s="1">
        <v>41548</v>
      </c>
      <c r="B47" s="6">
        <v>1126.0284515999999</v>
      </c>
      <c r="C47" s="6">
        <v>1259.6580993360915</v>
      </c>
      <c r="D47" s="6">
        <v>1276.7598794946293</v>
      </c>
      <c r="E47" s="6">
        <v>1289.7947466394817</v>
      </c>
      <c r="F47" s="6">
        <v>1238.6626112094623</v>
      </c>
      <c r="G47" s="6">
        <v>1238.6626112094623</v>
      </c>
      <c r="H47" s="6">
        <v>1238.6626112094623</v>
      </c>
    </row>
    <row r="48" spans="1:8" x14ac:dyDescent="0.25">
      <c r="A48" s="1">
        <v>41579</v>
      </c>
      <c r="B48" s="6">
        <v>1150.3503999999998</v>
      </c>
      <c r="C48" s="6">
        <v>1290.117569015654</v>
      </c>
      <c r="D48" s="6">
        <v>1310.0884521805326</v>
      </c>
      <c r="E48" s="6">
        <v>1315.4405052026441</v>
      </c>
      <c r="F48" s="6">
        <v>1268.844655508487</v>
      </c>
      <c r="G48" s="6">
        <v>1268.844655508487</v>
      </c>
      <c r="H48" s="6">
        <v>1268.844655508487</v>
      </c>
    </row>
    <row r="49" spans="1:8" x14ac:dyDescent="0.25">
      <c r="A49" s="1">
        <v>41609</v>
      </c>
      <c r="B49" s="6">
        <v>1218.0962258</v>
      </c>
      <c r="C49" s="6">
        <v>1323.7530145243659</v>
      </c>
      <c r="D49" s="6">
        <v>1348.384420835325</v>
      </c>
      <c r="E49" s="6">
        <v>1351.3121843954864</v>
      </c>
      <c r="F49" s="6">
        <v>1299.1687636122469</v>
      </c>
      <c r="G49" s="6">
        <v>1299.1687636122469</v>
      </c>
      <c r="H49" s="6">
        <v>1299.1687636122469</v>
      </c>
    </row>
    <row r="50" spans="1:8" x14ac:dyDescent="0.25">
      <c r="A50" s="1">
        <v>41640</v>
      </c>
      <c r="B50" s="6">
        <v>1243.4178064999999</v>
      </c>
      <c r="C50" s="6">
        <v>1346.2015782006033</v>
      </c>
      <c r="D50" s="6">
        <v>1373.6477085215934</v>
      </c>
      <c r="E50" s="6">
        <v>1375.0806832978797</v>
      </c>
      <c r="F50" s="6">
        <v>1323.9864229272359</v>
      </c>
      <c r="G50" s="6">
        <v>1323.9864229272359</v>
      </c>
      <c r="H50" s="6">
        <v>1323.9864229272359</v>
      </c>
    </row>
    <row r="51" spans="1:8" x14ac:dyDescent="0.25">
      <c r="A51" s="1">
        <v>41671</v>
      </c>
      <c r="B51" s="6">
        <v>1285.4987856999999</v>
      </c>
      <c r="C51" s="6">
        <v>1379.0454334234821</v>
      </c>
      <c r="D51" s="6">
        <v>1393.5055146128425</v>
      </c>
      <c r="E51" s="6">
        <v>1402.8356609168709</v>
      </c>
      <c r="F51" s="6">
        <v>1350.9264921929687</v>
      </c>
      <c r="G51" s="6">
        <v>1350.9264921929687</v>
      </c>
      <c r="H51" s="6">
        <v>1350.9264921929687</v>
      </c>
    </row>
    <row r="52" spans="1:8" x14ac:dyDescent="0.25">
      <c r="A52" s="1">
        <v>41699</v>
      </c>
      <c r="B52" s="6">
        <v>1304.2339677</v>
      </c>
      <c r="C52" s="6">
        <v>1425.3044029343882</v>
      </c>
      <c r="D52" s="6">
        <v>1435.8904000271505</v>
      </c>
      <c r="E52" s="6">
        <v>1444.3465664890409</v>
      </c>
      <c r="F52" s="6">
        <v>1390.9865101085959</v>
      </c>
      <c r="G52" s="6">
        <v>1390.9865101085959</v>
      </c>
      <c r="H52" s="6">
        <v>1390.9865101085959</v>
      </c>
    </row>
    <row r="53" spans="1:8" x14ac:dyDescent="0.25">
      <c r="A53" s="1">
        <v>41730</v>
      </c>
      <c r="B53" s="6">
        <v>1380.3377332999999</v>
      </c>
      <c r="C53" s="6">
        <v>1466.8183542435397</v>
      </c>
      <c r="D53" s="6">
        <v>1468.2212873886151</v>
      </c>
      <c r="E53" s="6">
        <v>1481.4176016892361</v>
      </c>
      <c r="F53" s="6">
        <v>1427.2846530588581</v>
      </c>
      <c r="G53" s="6">
        <v>1427.2846530588581</v>
      </c>
      <c r="H53" s="6">
        <v>1427.2846530588581</v>
      </c>
    </row>
    <row r="54" spans="1:8" x14ac:dyDescent="0.25">
      <c r="A54" s="1">
        <v>41760</v>
      </c>
      <c r="B54" s="6">
        <v>1387.1293226</v>
      </c>
      <c r="C54" s="6">
        <v>1490.3704543752001</v>
      </c>
      <c r="D54" s="6">
        <v>1503.190344407481</v>
      </c>
      <c r="E54" s="6">
        <v>1514.0561592866397</v>
      </c>
      <c r="F54" s="6">
        <v>1460.9528317006864</v>
      </c>
      <c r="G54" s="6">
        <v>1460.9528317006864</v>
      </c>
      <c r="H54" s="6">
        <v>1460.9528317006864</v>
      </c>
    </row>
    <row r="55" spans="1:8" x14ac:dyDescent="0.25">
      <c r="A55" s="1">
        <v>41791</v>
      </c>
      <c r="B55" s="6">
        <v>1462.9901333</v>
      </c>
      <c r="C55" s="6">
        <v>1531.6363222421035</v>
      </c>
      <c r="D55" s="6">
        <v>1532.3046823004618</v>
      </c>
      <c r="E55" s="6">
        <v>1564.6180793740675</v>
      </c>
      <c r="F55" s="6">
        <v>1495.8433054400109</v>
      </c>
      <c r="G55" s="6">
        <v>1495.8433054400109</v>
      </c>
      <c r="H55" s="6">
        <v>1495.8433054400109</v>
      </c>
    </row>
    <row r="56" spans="1:8" x14ac:dyDescent="0.25">
      <c r="A56" s="1">
        <v>41821</v>
      </c>
      <c r="B56" s="6">
        <v>1494.7164193999999</v>
      </c>
      <c r="C56" s="6">
        <v>1574.0804730601878</v>
      </c>
      <c r="D56" s="6">
        <v>1575.9879550232624</v>
      </c>
      <c r="E56" s="6">
        <v>1601.4924072044071</v>
      </c>
      <c r="F56" s="6">
        <v>1530.1223529552342</v>
      </c>
      <c r="G56" s="6">
        <v>1530.1223529552342</v>
      </c>
      <c r="H56" s="6">
        <v>1530.1223529552342</v>
      </c>
    </row>
    <row r="57" spans="1:8" x14ac:dyDescent="0.25">
      <c r="A57" s="1">
        <v>41852</v>
      </c>
      <c r="B57" s="6">
        <v>1507.7035160999999</v>
      </c>
      <c r="C57" s="6">
        <v>1611.8925971457293</v>
      </c>
      <c r="D57" s="6">
        <v>1617.9880796577825</v>
      </c>
      <c r="E57" s="6">
        <v>1629.9369777760003</v>
      </c>
      <c r="F57" s="6">
        <v>1562.3767486179838</v>
      </c>
      <c r="G57" s="6">
        <v>1562.3767486179838</v>
      </c>
      <c r="H57" s="6">
        <v>1562.3767486179838</v>
      </c>
    </row>
    <row r="58" spans="1:8" x14ac:dyDescent="0.25">
      <c r="A58" s="1">
        <v>41883</v>
      </c>
      <c r="B58" s="6">
        <v>1500.6124</v>
      </c>
      <c r="C58" s="6">
        <v>1642.4218138753397</v>
      </c>
      <c r="D58" s="6">
        <v>1646.2081678895754</v>
      </c>
      <c r="E58" s="6">
        <v>1677.0697941449173</v>
      </c>
      <c r="F58" s="6">
        <v>1595.4480372775697</v>
      </c>
      <c r="G58" s="6">
        <v>1595.4480372775697</v>
      </c>
      <c r="H58" s="6">
        <v>1595.4480372775697</v>
      </c>
    </row>
    <row r="59" spans="1:8" x14ac:dyDescent="0.25">
      <c r="A59" s="1">
        <v>41913</v>
      </c>
      <c r="B59" s="6">
        <v>1519.6836129000001</v>
      </c>
      <c r="C59" s="6">
        <v>1690.5226493805792</v>
      </c>
      <c r="D59" s="6">
        <v>1682.1514286701677</v>
      </c>
      <c r="E59" s="6">
        <v>1699.7406732518157</v>
      </c>
      <c r="F59" s="6">
        <v>1628.3410633489173</v>
      </c>
      <c r="G59" s="6">
        <v>1628.3410633489173</v>
      </c>
      <c r="H59" s="6">
        <v>1628.3410633489173</v>
      </c>
    </row>
    <row r="60" spans="1:8" x14ac:dyDescent="0.25">
      <c r="A60" s="1">
        <v>41944</v>
      </c>
      <c r="B60" s="6">
        <v>1589.6964332999999</v>
      </c>
      <c r="C60" s="6">
        <v>1710.4642658741791</v>
      </c>
      <c r="D60" s="6">
        <v>1719.5528928790436</v>
      </c>
      <c r="E60" s="6">
        <v>1728.8036677048487</v>
      </c>
      <c r="F60" s="6">
        <v>1656.315036930753</v>
      </c>
      <c r="G60" s="6">
        <v>1656.315036930753</v>
      </c>
      <c r="H60" s="6">
        <v>1656.315036930753</v>
      </c>
    </row>
    <row r="61" spans="1:8" x14ac:dyDescent="0.25">
      <c r="A61" s="1">
        <v>41974</v>
      </c>
      <c r="B61" s="6">
        <v>1667.0308064999999</v>
      </c>
      <c r="C61" s="6">
        <v>1745.9716907068141</v>
      </c>
      <c r="D61" s="6">
        <v>1741.7248337851802</v>
      </c>
      <c r="E61" s="6">
        <v>1771.9455284376847</v>
      </c>
      <c r="F61" s="6">
        <v>1685.5818373538141</v>
      </c>
      <c r="G61" s="6">
        <v>1685.5818373538141</v>
      </c>
      <c r="H61" s="6">
        <v>1685.5818373538141</v>
      </c>
    </row>
    <row r="62" spans="1:8" x14ac:dyDescent="0.25">
      <c r="A62" s="1">
        <v>42005</v>
      </c>
      <c r="B62" s="6">
        <v>1663.0082580999999</v>
      </c>
      <c r="C62" s="6">
        <v>1786.8503547300959</v>
      </c>
      <c r="D62" s="6">
        <v>1774.6706486490882</v>
      </c>
      <c r="E62" s="6">
        <v>1808.0561069631935</v>
      </c>
      <c r="F62" s="6">
        <v>1724.133086984825</v>
      </c>
      <c r="G62" s="6">
        <v>1724.133086984825</v>
      </c>
      <c r="H62" s="6">
        <v>1724.133086984825</v>
      </c>
    </row>
    <row r="63" spans="1:8" x14ac:dyDescent="0.25">
      <c r="A63" s="1">
        <v>42036</v>
      </c>
      <c r="B63" s="6">
        <v>1675.8106786000001</v>
      </c>
      <c r="C63" s="6">
        <v>1833.561606872541</v>
      </c>
      <c r="D63" s="6">
        <v>1810.9701983359082</v>
      </c>
      <c r="E63" s="6">
        <v>1841.8268770601444</v>
      </c>
      <c r="F63" s="6">
        <v>1757.2430107314542</v>
      </c>
      <c r="G63" s="6">
        <v>1757.2430107314542</v>
      </c>
      <c r="H63" s="6">
        <v>1757.2430107314542</v>
      </c>
    </row>
    <row r="64" spans="1:8" x14ac:dyDescent="0.25">
      <c r="A64" s="1">
        <v>42064</v>
      </c>
      <c r="B64" s="6">
        <v>1710.2748710000001</v>
      </c>
      <c r="C64" s="6">
        <v>1861.1036676284205</v>
      </c>
      <c r="D64" s="6">
        <v>1654.173530651276</v>
      </c>
      <c r="E64" s="6">
        <v>1681.1303374608915</v>
      </c>
      <c r="F64" s="6">
        <v>1783.4711425529722</v>
      </c>
      <c r="G64" s="6">
        <v>1585.8378092196049</v>
      </c>
      <c r="H64" s="6">
        <v>1585.8378092196049</v>
      </c>
    </row>
    <row r="65" spans="1:8" x14ac:dyDescent="0.25">
      <c r="A65" s="1">
        <v>42095</v>
      </c>
      <c r="B65" s="6">
        <v>1659.6083000000001</v>
      </c>
      <c r="C65" s="6">
        <v>1698.3368818146091</v>
      </c>
      <c r="D65" s="6">
        <v>1534.2411548622003</v>
      </c>
      <c r="E65" s="6">
        <v>1558.9383012545049</v>
      </c>
      <c r="F65" s="6">
        <v>1610.9854879492598</v>
      </c>
      <c r="G65" s="6">
        <v>1454.0413703022077</v>
      </c>
      <c r="H65" s="6">
        <v>1454.0413703022077</v>
      </c>
    </row>
    <row r="66" spans="1:8" x14ac:dyDescent="0.25">
      <c r="A66" s="1">
        <v>42125</v>
      </c>
      <c r="B66" s="6">
        <v>1622.4411935000001</v>
      </c>
      <c r="C66" s="6">
        <v>1719.4762149655915</v>
      </c>
      <c r="D66" s="6">
        <v>1437.3197705668615</v>
      </c>
      <c r="E66" s="6">
        <v>1460.4717905520974</v>
      </c>
      <c r="F66" s="6">
        <v>1626.6692724284314</v>
      </c>
      <c r="G66" s="6">
        <v>1347.9960474961904</v>
      </c>
      <c r="H66" s="6">
        <v>1347.9960474961904</v>
      </c>
    </row>
    <row r="67" spans="1:8" x14ac:dyDescent="0.25">
      <c r="A67" s="1">
        <v>42156</v>
      </c>
      <c r="B67" s="6">
        <v>1577.2519666999999</v>
      </c>
      <c r="C67" s="6">
        <v>1591.0111829993814</v>
      </c>
      <c r="D67" s="6">
        <v>1356.3242604617474</v>
      </c>
      <c r="E67" s="6">
        <v>1378.3154667064969</v>
      </c>
      <c r="F67" s="6">
        <v>1489.0764139733337</v>
      </c>
      <c r="G67" s="6">
        <v>1259.9617816204361</v>
      </c>
      <c r="H67" s="6">
        <v>1259.9617816204361</v>
      </c>
    </row>
    <row r="68" spans="1:8" x14ac:dyDescent="0.25">
      <c r="A68" s="1">
        <v>42186</v>
      </c>
      <c r="B68" s="6">
        <v>1583.124</v>
      </c>
      <c r="C68" s="6">
        <v>1591.284787832549</v>
      </c>
      <c r="D68" s="6">
        <v>1287.0589325686349</v>
      </c>
      <c r="E68" s="6">
        <v>1308.1232893609813</v>
      </c>
      <c r="F68" s="6">
        <v>1486.6183275689632</v>
      </c>
      <c r="G68" s="6">
        <v>1185.1873248589429</v>
      </c>
      <c r="H68" s="6">
        <v>1185.1873248589429</v>
      </c>
    </row>
    <row r="69" spans="1:8" x14ac:dyDescent="0.25">
      <c r="A69" s="1">
        <v>42217</v>
      </c>
      <c r="B69" s="6">
        <v>1514.4470968000001</v>
      </c>
      <c r="C69" s="6">
        <v>1576.4964867455483</v>
      </c>
      <c r="D69" s="6">
        <v>1226.806513194269</v>
      </c>
      <c r="E69" s="6">
        <v>1247.099346967814</v>
      </c>
      <c r="F69" s="6">
        <v>1469.8421802924674</v>
      </c>
      <c r="G69" s="6">
        <v>1120.5526416742246</v>
      </c>
      <c r="H69" s="6">
        <v>1120.5526416742246</v>
      </c>
    </row>
    <row r="70" spans="1:8" x14ac:dyDescent="0.25">
      <c r="A70" s="1">
        <v>42248</v>
      </c>
      <c r="B70" s="6">
        <v>1487.3635667000001</v>
      </c>
      <c r="C70" s="6">
        <v>1551.2436677683254</v>
      </c>
      <c r="D70" s="6">
        <v>1173.6959871832657</v>
      </c>
      <c r="E70" s="6">
        <v>1193.3272949687746</v>
      </c>
      <c r="F70" s="6">
        <v>1448.0469128466534</v>
      </c>
      <c r="G70" s="6">
        <v>1063.9023705270854</v>
      </c>
      <c r="H70" s="6">
        <v>1063.9023705270854</v>
      </c>
    </row>
    <row r="71" spans="1:8" x14ac:dyDescent="0.25">
      <c r="A71" s="1">
        <v>42278</v>
      </c>
      <c r="B71" s="6">
        <v>1428.9185183000002</v>
      </c>
      <c r="C71" s="6">
        <v>1526.063800232989</v>
      </c>
      <c r="D71" s="6">
        <v>1126.3798888023794</v>
      </c>
      <c r="E71" s="6">
        <v>1145.4315211880862</v>
      </c>
      <c r="F71" s="6">
        <v>1429.0267551876598</v>
      </c>
      <c r="G71" s="6">
        <v>1013.6875406795787</v>
      </c>
      <c r="H71" s="6">
        <v>1013.6875406795787</v>
      </c>
    </row>
    <row r="72" spans="1:8" x14ac:dyDescent="0.25">
      <c r="A72" s="1">
        <v>42309</v>
      </c>
      <c r="B72" s="6">
        <v>1364.0134928999998</v>
      </c>
      <c r="C72" s="6">
        <v>1430.4057789057258</v>
      </c>
      <c r="D72" s="6">
        <v>1083.8538145009195</v>
      </c>
      <c r="E72" s="6">
        <v>1102.3890837832457</v>
      </c>
      <c r="F72" s="6">
        <v>1324.8103411422148</v>
      </c>
      <c r="G72" s="6">
        <v>968.75911504885937</v>
      </c>
      <c r="H72" s="6">
        <v>968.75911504885937</v>
      </c>
    </row>
    <row r="73" spans="1:8" x14ac:dyDescent="0.25">
      <c r="A73" s="1">
        <v>42339</v>
      </c>
      <c r="B73" s="6">
        <v>1292.9328969000001</v>
      </c>
      <c r="C73" s="6">
        <v>1353.7297943041028</v>
      </c>
      <c r="D73" s="6">
        <v>1045.3483879141861</v>
      </c>
      <c r="E73" s="6">
        <v>1063.4177818076328</v>
      </c>
      <c r="F73" s="6">
        <v>1240.8459024373494</v>
      </c>
      <c r="G73" s="6">
        <v>928.24227178674084</v>
      </c>
      <c r="H73" s="6">
        <v>928.24227178674084</v>
      </c>
    </row>
    <row r="74" spans="1:8" x14ac:dyDescent="0.25">
      <c r="A74" s="1">
        <v>42370</v>
      </c>
    </row>
    <row r="75" spans="1:8" x14ac:dyDescent="0.25">
      <c r="A75" s="1">
        <v>42401</v>
      </c>
    </row>
    <row r="76" spans="1:8" x14ac:dyDescent="0.25">
      <c r="A76" s="1">
        <v>42430</v>
      </c>
    </row>
    <row r="77" spans="1:8" x14ac:dyDescent="0.25">
      <c r="A77" s="1">
        <v>42461</v>
      </c>
    </row>
    <row r="78" spans="1:8" x14ac:dyDescent="0.25">
      <c r="A78" s="1">
        <v>42491</v>
      </c>
    </row>
    <row r="79" spans="1:8" x14ac:dyDescent="0.25">
      <c r="A79" s="1">
        <v>42522</v>
      </c>
    </row>
    <row r="80" spans="1:8" x14ac:dyDescent="0.25">
      <c r="A80" s="1">
        <v>42552</v>
      </c>
    </row>
    <row r="81" spans="1:1" x14ac:dyDescent="0.25">
      <c r="A81" s="1">
        <v>42583</v>
      </c>
    </row>
    <row r="82" spans="1:1" x14ac:dyDescent="0.25">
      <c r="A82" s="1">
        <v>42614</v>
      </c>
    </row>
    <row r="83" spans="1:1" x14ac:dyDescent="0.25">
      <c r="A83" s="1">
        <v>42644</v>
      </c>
    </row>
    <row r="84" spans="1:1" x14ac:dyDescent="0.25">
      <c r="A84" s="1">
        <v>42675</v>
      </c>
    </row>
    <row r="85" spans="1:1" x14ac:dyDescent="0.25">
      <c r="A85" s="1">
        <v>42705</v>
      </c>
    </row>
    <row r="86" spans="1:1" x14ac:dyDescent="0.25">
      <c r="A86" s="1">
        <v>42736</v>
      </c>
    </row>
    <row r="87" spans="1:1" x14ac:dyDescent="0.25">
      <c r="A87" s="1">
        <v>42767</v>
      </c>
    </row>
    <row r="88" spans="1:1" x14ac:dyDescent="0.25">
      <c r="A88" s="1">
        <v>42795</v>
      </c>
    </row>
    <row r="89" spans="1:1" x14ac:dyDescent="0.25">
      <c r="A89" s="1">
        <v>42826</v>
      </c>
    </row>
    <row r="90" spans="1:1" x14ac:dyDescent="0.25">
      <c r="A90" s="1">
        <v>42856</v>
      </c>
    </row>
    <row r="91" spans="1:1" x14ac:dyDescent="0.25">
      <c r="A91" s="1">
        <v>42887</v>
      </c>
    </row>
    <row r="92" spans="1:1" x14ac:dyDescent="0.25">
      <c r="A92" s="1">
        <v>42917</v>
      </c>
    </row>
    <row r="93" spans="1:1" x14ac:dyDescent="0.25">
      <c r="A93" s="1">
        <v>42948</v>
      </c>
    </row>
    <row r="94" spans="1:1" x14ac:dyDescent="0.25">
      <c r="A94" s="1">
        <v>42979</v>
      </c>
    </row>
    <row r="95" spans="1:1" x14ac:dyDescent="0.25">
      <c r="A95" s="1">
        <v>43009</v>
      </c>
    </row>
    <row r="96" spans="1:1" x14ac:dyDescent="0.25">
      <c r="A96" s="1">
        <v>43040</v>
      </c>
    </row>
    <row r="97" spans="1:1" x14ac:dyDescent="0.25">
      <c r="A97" s="1">
        <v>43070</v>
      </c>
    </row>
    <row r="98" spans="1:1" x14ac:dyDescent="0.25">
      <c r="A98" s="1">
        <v>43101</v>
      </c>
    </row>
    <row r="99" spans="1:1" x14ac:dyDescent="0.25">
      <c r="A99" s="1">
        <v>43132</v>
      </c>
    </row>
    <row r="100" spans="1:1" x14ac:dyDescent="0.25">
      <c r="A100" s="1">
        <v>43160</v>
      </c>
    </row>
    <row r="101" spans="1:1" x14ac:dyDescent="0.25">
      <c r="A101" s="1">
        <v>43191</v>
      </c>
    </row>
    <row r="102" spans="1:1" x14ac:dyDescent="0.25">
      <c r="A102" s="1">
        <v>43221</v>
      </c>
    </row>
    <row r="103" spans="1:1" x14ac:dyDescent="0.25">
      <c r="A103" s="1">
        <v>43252</v>
      </c>
    </row>
    <row r="104" spans="1:1" x14ac:dyDescent="0.25">
      <c r="A104" s="1">
        <v>43282</v>
      </c>
    </row>
    <row r="105" spans="1:1" x14ac:dyDescent="0.25">
      <c r="A105" s="1">
        <v>43313</v>
      </c>
    </row>
    <row r="106" spans="1:1" x14ac:dyDescent="0.25">
      <c r="A106" s="1">
        <v>43344</v>
      </c>
    </row>
    <row r="107" spans="1:1" x14ac:dyDescent="0.25">
      <c r="A107" s="1">
        <v>43374</v>
      </c>
    </row>
    <row r="108" spans="1:1" x14ac:dyDescent="0.25">
      <c r="A108" s="1">
        <v>43405</v>
      </c>
    </row>
    <row r="109" spans="1:1" x14ac:dyDescent="0.25">
      <c r="A109" s="1">
        <v>43435</v>
      </c>
    </row>
    <row r="110" spans="1:1" x14ac:dyDescent="0.25">
      <c r="A110" s="1">
        <v>43466</v>
      </c>
    </row>
    <row r="111" spans="1:1" x14ac:dyDescent="0.25">
      <c r="A111" s="1">
        <v>43497</v>
      </c>
    </row>
    <row r="112" spans="1:1" x14ac:dyDescent="0.25">
      <c r="A112" s="1">
        <v>43525</v>
      </c>
    </row>
    <row r="113" spans="1:1" x14ac:dyDescent="0.25">
      <c r="A113" s="1">
        <v>43556</v>
      </c>
    </row>
    <row r="114" spans="1:1" x14ac:dyDescent="0.25">
      <c r="A114" s="1">
        <v>43586</v>
      </c>
    </row>
    <row r="115" spans="1:1" x14ac:dyDescent="0.25">
      <c r="A115" s="1">
        <v>43617</v>
      </c>
    </row>
    <row r="116" spans="1:1" x14ac:dyDescent="0.25">
      <c r="A116" s="1">
        <v>43647</v>
      </c>
    </row>
    <row r="117" spans="1:1" x14ac:dyDescent="0.25">
      <c r="A117" s="1">
        <v>43678</v>
      </c>
    </row>
    <row r="118" spans="1:1" x14ac:dyDescent="0.25">
      <c r="A118" s="1">
        <v>43709</v>
      </c>
    </row>
    <row r="119" spans="1:1" x14ac:dyDescent="0.25">
      <c r="A119" s="1">
        <v>43739</v>
      </c>
    </row>
    <row r="120" spans="1:1" x14ac:dyDescent="0.25">
      <c r="A120" s="1">
        <v>43770</v>
      </c>
    </row>
    <row r="121" spans="1:1" x14ac:dyDescent="0.25">
      <c r="A121" s="1">
        <v>43800</v>
      </c>
    </row>
    <row r="122" spans="1:1" x14ac:dyDescent="0.25">
      <c r="A122" s="1">
        <v>43831</v>
      </c>
    </row>
    <row r="123" spans="1:1" x14ac:dyDescent="0.25">
      <c r="A123" s="1">
        <v>43862</v>
      </c>
    </row>
    <row r="124" spans="1:1" x14ac:dyDescent="0.25">
      <c r="A124" s="1">
        <v>43891</v>
      </c>
    </row>
    <row r="125" spans="1:1" x14ac:dyDescent="0.25">
      <c r="A125" s="1">
        <v>43922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2016-01-25-180516</vt:lpstr>
      <vt:lpstr>2016-01-25-180707</vt:lpstr>
      <vt:lpstr>2016-01-25-180738</vt:lpstr>
      <vt:lpstr>2016-01-26-134118</vt:lpstr>
      <vt:lpstr>2016-01-26_wellsPerRigRa</vt:lpstr>
      <vt:lpstr>2016-01-26-164355</vt:lpstr>
      <vt:lpstr>2016-01-28 NPV=87 90 95</vt:lpstr>
      <vt:lpstr>2016-01-28_NPV 50 65 70</vt:lpstr>
      <vt:lpstr>2016-01-29-150837</vt:lpstr>
      <vt:lpstr>2016-01-29_currentRigs_whatProd</vt:lpstr>
      <vt:lpstr>2016-01-30_current_OilPrie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 Hedbrant</dc:creator>
  <cp:lastModifiedBy>Per Hedbrant</cp:lastModifiedBy>
  <dcterms:created xsi:type="dcterms:W3CDTF">2016-01-25T17:05:17Z</dcterms:created>
  <dcterms:modified xsi:type="dcterms:W3CDTF">2016-02-01T00:54:49Z</dcterms:modified>
</cp:coreProperties>
</file>