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sfixity\devdata$\DBA\002 Documentation\001 Standard Operating Procedures\"/>
    </mc:Choice>
  </mc:AlternateContent>
  <bookViews>
    <workbookView xWindow="0" yWindow="0" windowWidth="20460" windowHeight="7680" activeTab="1"/>
  </bookViews>
  <sheets>
    <sheet name="Summary" sheetId="2" r:id="rId1"/>
    <sheet name="TSQL" sheetId="1" r:id="rId2"/>
    <sheet name="SSIS" sheetId="3" r:id="rId3"/>
    <sheet name="Database" sheetId="4" r:id="rId4"/>
    <sheet name="Script Score" sheetId="5" r:id="rId5"/>
  </sheets>
  <definedNames>
    <definedName name="ActualOutcomes">TSQL!$O$3:$O$5</definedName>
  </definedNames>
  <calcPr calcId="171027"/>
</workbook>
</file>

<file path=xl/calcChain.xml><?xml version="1.0" encoding="utf-8"?>
<calcChain xmlns="http://schemas.openxmlformats.org/spreadsheetml/2006/main">
  <c r="J42" i="1" l="1"/>
  <c r="J41" i="1"/>
  <c r="J40" i="1" l="1"/>
  <c r="J39" i="1" l="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alcChain>
</file>

<file path=xl/sharedStrings.xml><?xml version="1.0" encoding="utf-8"?>
<sst xmlns="http://schemas.openxmlformats.org/spreadsheetml/2006/main" count="423" uniqueCount="128">
  <si>
    <t>Does script check for existance of objects</t>
  </si>
  <si>
    <t>Are columns added to large tables with defaults</t>
  </si>
  <si>
    <t>are tables created without primary keys and\or clustered indexes</t>
  </si>
  <si>
    <t>where data modifications are made, is the existing data backed up?</t>
  </si>
  <si>
    <t>Are any deprecated data types used? (text)</t>
  </si>
  <si>
    <t>is varchar(max) used?</t>
  </si>
  <si>
    <t>Have the execution plans of new procs\views been evaluated for cost?</t>
  </si>
  <si>
    <t>has the script been tested in a fresh test environment?</t>
  </si>
  <si>
    <t>Have stored procs been tested for parameter sniffing?</t>
  </si>
  <si>
    <t>Check</t>
  </si>
  <si>
    <t>Expected outcome</t>
  </si>
  <si>
    <t>Actual outcome</t>
  </si>
  <si>
    <t>Reason for deviation</t>
  </si>
  <si>
    <t>Yes</t>
  </si>
  <si>
    <t>No</t>
  </si>
  <si>
    <t>Have identity values been hard coded in the script</t>
  </si>
  <si>
    <t>Are any transactions left open after the script has run</t>
  </si>
  <si>
    <t>Are any data types used unneccessary or excessive</t>
  </si>
  <si>
    <t>Have comments been used in stored procedures</t>
  </si>
  <si>
    <t>Is the script version controlled (ie does it show what version it is uplifting from and to)</t>
  </si>
  <si>
    <t>Notes</t>
  </si>
  <si>
    <t>Are new indexes added? Has an impact assessment been completed?</t>
  </si>
  <si>
    <t>Have functions been used in joins?</t>
  </si>
  <si>
    <t>Have indexes been created with ANSI_PADDING OFF?</t>
  </si>
  <si>
    <t>Have errors been handled in stored procedures?</t>
  </si>
  <si>
    <t>Are any deprecated features used?</t>
  </si>
  <si>
    <t>Have inline functions been used rather than multi statement?</t>
  </si>
  <si>
    <t>Does any code use ORDER BY or any ranking functions unneccessarily?</t>
  </si>
  <si>
    <t>are unicode data types used (NCHAR, NVARCHAR)?</t>
  </si>
  <si>
    <t>Is the fill factor overridden from default values?</t>
  </si>
  <si>
    <t>Are updates applied in one transaction to tables or result sets with more than 5000 rows?</t>
  </si>
  <si>
    <t>Check No</t>
  </si>
  <si>
    <t>NA</t>
  </si>
  <si>
    <t>Area</t>
  </si>
  <si>
    <t>Script</t>
  </si>
  <si>
    <t>Index</t>
  </si>
  <si>
    <t>Data Type</t>
  </si>
  <si>
    <t>Deployment</t>
  </si>
  <si>
    <t>Testing</t>
  </si>
  <si>
    <t>Code Quality</t>
  </si>
  <si>
    <t>Are user objects created in the primary file group?</t>
  </si>
  <si>
    <t>Check Result</t>
  </si>
  <si>
    <t>Check fail type</t>
  </si>
  <si>
    <t>Fail</t>
  </si>
  <si>
    <t>Warning</t>
  </si>
  <si>
    <t>Do any DML statement break foreign key constraints?</t>
  </si>
  <si>
    <t>Do any DML statement break default constraints?</t>
  </si>
  <si>
    <t>Check introduced</t>
  </si>
  <si>
    <t>Are table variables used for large data sets and subsequently joined?</t>
  </si>
  <si>
    <t>Is there excessive use of temporary tables?</t>
  </si>
  <si>
    <t>Are custom settings for buffer manager?</t>
  </si>
  <si>
    <t>Are all data connections supplied from configuration?</t>
  </si>
  <si>
    <t>Are any data connections configured with test settings?</t>
  </si>
  <si>
    <t>Has the package been saved with "EncryptSensitiveWithUserKey"</t>
  </si>
  <si>
    <t>Did SQL Code Guard return any warnings?</t>
  </si>
  <si>
    <t>Does the script validate the correct number of rows have been modified?</t>
  </si>
  <si>
    <t>Have Indexes been disabled prior to bulk insert of data?</t>
  </si>
  <si>
    <t>Has the default filegroup been changed from the Primary for newly created database?</t>
  </si>
  <si>
    <t>Have all objects been qualified with the schema (particularly NFS deployments)</t>
  </si>
  <si>
    <t>Does the package use any third party components not installed on the SSIS server?</t>
  </si>
  <si>
    <t>Does the script\stored procedure use hard coded values rather than lookup tables?</t>
  </si>
  <si>
    <t>Has a forced execution value been used?</t>
  </si>
  <si>
    <t>Has a backout script been provided?</t>
  </si>
  <si>
    <t>Does the script contain imcomplete TSQL statements?</t>
  </si>
  <si>
    <t>Does the script use sqlcmd mode and specify the server and database for data patches?</t>
  </si>
  <si>
    <t>Is the database collation the same as the Instance collation?</t>
  </si>
  <si>
    <t>Is the database growth settings set to 10% or 1MB growth?</t>
  </si>
  <si>
    <t>Is the initial database sized correctly?</t>
  </si>
  <si>
    <t>Is the monthly expected growth known?</t>
  </si>
  <si>
    <t>Is housekepping  configured?</t>
  </si>
  <si>
    <t>Actual Outcomes</t>
  </si>
  <si>
    <t>Do stored procedures have NO_COUNT ON and XACT_ABORT ON?</t>
  </si>
  <si>
    <t>Do any queries have nested CASE statements</t>
  </si>
  <si>
    <t>Have CASE statements been used in JOIN clauses?</t>
  </si>
  <si>
    <t>Score Value</t>
  </si>
  <si>
    <t>In Script?</t>
  </si>
  <si>
    <t>Structure</t>
  </si>
  <si>
    <t>Readability</t>
  </si>
  <si>
    <t>Sub-Section</t>
  </si>
  <si>
    <t>Section</t>
  </si>
  <si>
    <t>Commenting</t>
  </si>
  <si>
    <t>Indenting</t>
  </si>
  <si>
    <t>Section Seperators</t>
  </si>
  <si>
    <t>Reserved words in object names</t>
  </si>
  <si>
    <t>How is this checked?</t>
  </si>
  <si>
    <t>Pascal notation</t>
  </si>
  <si>
    <t>All reserved words in the script are checked. Those that aren't capitalised will not score.</t>
  </si>
  <si>
    <t>CASE (Capitalisation)</t>
  </si>
  <si>
    <t>Prefixes and suffixes</t>
  </si>
  <si>
    <t>Verbs</t>
  </si>
  <si>
    <t>Meta Data</t>
  </si>
  <si>
    <t>Indexes</t>
  </si>
  <si>
    <t>Identifiers</t>
  </si>
  <si>
    <t>Data Type Selection</t>
  </si>
  <si>
    <t>Data Structure</t>
  </si>
  <si>
    <t>Virtualization Support</t>
  </si>
  <si>
    <t>Object Meta Data</t>
  </si>
  <si>
    <t>Clustered Indexes</t>
  </si>
  <si>
    <t>Priamry Key defined</t>
  </si>
  <si>
    <t>Trusted Foreign Keys</t>
  </si>
  <si>
    <t>Foreign Keys defined</t>
  </si>
  <si>
    <t>Dynamic SQL</t>
  </si>
  <si>
    <t>CURSOR</t>
  </si>
  <si>
    <t>Nested stored procedure calls</t>
  </si>
  <si>
    <t>How is this check performed?</t>
  </si>
  <si>
    <t xml:space="preserve">SELECT so.name, ds.name, SUM(au.data_pages) * 0.0078125 total_size_MB
FROM sys.objects so 
 INNER JOIN sys.partitions sp
  ON so.object_id = sp.object_id
 INNER JOIN sys.allocation_units au
  ON sp.hobt_id = au.container_id
 INNER JOIN sys.data_spaces ds
  ON au.data_space_id = ds.data_space_id
WHERE so.Type &lt;&gt; 'S'
GROUP BY so.name, ds.name
ORDER BY ds.name, SUM(au.data_pages) * 0.0078125 desc
</t>
  </si>
  <si>
    <t>SELECT DATABASEPROPERTYEX(db_name(),'Collation')
SELECT SERVERPROPERTY('Collation')</t>
  </si>
  <si>
    <t>SELECT *
FROM sys.database_files
WHERE is_percent_growth = 1</t>
  </si>
  <si>
    <t>Has the physical structure been abstracted with a logical representation using views and\or stored procedures?</t>
  </si>
  <si>
    <t>Is the transaction log a reasonable percentage of the total database size?</t>
  </si>
  <si>
    <t>Does the database reference other databases?</t>
  </si>
  <si>
    <t>Do all tables have primary keys defined?</t>
  </si>
  <si>
    <t>Have indexes been separated on a different filegroup (for databaes over 250GB)?</t>
  </si>
  <si>
    <t>Have event handlers been defined that will marke any errors silent?</t>
  </si>
  <si>
    <t>Best Practice</t>
  </si>
  <si>
    <t>Does the package consume more than 10k row or 500MB of data on each load cycle?
(if yes) Has row and primary key hashing been used to reduce memory consumption and disk reads</t>
  </si>
  <si>
    <t>Does the package call stored procedures that perform data manipulation that should be expressed in the package?</t>
  </si>
  <si>
    <t>Has the package\project been checked into source control?</t>
  </si>
  <si>
    <t>Are any third party components used?</t>
  </si>
  <si>
    <t>Have primary key values been used for any incremental loading?</t>
  </si>
  <si>
    <t>Does the solution build on HOSADMIN?</t>
  </si>
  <si>
    <t>This will show any custom components or other customisations that may have been made on BI dev\test systems that haven't been mirrored in DBS servers preventing support of the package\project</t>
  </si>
  <si>
    <t>Have project level parameters been used for all connections?</t>
  </si>
  <si>
    <t>Have all external permissions been granted to a proxy account?</t>
  </si>
  <si>
    <t>Design</t>
  </si>
  <si>
    <t>Why is this check performed?</t>
  </si>
  <si>
    <t>How is the checked?</t>
  </si>
  <si>
    <t>TFS 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</si>
</sst>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wrapText="1"/>
    </xf>
    <xf numFmtId="0" fontId="1" fillId="0" borderId="1" xfId="0" applyFont="1" applyBorder="1"/>
    <xf numFmtId="0" fontId="0" fillId="0" borderId="1" xfId="0" applyBorder="1"/>
    <xf numFmtId="0" fontId="0" fillId="0" borderId="0" xfId="0" applyAlignment="1">
      <alignment horizontal="center" vertical="center"/>
    </xf>
    <xf numFmtId="0" fontId="0" fillId="0" borderId="0" xfId="0" applyAlignment="1"/>
  </cellXfs>
  <cellStyles count="1">
    <cellStyle name="Normal" xfId="0" builtinId="0"/>
  </cellStyles>
  <dxfs count="45">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J43" totalsRowShown="0" headerRowDxfId="44">
  <autoFilter ref="A1:J43"/>
  <tableColumns count="10">
    <tableColumn id="8" name="Check No" dataDxfId="43"/>
    <tableColumn id="7" name="Check introduced" dataDxfId="42"/>
    <tableColumn id="9" name="Area" dataDxfId="41"/>
    <tableColumn id="1" name="Check" dataDxfId="40"/>
    <tableColumn id="2" name="Expected outcome" dataDxfId="39"/>
    <tableColumn id="3" name="Actual outcome" dataDxfId="38"/>
    <tableColumn id="6" name="Notes" dataDxfId="37"/>
    <tableColumn id="5" name="Reason for deviation" dataDxfId="36"/>
    <tableColumn id="10" name="Check fail type" dataDxfId="35"/>
    <tableColumn id="4" name="Check Result" dataDxfId="34"/>
  </tableColumns>
  <tableStyleInfo name="TableStyleMedium8" showFirstColumn="0" showLastColumn="0" showRowStripes="1" showColumnStripes="0"/>
</table>
</file>

<file path=xl/tables/table2.xml><?xml version="1.0" encoding="utf-8"?>
<table xmlns="http://schemas.openxmlformats.org/spreadsheetml/2006/main" id="2" name="Table13" displayName="Table13" ref="A1:L33" totalsRowShown="0" headerRowDxfId="33">
  <autoFilter ref="A1:L33"/>
  <tableColumns count="12">
    <tableColumn id="8" name="Check No" dataDxfId="32"/>
    <tableColumn id="7" name="Check introduced" dataDxfId="31"/>
    <tableColumn id="9" name="Area" dataDxfId="30"/>
    <tableColumn id="1" name="Check" dataDxfId="29"/>
    <tableColumn id="11" name="Why is this check performed?" dataDxfId="28"/>
    <tableColumn id="12" name="How is the checked?" dataDxfId="27"/>
    <tableColumn id="2" name="Expected outcome" dataDxfId="26"/>
    <tableColumn id="3" name="Actual outcome" dataDxfId="25"/>
    <tableColumn id="6" name="Notes" dataDxfId="24"/>
    <tableColumn id="5" name="Reason for deviation" dataDxfId="23"/>
    <tableColumn id="10" name="Check fail type" dataDxfId="22"/>
    <tableColumn id="4" name="Check Result" dataDxfId="21">
      <calculatedColumnFormula>IF(Table13[[#This Row],[Actual outcome]]="NA","Pass",IF(Table13[[#This Row],[Expected outcome]]&lt;&gt;Table13[[#This Row],[Actual outcome]],Table13[[#This Row],[Check fail type]],"Pass"))</calculatedColumnFormula>
    </tableColumn>
  </tableColumns>
  <tableStyleInfo name="TableStyleMedium8" showFirstColumn="0" showLastColumn="0" showRowStripes="1" showColumnStripes="0"/>
</table>
</file>

<file path=xl/tables/table3.xml><?xml version="1.0" encoding="utf-8"?>
<table xmlns="http://schemas.openxmlformats.org/spreadsheetml/2006/main" id="3" name="Table134" displayName="Table134" ref="A1:L32" totalsRowShown="0" headerRowDxfId="20">
  <autoFilter ref="A1:L32"/>
  <tableColumns count="12">
    <tableColumn id="8" name="Check No" dataDxfId="19"/>
    <tableColumn id="7" name="Check introduced" dataDxfId="18"/>
    <tableColumn id="9" name="Area" dataDxfId="17"/>
    <tableColumn id="12" name="TFS location" dataDxfId="16"/>
    <tableColumn id="1" name="Check" dataDxfId="15"/>
    <tableColumn id="11" name="How is this check performed?" dataDxfId="14"/>
    <tableColumn id="2" name="Expected outcome" dataDxfId="13"/>
    <tableColumn id="3" name="Actual outcome" dataDxfId="12"/>
    <tableColumn id="6" name="Notes" dataDxfId="11"/>
    <tableColumn id="5" name="Reason for deviation" dataDxfId="10"/>
    <tableColumn id="10" name="Check fail type" dataDxfId="9"/>
    <tableColumn id="4" name="Check Result" dataDxfId="8">
      <calculatedColumnFormula>IF(Table134[[#This Row],[Actual outcome]]="NA","Pass",IF(Table134[[#This Row],[Expected outcome]]&lt;&gt;Table134[[#This Row],[Actual outcome]],Table134[[#This Row],[Check fail type]],"Pass"))</calculatedColumnFormula>
    </tableColumn>
  </tableColumns>
  <tableStyleInfo name="TableStyleMedium8" showFirstColumn="0" showLastColumn="0" showRowStripes="1" showColumnStripes="0"/>
</table>
</file>

<file path=xl/tables/table4.xml><?xml version="1.0" encoding="utf-8"?>
<table xmlns="http://schemas.openxmlformats.org/spreadsheetml/2006/main" id="4" name="Table15" displayName="Table15" ref="A1:G43" totalsRowShown="0" headerRowDxfId="7">
  <autoFilter ref="A1:G43"/>
  <tableColumns count="7">
    <tableColumn id="8" name="Check No" dataDxfId="6"/>
    <tableColumn id="7" name="Check introduced" dataDxfId="5"/>
    <tableColumn id="9" name="Section" dataDxfId="4"/>
    <tableColumn id="4" name="Sub-Section" dataDxfId="3"/>
    <tableColumn id="1" name="How is this checked?" dataDxfId="2"/>
    <tableColumn id="2" name="Score Value" dataDxfId="1"/>
    <tableColumn id="3" name="In Script?"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showGridLines="0"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43"/>
  <sheetViews>
    <sheetView showGridLines="0" tabSelected="1" zoomScale="70" zoomScaleNormal="70" workbookViewId="0">
      <selection activeCell="D33" sqref="D33"/>
    </sheetView>
  </sheetViews>
  <sheetFormatPr defaultRowHeight="15" x14ac:dyDescent="0.25"/>
  <cols>
    <col min="1" max="1" width="13.85546875" bestFit="1" customWidth="1"/>
    <col min="2" max="2" width="13.85546875" customWidth="1"/>
    <col min="3" max="3" width="13.85546875" style="4" customWidth="1"/>
    <col min="4" max="4" width="83.5703125" style="4" customWidth="1"/>
    <col min="5" max="5" width="16.85546875" style="1" customWidth="1"/>
    <col min="6" max="6" width="19.28515625" style="1" bestFit="1" customWidth="1"/>
    <col min="7" max="7" width="39.85546875" style="3" customWidth="1"/>
    <col min="8" max="8" width="47.140625" style="1" customWidth="1"/>
    <col min="9" max="9" width="12.5703125" style="1" customWidth="1"/>
    <col min="10" max="10" width="15.7109375" customWidth="1"/>
    <col min="15" max="15" width="21.5703125" bestFit="1" customWidth="1"/>
  </cols>
  <sheetData>
    <row r="1" spans="1:15" ht="45" customHeight="1" x14ac:dyDescent="0.25">
      <c r="A1" s="6" t="s">
        <v>31</v>
      </c>
      <c r="B1" s="6" t="s">
        <v>47</v>
      </c>
      <c r="C1" s="6" t="s">
        <v>33</v>
      </c>
      <c r="D1" s="6" t="s">
        <v>9</v>
      </c>
      <c r="E1" s="6" t="s">
        <v>10</v>
      </c>
      <c r="F1" s="6" t="s">
        <v>11</v>
      </c>
      <c r="G1" s="6" t="s">
        <v>20</v>
      </c>
      <c r="H1" s="6" t="s">
        <v>12</v>
      </c>
      <c r="I1" s="6" t="s">
        <v>42</v>
      </c>
      <c r="J1" s="6" t="s">
        <v>41</v>
      </c>
    </row>
    <row r="2" spans="1:15" x14ac:dyDescent="0.25">
      <c r="A2" s="1">
        <v>1</v>
      </c>
      <c r="B2" s="5">
        <v>41967</v>
      </c>
      <c r="C2" s="4" t="s">
        <v>37</v>
      </c>
      <c r="D2" s="4" t="s">
        <v>0</v>
      </c>
      <c r="E2" s="1" t="s">
        <v>13</v>
      </c>
      <c r="H2" s="3"/>
      <c r="I2" s="1" t="s">
        <v>43</v>
      </c>
      <c r="J2" s="1" t="str">
        <f>IF(Table1[[#This Row],[Actual outcome]]="NA","Pass",IF(Table1[[#This Row],[Expected outcome]]&lt;&gt;Table1[[#This Row],[Actual outcome]],Table1[[#This Row],[Check fail type]],"Pass"))</f>
        <v>Fail</v>
      </c>
      <c r="O2" s="9" t="s">
        <v>70</v>
      </c>
    </row>
    <row r="3" spans="1:15" x14ac:dyDescent="0.25">
      <c r="A3" s="1">
        <v>2</v>
      </c>
      <c r="B3" s="5">
        <v>41967</v>
      </c>
      <c r="C3" s="4" t="s">
        <v>37</v>
      </c>
      <c r="D3" s="4" t="s">
        <v>1</v>
      </c>
      <c r="E3" s="1" t="s">
        <v>14</v>
      </c>
      <c r="H3" s="3"/>
      <c r="I3" s="1" t="s">
        <v>43</v>
      </c>
      <c r="J3" s="1" t="str">
        <f>IF(Table1[[#This Row],[Actual outcome]]="NA","Pass",IF(Table1[[#This Row],[Expected outcome]]&lt;&gt;Table1[[#This Row],[Actual outcome]],Table1[[#This Row],[Check fail type]],"Pass"))</f>
        <v>Fail</v>
      </c>
      <c r="O3" s="10" t="s">
        <v>32</v>
      </c>
    </row>
    <row r="4" spans="1:15" x14ac:dyDescent="0.25">
      <c r="A4" s="1">
        <v>3</v>
      </c>
      <c r="B4" s="5">
        <v>41967</v>
      </c>
      <c r="C4" s="4" t="s">
        <v>34</v>
      </c>
      <c r="D4" s="4" t="s">
        <v>21</v>
      </c>
      <c r="E4" s="1" t="s">
        <v>13</v>
      </c>
      <c r="H4" s="3"/>
      <c r="I4" s="1" t="s">
        <v>44</v>
      </c>
      <c r="J4" s="1" t="str">
        <f>IF(Table1[[#This Row],[Actual outcome]]="NA","Pass",IF(Table1[[#This Row],[Expected outcome]]&lt;&gt;Table1[[#This Row],[Actual outcome]],Table1[[#This Row],[Check fail type]],"Pass"))</f>
        <v>Warning</v>
      </c>
      <c r="O4" s="10" t="s">
        <v>14</v>
      </c>
    </row>
    <row r="5" spans="1:15" x14ac:dyDescent="0.25">
      <c r="A5" s="1">
        <v>4</v>
      </c>
      <c r="B5" s="5">
        <v>41967</v>
      </c>
      <c r="C5" s="4" t="s">
        <v>39</v>
      </c>
      <c r="D5" s="4" t="s">
        <v>2</v>
      </c>
      <c r="E5" s="1" t="s">
        <v>14</v>
      </c>
      <c r="H5" s="3"/>
      <c r="I5" s="1" t="s">
        <v>43</v>
      </c>
      <c r="J5" s="1" t="str">
        <f>IF(Table1[[#This Row],[Actual outcome]]="NA","Pass",IF(Table1[[#This Row],[Expected outcome]]&lt;&gt;Table1[[#This Row],[Actual outcome]],Table1[[#This Row],[Check fail type]],"Pass"))</f>
        <v>Fail</v>
      </c>
      <c r="O5" s="10" t="s">
        <v>13</v>
      </c>
    </row>
    <row r="6" spans="1:15" x14ac:dyDescent="0.25">
      <c r="A6" s="1">
        <v>5</v>
      </c>
      <c r="B6" s="5">
        <v>41967</v>
      </c>
      <c r="C6" s="4" t="s">
        <v>37</v>
      </c>
      <c r="D6" s="4" t="s">
        <v>30</v>
      </c>
      <c r="E6" s="1" t="s">
        <v>14</v>
      </c>
      <c r="H6" s="3"/>
      <c r="I6" s="1" t="s">
        <v>43</v>
      </c>
      <c r="J6" s="1" t="str">
        <f>IF(Table1[[#This Row],[Actual outcome]]="NA","Pass",IF(Table1[[#This Row],[Expected outcome]]&lt;&gt;Table1[[#This Row],[Actual outcome]],Table1[[#This Row],[Check fail type]],"Pass"))</f>
        <v>Fail</v>
      </c>
    </row>
    <row r="7" spans="1:15" x14ac:dyDescent="0.25">
      <c r="A7" s="1">
        <v>6</v>
      </c>
      <c r="B7" s="5">
        <v>41967</v>
      </c>
      <c r="C7" s="4" t="s">
        <v>37</v>
      </c>
      <c r="D7" s="4" t="s">
        <v>64</v>
      </c>
      <c r="E7" s="1" t="s">
        <v>13</v>
      </c>
      <c r="H7" s="3"/>
      <c r="I7" s="1" t="s">
        <v>43</v>
      </c>
      <c r="J7" s="1" t="str">
        <f>IF(Table1[[#This Row],[Actual outcome]]="NA","Pass",IF(Table1[[#This Row],[Expected outcome]]&lt;&gt;Table1[[#This Row],[Actual outcome]],Table1[[#This Row],[Check fail type]],"Pass"))</f>
        <v>Fail</v>
      </c>
    </row>
    <row r="8" spans="1:15" x14ac:dyDescent="0.25">
      <c r="A8" s="1">
        <v>7</v>
      </c>
      <c r="B8" s="5">
        <v>41967</v>
      </c>
      <c r="C8" s="4" t="s">
        <v>37</v>
      </c>
      <c r="D8" s="4" t="s">
        <v>3</v>
      </c>
      <c r="E8" s="1" t="s">
        <v>13</v>
      </c>
      <c r="H8" s="3"/>
      <c r="I8" s="1" t="s">
        <v>43</v>
      </c>
      <c r="J8" s="1" t="str">
        <f>IF(Table1[[#This Row],[Actual outcome]]="NA","Pass",IF(Table1[[#This Row],[Expected outcome]]&lt;&gt;Table1[[#This Row],[Actual outcome]],Table1[[#This Row],[Check fail type]],"Pass"))</f>
        <v>Fail</v>
      </c>
    </row>
    <row r="9" spans="1:15" x14ac:dyDescent="0.25">
      <c r="A9" s="1">
        <v>8</v>
      </c>
      <c r="B9" s="5">
        <v>41967</v>
      </c>
      <c r="C9" s="4" t="s">
        <v>35</v>
      </c>
      <c r="D9" s="4" t="s">
        <v>29</v>
      </c>
      <c r="E9" s="1" t="s">
        <v>14</v>
      </c>
      <c r="H9" s="3"/>
      <c r="I9" s="1" t="s">
        <v>44</v>
      </c>
      <c r="J9" s="1" t="str">
        <f>IF(Table1[[#This Row],[Actual outcome]]="NA","Pass",IF(Table1[[#This Row],[Expected outcome]]&lt;&gt;Table1[[#This Row],[Actual outcome]],Table1[[#This Row],[Check fail type]],"Pass"))</f>
        <v>Warning</v>
      </c>
    </row>
    <row r="10" spans="1:15" x14ac:dyDescent="0.25">
      <c r="A10" s="1">
        <v>9</v>
      </c>
      <c r="B10" s="5">
        <v>41967</v>
      </c>
      <c r="C10" s="4" t="s">
        <v>34</v>
      </c>
      <c r="D10" s="4" t="s">
        <v>4</v>
      </c>
      <c r="E10" s="1" t="s">
        <v>14</v>
      </c>
      <c r="H10" s="3"/>
      <c r="I10" s="1" t="s">
        <v>43</v>
      </c>
      <c r="J10" s="1" t="str">
        <f>IF(Table1[[#This Row],[Actual outcome]]="NA","Pass",IF(Table1[[#This Row],[Expected outcome]]&lt;&gt;Table1[[#This Row],[Actual outcome]],Table1[[#This Row],[Check fail type]],"Pass"))</f>
        <v>Fail</v>
      </c>
    </row>
    <row r="11" spans="1:15" x14ac:dyDescent="0.25">
      <c r="A11" s="1">
        <v>10</v>
      </c>
      <c r="B11" s="5">
        <v>41967</v>
      </c>
      <c r="C11" s="4" t="s">
        <v>36</v>
      </c>
      <c r="D11" s="4" t="s">
        <v>5</v>
      </c>
      <c r="E11" s="1" t="s">
        <v>14</v>
      </c>
      <c r="H11" s="3"/>
      <c r="I11" s="1" t="s">
        <v>44</v>
      </c>
      <c r="J11" s="1" t="str">
        <f>IF(Table1[[#This Row],[Actual outcome]]="NA","Pass",IF(Table1[[#This Row],[Expected outcome]]&lt;&gt;Table1[[#This Row],[Actual outcome]],Table1[[#This Row],[Check fail type]],"Pass"))</f>
        <v>Warning</v>
      </c>
    </row>
    <row r="12" spans="1:15" x14ac:dyDescent="0.25">
      <c r="A12" s="1">
        <v>11</v>
      </c>
      <c r="B12" s="5">
        <v>41967</v>
      </c>
      <c r="C12" s="4" t="s">
        <v>36</v>
      </c>
      <c r="D12" s="4" t="s">
        <v>28</v>
      </c>
      <c r="E12" s="1" t="s">
        <v>14</v>
      </c>
      <c r="H12" s="3"/>
      <c r="I12" s="1" t="s">
        <v>43</v>
      </c>
      <c r="J12" s="1" t="str">
        <f>IF(Table1[[#This Row],[Actual outcome]]="NA","Pass",IF(Table1[[#This Row],[Expected outcome]]&lt;&gt;Table1[[#This Row],[Actual outcome]],Table1[[#This Row],[Check fail type]],"Pass"))</f>
        <v>Fail</v>
      </c>
    </row>
    <row r="13" spans="1:15" x14ac:dyDescent="0.25">
      <c r="A13" s="1">
        <v>12</v>
      </c>
      <c r="B13" s="5">
        <v>41967</v>
      </c>
      <c r="C13" s="4" t="s">
        <v>38</v>
      </c>
      <c r="D13" s="4" t="s">
        <v>6</v>
      </c>
      <c r="E13" s="1" t="s">
        <v>13</v>
      </c>
      <c r="H13" s="3"/>
      <c r="I13" s="1" t="s">
        <v>44</v>
      </c>
      <c r="J13" s="1" t="str">
        <f>IF(Table1[[#This Row],[Actual outcome]]="NA","Pass",IF(Table1[[#This Row],[Expected outcome]]&lt;&gt;Table1[[#This Row],[Actual outcome]],Table1[[#This Row],[Check fail type]],"Pass"))</f>
        <v>Warning</v>
      </c>
    </row>
    <row r="14" spans="1:15" x14ac:dyDescent="0.25">
      <c r="A14" s="1">
        <v>13</v>
      </c>
      <c r="B14" s="5">
        <v>41967</v>
      </c>
      <c r="C14" s="4" t="s">
        <v>37</v>
      </c>
      <c r="D14" s="4" t="s">
        <v>7</v>
      </c>
      <c r="E14" s="1" t="s">
        <v>13</v>
      </c>
      <c r="H14" s="3"/>
      <c r="I14" s="1" t="s">
        <v>43</v>
      </c>
      <c r="J14" s="1" t="str">
        <f>IF(Table1[[#This Row],[Actual outcome]]="NA","Pass",IF(Table1[[#This Row],[Expected outcome]]&lt;&gt;Table1[[#This Row],[Actual outcome]],Table1[[#This Row],[Check fail type]],"Pass"))</f>
        <v>Fail</v>
      </c>
    </row>
    <row r="15" spans="1:15" x14ac:dyDescent="0.25">
      <c r="A15" s="1">
        <v>14</v>
      </c>
      <c r="B15" s="5">
        <v>41967</v>
      </c>
      <c r="C15" s="4" t="s">
        <v>39</v>
      </c>
      <c r="D15" s="4" t="s">
        <v>8</v>
      </c>
      <c r="E15" s="1" t="s">
        <v>13</v>
      </c>
      <c r="H15" s="3"/>
      <c r="I15" s="1" t="s">
        <v>44</v>
      </c>
      <c r="J15" s="1" t="str">
        <f>IF(Table1[[#This Row],[Actual outcome]]="NA","Pass",IF(Table1[[#This Row],[Expected outcome]]&lt;&gt;Table1[[#This Row],[Actual outcome]],Table1[[#This Row],[Check fail type]],"Pass"))</f>
        <v>Warning</v>
      </c>
    </row>
    <row r="16" spans="1:15" x14ac:dyDescent="0.25">
      <c r="A16" s="1">
        <v>15</v>
      </c>
      <c r="B16" s="5">
        <v>41967</v>
      </c>
      <c r="C16" s="4" t="s">
        <v>39</v>
      </c>
      <c r="D16" s="4" t="s">
        <v>22</v>
      </c>
      <c r="E16" s="1" t="s">
        <v>14</v>
      </c>
      <c r="H16" s="3"/>
      <c r="I16" s="1" t="s">
        <v>43</v>
      </c>
      <c r="J16" s="1" t="str">
        <f>IF(Table1[[#This Row],[Actual outcome]]="NA","Pass",IF(Table1[[#This Row],[Expected outcome]]&lt;&gt;Table1[[#This Row],[Actual outcome]],Table1[[#This Row],[Check fail type]],"Pass"))</f>
        <v>Fail</v>
      </c>
    </row>
    <row r="17" spans="1:10" x14ac:dyDescent="0.25">
      <c r="A17" s="1">
        <v>16</v>
      </c>
      <c r="B17" s="5">
        <v>41967</v>
      </c>
      <c r="C17" s="4" t="s">
        <v>37</v>
      </c>
      <c r="D17" s="4" t="s">
        <v>23</v>
      </c>
      <c r="E17" s="1" t="s">
        <v>14</v>
      </c>
      <c r="H17" s="3"/>
      <c r="I17" s="1" t="s">
        <v>44</v>
      </c>
      <c r="J17" s="1" t="str">
        <f>IF(Table1[[#This Row],[Actual outcome]]="NA","Pass",IF(Table1[[#This Row],[Expected outcome]]&lt;&gt;Table1[[#This Row],[Actual outcome]],Table1[[#This Row],[Check fail type]],"Pass"))</f>
        <v>Warning</v>
      </c>
    </row>
    <row r="18" spans="1:10" x14ac:dyDescent="0.25">
      <c r="A18" s="1">
        <v>17</v>
      </c>
      <c r="B18" s="5">
        <v>41967</v>
      </c>
      <c r="C18" s="4" t="s">
        <v>37</v>
      </c>
      <c r="D18" s="4" t="s">
        <v>15</v>
      </c>
      <c r="E18" s="1" t="s">
        <v>14</v>
      </c>
      <c r="H18" s="3"/>
      <c r="I18" s="1" t="s">
        <v>44</v>
      </c>
      <c r="J18" s="1" t="str">
        <f>IF(Table1[[#This Row],[Actual outcome]]="NA","Pass",IF(Table1[[#This Row],[Expected outcome]]&lt;&gt;Table1[[#This Row],[Actual outcome]],Table1[[#This Row],[Check fail type]],"Pass"))</f>
        <v>Warning</v>
      </c>
    </row>
    <row r="19" spans="1:10" x14ac:dyDescent="0.25">
      <c r="A19" s="1">
        <v>18</v>
      </c>
      <c r="B19" s="5">
        <v>41967</v>
      </c>
      <c r="C19" s="4" t="s">
        <v>37</v>
      </c>
      <c r="D19" s="4" t="s">
        <v>40</v>
      </c>
      <c r="E19" s="1" t="s">
        <v>14</v>
      </c>
      <c r="H19" s="3"/>
      <c r="I19" s="1" t="s">
        <v>44</v>
      </c>
      <c r="J19" s="1" t="str">
        <f>IF(Table1[[#This Row],[Actual outcome]]="NA","Pass",IF(Table1[[#This Row],[Expected outcome]]&lt;&gt;Table1[[#This Row],[Actual outcome]],Table1[[#This Row],[Check fail type]],"Pass"))</f>
        <v>Warning</v>
      </c>
    </row>
    <row r="20" spans="1:10" x14ac:dyDescent="0.25">
      <c r="A20" s="1">
        <v>19</v>
      </c>
      <c r="B20" s="5">
        <v>41967</v>
      </c>
      <c r="C20" s="4" t="s">
        <v>37</v>
      </c>
      <c r="D20" s="4" t="s">
        <v>16</v>
      </c>
      <c r="E20" s="1" t="s">
        <v>14</v>
      </c>
      <c r="H20" s="3"/>
      <c r="I20" s="1" t="s">
        <v>43</v>
      </c>
      <c r="J20" s="1" t="str">
        <f>IF(Table1[[#This Row],[Actual outcome]]="NA","Pass",IF(Table1[[#This Row],[Expected outcome]]&lt;&gt;Table1[[#This Row],[Actual outcome]],Table1[[#This Row],[Check fail type]],"Pass"))</f>
        <v>Fail</v>
      </c>
    </row>
    <row r="21" spans="1:10" x14ac:dyDescent="0.25">
      <c r="A21" s="1">
        <v>20</v>
      </c>
      <c r="B21" s="5">
        <v>41967</v>
      </c>
      <c r="C21" s="4" t="s">
        <v>39</v>
      </c>
      <c r="D21" s="4" t="s">
        <v>17</v>
      </c>
      <c r="E21" s="1" t="s">
        <v>14</v>
      </c>
      <c r="H21" s="3"/>
      <c r="I21" s="1" t="s">
        <v>44</v>
      </c>
      <c r="J21" s="1" t="str">
        <f>IF(Table1[[#This Row],[Actual outcome]]="NA","Pass",IF(Table1[[#This Row],[Expected outcome]]&lt;&gt;Table1[[#This Row],[Actual outcome]],Table1[[#This Row],[Check fail type]],"Pass"))</f>
        <v>Warning</v>
      </c>
    </row>
    <row r="22" spans="1:10" x14ac:dyDescent="0.25">
      <c r="A22" s="1">
        <v>21</v>
      </c>
      <c r="B22" s="5">
        <v>41967</v>
      </c>
      <c r="C22" s="4" t="s">
        <v>39</v>
      </c>
      <c r="D22" s="4" t="s">
        <v>18</v>
      </c>
      <c r="E22" s="1" t="s">
        <v>13</v>
      </c>
      <c r="H22" s="3"/>
      <c r="I22" s="1" t="s">
        <v>44</v>
      </c>
      <c r="J22" s="1" t="str">
        <f>IF(Table1[[#This Row],[Actual outcome]]="NA","Pass",IF(Table1[[#This Row],[Expected outcome]]&lt;&gt;Table1[[#This Row],[Actual outcome]],Table1[[#This Row],[Check fail type]],"Pass"))</f>
        <v>Warning</v>
      </c>
    </row>
    <row r="23" spans="1:10" x14ac:dyDescent="0.25">
      <c r="A23" s="1">
        <v>22</v>
      </c>
      <c r="B23" s="5">
        <v>41967</v>
      </c>
      <c r="C23" s="4" t="s">
        <v>37</v>
      </c>
      <c r="D23" s="4" t="s">
        <v>19</v>
      </c>
      <c r="E23" s="1" t="s">
        <v>13</v>
      </c>
      <c r="H23" s="3"/>
      <c r="I23" s="1" t="s">
        <v>44</v>
      </c>
      <c r="J23" s="1" t="str">
        <f>IF(Table1[[#This Row],[Actual outcome]]="NA","Pass",IF(Table1[[#This Row],[Expected outcome]]&lt;&gt;Table1[[#This Row],[Actual outcome]],Table1[[#This Row],[Check fail type]],"Pass"))</f>
        <v>Warning</v>
      </c>
    </row>
    <row r="24" spans="1:10" x14ac:dyDescent="0.25">
      <c r="A24" s="1">
        <v>23</v>
      </c>
      <c r="B24" s="5">
        <v>41967</v>
      </c>
      <c r="C24" s="4" t="s">
        <v>39</v>
      </c>
      <c r="D24" s="4" t="s">
        <v>71</v>
      </c>
      <c r="E24" s="1" t="s">
        <v>13</v>
      </c>
      <c r="H24" s="3"/>
      <c r="I24" s="1" t="s">
        <v>43</v>
      </c>
      <c r="J24" s="1" t="str">
        <f>IF(Table1[[#This Row],[Actual outcome]]="NA","Pass",IF(Table1[[#This Row],[Expected outcome]]&lt;&gt;Table1[[#This Row],[Actual outcome]],Table1[[#This Row],[Check fail type]],"Pass"))</f>
        <v>Fail</v>
      </c>
    </row>
    <row r="25" spans="1:10" x14ac:dyDescent="0.25">
      <c r="A25" s="1">
        <v>24</v>
      </c>
      <c r="B25" s="5">
        <v>41967</v>
      </c>
      <c r="C25" s="4" t="s">
        <v>39</v>
      </c>
      <c r="D25" s="4" t="s">
        <v>24</v>
      </c>
      <c r="E25" s="1" t="s">
        <v>13</v>
      </c>
      <c r="H25" s="3"/>
      <c r="I25" s="1" t="s">
        <v>44</v>
      </c>
      <c r="J25" s="1" t="str">
        <f>IF(Table1[[#This Row],[Actual outcome]]="NA","Pass",IF(Table1[[#This Row],[Expected outcome]]&lt;&gt;Table1[[#This Row],[Actual outcome]],Table1[[#This Row],[Check fail type]],"Pass"))</f>
        <v>Warning</v>
      </c>
    </row>
    <row r="26" spans="1:10" x14ac:dyDescent="0.25">
      <c r="A26" s="1">
        <v>25</v>
      </c>
      <c r="B26" s="5">
        <v>41967</v>
      </c>
      <c r="C26" s="4" t="s">
        <v>39</v>
      </c>
      <c r="D26" s="4" t="s">
        <v>25</v>
      </c>
      <c r="E26" s="1" t="s">
        <v>14</v>
      </c>
      <c r="H26" s="3"/>
      <c r="I26" s="1" t="s">
        <v>43</v>
      </c>
      <c r="J26" s="1" t="str">
        <f>IF(Table1[[#This Row],[Actual outcome]]="NA","Pass",IF(Table1[[#This Row],[Expected outcome]]&lt;&gt;Table1[[#This Row],[Actual outcome]],Table1[[#This Row],[Check fail type]],"Pass"))</f>
        <v>Fail</v>
      </c>
    </row>
    <row r="27" spans="1:10" x14ac:dyDescent="0.25">
      <c r="A27" s="1">
        <v>26</v>
      </c>
      <c r="B27" s="5">
        <v>41967</v>
      </c>
      <c r="C27" s="4" t="s">
        <v>39</v>
      </c>
      <c r="D27" s="4" t="s">
        <v>26</v>
      </c>
      <c r="E27" s="1" t="s">
        <v>13</v>
      </c>
      <c r="H27" s="3"/>
      <c r="I27" s="1" t="s">
        <v>44</v>
      </c>
      <c r="J27" s="1" t="str">
        <f>IF(Table1[[#This Row],[Actual outcome]]="NA","Pass",IF(Table1[[#This Row],[Expected outcome]]&lt;&gt;Table1[[#This Row],[Actual outcome]],Table1[[#This Row],[Check fail type]],"Pass"))</f>
        <v>Warning</v>
      </c>
    </row>
    <row r="28" spans="1:10" x14ac:dyDescent="0.25">
      <c r="A28" s="1">
        <v>27</v>
      </c>
      <c r="B28" s="5">
        <v>41967</v>
      </c>
      <c r="C28" s="4" t="s">
        <v>39</v>
      </c>
      <c r="D28" s="4" t="s">
        <v>27</v>
      </c>
      <c r="E28" s="1" t="s">
        <v>14</v>
      </c>
      <c r="H28" s="3"/>
      <c r="I28" s="1" t="s">
        <v>44</v>
      </c>
      <c r="J28" s="1" t="str">
        <f>IF(Table1[[#This Row],[Actual outcome]]="NA","Pass",IF(Table1[[#This Row],[Expected outcome]]&lt;&gt;Table1[[#This Row],[Actual outcome]],Table1[[#This Row],[Check fail type]],"Pass"))</f>
        <v>Warning</v>
      </c>
    </row>
    <row r="29" spans="1:10" x14ac:dyDescent="0.25">
      <c r="A29" s="1">
        <v>28</v>
      </c>
      <c r="B29" s="5">
        <v>41967</v>
      </c>
      <c r="C29" s="4" t="s">
        <v>37</v>
      </c>
      <c r="D29" s="4" t="s">
        <v>45</v>
      </c>
      <c r="E29" s="1" t="s">
        <v>14</v>
      </c>
      <c r="H29" s="3"/>
      <c r="I29" s="1" t="s">
        <v>43</v>
      </c>
      <c r="J29" s="1" t="str">
        <f>IF(Table1[[#This Row],[Actual outcome]]="NA","Pass",IF(Table1[[#This Row],[Expected outcome]]&lt;&gt;Table1[[#This Row],[Actual outcome]],Table1[[#This Row],[Check fail type]],"Pass"))</f>
        <v>Fail</v>
      </c>
    </row>
    <row r="30" spans="1:10" x14ac:dyDescent="0.25">
      <c r="A30" s="1">
        <v>29</v>
      </c>
      <c r="B30" s="5">
        <v>41968</v>
      </c>
      <c r="C30" s="4" t="s">
        <v>37</v>
      </c>
      <c r="D30" s="4" t="s">
        <v>46</v>
      </c>
      <c r="E30" s="1" t="s">
        <v>14</v>
      </c>
      <c r="H30" s="3"/>
      <c r="I30" s="1" t="s">
        <v>43</v>
      </c>
      <c r="J30" s="1" t="str">
        <f>IF(Table1[[#This Row],[Actual outcome]]="NA","Pass",IF(Table1[[#This Row],[Expected outcome]]&lt;&gt;Table1[[#This Row],[Actual outcome]],Table1[[#This Row],[Check fail type]],"Pass"))</f>
        <v>Fail</v>
      </c>
    </row>
    <row r="31" spans="1:10" x14ac:dyDescent="0.25">
      <c r="A31" s="1">
        <v>30</v>
      </c>
      <c r="B31" s="5">
        <v>41968</v>
      </c>
      <c r="C31" s="4" t="s">
        <v>39</v>
      </c>
      <c r="D31" s="4" t="s">
        <v>48</v>
      </c>
      <c r="E31" s="1" t="s">
        <v>14</v>
      </c>
      <c r="H31" s="3"/>
      <c r="I31" s="1" t="s">
        <v>43</v>
      </c>
      <c r="J31" s="1" t="str">
        <f>IF(Table1[[#This Row],[Actual outcome]]="NA","Pass",IF(Table1[[#This Row],[Expected outcome]]&lt;&gt;Table1[[#This Row],[Actual outcome]],Table1[[#This Row],[Check fail type]],"Pass"))</f>
        <v>Fail</v>
      </c>
    </row>
    <row r="32" spans="1:10" x14ac:dyDescent="0.25">
      <c r="A32" s="1">
        <v>31</v>
      </c>
      <c r="B32" s="5">
        <v>41968</v>
      </c>
      <c r="C32" s="4" t="s">
        <v>39</v>
      </c>
      <c r="D32" s="4" t="s">
        <v>49</v>
      </c>
      <c r="E32" s="1" t="s">
        <v>14</v>
      </c>
      <c r="H32" s="3"/>
      <c r="I32" s="1" t="s">
        <v>44</v>
      </c>
      <c r="J32" s="1" t="str">
        <f>IF(Table1[[#This Row],[Actual outcome]]="NA","Pass",IF(Table1[[#This Row],[Expected outcome]]&lt;&gt;Table1[[#This Row],[Actual outcome]],Table1[[#This Row],[Check fail type]],"Pass"))</f>
        <v>Warning</v>
      </c>
    </row>
    <row r="33" spans="1:10" x14ac:dyDescent="0.25">
      <c r="A33" s="1">
        <v>32</v>
      </c>
      <c r="B33" s="5">
        <v>41968</v>
      </c>
      <c r="C33" s="4" t="s">
        <v>39</v>
      </c>
      <c r="D33" s="4" t="s">
        <v>54</v>
      </c>
      <c r="E33" s="1" t="s">
        <v>14</v>
      </c>
      <c r="H33" s="3"/>
      <c r="I33" s="1" t="s">
        <v>43</v>
      </c>
      <c r="J33" s="1" t="str">
        <f>IF(Table1[[#This Row],[Actual outcome]]="NA","Pass",IF(Table1[[#This Row],[Expected outcome]]&lt;&gt;Table1[[#This Row],[Actual outcome]],Table1[[#This Row],[Check fail type]],"Pass"))</f>
        <v>Fail</v>
      </c>
    </row>
    <row r="34" spans="1:10" x14ac:dyDescent="0.25">
      <c r="A34" s="1">
        <v>33</v>
      </c>
      <c r="B34" s="5">
        <v>42094</v>
      </c>
      <c r="C34" s="4" t="s">
        <v>37</v>
      </c>
      <c r="D34" s="4" t="s">
        <v>55</v>
      </c>
      <c r="E34" s="1" t="s">
        <v>13</v>
      </c>
      <c r="H34" s="3"/>
      <c r="I34" s="1" t="s">
        <v>43</v>
      </c>
      <c r="J34" s="1" t="str">
        <f>IF(Table1[[#This Row],[Actual outcome]]="NA","Pass",IF(Table1[[#This Row],[Expected outcome]]&lt;&gt;Table1[[#This Row],[Actual outcome]],Table1[[#This Row],[Check fail type]],"Pass"))</f>
        <v>Fail</v>
      </c>
    </row>
    <row r="35" spans="1:10" x14ac:dyDescent="0.25">
      <c r="A35" s="1">
        <v>34</v>
      </c>
      <c r="B35" s="5">
        <v>42145</v>
      </c>
      <c r="C35" s="4" t="s">
        <v>34</v>
      </c>
      <c r="D35" s="4" t="s">
        <v>56</v>
      </c>
      <c r="E35" s="1" t="s">
        <v>13</v>
      </c>
      <c r="H35" s="3"/>
      <c r="I35" s="1" t="s">
        <v>43</v>
      </c>
      <c r="J35" s="1" t="str">
        <f>IF(Table1[[#This Row],[Actual outcome]]="NA","Pass",IF(Table1[[#This Row],[Expected outcome]]&lt;&gt;Table1[[#This Row],[Actual outcome]],Table1[[#This Row],[Check fail type]],"Pass"))</f>
        <v>Fail</v>
      </c>
    </row>
    <row r="36" spans="1:10" x14ac:dyDescent="0.25">
      <c r="A36" s="1">
        <v>35</v>
      </c>
      <c r="B36" s="5">
        <v>42145</v>
      </c>
      <c r="C36" s="4" t="s">
        <v>34</v>
      </c>
      <c r="D36" s="4" t="s">
        <v>57</v>
      </c>
      <c r="E36" s="1" t="s">
        <v>13</v>
      </c>
      <c r="H36" s="3"/>
      <c r="I36" s="1" t="s">
        <v>43</v>
      </c>
      <c r="J36" s="1" t="str">
        <f>IF(Table1[[#This Row],[Actual outcome]]="NA","Pass",IF(Table1[[#This Row],[Expected outcome]]&lt;&gt;Table1[[#This Row],[Actual outcome]],Table1[[#This Row],[Check fail type]],"Pass"))</f>
        <v>Fail</v>
      </c>
    </row>
    <row r="37" spans="1:10" x14ac:dyDescent="0.25">
      <c r="A37" s="1">
        <v>36</v>
      </c>
      <c r="B37" s="5">
        <v>42146</v>
      </c>
      <c r="C37" s="4" t="s">
        <v>34</v>
      </c>
      <c r="D37" s="4" t="s">
        <v>58</v>
      </c>
      <c r="E37" s="1" t="s">
        <v>13</v>
      </c>
      <c r="H37" s="3"/>
      <c r="I37" s="1" t="s">
        <v>43</v>
      </c>
      <c r="J37" s="1" t="str">
        <f>IF(Table1[[#This Row],[Actual outcome]]="NA","Pass",IF(Table1[[#This Row],[Expected outcome]]&lt;&gt;Table1[[#This Row],[Actual outcome]],Table1[[#This Row],[Check fail type]],"Pass"))</f>
        <v>Fail</v>
      </c>
    </row>
    <row r="38" spans="1:10" x14ac:dyDescent="0.25">
      <c r="A38" s="1">
        <v>37</v>
      </c>
      <c r="B38" s="5">
        <v>42191</v>
      </c>
      <c r="C38" s="4" t="s">
        <v>34</v>
      </c>
      <c r="D38" s="4" t="s">
        <v>60</v>
      </c>
      <c r="E38" s="1" t="s">
        <v>14</v>
      </c>
      <c r="H38" s="3"/>
      <c r="I38" s="1" t="s">
        <v>44</v>
      </c>
      <c r="J38" s="1" t="str">
        <f>IF(Table1[[#This Row],[Actual outcome]]="NA","Pass",IF(Table1[[#This Row],[Expected outcome]]&lt;&gt;Table1[[#This Row],[Actual outcome]],Table1[[#This Row],[Check fail type]],"Pass"))</f>
        <v>Warning</v>
      </c>
    </row>
    <row r="39" spans="1:10" x14ac:dyDescent="0.25">
      <c r="A39" s="1">
        <v>38</v>
      </c>
      <c r="B39" s="5">
        <v>42207</v>
      </c>
      <c r="C39" s="4" t="s">
        <v>37</v>
      </c>
      <c r="D39" s="4" t="s">
        <v>62</v>
      </c>
      <c r="E39" s="1" t="s">
        <v>13</v>
      </c>
      <c r="I39" s="1" t="s">
        <v>44</v>
      </c>
      <c r="J39" s="1" t="str">
        <f>IF(Table1[[#This Row],[Actual outcome]]="NA","Pass",IF(Table1[[#This Row],[Expected outcome]]&lt;&gt;Table1[[#This Row],[Actual outcome]],Table1[[#This Row],[Check fail type]],"Pass"))</f>
        <v>Warning</v>
      </c>
    </row>
    <row r="40" spans="1:10" x14ac:dyDescent="0.25">
      <c r="A40" s="1">
        <v>39</v>
      </c>
      <c r="B40" s="5">
        <v>42222</v>
      </c>
      <c r="C40" s="4" t="s">
        <v>34</v>
      </c>
      <c r="D40" s="4" t="s">
        <v>63</v>
      </c>
      <c r="E40" s="1" t="s">
        <v>14</v>
      </c>
      <c r="I40" s="1" t="s">
        <v>43</v>
      </c>
      <c r="J40" s="1" t="str">
        <f>IF(Table1[[#This Row],[Actual outcome]]="NA","Pass",IF(Table1[[#This Row],[Expected outcome]]&lt;&gt;Table1[[#This Row],[Actual outcome]],Table1[[#This Row],[Check fail type]],"Pass"))</f>
        <v>Fail</v>
      </c>
    </row>
    <row r="41" spans="1:10" x14ac:dyDescent="0.25">
      <c r="A41" s="1">
        <v>40</v>
      </c>
      <c r="B41" s="5">
        <v>42586</v>
      </c>
      <c r="C41" s="4" t="s">
        <v>39</v>
      </c>
      <c r="D41" s="4" t="s">
        <v>72</v>
      </c>
      <c r="E41" s="1" t="s">
        <v>14</v>
      </c>
      <c r="I41" s="1" t="s">
        <v>44</v>
      </c>
      <c r="J41" s="1" t="str">
        <f>IF(Table1[[#This Row],[Actual outcome]]="NA","Pass",IF(Table1[[#This Row],[Expected outcome]]&lt;&gt;Table1[[#This Row],[Actual outcome]],Table1[[#This Row],[Check fail type]],"Pass"))</f>
        <v>Warning</v>
      </c>
    </row>
    <row r="42" spans="1:10" x14ac:dyDescent="0.25">
      <c r="A42" s="1">
        <v>41</v>
      </c>
      <c r="B42" s="5">
        <v>42586</v>
      </c>
      <c r="C42" s="4" t="s">
        <v>39</v>
      </c>
      <c r="D42" s="4" t="s">
        <v>73</v>
      </c>
      <c r="E42" s="1" t="s">
        <v>14</v>
      </c>
      <c r="I42" s="1" t="s">
        <v>43</v>
      </c>
      <c r="J42" s="1" t="str">
        <f>IF(Table1[[#This Row],[Actual outcome]]="NA","Pass",IF(Table1[[#This Row],[Expected outcome]]&lt;&gt;Table1[[#This Row],[Actual outcome]],Table1[[#This Row],[Check fail type]],"Pass"))</f>
        <v>Fail</v>
      </c>
    </row>
    <row r="43" spans="1:10" x14ac:dyDescent="0.25">
      <c r="A43" s="1"/>
      <c r="B43" s="1"/>
      <c r="J43" s="2"/>
    </row>
  </sheetData>
  <dataValidations count="1">
    <dataValidation type="list" allowBlank="1" showInputMessage="1" showErrorMessage="1" sqref="F2:F40">
      <formula1>ActualOutcomes</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3"/>
  <sheetViews>
    <sheetView showGridLines="0" zoomScale="70" zoomScaleNormal="70" workbookViewId="0">
      <selection activeCell="E11" sqref="E11"/>
    </sheetView>
  </sheetViews>
  <sheetFormatPr defaultRowHeight="15" x14ac:dyDescent="0.25"/>
  <cols>
    <col min="1" max="1" width="15.42578125" customWidth="1"/>
    <col min="2" max="2" width="18" customWidth="1"/>
    <col min="3" max="3" width="19.85546875" customWidth="1"/>
    <col min="4" max="4" width="65" style="8" customWidth="1"/>
    <col min="5" max="6" width="31.7109375" style="8" customWidth="1"/>
    <col min="7" max="8" width="20.28515625" customWidth="1"/>
    <col min="9" max="9" width="41" customWidth="1"/>
    <col min="10" max="10" width="34.140625" customWidth="1"/>
    <col min="11" max="12" width="20.28515625" customWidth="1"/>
  </cols>
  <sheetData>
    <row r="1" spans="1:12" ht="30" customHeight="1" x14ac:dyDescent="0.25">
      <c r="A1" s="6" t="s">
        <v>31</v>
      </c>
      <c r="B1" s="6" t="s">
        <v>47</v>
      </c>
      <c r="C1" s="6" t="s">
        <v>33</v>
      </c>
      <c r="D1" s="6" t="s">
        <v>9</v>
      </c>
      <c r="E1" s="6" t="s">
        <v>125</v>
      </c>
      <c r="F1" s="6" t="s">
        <v>126</v>
      </c>
      <c r="G1" s="6" t="s">
        <v>10</v>
      </c>
      <c r="H1" s="6" t="s">
        <v>11</v>
      </c>
      <c r="I1" s="6" t="s">
        <v>20</v>
      </c>
      <c r="J1" s="6" t="s">
        <v>12</v>
      </c>
      <c r="K1" s="6" t="s">
        <v>42</v>
      </c>
      <c r="L1" s="6" t="s">
        <v>41</v>
      </c>
    </row>
    <row r="2" spans="1:12" x14ac:dyDescent="0.25">
      <c r="A2" s="1">
        <v>1</v>
      </c>
      <c r="B2" s="5">
        <v>41968</v>
      </c>
      <c r="C2" s="4"/>
      <c r="D2" s="7" t="s">
        <v>50</v>
      </c>
      <c r="E2" s="7"/>
      <c r="F2" s="7"/>
      <c r="G2" s="1" t="s">
        <v>14</v>
      </c>
      <c r="H2" s="1"/>
      <c r="I2" s="3"/>
      <c r="J2" s="1"/>
      <c r="K2" s="1" t="s">
        <v>43</v>
      </c>
      <c r="L2" s="1" t="str">
        <f>IF(Table13[[#This Row],[Actual outcome]]="NA","Pass",IF(Table13[[#This Row],[Expected outcome]]&lt;&gt;Table13[[#This Row],[Actual outcome]],Table13[[#This Row],[Check fail type]],"Pass"))</f>
        <v>Fail</v>
      </c>
    </row>
    <row r="3" spans="1:12" x14ac:dyDescent="0.25">
      <c r="A3" s="1">
        <v>2</v>
      </c>
      <c r="B3" s="5">
        <v>41968</v>
      </c>
      <c r="C3" s="4"/>
      <c r="D3" s="7" t="s">
        <v>51</v>
      </c>
      <c r="E3" s="7"/>
      <c r="F3" s="7"/>
      <c r="G3" s="1" t="s">
        <v>13</v>
      </c>
      <c r="H3" s="1"/>
      <c r="I3" s="3"/>
      <c r="J3" s="1"/>
      <c r="K3" s="1" t="s">
        <v>43</v>
      </c>
      <c r="L3" s="1" t="str">
        <f>IF(Table13[[#This Row],[Actual outcome]]="NA","Pass",IF(Table13[[#This Row],[Expected outcome]]&lt;&gt;Table13[[#This Row],[Actual outcome]],Table13[[#This Row],[Check fail type]],"Pass"))</f>
        <v>Fail</v>
      </c>
    </row>
    <row r="4" spans="1:12" x14ac:dyDescent="0.25">
      <c r="A4" s="1">
        <v>3</v>
      </c>
      <c r="B4" s="5">
        <v>41968</v>
      </c>
      <c r="C4" s="4"/>
      <c r="D4" s="7" t="s">
        <v>52</v>
      </c>
      <c r="E4" s="7"/>
      <c r="F4" s="7"/>
      <c r="G4" s="1" t="s">
        <v>14</v>
      </c>
      <c r="H4" s="1"/>
      <c r="I4" s="3"/>
      <c r="J4" s="1"/>
      <c r="K4" s="1" t="s">
        <v>44</v>
      </c>
      <c r="L4" s="1" t="str">
        <f>IF(Table13[[#This Row],[Actual outcome]]="NA","Pass",IF(Table13[[#This Row],[Expected outcome]]&lt;&gt;Table13[[#This Row],[Actual outcome]],Table13[[#This Row],[Check fail type]],"Pass"))</f>
        <v>Warning</v>
      </c>
    </row>
    <row r="5" spans="1:12" x14ac:dyDescent="0.25">
      <c r="A5" s="1">
        <v>4</v>
      </c>
      <c r="B5" s="5">
        <v>41968</v>
      </c>
      <c r="C5" s="4"/>
      <c r="D5" s="7" t="s">
        <v>53</v>
      </c>
      <c r="E5" s="7"/>
      <c r="F5" s="7"/>
      <c r="G5" s="1" t="s">
        <v>14</v>
      </c>
      <c r="H5" s="1"/>
      <c r="I5" s="3"/>
      <c r="J5" s="1"/>
      <c r="K5" s="1" t="s">
        <v>43</v>
      </c>
      <c r="L5" s="1" t="str">
        <f>IF(Table13[[#This Row],[Actual outcome]]="NA","Pass",IF(Table13[[#This Row],[Expected outcome]]&lt;&gt;Table13[[#This Row],[Actual outcome]],Table13[[#This Row],[Check fail type]],"Pass"))</f>
        <v>Fail</v>
      </c>
    </row>
    <row r="6" spans="1:12" ht="30" x14ac:dyDescent="0.25">
      <c r="A6" s="1">
        <v>5</v>
      </c>
      <c r="B6" s="5">
        <v>42146</v>
      </c>
      <c r="C6" s="4"/>
      <c r="D6" s="7" t="s">
        <v>59</v>
      </c>
      <c r="E6" s="7"/>
      <c r="F6" s="7"/>
      <c r="G6" s="1" t="s">
        <v>14</v>
      </c>
      <c r="H6" s="1"/>
      <c r="I6" s="3"/>
      <c r="J6" s="1"/>
      <c r="K6" s="1" t="s">
        <v>43</v>
      </c>
      <c r="L6" s="1" t="str">
        <f>IF(Table13[[#This Row],[Actual outcome]]="NA","Pass",IF(Table13[[#This Row],[Expected outcome]]&lt;&gt;Table13[[#This Row],[Actual outcome]],Table13[[#This Row],[Check fail type]],"Pass"))</f>
        <v>Fail</v>
      </c>
    </row>
    <row r="7" spans="1:12" x14ac:dyDescent="0.25">
      <c r="A7" s="1">
        <v>6</v>
      </c>
      <c r="B7" s="5">
        <v>42191</v>
      </c>
      <c r="C7" s="4"/>
      <c r="D7" s="7" t="s">
        <v>61</v>
      </c>
      <c r="E7" s="7"/>
      <c r="F7" s="7"/>
      <c r="G7" s="1" t="s">
        <v>14</v>
      </c>
      <c r="H7" s="1"/>
      <c r="I7" s="3"/>
      <c r="J7" s="1"/>
      <c r="K7" s="1" t="s">
        <v>43</v>
      </c>
      <c r="L7" s="1" t="str">
        <f>IF(Table13[[#This Row],[Actual outcome]]="NA","Pass",IF(Table13[[#This Row],[Expected outcome]]&lt;&gt;Table13[[#This Row],[Actual outcome]],Table13[[#This Row],[Check fail type]],"Pass"))</f>
        <v>Fail</v>
      </c>
    </row>
    <row r="8" spans="1:12" x14ac:dyDescent="0.25">
      <c r="A8" s="1">
        <v>7</v>
      </c>
      <c r="B8" s="5">
        <v>42758</v>
      </c>
      <c r="C8" s="4"/>
      <c r="D8" s="7" t="s">
        <v>113</v>
      </c>
      <c r="E8" s="7"/>
      <c r="F8" s="7"/>
      <c r="G8" s="1" t="s">
        <v>14</v>
      </c>
      <c r="H8" s="1"/>
      <c r="I8" s="3"/>
      <c r="J8" s="1"/>
      <c r="K8" s="1" t="s">
        <v>43</v>
      </c>
      <c r="L8" s="1" t="str">
        <f>IF(Table13[[#This Row],[Actual outcome]]="NA","Pass",IF(Table13[[#This Row],[Expected outcome]]&lt;&gt;Table13[[#This Row],[Actual outcome]],Table13[[#This Row],[Check fail type]],"Pass"))</f>
        <v>Fail</v>
      </c>
    </row>
    <row r="9" spans="1:12" x14ac:dyDescent="0.25">
      <c r="A9" s="1">
        <v>8</v>
      </c>
      <c r="B9" s="5">
        <v>42758</v>
      </c>
      <c r="C9" s="4" t="s">
        <v>114</v>
      </c>
      <c r="D9" s="7"/>
      <c r="E9" s="7"/>
      <c r="F9" s="7"/>
      <c r="G9" s="1" t="s">
        <v>14</v>
      </c>
      <c r="H9" s="1"/>
      <c r="I9" s="3"/>
      <c r="J9" s="1"/>
      <c r="K9" s="1" t="s">
        <v>44</v>
      </c>
      <c r="L9" s="1" t="str">
        <f>IF(Table13[[#This Row],[Actual outcome]]="NA","Pass",IF(Table13[[#This Row],[Expected outcome]]&lt;&gt;Table13[[#This Row],[Actual outcome]],Table13[[#This Row],[Check fail type]],"Pass"))</f>
        <v>Warning</v>
      </c>
    </row>
    <row r="10" spans="1:12" ht="60" x14ac:dyDescent="0.25">
      <c r="A10" s="1">
        <v>9</v>
      </c>
      <c r="B10" s="5">
        <v>42758</v>
      </c>
      <c r="C10" s="4"/>
      <c r="D10" s="7" t="s">
        <v>115</v>
      </c>
      <c r="E10" s="7"/>
      <c r="F10" s="7"/>
      <c r="G10" s="1" t="s">
        <v>14</v>
      </c>
      <c r="H10" s="1"/>
      <c r="I10" s="3"/>
      <c r="J10" s="1"/>
      <c r="K10" s="1" t="s">
        <v>44</v>
      </c>
      <c r="L10" s="1" t="str">
        <f>IF(Table13[[#This Row],[Actual outcome]]="NA","Pass",IF(Table13[[#This Row],[Expected outcome]]&lt;&gt;Table13[[#This Row],[Actual outcome]],Table13[[#This Row],[Check fail type]],"Pass"))</f>
        <v>Warning</v>
      </c>
    </row>
    <row r="11" spans="1:12" ht="30" x14ac:dyDescent="0.25">
      <c r="A11" s="1">
        <v>10</v>
      </c>
      <c r="B11" s="5">
        <v>42758</v>
      </c>
      <c r="C11" s="4"/>
      <c r="D11" s="7" t="s">
        <v>116</v>
      </c>
      <c r="E11" s="7"/>
      <c r="F11" s="7"/>
      <c r="G11" s="1" t="s">
        <v>14</v>
      </c>
      <c r="H11" s="1"/>
      <c r="I11" s="3"/>
      <c r="J11" s="1"/>
      <c r="K11" s="1" t="s">
        <v>44</v>
      </c>
      <c r="L11" s="1" t="str">
        <f>IF(Table13[[#This Row],[Actual outcome]]="NA","Pass",IF(Table13[[#This Row],[Expected outcome]]&lt;&gt;Table13[[#This Row],[Actual outcome]],Table13[[#This Row],[Check fail type]],"Pass"))</f>
        <v>Warning</v>
      </c>
    </row>
    <row r="12" spans="1:12" x14ac:dyDescent="0.25">
      <c r="A12" s="1">
        <v>11</v>
      </c>
      <c r="B12" s="5">
        <v>42758</v>
      </c>
      <c r="C12" s="4"/>
      <c r="D12" s="7" t="s">
        <v>117</v>
      </c>
      <c r="E12" s="7"/>
      <c r="F12" s="7"/>
      <c r="G12" s="1" t="s">
        <v>14</v>
      </c>
      <c r="H12" s="1"/>
      <c r="I12" s="3"/>
      <c r="J12" s="1"/>
      <c r="K12" s="1" t="s">
        <v>43</v>
      </c>
      <c r="L12" s="1" t="str">
        <f>IF(Table13[[#This Row],[Actual outcome]]="NA","Pass",IF(Table13[[#This Row],[Expected outcome]]&lt;&gt;Table13[[#This Row],[Actual outcome]],Table13[[#This Row],[Check fail type]],"Pass"))</f>
        <v>Fail</v>
      </c>
    </row>
    <row r="13" spans="1:12" x14ac:dyDescent="0.25">
      <c r="A13" s="1">
        <v>12</v>
      </c>
      <c r="B13" s="5">
        <v>42758</v>
      </c>
      <c r="C13" s="4"/>
      <c r="D13" s="7" t="s">
        <v>118</v>
      </c>
      <c r="E13" s="7"/>
      <c r="F13" s="7"/>
      <c r="G13" s="1" t="s">
        <v>14</v>
      </c>
      <c r="H13" s="1"/>
      <c r="I13" s="3"/>
      <c r="J13" s="1"/>
      <c r="K13" s="1" t="s">
        <v>44</v>
      </c>
      <c r="L13" s="1" t="str">
        <f>IF(Table13[[#This Row],[Actual outcome]]="NA","Pass",IF(Table13[[#This Row],[Expected outcome]]&lt;&gt;Table13[[#This Row],[Actual outcome]],Table13[[#This Row],[Check fail type]],"Pass"))</f>
        <v>Warning</v>
      </c>
    </row>
    <row r="14" spans="1:12" x14ac:dyDescent="0.25">
      <c r="A14" s="1">
        <v>13</v>
      </c>
      <c r="B14" s="5">
        <v>42758</v>
      </c>
      <c r="C14" s="4"/>
      <c r="D14" s="7" t="s">
        <v>119</v>
      </c>
      <c r="E14" s="7"/>
      <c r="F14" s="7"/>
      <c r="G14" s="1" t="s">
        <v>14</v>
      </c>
      <c r="H14" s="1"/>
      <c r="I14" s="3"/>
      <c r="J14" s="1"/>
      <c r="K14" s="1" t="s">
        <v>43</v>
      </c>
      <c r="L14" s="1" t="str">
        <f>IF(Table13[[#This Row],[Actual outcome]]="NA","Pass",IF(Table13[[#This Row],[Expected outcome]]&lt;&gt;Table13[[#This Row],[Actual outcome]],Table13[[#This Row],[Check fail type]],"Pass"))</f>
        <v>Fail</v>
      </c>
    </row>
    <row r="15" spans="1:12" ht="120" x14ac:dyDescent="0.25">
      <c r="A15" s="1">
        <v>14</v>
      </c>
      <c r="B15" s="5">
        <v>42758</v>
      </c>
      <c r="C15" s="4"/>
      <c r="D15" s="7" t="s">
        <v>120</v>
      </c>
      <c r="E15" s="7" t="s">
        <v>121</v>
      </c>
      <c r="F15" s="7"/>
      <c r="G15" s="1" t="s">
        <v>13</v>
      </c>
      <c r="H15" s="1"/>
      <c r="I15" s="3"/>
      <c r="J15" s="1"/>
      <c r="K15" s="1" t="s">
        <v>44</v>
      </c>
      <c r="L15" s="1" t="str">
        <f>IF(Table13[[#This Row],[Actual outcome]]="NA","Pass",IF(Table13[[#This Row],[Expected outcome]]&lt;&gt;Table13[[#This Row],[Actual outcome]],Table13[[#This Row],[Check fail type]],"Pass"))</f>
        <v>Warning</v>
      </c>
    </row>
    <row r="16" spans="1:12" x14ac:dyDescent="0.25">
      <c r="A16" s="1">
        <v>15</v>
      </c>
      <c r="B16" s="5">
        <v>42758</v>
      </c>
      <c r="C16" s="4"/>
      <c r="D16" s="7" t="s">
        <v>122</v>
      </c>
      <c r="E16" s="7"/>
      <c r="F16" s="7"/>
      <c r="G16" s="1" t="s">
        <v>13</v>
      </c>
      <c r="H16" s="1"/>
      <c r="I16" s="3"/>
      <c r="J16" s="1"/>
      <c r="K16" s="1" t="s">
        <v>43</v>
      </c>
      <c r="L16" s="1" t="str">
        <f>IF(Table13[[#This Row],[Actual outcome]]="NA","Pass",IF(Table13[[#This Row],[Expected outcome]]&lt;&gt;Table13[[#This Row],[Actual outcome]],Table13[[#This Row],[Check fail type]],"Pass"))</f>
        <v>Fail</v>
      </c>
    </row>
    <row r="17" spans="1:12" x14ac:dyDescent="0.25">
      <c r="A17" s="1">
        <v>16</v>
      </c>
      <c r="B17" s="5">
        <v>42758</v>
      </c>
      <c r="C17" s="4"/>
      <c r="D17" s="7" t="s">
        <v>123</v>
      </c>
      <c r="E17" s="7"/>
      <c r="F17" s="7"/>
      <c r="G17" s="1" t="s">
        <v>13</v>
      </c>
      <c r="H17" s="1"/>
      <c r="I17" s="3"/>
      <c r="J17" s="1"/>
      <c r="K17" s="1" t="s">
        <v>44</v>
      </c>
      <c r="L17" s="1" t="str">
        <f>IF(Table13[[#This Row],[Actual outcome]]="NA","Pass",IF(Table13[[#This Row],[Expected outcome]]&lt;&gt;Table13[[#This Row],[Actual outcome]],Table13[[#This Row],[Check fail type]],"Pass"))</f>
        <v>Warning</v>
      </c>
    </row>
    <row r="18" spans="1:12" x14ac:dyDescent="0.25">
      <c r="A18" s="1">
        <v>17</v>
      </c>
      <c r="B18" s="5"/>
      <c r="C18" s="4"/>
      <c r="D18" s="7"/>
      <c r="E18" s="7"/>
      <c r="F18" s="7"/>
      <c r="G18" s="1" t="s">
        <v>14</v>
      </c>
      <c r="H18" s="1"/>
      <c r="I18" s="3"/>
      <c r="J18" s="1"/>
      <c r="K18" s="1" t="s">
        <v>44</v>
      </c>
      <c r="L18" s="1" t="str">
        <f>IF(Table13[[#This Row],[Actual outcome]]="NA","Pass",IF(Table13[[#This Row],[Expected outcome]]&lt;&gt;Table13[[#This Row],[Actual outcome]],Table13[[#This Row],[Check fail type]],"Pass"))</f>
        <v>Warning</v>
      </c>
    </row>
    <row r="19" spans="1:12" x14ac:dyDescent="0.25">
      <c r="A19" s="1">
        <v>18</v>
      </c>
      <c r="B19" s="5"/>
      <c r="C19" s="4"/>
      <c r="D19" s="7"/>
      <c r="E19" s="7"/>
      <c r="F19" s="7"/>
      <c r="G19" s="1" t="s">
        <v>14</v>
      </c>
      <c r="H19" s="1"/>
      <c r="I19" s="3"/>
      <c r="J19" s="1"/>
      <c r="K19" s="1" t="s">
        <v>44</v>
      </c>
      <c r="L19" s="1" t="str">
        <f>IF(Table13[[#This Row],[Actual outcome]]="NA","Pass",IF(Table13[[#This Row],[Expected outcome]]&lt;&gt;Table13[[#This Row],[Actual outcome]],Table13[[#This Row],[Check fail type]],"Pass"))</f>
        <v>Warning</v>
      </c>
    </row>
    <row r="20" spans="1:12" x14ac:dyDescent="0.25">
      <c r="A20" s="1">
        <v>19</v>
      </c>
      <c r="B20" s="5"/>
      <c r="C20" s="4"/>
      <c r="D20" s="7"/>
      <c r="E20" s="7"/>
      <c r="F20" s="7"/>
      <c r="G20" s="1" t="s">
        <v>14</v>
      </c>
      <c r="H20" s="1"/>
      <c r="I20" s="3"/>
      <c r="J20" s="1"/>
      <c r="K20" s="1" t="s">
        <v>43</v>
      </c>
      <c r="L20" s="1" t="str">
        <f>IF(Table13[[#This Row],[Actual outcome]]="NA","Pass",IF(Table13[[#This Row],[Expected outcome]]&lt;&gt;Table13[[#This Row],[Actual outcome]],Table13[[#This Row],[Check fail type]],"Pass"))</f>
        <v>Fail</v>
      </c>
    </row>
    <row r="21" spans="1:12" x14ac:dyDescent="0.25">
      <c r="A21" s="1">
        <v>20</v>
      </c>
      <c r="B21" s="5"/>
      <c r="C21" s="4"/>
      <c r="D21" s="7"/>
      <c r="E21" s="7"/>
      <c r="F21" s="7"/>
      <c r="G21" s="1" t="s">
        <v>14</v>
      </c>
      <c r="H21" s="1"/>
      <c r="I21" s="3"/>
      <c r="J21" s="1"/>
      <c r="K21" s="1" t="s">
        <v>44</v>
      </c>
      <c r="L21" s="1" t="str">
        <f>IF(Table13[[#This Row],[Actual outcome]]="NA","Pass",IF(Table13[[#This Row],[Expected outcome]]&lt;&gt;Table13[[#This Row],[Actual outcome]],Table13[[#This Row],[Check fail type]],"Pass"))</f>
        <v>Warning</v>
      </c>
    </row>
    <row r="22" spans="1:12" x14ac:dyDescent="0.25">
      <c r="A22" s="1">
        <v>21</v>
      </c>
      <c r="B22" s="5"/>
      <c r="C22" s="4"/>
      <c r="D22" s="7"/>
      <c r="E22" s="7"/>
      <c r="F22" s="7"/>
      <c r="G22" s="1" t="s">
        <v>13</v>
      </c>
      <c r="H22" s="1"/>
      <c r="I22" s="3"/>
      <c r="J22" s="1"/>
      <c r="K22" s="1" t="s">
        <v>44</v>
      </c>
      <c r="L22" s="1" t="str">
        <f>IF(Table13[[#This Row],[Actual outcome]]="NA","Pass",IF(Table13[[#This Row],[Expected outcome]]&lt;&gt;Table13[[#This Row],[Actual outcome]],Table13[[#This Row],[Check fail type]],"Pass"))</f>
        <v>Warning</v>
      </c>
    </row>
    <row r="23" spans="1:12" x14ac:dyDescent="0.25">
      <c r="A23" s="1">
        <v>22</v>
      </c>
      <c r="B23" s="5"/>
      <c r="C23" s="4"/>
      <c r="D23" s="7"/>
      <c r="E23" s="7"/>
      <c r="F23" s="7"/>
      <c r="G23" s="1" t="s">
        <v>13</v>
      </c>
      <c r="H23" s="1"/>
      <c r="I23" s="3"/>
      <c r="J23" s="1"/>
      <c r="K23" s="1" t="s">
        <v>44</v>
      </c>
      <c r="L23" s="1" t="str">
        <f>IF(Table13[[#This Row],[Actual outcome]]="NA","Pass",IF(Table13[[#This Row],[Expected outcome]]&lt;&gt;Table13[[#This Row],[Actual outcome]],Table13[[#This Row],[Check fail type]],"Pass"))</f>
        <v>Warning</v>
      </c>
    </row>
    <row r="24" spans="1:12" x14ac:dyDescent="0.25">
      <c r="A24" s="1">
        <v>23</v>
      </c>
      <c r="B24" s="5"/>
      <c r="C24" s="4"/>
      <c r="D24" s="7"/>
      <c r="E24" s="7"/>
      <c r="F24" s="7"/>
      <c r="G24" s="1" t="s">
        <v>13</v>
      </c>
      <c r="H24" s="1"/>
      <c r="I24" s="3"/>
      <c r="J24" s="1"/>
      <c r="K24" s="1" t="s">
        <v>43</v>
      </c>
      <c r="L24" s="1" t="str">
        <f>IF(Table13[[#This Row],[Actual outcome]]="NA","Pass",IF(Table13[[#This Row],[Expected outcome]]&lt;&gt;Table13[[#This Row],[Actual outcome]],Table13[[#This Row],[Check fail type]],"Pass"))</f>
        <v>Fail</v>
      </c>
    </row>
    <row r="25" spans="1:12" x14ac:dyDescent="0.25">
      <c r="A25" s="1">
        <v>24</v>
      </c>
      <c r="B25" s="5"/>
      <c r="C25" s="4"/>
      <c r="D25" s="7"/>
      <c r="E25" s="7"/>
      <c r="F25" s="7"/>
      <c r="G25" s="1" t="s">
        <v>13</v>
      </c>
      <c r="H25" s="1"/>
      <c r="I25" s="3"/>
      <c r="J25" s="1"/>
      <c r="K25" s="1" t="s">
        <v>44</v>
      </c>
      <c r="L25" s="2" t="str">
        <f>IF(Table13[[#This Row],[Actual outcome]]="NA","Pass",IF(Table13[[#This Row],[Expected outcome]]&lt;&gt;Table13[[#This Row],[Actual outcome]],Table13[[#This Row],[Check fail type]],"Pass"))</f>
        <v>Warning</v>
      </c>
    </row>
    <row r="26" spans="1:12" x14ac:dyDescent="0.25">
      <c r="A26" s="1">
        <v>25</v>
      </c>
      <c r="B26" s="5"/>
      <c r="C26" s="4"/>
      <c r="D26" s="7"/>
      <c r="E26" s="7"/>
      <c r="F26" s="7"/>
      <c r="G26" s="1" t="s">
        <v>14</v>
      </c>
      <c r="H26" s="1"/>
      <c r="I26" s="3"/>
      <c r="J26" s="1"/>
      <c r="K26" s="1" t="s">
        <v>43</v>
      </c>
      <c r="L26" s="2" t="str">
        <f>IF(Table13[[#This Row],[Actual outcome]]="NA","Pass",IF(Table13[[#This Row],[Expected outcome]]&lt;&gt;Table13[[#This Row],[Actual outcome]],Table13[[#This Row],[Check fail type]],"Pass"))</f>
        <v>Fail</v>
      </c>
    </row>
    <row r="27" spans="1:12" x14ac:dyDescent="0.25">
      <c r="A27" s="1">
        <v>26</v>
      </c>
      <c r="B27" s="5"/>
      <c r="C27" s="4"/>
      <c r="D27" s="7"/>
      <c r="E27" s="7"/>
      <c r="F27" s="7"/>
      <c r="G27" s="1" t="s">
        <v>13</v>
      </c>
      <c r="H27" s="1"/>
      <c r="I27" s="3"/>
      <c r="J27" s="1"/>
      <c r="K27" s="1" t="s">
        <v>44</v>
      </c>
      <c r="L27" s="2" t="str">
        <f>IF(Table13[[#This Row],[Actual outcome]]="NA","Pass",IF(Table13[[#This Row],[Expected outcome]]&lt;&gt;Table13[[#This Row],[Actual outcome]],Table13[[#This Row],[Check fail type]],"Pass"))</f>
        <v>Warning</v>
      </c>
    </row>
    <row r="28" spans="1:12" x14ac:dyDescent="0.25">
      <c r="A28" s="1">
        <v>27</v>
      </c>
      <c r="B28" s="5"/>
      <c r="C28" s="4"/>
      <c r="D28" s="7"/>
      <c r="E28" s="7"/>
      <c r="F28" s="7"/>
      <c r="G28" s="1" t="s">
        <v>14</v>
      </c>
      <c r="H28" s="1"/>
      <c r="I28" s="3"/>
      <c r="J28" s="1"/>
      <c r="K28" s="1" t="s">
        <v>44</v>
      </c>
      <c r="L28" s="2" t="str">
        <f>IF(Table13[[#This Row],[Actual outcome]]="NA","Pass",IF(Table13[[#This Row],[Expected outcome]]&lt;&gt;Table13[[#This Row],[Actual outcome]],Table13[[#This Row],[Check fail type]],"Pass"))</f>
        <v>Warning</v>
      </c>
    </row>
    <row r="29" spans="1:12" x14ac:dyDescent="0.25">
      <c r="A29" s="1">
        <v>28</v>
      </c>
      <c r="B29" s="5"/>
      <c r="C29" s="4"/>
      <c r="D29" s="7"/>
      <c r="E29" s="7"/>
      <c r="F29" s="7"/>
      <c r="G29" s="1" t="s">
        <v>14</v>
      </c>
      <c r="H29" s="1"/>
      <c r="I29" s="3"/>
      <c r="J29" s="1"/>
      <c r="K29" s="1" t="s">
        <v>44</v>
      </c>
      <c r="L29" s="2" t="str">
        <f>IF(Table13[[#This Row],[Actual outcome]]="NA","Pass",IF(Table13[[#This Row],[Expected outcome]]&lt;&gt;Table13[[#This Row],[Actual outcome]],Table13[[#This Row],[Check fail type]],"Pass"))</f>
        <v>Warning</v>
      </c>
    </row>
    <row r="30" spans="1:12" x14ac:dyDescent="0.25">
      <c r="A30" s="1">
        <v>29</v>
      </c>
      <c r="B30" s="5"/>
      <c r="C30" s="4"/>
      <c r="D30" s="7"/>
      <c r="E30" s="7"/>
      <c r="F30" s="7"/>
      <c r="G30" s="1" t="s">
        <v>14</v>
      </c>
      <c r="H30" s="1"/>
      <c r="I30" s="3"/>
      <c r="J30" s="1"/>
      <c r="K30" s="1" t="s">
        <v>44</v>
      </c>
      <c r="L30" s="2" t="str">
        <f>IF(Table13[[#This Row],[Actual outcome]]="NA","Pass",IF(Table13[[#This Row],[Expected outcome]]&lt;&gt;Table13[[#This Row],[Actual outcome]],Table13[[#This Row],[Check fail type]],"Pass"))</f>
        <v>Warning</v>
      </c>
    </row>
    <row r="31" spans="1:12" x14ac:dyDescent="0.25">
      <c r="A31" s="1">
        <v>30</v>
      </c>
      <c r="B31" s="5"/>
      <c r="C31" s="4"/>
      <c r="D31" s="7"/>
      <c r="E31" s="7"/>
      <c r="F31" s="7"/>
      <c r="G31" s="1" t="s">
        <v>14</v>
      </c>
      <c r="H31" s="1"/>
      <c r="I31" s="3"/>
      <c r="J31" s="1"/>
      <c r="K31" s="1" t="s">
        <v>44</v>
      </c>
      <c r="L31" s="2" t="str">
        <f>IF(Table13[[#This Row],[Actual outcome]]="NA","Pass",IF(Table13[[#This Row],[Expected outcome]]&lt;&gt;Table13[[#This Row],[Actual outcome]],Table13[[#This Row],[Check fail type]],"Pass"))</f>
        <v>Warning</v>
      </c>
    </row>
    <row r="32" spans="1:12" x14ac:dyDescent="0.25">
      <c r="A32" s="1">
        <v>31</v>
      </c>
      <c r="B32" s="5"/>
      <c r="C32" s="4"/>
      <c r="D32" s="7"/>
      <c r="E32" s="7"/>
      <c r="F32" s="7"/>
      <c r="G32" s="1" t="s">
        <v>14</v>
      </c>
      <c r="H32" s="1"/>
      <c r="I32" s="3"/>
      <c r="J32" s="1"/>
      <c r="K32" s="1" t="s">
        <v>44</v>
      </c>
      <c r="L32" s="2" t="str">
        <f>IF(Table13[[#This Row],[Actual outcome]]="NA","Pass",IF(Table13[[#This Row],[Expected outcome]]&lt;&gt;Table13[[#This Row],[Actual outcome]],Table13[[#This Row],[Check fail type]],"Pass"))</f>
        <v>Warning</v>
      </c>
    </row>
    <row r="33" spans="1:12" x14ac:dyDescent="0.25">
      <c r="A33" s="1"/>
      <c r="B33" s="1"/>
      <c r="C33" s="4"/>
      <c r="D33" s="7"/>
      <c r="E33" s="7"/>
      <c r="F33" s="7"/>
      <c r="G33" s="1"/>
      <c r="H33" s="1"/>
      <c r="I33" s="3"/>
      <c r="J33" s="1"/>
      <c r="K33" s="1"/>
      <c r="L33" s="2" t="str">
        <f>IF(Table13[[#This Row],[Actual outcome]]="NA","Pass",IF(Table13[[#This Row],[Expected outcome]]&lt;&gt;Table13[[#This Row],[Actual outcome]],Table13[[#This Row],[Check fail type]],"Pass"))</f>
        <v>Pass</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zoomScale="70" zoomScaleNormal="70" workbookViewId="0">
      <selection activeCell="D13" sqref="D13"/>
    </sheetView>
  </sheetViews>
  <sheetFormatPr defaultRowHeight="15" x14ac:dyDescent="0.25"/>
  <cols>
    <col min="1" max="1" width="15.42578125" customWidth="1"/>
    <col min="2" max="2" width="18" customWidth="1"/>
    <col min="3" max="4" width="19.85546875" customWidth="1"/>
    <col min="5" max="5" width="65" style="8" customWidth="1"/>
    <col min="6" max="6" width="36.5703125" style="12" customWidth="1"/>
    <col min="7" max="8" width="20.28515625" customWidth="1"/>
    <col min="9" max="9" width="43.85546875" customWidth="1"/>
    <col min="10" max="10" width="51.7109375" customWidth="1"/>
    <col min="11" max="12" width="20.28515625" customWidth="1"/>
  </cols>
  <sheetData>
    <row r="1" spans="1:12" x14ac:dyDescent="0.25">
      <c r="A1" s="6" t="s">
        <v>31</v>
      </c>
      <c r="B1" s="6" t="s">
        <v>47</v>
      </c>
      <c r="C1" s="6" t="s">
        <v>33</v>
      </c>
      <c r="D1" s="6" t="s">
        <v>127</v>
      </c>
      <c r="E1" s="6" t="s">
        <v>9</v>
      </c>
      <c r="F1" s="11" t="s">
        <v>104</v>
      </c>
      <c r="G1" s="6" t="s">
        <v>10</v>
      </c>
      <c r="H1" s="6" t="s">
        <v>11</v>
      </c>
      <c r="I1" s="6" t="s">
        <v>20</v>
      </c>
      <c r="J1" s="6" t="s">
        <v>12</v>
      </c>
      <c r="K1" s="6" t="s">
        <v>42</v>
      </c>
      <c r="L1" s="6" t="s">
        <v>41</v>
      </c>
    </row>
    <row r="2" spans="1:12" ht="15" customHeight="1" x14ac:dyDescent="0.25">
      <c r="A2" s="1">
        <v>2</v>
      </c>
      <c r="B2" s="5">
        <v>42311</v>
      </c>
      <c r="C2" s="4"/>
      <c r="D2" s="4"/>
      <c r="E2" s="7" t="s">
        <v>40</v>
      </c>
      <c r="F2" s="7" t="s">
        <v>105</v>
      </c>
      <c r="G2" s="1" t="s">
        <v>14</v>
      </c>
      <c r="H2" s="1" t="s">
        <v>13</v>
      </c>
      <c r="I2" s="3"/>
      <c r="J2" s="1"/>
      <c r="K2" s="1" t="s">
        <v>43</v>
      </c>
      <c r="L2" s="1" t="str">
        <f>IF(Table134[[#This Row],[Actual outcome]]="NA","Pass",IF(Table134[[#This Row],[Expected outcome]]&lt;&gt;Table134[[#This Row],[Actual outcome]],Table134[[#This Row],[Check fail type]],"Pass"))</f>
        <v>Fail</v>
      </c>
    </row>
    <row r="3" spans="1:12" ht="15" customHeight="1" x14ac:dyDescent="0.25">
      <c r="A3" s="1">
        <v>3</v>
      </c>
      <c r="B3" s="5">
        <v>42311</v>
      </c>
      <c r="C3" s="4"/>
      <c r="D3" s="4"/>
      <c r="E3" s="7" t="s">
        <v>65</v>
      </c>
      <c r="F3" s="7" t="s">
        <v>106</v>
      </c>
      <c r="G3" s="1" t="s">
        <v>13</v>
      </c>
      <c r="H3" s="1" t="s">
        <v>32</v>
      </c>
      <c r="I3" s="3"/>
      <c r="J3" s="1"/>
      <c r="K3" s="1" t="s">
        <v>44</v>
      </c>
      <c r="L3" s="1" t="str">
        <f>IF(Table134[[#This Row],[Actual outcome]]="NA","Pass",IF(Table134[[#This Row],[Expected outcome]]&lt;&gt;Table134[[#This Row],[Actual outcome]],Table134[[#This Row],[Check fail type]],"Pass"))</f>
        <v>Pass</v>
      </c>
    </row>
    <row r="4" spans="1:12" ht="15" customHeight="1" x14ac:dyDescent="0.25">
      <c r="A4" s="1">
        <v>4</v>
      </c>
      <c r="B4" s="5">
        <v>42311</v>
      </c>
      <c r="C4" s="4"/>
      <c r="D4" s="4"/>
      <c r="E4" s="7" t="s">
        <v>66</v>
      </c>
      <c r="F4" s="7" t="s">
        <v>107</v>
      </c>
      <c r="G4" s="1" t="s">
        <v>14</v>
      </c>
      <c r="H4" s="1" t="s">
        <v>14</v>
      </c>
      <c r="I4" s="3"/>
      <c r="J4" s="1"/>
      <c r="K4" s="1" t="s">
        <v>43</v>
      </c>
      <c r="L4" s="1" t="str">
        <f>IF(Table134[[#This Row],[Actual outcome]]="NA","Pass",IF(Table134[[#This Row],[Expected outcome]]&lt;&gt;Table134[[#This Row],[Actual outcome]],Table134[[#This Row],[Check fail type]],"Pass"))</f>
        <v>Pass</v>
      </c>
    </row>
    <row r="5" spans="1:12" x14ac:dyDescent="0.25">
      <c r="A5" s="1">
        <v>5</v>
      </c>
      <c r="B5" s="5">
        <v>42311</v>
      </c>
      <c r="C5" s="4"/>
      <c r="D5" s="4"/>
      <c r="E5" s="7" t="s">
        <v>67</v>
      </c>
      <c r="F5" s="4"/>
      <c r="G5" s="1" t="s">
        <v>13</v>
      </c>
      <c r="H5" s="1" t="s">
        <v>14</v>
      </c>
      <c r="I5" s="3"/>
      <c r="J5" s="1"/>
      <c r="K5" s="1" t="s">
        <v>43</v>
      </c>
      <c r="L5" s="1" t="str">
        <f>IF(Table134[[#This Row],[Actual outcome]]="NA","Pass",IF(Table134[[#This Row],[Expected outcome]]&lt;&gt;Table134[[#This Row],[Actual outcome]],Table134[[#This Row],[Check fail type]],"Pass"))</f>
        <v>Fail</v>
      </c>
    </row>
    <row r="6" spans="1:12" x14ac:dyDescent="0.25">
      <c r="A6" s="1">
        <v>6</v>
      </c>
      <c r="B6" s="5">
        <v>42311</v>
      </c>
      <c r="C6" s="4"/>
      <c r="D6" s="4"/>
      <c r="E6" s="7" t="s">
        <v>68</v>
      </c>
      <c r="F6" s="4"/>
      <c r="G6" s="1" t="s">
        <v>13</v>
      </c>
      <c r="H6" s="1" t="s">
        <v>14</v>
      </c>
      <c r="I6" s="3"/>
      <c r="J6" s="1"/>
      <c r="K6" s="1" t="s">
        <v>43</v>
      </c>
      <c r="L6" s="1" t="str">
        <f>IF(Table134[[#This Row],[Actual outcome]]="NA","Pass",IF(Table134[[#This Row],[Expected outcome]]&lt;&gt;Table134[[#This Row],[Actual outcome]],Table134[[#This Row],[Check fail type]],"Pass"))</f>
        <v>Fail</v>
      </c>
    </row>
    <row r="7" spans="1:12" x14ac:dyDescent="0.25">
      <c r="A7" s="1">
        <v>7</v>
      </c>
      <c r="B7" s="5">
        <v>42345</v>
      </c>
      <c r="C7" s="4"/>
      <c r="D7" s="4"/>
      <c r="E7" s="7" t="s">
        <v>69</v>
      </c>
      <c r="F7" s="4"/>
      <c r="G7" s="1" t="s">
        <v>13</v>
      </c>
      <c r="H7" s="1" t="s">
        <v>32</v>
      </c>
      <c r="I7" s="3"/>
      <c r="J7" s="1"/>
      <c r="K7" s="1" t="s">
        <v>43</v>
      </c>
      <c r="L7" s="1" t="str">
        <f>IF(Table134[[#This Row],[Actual outcome]]="NA","Pass",IF(Table134[[#This Row],[Expected outcome]]&lt;&gt;Table134[[#This Row],[Actual outcome]],Table134[[#This Row],[Check fail type]],"Pass"))</f>
        <v>Pass</v>
      </c>
    </row>
    <row r="8" spans="1:12" ht="30" x14ac:dyDescent="0.25">
      <c r="A8" s="1">
        <v>8</v>
      </c>
      <c r="B8" s="5">
        <v>42689</v>
      </c>
      <c r="C8" s="4"/>
      <c r="D8" s="4"/>
      <c r="E8" s="7" t="s">
        <v>108</v>
      </c>
      <c r="F8" s="4"/>
      <c r="G8" s="1" t="s">
        <v>14</v>
      </c>
      <c r="H8" s="1" t="s">
        <v>13</v>
      </c>
      <c r="I8" s="3"/>
      <c r="J8" s="1"/>
      <c r="K8" s="1" t="s">
        <v>44</v>
      </c>
      <c r="L8" s="1" t="str">
        <f>IF(Table134[[#This Row],[Actual outcome]]="NA","Pass",IF(Table134[[#This Row],[Expected outcome]]&lt;&gt;Table134[[#This Row],[Actual outcome]],Table134[[#This Row],[Check fail type]],"Pass"))</f>
        <v>Warning</v>
      </c>
    </row>
    <row r="9" spans="1:12" ht="30" x14ac:dyDescent="0.25">
      <c r="A9" s="1">
        <v>9</v>
      </c>
      <c r="B9" s="5">
        <v>42689</v>
      </c>
      <c r="C9" s="4"/>
      <c r="D9" s="4"/>
      <c r="E9" s="7" t="s">
        <v>109</v>
      </c>
      <c r="F9" s="4"/>
      <c r="G9" s="1" t="s">
        <v>14</v>
      </c>
      <c r="H9" s="1" t="s">
        <v>14</v>
      </c>
      <c r="I9" s="3"/>
      <c r="J9" s="1"/>
      <c r="K9" s="1" t="s">
        <v>43</v>
      </c>
      <c r="L9" s="1" t="str">
        <f>IF(Table134[[#This Row],[Actual outcome]]="NA","Pass",IF(Table134[[#This Row],[Expected outcome]]&lt;&gt;Table134[[#This Row],[Actual outcome]],Table134[[#This Row],[Check fail type]],"Pass"))</f>
        <v>Pass</v>
      </c>
    </row>
    <row r="10" spans="1:12" x14ac:dyDescent="0.25">
      <c r="A10" s="1">
        <v>10</v>
      </c>
      <c r="B10" s="5">
        <v>42689</v>
      </c>
      <c r="C10" s="4"/>
      <c r="D10" s="4"/>
      <c r="E10" s="7" t="s">
        <v>110</v>
      </c>
      <c r="F10" s="4"/>
      <c r="G10" s="1" t="s">
        <v>14</v>
      </c>
      <c r="H10" s="1" t="s">
        <v>14</v>
      </c>
      <c r="I10" s="3"/>
      <c r="J10" s="1"/>
      <c r="K10" s="1" t="s">
        <v>44</v>
      </c>
      <c r="L10" s="1" t="str">
        <f>IF(Table134[[#This Row],[Actual outcome]]="NA","Pass",IF(Table134[[#This Row],[Expected outcome]]&lt;&gt;Table134[[#This Row],[Actual outcome]],Table134[[#This Row],[Check fail type]],"Pass"))</f>
        <v>Pass</v>
      </c>
    </row>
    <row r="11" spans="1:12" x14ac:dyDescent="0.25">
      <c r="A11" s="1">
        <v>11</v>
      </c>
      <c r="B11" s="5">
        <v>42689</v>
      </c>
      <c r="C11" s="4"/>
      <c r="D11" s="4"/>
      <c r="E11" s="7" t="s">
        <v>111</v>
      </c>
      <c r="F11" s="4"/>
      <c r="G11" s="1" t="s">
        <v>14</v>
      </c>
      <c r="H11" s="1" t="s">
        <v>13</v>
      </c>
      <c r="I11" s="3"/>
      <c r="J11" s="1"/>
      <c r="K11" s="1" t="s">
        <v>43</v>
      </c>
      <c r="L11" s="1" t="str">
        <f>IF(Table134[[#This Row],[Actual outcome]]="NA","Pass",IF(Table134[[#This Row],[Expected outcome]]&lt;&gt;Table134[[#This Row],[Actual outcome]],Table134[[#This Row],[Check fail type]],"Pass"))</f>
        <v>Fail</v>
      </c>
    </row>
    <row r="12" spans="1:12" ht="30" x14ac:dyDescent="0.25">
      <c r="A12" s="1">
        <v>12</v>
      </c>
      <c r="B12" s="5">
        <v>42689</v>
      </c>
      <c r="C12" s="4"/>
      <c r="D12" s="4"/>
      <c r="E12" s="7" t="s">
        <v>112</v>
      </c>
      <c r="F12" s="4"/>
      <c r="G12" s="1" t="s">
        <v>13</v>
      </c>
      <c r="H12" s="1" t="s">
        <v>32</v>
      </c>
      <c r="I12" s="3"/>
      <c r="J12" s="1"/>
      <c r="K12" s="1" t="s">
        <v>44</v>
      </c>
      <c r="L12" s="1" t="str">
        <f>IF(Table134[[#This Row],[Actual outcome]]="NA","Pass",IF(Table134[[#This Row],[Expected outcome]]&lt;&gt;Table134[[#This Row],[Actual outcome]],Table134[[#This Row],[Check fail type]],"Pass"))</f>
        <v>Pass</v>
      </c>
    </row>
    <row r="13" spans="1:12" x14ac:dyDescent="0.25">
      <c r="A13" s="1">
        <v>13</v>
      </c>
      <c r="B13" s="5"/>
      <c r="C13" s="1" t="s">
        <v>124</v>
      </c>
      <c r="D13" s="1"/>
      <c r="E13" s="7"/>
      <c r="F13" s="4"/>
      <c r="G13" s="1" t="s">
        <v>13</v>
      </c>
      <c r="H13" s="1" t="s">
        <v>32</v>
      </c>
      <c r="I13" s="3"/>
      <c r="J13" s="1"/>
      <c r="K13" s="1" t="s">
        <v>43</v>
      </c>
      <c r="L13" s="1" t="str">
        <f>IF(Table134[[#This Row],[Actual outcome]]="NA","Pass",IF(Table134[[#This Row],[Expected outcome]]&lt;&gt;Table134[[#This Row],[Actual outcome]],Table134[[#This Row],[Check fail type]],"Pass"))</f>
        <v>Pass</v>
      </c>
    </row>
    <row r="14" spans="1:12" x14ac:dyDescent="0.25">
      <c r="A14" s="1">
        <v>14</v>
      </c>
      <c r="B14" s="5"/>
      <c r="C14" s="4"/>
      <c r="D14" s="4"/>
      <c r="E14" s="7"/>
      <c r="F14" s="4"/>
      <c r="G14" s="1" t="s">
        <v>13</v>
      </c>
      <c r="H14" s="1" t="s">
        <v>32</v>
      </c>
      <c r="I14" s="3"/>
      <c r="J14" s="1"/>
      <c r="K14" s="1" t="s">
        <v>44</v>
      </c>
      <c r="L14" s="1" t="str">
        <f>IF(Table134[[#This Row],[Actual outcome]]="NA","Pass",IF(Table134[[#This Row],[Expected outcome]]&lt;&gt;Table134[[#This Row],[Actual outcome]],Table134[[#This Row],[Check fail type]],"Pass"))</f>
        <v>Pass</v>
      </c>
    </row>
    <row r="15" spans="1:12" x14ac:dyDescent="0.25">
      <c r="A15" s="1">
        <v>15</v>
      </c>
      <c r="B15" s="5"/>
      <c r="C15" s="4"/>
      <c r="D15" s="4"/>
      <c r="E15" s="7"/>
      <c r="F15" s="4"/>
      <c r="G15" s="1" t="s">
        <v>14</v>
      </c>
      <c r="H15" s="1" t="s">
        <v>32</v>
      </c>
      <c r="I15" s="3"/>
      <c r="J15" s="1"/>
      <c r="K15" s="1" t="s">
        <v>43</v>
      </c>
      <c r="L15" s="1" t="str">
        <f>IF(Table134[[#This Row],[Actual outcome]]="NA","Pass",IF(Table134[[#This Row],[Expected outcome]]&lt;&gt;Table134[[#This Row],[Actual outcome]],Table134[[#This Row],[Check fail type]],"Pass"))</f>
        <v>Pass</v>
      </c>
    </row>
    <row r="16" spans="1:12" x14ac:dyDescent="0.25">
      <c r="A16" s="1">
        <v>16</v>
      </c>
      <c r="B16" s="5"/>
      <c r="C16" s="4"/>
      <c r="D16" s="4"/>
      <c r="E16" s="7"/>
      <c r="F16" s="4"/>
      <c r="G16" s="1" t="s">
        <v>14</v>
      </c>
      <c r="H16" s="1" t="s">
        <v>14</v>
      </c>
      <c r="I16" s="3"/>
      <c r="J16" s="1"/>
      <c r="K16" s="1" t="s">
        <v>44</v>
      </c>
      <c r="L16" s="1" t="str">
        <f>IF(Table134[[#This Row],[Actual outcome]]="NA","Pass",IF(Table134[[#This Row],[Expected outcome]]&lt;&gt;Table134[[#This Row],[Actual outcome]],Table134[[#This Row],[Check fail type]],"Pass"))</f>
        <v>Pass</v>
      </c>
    </row>
    <row r="17" spans="1:12" x14ac:dyDescent="0.25">
      <c r="A17" s="1">
        <v>17</v>
      </c>
      <c r="B17" s="5"/>
      <c r="C17" s="4"/>
      <c r="D17" s="4"/>
      <c r="E17" s="7"/>
      <c r="F17" s="4"/>
      <c r="G17" s="1" t="s">
        <v>14</v>
      </c>
      <c r="H17" s="1" t="s">
        <v>13</v>
      </c>
      <c r="I17" s="3"/>
      <c r="J17" s="1"/>
      <c r="K17" s="1" t="s">
        <v>44</v>
      </c>
      <c r="L17" s="1" t="str">
        <f>IF(Table134[[#This Row],[Actual outcome]]="NA","Pass",IF(Table134[[#This Row],[Expected outcome]]&lt;&gt;Table134[[#This Row],[Actual outcome]],Table134[[#This Row],[Check fail type]],"Pass"))</f>
        <v>Warning</v>
      </c>
    </row>
    <row r="18" spans="1:12" x14ac:dyDescent="0.25">
      <c r="A18" s="1">
        <v>18</v>
      </c>
      <c r="B18" s="5"/>
      <c r="C18" s="4"/>
      <c r="D18" s="4"/>
      <c r="E18" s="7"/>
      <c r="F18" s="4"/>
      <c r="G18" s="1" t="s">
        <v>14</v>
      </c>
      <c r="H18" s="1" t="s">
        <v>13</v>
      </c>
      <c r="I18" s="3"/>
      <c r="J18" s="1"/>
      <c r="K18" s="1" t="s">
        <v>44</v>
      </c>
      <c r="L18" s="1" t="str">
        <f>IF(Table134[[#This Row],[Actual outcome]]="NA","Pass",IF(Table134[[#This Row],[Expected outcome]]&lt;&gt;Table134[[#This Row],[Actual outcome]],Table134[[#This Row],[Check fail type]],"Pass"))</f>
        <v>Warning</v>
      </c>
    </row>
    <row r="19" spans="1:12" x14ac:dyDescent="0.25">
      <c r="A19" s="1">
        <v>19</v>
      </c>
      <c r="B19" s="5"/>
      <c r="C19" s="4"/>
      <c r="D19" s="4"/>
      <c r="E19" s="7"/>
      <c r="F19" s="4"/>
      <c r="G19" s="1" t="s">
        <v>14</v>
      </c>
      <c r="H19" s="1" t="s">
        <v>14</v>
      </c>
      <c r="I19" s="3"/>
      <c r="J19" s="1"/>
      <c r="K19" s="1" t="s">
        <v>43</v>
      </c>
      <c r="L19" s="1" t="str">
        <f>IF(Table134[[#This Row],[Actual outcome]]="NA","Pass",IF(Table134[[#This Row],[Expected outcome]]&lt;&gt;Table134[[#This Row],[Actual outcome]],Table134[[#This Row],[Check fail type]],"Pass"))</f>
        <v>Pass</v>
      </c>
    </row>
    <row r="20" spans="1:12" x14ac:dyDescent="0.25">
      <c r="A20" s="1">
        <v>20</v>
      </c>
      <c r="B20" s="5"/>
      <c r="C20" s="4"/>
      <c r="D20" s="4"/>
      <c r="E20" s="7"/>
      <c r="F20" s="4"/>
      <c r="G20" s="1" t="s">
        <v>14</v>
      </c>
      <c r="H20" s="1" t="s">
        <v>13</v>
      </c>
      <c r="I20" s="3"/>
      <c r="J20" s="1"/>
      <c r="K20" s="1" t="s">
        <v>44</v>
      </c>
      <c r="L20" s="1" t="str">
        <f>IF(Table134[[#This Row],[Actual outcome]]="NA","Pass",IF(Table134[[#This Row],[Expected outcome]]&lt;&gt;Table134[[#This Row],[Actual outcome]],Table134[[#This Row],[Check fail type]],"Pass"))</f>
        <v>Warning</v>
      </c>
    </row>
    <row r="21" spans="1:12" x14ac:dyDescent="0.25">
      <c r="A21" s="1">
        <v>21</v>
      </c>
      <c r="B21" s="5"/>
      <c r="C21" s="4"/>
      <c r="D21" s="4"/>
      <c r="E21" s="7"/>
      <c r="F21" s="4"/>
      <c r="G21" s="1" t="s">
        <v>13</v>
      </c>
      <c r="H21" s="1" t="s">
        <v>32</v>
      </c>
      <c r="I21" s="3"/>
      <c r="J21" s="1"/>
      <c r="K21" s="1" t="s">
        <v>44</v>
      </c>
      <c r="L21" s="1" t="str">
        <f>IF(Table134[[#This Row],[Actual outcome]]="NA","Pass",IF(Table134[[#This Row],[Expected outcome]]&lt;&gt;Table134[[#This Row],[Actual outcome]],Table134[[#This Row],[Check fail type]],"Pass"))</f>
        <v>Pass</v>
      </c>
    </row>
    <row r="22" spans="1:12" x14ac:dyDescent="0.25">
      <c r="A22" s="1">
        <v>22</v>
      </c>
      <c r="B22" s="5"/>
      <c r="C22" s="4"/>
      <c r="D22" s="4"/>
      <c r="E22" s="7"/>
      <c r="F22" s="4"/>
      <c r="G22" s="1" t="s">
        <v>13</v>
      </c>
      <c r="H22" s="1" t="s">
        <v>14</v>
      </c>
      <c r="I22" s="3"/>
      <c r="J22" s="1"/>
      <c r="K22" s="1" t="s">
        <v>44</v>
      </c>
      <c r="L22" s="1" t="str">
        <f>IF(Table134[[#This Row],[Actual outcome]]="NA","Pass",IF(Table134[[#This Row],[Expected outcome]]&lt;&gt;Table134[[#This Row],[Actual outcome]],Table134[[#This Row],[Check fail type]],"Pass"))</f>
        <v>Warning</v>
      </c>
    </row>
    <row r="23" spans="1:12" x14ac:dyDescent="0.25">
      <c r="A23" s="1">
        <v>23</v>
      </c>
      <c r="B23" s="5"/>
      <c r="C23" s="4"/>
      <c r="D23" s="4"/>
      <c r="E23" s="7"/>
      <c r="F23" s="4"/>
      <c r="G23" s="1" t="s">
        <v>13</v>
      </c>
      <c r="H23" s="1" t="s">
        <v>32</v>
      </c>
      <c r="I23" s="3"/>
      <c r="J23" s="1"/>
      <c r="K23" s="1" t="s">
        <v>43</v>
      </c>
      <c r="L23" s="1" t="str">
        <f>IF(Table134[[#This Row],[Actual outcome]]="NA","Pass",IF(Table134[[#This Row],[Expected outcome]]&lt;&gt;Table134[[#This Row],[Actual outcome]],Table134[[#This Row],[Check fail type]],"Pass"))</f>
        <v>Pass</v>
      </c>
    </row>
    <row r="24" spans="1:12" x14ac:dyDescent="0.25">
      <c r="A24" s="1">
        <v>24</v>
      </c>
      <c r="B24" s="5"/>
      <c r="C24" s="4"/>
      <c r="D24" s="4"/>
      <c r="E24" s="7"/>
      <c r="F24" s="4"/>
      <c r="G24" s="1" t="s">
        <v>13</v>
      </c>
      <c r="H24" s="1" t="s">
        <v>32</v>
      </c>
      <c r="I24" s="3"/>
      <c r="J24" s="1"/>
      <c r="K24" s="1" t="s">
        <v>44</v>
      </c>
      <c r="L24" s="2" t="str">
        <f>IF(Table134[[#This Row],[Actual outcome]]="NA","Pass",IF(Table134[[#This Row],[Expected outcome]]&lt;&gt;Table134[[#This Row],[Actual outcome]],Table134[[#This Row],[Check fail type]],"Pass"))</f>
        <v>Pass</v>
      </c>
    </row>
    <row r="25" spans="1:12" x14ac:dyDescent="0.25">
      <c r="A25" s="1">
        <v>25</v>
      </c>
      <c r="B25" s="5"/>
      <c r="C25" s="4"/>
      <c r="D25" s="4"/>
      <c r="E25" s="7"/>
      <c r="F25" s="4"/>
      <c r="G25" s="1" t="s">
        <v>14</v>
      </c>
      <c r="H25" s="1" t="s">
        <v>14</v>
      </c>
      <c r="I25" s="3"/>
      <c r="J25" s="1"/>
      <c r="K25" s="1" t="s">
        <v>43</v>
      </c>
      <c r="L25" s="2" t="str">
        <f>IF(Table134[[#This Row],[Actual outcome]]="NA","Pass",IF(Table134[[#This Row],[Expected outcome]]&lt;&gt;Table134[[#This Row],[Actual outcome]],Table134[[#This Row],[Check fail type]],"Pass"))</f>
        <v>Pass</v>
      </c>
    </row>
    <row r="26" spans="1:12" x14ac:dyDescent="0.25">
      <c r="A26" s="1">
        <v>26</v>
      </c>
      <c r="B26" s="5"/>
      <c r="C26" s="4"/>
      <c r="D26" s="4"/>
      <c r="E26" s="7"/>
      <c r="F26" s="4"/>
      <c r="G26" s="1" t="s">
        <v>13</v>
      </c>
      <c r="H26" s="1" t="s">
        <v>32</v>
      </c>
      <c r="I26" s="3"/>
      <c r="J26" s="1"/>
      <c r="K26" s="1" t="s">
        <v>44</v>
      </c>
      <c r="L26" s="2" t="str">
        <f>IF(Table134[[#This Row],[Actual outcome]]="NA","Pass",IF(Table134[[#This Row],[Expected outcome]]&lt;&gt;Table134[[#This Row],[Actual outcome]],Table134[[#This Row],[Check fail type]],"Pass"))</f>
        <v>Pass</v>
      </c>
    </row>
    <row r="27" spans="1:12" x14ac:dyDescent="0.25">
      <c r="A27" s="1">
        <v>27</v>
      </c>
      <c r="B27" s="5"/>
      <c r="C27" s="4"/>
      <c r="D27" s="4"/>
      <c r="E27" s="7"/>
      <c r="F27" s="4"/>
      <c r="G27" s="1" t="s">
        <v>14</v>
      </c>
      <c r="H27" s="1" t="s">
        <v>32</v>
      </c>
      <c r="I27" s="3"/>
      <c r="J27" s="1"/>
      <c r="K27" s="1" t="s">
        <v>44</v>
      </c>
      <c r="L27" s="2" t="str">
        <f>IF(Table134[[#This Row],[Actual outcome]]="NA","Pass",IF(Table134[[#This Row],[Expected outcome]]&lt;&gt;Table134[[#This Row],[Actual outcome]],Table134[[#This Row],[Check fail type]],"Pass"))</f>
        <v>Pass</v>
      </c>
    </row>
    <row r="28" spans="1:12" x14ac:dyDescent="0.25">
      <c r="A28" s="1">
        <v>28</v>
      </c>
      <c r="B28" s="5"/>
      <c r="C28" s="4"/>
      <c r="D28" s="4"/>
      <c r="E28" s="7"/>
      <c r="F28" s="4"/>
      <c r="G28" s="1" t="s">
        <v>14</v>
      </c>
      <c r="H28" s="1" t="s">
        <v>32</v>
      </c>
      <c r="I28" s="3"/>
      <c r="J28" s="1"/>
      <c r="K28" s="1"/>
      <c r="L28" s="2" t="str">
        <f>IF(Table134[[#This Row],[Actual outcome]]="NA","Pass",IF(Table134[[#This Row],[Expected outcome]]&lt;&gt;Table134[[#This Row],[Actual outcome]],Table134[[#This Row],[Check fail type]],"Pass"))</f>
        <v>Pass</v>
      </c>
    </row>
    <row r="29" spans="1:12" x14ac:dyDescent="0.25">
      <c r="A29" s="1">
        <v>29</v>
      </c>
      <c r="B29" s="5"/>
      <c r="C29" s="4"/>
      <c r="D29" s="4"/>
      <c r="E29" s="7"/>
      <c r="F29" s="4"/>
      <c r="G29" s="1" t="s">
        <v>14</v>
      </c>
      <c r="H29" s="1" t="s">
        <v>32</v>
      </c>
      <c r="I29" s="3"/>
      <c r="J29" s="1"/>
      <c r="K29" s="1"/>
      <c r="L29" s="2" t="str">
        <f>IF(Table134[[#This Row],[Actual outcome]]="NA","Pass",IF(Table134[[#This Row],[Expected outcome]]&lt;&gt;Table134[[#This Row],[Actual outcome]],Table134[[#This Row],[Check fail type]],"Pass"))</f>
        <v>Pass</v>
      </c>
    </row>
    <row r="30" spans="1:12" x14ac:dyDescent="0.25">
      <c r="A30" s="1">
        <v>30</v>
      </c>
      <c r="B30" s="5"/>
      <c r="C30" s="4"/>
      <c r="D30" s="4"/>
      <c r="E30" s="7"/>
      <c r="F30" s="4"/>
      <c r="G30" s="1" t="s">
        <v>14</v>
      </c>
      <c r="H30" s="1" t="s">
        <v>32</v>
      </c>
      <c r="I30" s="3"/>
      <c r="J30" s="1"/>
      <c r="K30" s="1"/>
      <c r="L30" s="2" t="str">
        <f>IF(Table134[[#This Row],[Actual outcome]]="NA","Pass",IF(Table134[[#This Row],[Expected outcome]]&lt;&gt;Table134[[#This Row],[Actual outcome]],Table134[[#This Row],[Check fail type]],"Pass"))</f>
        <v>Pass</v>
      </c>
    </row>
    <row r="31" spans="1:12" x14ac:dyDescent="0.25">
      <c r="A31" s="1">
        <v>31</v>
      </c>
      <c r="B31" s="5"/>
      <c r="C31" s="4"/>
      <c r="D31" s="4"/>
      <c r="E31" s="7"/>
      <c r="F31" s="4"/>
      <c r="G31" s="1" t="s">
        <v>14</v>
      </c>
      <c r="H31" s="1" t="s">
        <v>32</v>
      </c>
      <c r="I31" s="3"/>
      <c r="J31" s="1"/>
      <c r="K31" s="1"/>
      <c r="L31" s="2" t="str">
        <f>IF(Table134[[#This Row],[Actual outcome]]="NA","Pass",IF(Table134[[#This Row],[Expected outcome]]&lt;&gt;Table134[[#This Row],[Actual outcome]],Table134[[#This Row],[Check fail type]],"Pass"))</f>
        <v>Pass</v>
      </c>
    </row>
    <row r="32" spans="1:12" x14ac:dyDescent="0.25">
      <c r="A32" s="1"/>
      <c r="B32" s="1"/>
      <c r="C32" s="4"/>
      <c r="D32" s="4"/>
      <c r="E32" s="7"/>
      <c r="F32" s="4"/>
      <c r="G32" s="1"/>
      <c r="H32" s="1"/>
      <c r="I32" s="3"/>
      <c r="J32" s="1"/>
      <c r="K32" s="1"/>
      <c r="L32" s="2" t="str">
        <f>IF(Table134[[#This Row],[Actual outcome]]="NA","Pass",IF(Table134[[#This Row],[Expected outcome]]&lt;&gt;Table134[[#This Row],[Actual outcome]],Table134[[#This Row],[Check fail type]],"Pass"))</f>
        <v>Pass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election activeCell="E12" sqref="E12"/>
    </sheetView>
  </sheetViews>
  <sheetFormatPr defaultRowHeight="15" x14ac:dyDescent="0.25"/>
  <cols>
    <col min="2" max="2" width="12.7109375" bestFit="1" customWidth="1"/>
    <col min="3" max="3" width="19.5703125" customWidth="1"/>
    <col min="4" max="4" width="31.28515625" customWidth="1"/>
    <col min="5" max="5" width="69.28515625" customWidth="1"/>
    <col min="6" max="6" width="10.28515625" customWidth="1"/>
    <col min="7" max="7" width="11" customWidth="1"/>
  </cols>
  <sheetData>
    <row r="1" spans="1:7" ht="30" x14ac:dyDescent="0.25">
      <c r="A1" s="6" t="s">
        <v>31</v>
      </c>
      <c r="B1" s="6" t="s">
        <v>47</v>
      </c>
      <c r="C1" s="6" t="s">
        <v>79</v>
      </c>
      <c r="D1" s="6" t="s">
        <v>78</v>
      </c>
      <c r="E1" s="6" t="s">
        <v>84</v>
      </c>
      <c r="F1" s="6" t="s">
        <v>74</v>
      </c>
      <c r="G1" s="6" t="s">
        <v>75</v>
      </c>
    </row>
    <row r="2" spans="1:7" x14ac:dyDescent="0.25">
      <c r="A2" s="1">
        <v>1</v>
      </c>
      <c r="B2" s="5"/>
      <c r="C2" s="4" t="s">
        <v>77</v>
      </c>
      <c r="D2" s="4" t="s">
        <v>81</v>
      </c>
      <c r="E2" s="4"/>
      <c r="F2" s="1"/>
      <c r="G2" s="1"/>
    </row>
    <row r="3" spans="1:7" x14ac:dyDescent="0.25">
      <c r="A3" s="1">
        <v>2</v>
      </c>
      <c r="B3" s="5"/>
      <c r="C3" s="4" t="s">
        <v>76</v>
      </c>
      <c r="D3" s="4" t="s">
        <v>82</v>
      </c>
      <c r="E3" s="4"/>
      <c r="F3" s="1"/>
      <c r="G3" s="1"/>
    </row>
    <row r="4" spans="1:7" x14ac:dyDescent="0.25">
      <c r="A4" s="1">
        <v>3</v>
      </c>
      <c r="B4" s="5"/>
      <c r="C4" s="4" t="s">
        <v>76</v>
      </c>
      <c r="D4" s="4"/>
      <c r="E4" s="4"/>
      <c r="F4" s="1"/>
      <c r="G4" s="1"/>
    </row>
    <row r="5" spans="1:7" x14ac:dyDescent="0.25">
      <c r="A5" s="1">
        <v>4</v>
      </c>
      <c r="B5" s="5"/>
      <c r="C5" s="4" t="s">
        <v>76</v>
      </c>
      <c r="D5" s="4"/>
      <c r="E5" s="4"/>
      <c r="F5" s="1"/>
      <c r="G5" s="1"/>
    </row>
    <row r="6" spans="1:7" x14ac:dyDescent="0.25">
      <c r="A6" s="1">
        <v>5</v>
      </c>
      <c r="B6" s="5"/>
      <c r="C6" s="4" t="s">
        <v>76</v>
      </c>
      <c r="D6" s="4"/>
      <c r="E6" s="4"/>
      <c r="F6" s="1"/>
      <c r="G6" s="1"/>
    </row>
    <row r="7" spans="1:7" x14ac:dyDescent="0.25">
      <c r="A7" s="1">
        <v>6</v>
      </c>
      <c r="B7" s="5"/>
      <c r="C7" s="4" t="s">
        <v>76</v>
      </c>
      <c r="D7" s="4"/>
      <c r="E7" s="4"/>
      <c r="F7" s="1"/>
      <c r="G7" s="1"/>
    </row>
    <row r="8" spans="1:7" x14ac:dyDescent="0.25">
      <c r="A8" s="1">
        <v>7</v>
      </c>
      <c r="B8" s="5"/>
      <c r="C8" s="4"/>
      <c r="D8" s="4" t="s">
        <v>101</v>
      </c>
      <c r="E8" s="4"/>
      <c r="F8" s="1"/>
      <c r="G8" s="1"/>
    </row>
    <row r="9" spans="1:7" x14ac:dyDescent="0.25">
      <c r="A9" s="1">
        <v>8</v>
      </c>
      <c r="B9" s="5"/>
      <c r="C9" s="4"/>
      <c r="D9" s="4" t="s">
        <v>102</v>
      </c>
      <c r="E9" s="4"/>
      <c r="F9" s="1"/>
      <c r="G9" s="1"/>
    </row>
    <row r="10" spans="1:7" x14ac:dyDescent="0.25">
      <c r="A10" s="1">
        <v>9</v>
      </c>
      <c r="B10" s="5"/>
      <c r="C10" s="4"/>
      <c r="D10" s="4" t="s">
        <v>103</v>
      </c>
      <c r="E10" s="4"/>
      <c r="F10" s="1"/>
      <c r="G10" s="1"/>
    </row>
    <row r="11" spans="1:7" x14ac:dyDescent="0.25">
      <c r="A11" s="1">
        <v>10</v>
      </c>
      <c r="B11" s="5"/>
      <c r="C11" s="4"/>
      <c r="D11" s="4"/>
      <c r="E11" s="4"/>
      <c r="F11" s="1"/>
      <c r="G11" s="1"/>
    </row>
    <row r="12" spans="1:7" x14ac:dyDescent="0.25">
      <c r="A12" s="1">
        <v>11</v>
      </c>
      <c r="B12" s="5"/>
      <c r="C12" s="4" t="s">
        <v>77</v>
      </c>
      <c r="D12" s="4" t="s">
        <v>80</v>
      </c>
      <c r="E12" s="4"/>
      <c r="F12" s="1"/>
      <c r="G12" s="1"/>
    </row>
    <row r="13" spans="1:7" x14ac:dyDescent="0.25">
      <c r="A13" s="1">
        <v>12</v>
      </c>
      <c r="B13" s="5"/>
      <c r="C13" s="4" t="s">
        <v>77</v>
      </c>
      <c r="D13" s="4" t="s">
        <v>87</v>
      </c>
      <c r="E13" s="4" t="s">
        <v>86</v>
      </c>
      <c r="F13" s="1"/>
      <c r="G13" s="1"/>
    </row>
    <row r="14" spans="1:7" x14ac:dyDescent="0.25">
      <c r="A14" s="1">
        <v>13</v>
      </c>
      <c r="B14" s="5"/>
      <c r="C14" s="4" t="s">
        <v>77</v>
      </c>
      <c r="D14" s="4" t="s">
        <v>83</v>
      </c>
      <c r="E14" s="4"/>
      <c r="F14" s="1"/>
      <c r="G14" s="1"/>
    </row>
    <row r="15" spans="1:7" x14ac:dyDescent="0.25">
      <c r="A15" s="1">
        <v>14</v>
      </c>
      <c r="B15" s="5"/>
      <c r="C15" s="4" t="s">
        <v>77</v>
      </c>
      <c r="D15" s="4" t="s">
        <v>85</v>
      </c>
      <c r="E15" s="4"/>
      <c r="F15" s="1"/>
      <c r="G15" s="1"/>
    </row>
    <row r="16" spans="1:7" x14ac:dyDescent="0.25">
      <c r="A16" s="1">
        <v>15</v>
      </c>
      <c r="B16" s="5"/>
      <c r="C16" s="4" t="s">
        <v>92</v>
      </c>
      <c r="D16" s="4" t="s">
        <v>88</v>
      </c>
      <c r="E16" s="4"/>
      <c r="F16" s="1"/>
      <c r="G16" s="1"/>
    </row>
    <row r="17" spans="1:7" x14ac:dyDescent="0.25">
      <c r="A17" s="1">
        <v>16</v>
      </c>
      <c r="B17" s="5"/>
      <c r="C17" s="4" t="s">
        <v>92</v>
      </c>
      <c r="D17" s="4" t="s">
        <v>89</v>
      </c>
      <c r="E17" s="4"/>
      <c r="F17" s="1"/>
      <c r="G17" s="1"/>
    </row>
    <row r="18" spans="1:7" x14ac:dyDescent="0.25">
      <c r="A18" s="1">
        <v>17</v>
      </c>
      <c r="B18" s="5"/>
      <c r="C18" s="4"/>
      <c r="D18" s="4" t="s">
        <v>90</v>
      </c>
      <c r="E18" s="4"/>
      <c r="F18" s="1"/>
      <c r="G18" s="1"/>
    </row>
    <row r="19" spans="1:7" x14ac:dyDescent="0.25">
      <c r="A19" s="1">
        <v>18</v>
      </c>
      <c r="B19" s="5"/>
      <c r="C19" s="4"/>
      <c r="D19" s="4" t="s">
        <v>91</v>
      </c>
      <c r="E19" s="4"/>
      <c r="F19" s="1"/>
      <c r="G19" s="1"/>
    </row>
    <row r="20" spans="1:7" x14ac:dyDescent="0.25">
      <c r="A20" s="1">
        <v>19</v>
      </c>
      <c r="B20" s="5"/>
      <c r="C20" s="4"/>
      <c r="D20" s="4" t="s">
        <v>93</v>
      </c>
      <c r="E20" s="4"/>
      <c r="F20" s="1"/>
      <c r="G20" s="1"/>
    </row>
    <row r="21" spans="1:7" x14ac:dyDescent="0.25">
      <c r="A21" s="1">
        <v>20</v>
      </c>
      <c r="B21" s="5"/>
      <c r="C21" s="4"/>
      <c r="D21" s="4"/>
      <c r="E21" s="4"/>
      <c r="F21" s="1"/>
      <c r="G21" s="1"/>
    </row>
    <row r="22" spans="1:7" x14ac:dyDescent="0.25">
      <c r="A22" s="1">
        <v>21</v>
      </c>
      <c r="B22" s="5"/>
      <c r="C22" s="4"/>
      <c r="D22" s="4" t="s">
        <v>95</v>
      </c>
      <c r="E22" s="4"/>
      <c r="F22" s="1"/>
      <c r="G22" s="1"/>
    </row>
    <row r="23" spans="1:7" x14ac:dyDescent="0.25">
      <c r="A23" s="1">
        <v>22</v>
      </c>
      <c r="B23" s="5"/>
      <c r="C23" s="4"/>
      <c r="D23" s="4" t="s">
        <v>96</v>
      </c>
      <c r="E23" s="4"/>
      <c r="F23" s="1"/>
      <c r="G23" s="1"/>
    </row>
    <row r="24" spans="1:7" x14ac:dyDescent="0.25">
      <c r="A24" s="1">
        <v>23</v>
      </c>
      <c r="B24" s="5"/>
      <c r="C24" s="4" t="s">
        <v>94</v>
      </c>
      <c r="D24" s="4" t="s">
        <v>97</v>
      </c>
      <c r="E24" s="4"/>
      <c r="F24" s="1"/>
      <c r="G24" s="1"/>
    </row>
    <row r="25" spans="1:7" x14ac:dyDescent="0.25">
      <c r="A25" s="1">
        <v>24</v>
      </c>
      <c r="B25" s="5"/>
      <c r="C25" s="4"/>
      <c r="D25" s="4" t="s">
        <v>98</v>
      </c>
      <c r="E25" s="4"/>
      <c r="F25" s="1"/>
      <c r="G25" s="1"/>
    </row>
    <row r="26" spans="1:7" x14ac:dyDescent="0.25">
      <c r="A26" s="1">
        <v>25</v>
      </c>
      <c r="B26" s="5"/>
      <c r="C26" s="4"/>
      <c r="D26" s="4" t="s">
        <v>99</v>
      </c>
      <c r="E26" s="4"/>
      <c r="F26" s="1"/>
      <c r="G26" s="1"/>
    </row>
    <row r="27" spans="1:7" x14ac:dyDescent="0.25">
      <c r="A27" s="1">
        <v>26</v>
      </c>
      <c r="B27" s="5"/>
      <c r="C27" s="4"/>
      <c r="D27" s="4" t="s">
        <v>100</v>
      </c>
      <c r="E27" s="4"/>
      <c r="F27" s="1"/>
      <c r="G27" s="1"/>
    </row>
    <row r="28" spans="1:7" x14ac:dyDescent="0.25">
      <c r="A28" s="1">
        <v>27</v>
      </c>
      <c r="B28" s="5"/>
      <c r="C28" s="4"/>
      <c r="D28" s="4"/>
      <c r="E28" s="4"/>
      <c r="F28" s="1"/>
      <c r="G28" s="1"/>
    </row>
    <row r="29" spans="1:7" x14ac:dyDescent="0.25">
      <c r="A29" s="1">
        <v>28</v>
      </c>
      <c r="B29" s="5"/>
      <c r="C29" s="4"/>
      <c r="D29" s="4"/>
      <c r="E29" s="4"/>
      <c r="F29" s="1"/>
      <c r="G29" s="1"/>
    </row>
    <row r="30" spans="1:7" x14ac:dyDescent="0.25">
      <c r="A30" s="1">
        <v>29</v>
      </c>
      <c r="B30" s="5"/>
      <c r="C30" s="4"/>
      <c r="D30" s="4"/>
      <c r="E30" s="4"/>
      <c r="F30" s="1"/>
      <c r="G30" s="1"/>
    </row>
    <row r="31" spans="1:7" x14ac:dyDescent="0.25">
      <c r="A31" s="1">
        <v>30</v>
      </c>
      <c r="B31" s="5"/>
      <c r="C31" s="4"/>
      <c r="D31" s="4"/>
      <c r="E31" s="4"/>
      <c r="F31" s="1"/>
      <c r="G31" s="1"/>
    </row>
    <row r="32" spans="1:7" x14ac:dyDescent="0.25">
      <c r="A32" s="1">
        <v>31</v>
      </c>
      <c r="B32" s="5"/>
      <c r="C32" s="4"/>
      <c r="D32" s="4"/>
      <c r="E32" s="4"/>
      <c r="F32" s="1"/>
      <c r="G32" s="1"/>
    </row>
    <row r="33" spans="1:7" x14ac:dyDescent="0.25">
      <c r="A33" s="1">
        <v>32</v>
      </c>
      <c r="B33" s="5"/>
      <c r="C33" s="4"/>
      <c r="D33" s="4"/>
      <c r="E33" s="4"/>
      <c r="F33" s="1"/>
      <c r="G33" s="1"/>
    </row>
    <row r="34" spans="1:7" x14ac:dyDescent="0.25">
      <c r="A34" s="1">
        <v>33</v>
      </c>
      <c r="B34" s="5"/>
      <c r="C34" s="4"/>
      <c r="D34" s="4"/>
      <c r="E34" s="4"/>
      <c r="F34" s="1"/>
      <c r="G34" s="1"/>
    </row>
    <row r="35" spans="1:7" x14ac:dyDescent="0.25">
      <c r="A35" s="1">
        <v>34</v>
      </c>
      <c r="B35" s="5"/>
      <c r="C35" s="4"/>
      <c r="D35" s="4"/>
      <c r="E35" s="4"/>
      <c r="F35" s="1"/>
      <c r="G35" s="1"/>
    </row>
    <row r="36" spans="1:7" x14ac:dyDescent="0.25">
      <c r="A36" s="1">
        <v>35</v>
      </c>
      <c r="B36" s="5"/>
      <c r="C36" s="4"/>
      <c r="D36" s="4"/>
      <c r="E36" s="4"/>
      <c r="F36" s="1"/>
      <c r="G36" s="1"/>
    </row>
    <row r="37" spans="1:7" x14ac:dyDescent="0.25">
      <c r="A37" s="1">
        <v>36</v>
      </c>
      <c r="B37" s="5"/>
      <c r="C37" s="4"/>
      <c r="D37" s="4"/>
      <c r="E37" s="4"/>
      <c r="F37" s="1"/>
      <c r="G37" s="1"/>
    </row>
    <row r="38" spans="1:7" x14ac:dyDescent="0.25">
      <c r="A38" s="1">
        <v>37</v>
      </c>
      <c r="B38" s="5"/>
      <c r="C38" s="4"/>
      <c r="D38" s="4"/>
      <c r="E38" s="4"/>
      <c r="F38" s="1"/>
      <c r="G38" s="1"/>
    </row>
    <row r="39" spans="1:7" x14ac:dyDescent="0.25">
      <c r="A39" s="1">
        <v>38</v>
      </c>
      <c r="B39" s="5"/>
      <c r="C39" s="4"/>
      <c r="D39" s="4"/>
      <c r="E39" s="4"/>
      <c r="F39" s="1"/>
      <c r="G39" s="1"/>
    </row>
    <row r="40" spans="1:7" x14ac:dyDescent="0.25">
      <c r="A40" s="1">
        <v>39</v>
      </c>
      <c r="B40" s="5"/>
      <c r="C40" s="4"/>
      <c r="D40" s="4"/>
      <c r="E40" s="4"/>
      <c r="F40" s="1"/>
      <c r="G40" s="1"/>
    </row>
    <row r="41" spans="1:7" x14ac:dyDescent="0.25">
      <c r="A41" s="1">
        <v>40</v>
      </c>
      <c r="B41" s="5"/>
      <c r="C41" s="4"/>
      <c r="D41" s="4"/>
      <c r="E41" s="4"/>
      <c r="F41" s="1"/>
      <c r="G41" s="1"/>
    </row>
    <row r="42" spans="1:7" x14ac:dyDescent="0.25">
      <c r="A42" s="1">
        <v>41</v>
      </c>
      <c r="B42" s="5"/>
      <c r="C42" s="4"/>
      <c r="D42" s="4"/>
      <c r="E42" s="4"/>
      <c r="F42" s="1"/>
      <c r="G42" s="1"/>
    </row>
    <row r="43" spans="1:7" x14ac:dyDescent="0.25">
      <c r="A43" s="1"/>
      <c r="B43" s="1"/>
      <c r="C43" s="4"/>
      <c r="D43" s="4"/>
      <c r="E43" s="4"/>
      <c r="F43" s="1"/>
      <c r="G43" s="1"/>
    </row>
  </sheetData>
  <dataValidations count="1">
    <dataValidation type="list" allowBlank="1" showInputMessage="1" showErrorMessage="1" sqref="G2:G40">
      <formula1>ActualOutcomes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TSQL</vt:lpstr>
      <vt:lpstr>SSIS</vt:lpstr>
      <vt:lpstr>Database</vt:lpstr>
      <vt:lpstr>Script Score</vt:lpstr>
      <vt:lpstr>ActualOutcomes</vt:lpstr>
    </vt:vector>
  </TitlesOfParts>
  <Company>PFMS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stewartd</dc:creator>
  <cp:lastModifiedBy>Mistry, Dipesh (IT.PFMS)</cp:lastModifiedBy>
  <dcterms:created xsi:type="dcterms:W3CDTF">2014-11-24T14:33:41Z</dcterms:created>
  <dcterms:modified xsi:type="dcterms:W3CDTF">2017-04-27T11:15:36Z</dcterms:modified>
</cp:coreProperties>
</file>