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65" windowWidth="14805" windowHeight="7950"/>
  </bookViews>
  <sheets>
    <sheet name="时域上的一阶算法" sheetId="1" r:id="rId1"/>
    <sheet name="Sheet5" sheetId="8" r:id="rId2"/>
  </sheets>
  <calcPr calcId="144525"/>
</workbook>
</file>

<file path=xl/calcChain.xml><?xml version="1.0" encoding="utf-8"?>
<calcChain xmlns="http://schemas.openxmlformats.org/spreadsheetml/2006/main">
  <c r="J47" i="1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48" s="1"/>
  <c r="J7"/>
  <c r="J6"/>
  <c r="J5"/>
  <c r="J4"/>
  <c r="J3"/>
  <c r="C47" i="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2"/>
  <c r="F47" i="1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48" s="1"/>
  <c r="F7"/>
  <c r="F6"/>
  <c r="F5"/>
  <c r="F4"/>
  <c r="F3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48" s="1"/>
  <c r="R7"/>
  <c r="R6"/>
  <c r="R5"/>
  <c r="R4"/>
  <c r="R3"/>
  <c r="M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X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V5"/>
  <c r="V4"/>
  <c r="V3"/>
  <c r="D48"/>
  <c r="G48"/>
  <c r="N48" l="1"/>
  <c r="Y48"/>
  <c r="V48"/>
  <c r="O48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3"/>
  <c r="K48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3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3"/>
  <c r="T48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3"/>
  <c r="B3"/>
  <c r="C3" s="1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"/>
  <c r="C5"/>
  <c r="C6"/>
  <c r="C7"/>
  <c r="C8"/>
  <c r="C9"/>
  <c r="C10"/>
  <c r="C11"/>
  <c r="C12"/>
  <c r="C13"/>
  <c r="C14"/>
  <c r="C15"/>
  <c r="C16"/>
  <c r="C17"/>
  <c r="C18"/>
  <c r="C19"/>
  <c r="P48" l="1"/>
  <c r="L48"/>
  <c r="S48"/>
  <c r="H48"/>
  <c r="C48"/>
  <c r="W48"/>
</calcChain>
</file>

<file path=xl/sharedStrings.xml><?xml version="1.0" encoding="utf-8"?>
<sst xmlns="http://schemas.openxmlformats.org/spreadsheetml/2006/main" count="794" uniqueCount="641">
  <si>
    <t>t_block_number</t>
  </si>
  <si>
    <t>avg(t_fore_error)</t>
  </si>
  <si>
    <t>167</t>
  </si>
  <si>
    <t>2.2873563218390807</t>
  </si>
  <si>
    <t>2.6666666666666665</t>
  </si>
  <si>
    <t>169</t>
  </si>
  <si>
    <t>2.7011494252873565</t>
  </si>
  <si>
    <t>170</t>
  </si>
  <si>
    <t>2.2988505747126435</t>
  </si>
  <si>
    <t>3.367816091954023</t>
  </si>
  <si>
    <t>171</t>
  </si>
  <si>
    <t>2.7586206896551726</t>
  </si>
  <si>
    <t>3.781609195402299</t>
  </si>
  <si>
    <t>186</t>
  </si>
  <si>
    <t>2.310344827586207</t>
  </si>
  <si>
    <t>1.896551724137931</t>
  </si>
  <si>
    <t>2.9080459770114944</t>
  </si>
  <si>
    <t>187</t>
  </si>
  <si>
    <t>4.367816091954023</t>
  </si>
  <si>
    <t>3.7241379310344827</t>
  </si>
  <si>
    <t>5.195402298850575</t>
  </si>
  <si>
    <t>188</t>
  </si>
  <si>
    <t>2.471264367816092</t>
  </si>
  <si>
    <t>1.9655172413793103</t>
  </si>
  <si>
    <t>3.425287356321839</t>
  </si>
  <si>
    <t>189</t>
  </si>
  <si>
    <t>4.528735632183908</t>
  </si>
  <si>
    <t>190</t>
  </si>
  <si>
    <t>2.4367816091954024</t>
  </si>
  <si>
    <t>3</t>
  </si>
  <si>
    <t>191</t>
  </si>
  <si>
    <t>3.4022988505747125</t>
  </si>
  <si>
    <t>3.839080459770115</t>
  </si>
  <si>
    <t>192</t>
  </si>
  <si>
    <t>3.2298850574712645</t>
  </si>
  <si>
    <t>4.35632183908046</t>
  </si>
  <si>
    <t>193</t>
  </si>
  <si>
    <t>3.5402298850574714</t>
  </si>
  <si>
    <t>4.32183908045977</t>
  </si>
  <si>
    <t>205</t>
  </si>
  <si>
    <t>2.0919540229885056</t>
  </si>
  <si>
    <t>2.954022988505747</t>
  </si>
  <si>
    <t>206</t>
  </si>
  <si>
    <t>2.413793103448276</t>
  </si>
  <si>
    <t>3.4367816091954024</t>
  </si>
  <si>
    <t>207</t>
  </si>
  <si>
    <t>4.482758620689655</t>
  </si>
  <si>
    <t>5.218390804597701</t>
  </si>
  <si>
    <t>208</t>
  </si>
  <si>
    <t>2.6091954022988504</t>
  </si>
  <si>
    <t>3.9080459770114944</t>
  </si>
  <si>
    <t>209</t>
  </si>
  <si>
    <t>5.206896551724138</t>
  </si>
  <si>
    <t>6.091954022988506</t>
  </si>
  <si>
    <t>210</t>
  </si>
  <si>
    <t>2.7471264367816093</t>
  </si>
  <si>
    <t>2.8045977011494254</t>
  </si>
  <si>
    <t>3.413793103448276</t>
  </si>
  <si>
    <t>211</t>
  </si>
  <si>
    <t>3.7701149425287355</t>
  </si>
  <si>
    <t>4.551724137931035</t>
  </si>
  <si>
    <t>5.471264367816092</t>
  </si>
  <si>
    <t>212</t>
  </si>
  <si>
    <t>5.172413793103448</t>
  </si>
  <si>
    <t>6.264367816091954</t>
  </si>
  <si>
    <t>213</t>
  </si>
  <si>
    <t>4.011494252873563</t>
  </si>
  <si>
    <t>5.2298850574712645</t>
  </si>
  <si>
    <t>214</t>
  </si>
  <si>
    <t>2.5517241379310347</t>
  </si>
  <si>
    <t>226</t>
  </si>
  <si>
    <t>227</t>
  </si>
  <si>
    <t>3.586206896551724</t>
  </si>
  <si>
    <t>228</t>
  </si>
  <si>
    <t>4.436781609195402</t>
  </si>
  <si>
    <t>5.724137931034483</t>
  </si>
  <si>
    <t>229</t>
  </si>
  <si>
    <t>4.379310344827586</t>
  </si>
  <si>
    <t>230</t>
  </si>
  <si>
    <t>2.8275862068965516</t>
  </si>
  <si>
    <t>231</t>
  </si>
  <si>
    <t>4.724137931034483</t>
  </si>
  <si>
    <t>5.620689655172414</t>
  </si>
  <si>
    <t>232</t>
  </si>
  <si>
    <t>5.586206896551724</t>
  </si>
  <si>
    <t>6.827586206896552</t>
  </si>
  <si>
    <t>233</t>
  </si>
  <si>
    <t>3.6091954022988504</t>
  </si>
  <si>
    <t>4.344827586206897</t>
  </si>
  <si>
    <t>234</t>
  </si>
  <si>
    <t>247</t>
  </si>
  <si>
    <t>5.275862068965517</t>
  </si>
  <si>
    <t>248</t>
  </si>
  <si>
    <t>5.149425287356322</t>
  </si>
  <si>
    <t>249</t>
  </si>
  <si>
    <t>3.3908045977011496</t>
  </si>
  <si>
    <t>4.390804597701149</t>
  </si>
  <si>
    <t>250</t>
  </si>
  <si>
    <t>4.0344827586206895</t>
  </si>
  <si>
    <t>5.160919540229885</t>
  </si>
  <si>
    <t>251</t>
  </si>
  <si>
    <t>3.9885057471264367</t>
  </si>
  <si>
    <t>4.919540229885057</t>
  </si>
  <si>
    <t>252</t>
  </si>
  <si>
    <t>3.9655172413793105</t>
  </si>
  <si>
    <t>4.850574712643678</t>
  </si>
  <si>
    <t>253</t>
  </si>
  <si>
    <t>3.32183908045977</t>
  </si>
  <si>
    <t>3.5977011494252875</t>
  </si>
  <si>
    <t>4.2298850574712645</t>
  </si>
  <si>
    <t>267</t>
  </si>
  <si>
    <t>2.057471264367816</t>
  </si>
  <si>
    <t>2.7241379310344827</t>
  </si>
  <si>
    <t>268</t>
  </si>
  <si>
    <t>269</t>
  </si>
  <si>
    <t>3.1494252873563218</t>
  </si>
  <si>
    <t>4.045977011494253</t>
  </si>
  <si>
    <t>270</t>
  </si>
  <si>
    <t>3.264367816091954</t>
  </si>
  <si>
    <t>4.091954022988506</t>
  </si>
  <si>
    <t>271</t>
  </si>
  <si>
    <t>6.390804597701149</t>
  </si>
  <si>
    <t>5.977011494252873</t>
  </si>
  <si>
    <t>272</t>
  </si>
  <si>
    <t>2.632183908045977</t>
  </si>
  <si>
    <t>273</t>
  </si>
  <si>
    <t>4.712643678160919</t>
  </si>
  <si>
    <t>round(B2,2)</t>
    <phoneticPr fontId="2" type="noConversion"/>
  </si>
  <si>
    <t>avg(t_mean_error)</t>
    <phoneticPr fontId="2" type="noConversion"/>
  </si>
  <si>
    <t>avg(t_prior_error)</t>
    <phoneticPr fontId="2" type="noConversion"/>
  </si>
  <si>
    <t>AVG_ERROR</t>
    <phoneticPr fontId="2" type="noConversion"/>
  </si>
  <si>
    <t>2.1954022988505746</t>
  </si>
  <si>
    <t>2.5057471264367814</t>
  </si>
  <si>
    <t>1.9080459770114941</t>
  </si>
  <si>
    <t>2.1149425287356323</t>
  </si>
  <si>
    <t>2.9310344827586206</t>
  </si>
  <si>
    <t>1.9770114942528736</t>
  </si>
  <si>
    <t>2.32183908045977</t>
  </si>
  <si>
    <t>3.1264367816091956</t>
  </si>
  <si>
    <t>4.195402298850575</t>
  </si>
  <si>
    <t>2.5172413793103448</t>
  </si>
  <si>
    <t>2.4827586206896552</t>
  </si>
  <si>
    <t>3.8275862068965516</t>
  </si>
  <si>
    <t>3.7471264367816093</t>
  </si>
  <si>
    <t>2.425287356321839</t>
  </si>
  <si>
    <t>2.8160919540229883</t>
  </si>
  <si>
    <t>3.6206896551724137</t>
  </si>
  <si>
    <t>2.67816091954023</t>
  </si>
  <si>
    <t>3.160919540229885</t>
  </si>
  <si>
    <t>3.0689655172413794</t>
  </si>
  <si>
    <t>3.735632183908046</t>
  </si>
  <si>
    <t>2.1494252873563218</t>
  </si>
  <si>
    <t>3.6436781609195403</t>
  </si>
  <si>
    <t>4.816091954022989</t>
  </si>
  <si>
    <t>2.942528735632184</t>
  </si>
  <si>
    <t>4.448275862068965</t>
  </si>
  <si>
    <t>7.057471264367816</t>
  </si>
  <si>
    <t>2.0114942528735633</t>
  </si>
  <si>
    <t>3.3563218390804597</t>
  </si>
  <si>
    <t>5</t>
  </si>
  <si>
    <t>4</t>
  </si>
  <si>
    <t>6.35632183908046</t>
  </si>
  <si>
    <t>3.1724137931034484</t>
  </si>
  <si>
    <t>4.942528735632184</t>
  </si>
  <si>
    <t>2.586206896551724</t>
  </si>
  <si>
    <t>4.172413793103448</t>
  </si>
  <si>
    <t>5.011494252873563</t>
  </si>
  <si>
    <t>2.3908045977011496</t>
  </si>
  <si>
    <t>3.310344827586207</t>
  </si>
  <si>
    <t>6.252873563218391</t>
  </si>
  <si>
    <t>5.367816091954023</t>
  </si>
  <si>
    <t>8</t>
  </si>
  <si>
    <t>3.218390804597701</t>
  </si>
  <si>
    <t>4.977011494252873</t>
  </si>
  <si>
    <t>5.310344827586207</t>
  </si>
  <si>
    <t>3.8735632183908044</t>
  </si>
  <si>
    <t>2.9885057471264367</t>
  </si>
  <si>
    <t>4.563218390804598</t>
  </si>
  <si>
    <t>3.5517241379310347</t>
  </si>
  <si>
    <t>4.908045977011494</t>
  </si>
  <si>
    <t>5.264367816091954</t>
  </si>
  <si>
    <t>4.057471264367816</t>
  </si>
  <si>
    <t>1.5747126436781609</t>
  </si>
  <si>
    <t>2.160919540229885</t>
  </si>
  <si>
    <t>2.367816091954023</t>
  </si>
  <si>
    <t>3.8850574712643677</t>
  </si>
  <si>
    <t>3.1149425287356323</t>
  </si>
  <si>
    <t>2.9195402298850577</t>
  </si>
  <si>
    <t>1.8161</t>
  </si>
  <si>
    <t>2.5057</t>
  </si>
  <si>
    <t>1.8276</t>
  </si>
  <si>
    <t>1.8506</t>
  </si>
  <si>
    <t>2.3908</t>
  </si>
  <si>
    <t>2.2989</t>
  </si>
  <si>
    <t>3.2069</t>
  </si>
  <si>
    <t>2.1149</t>
  </si>
  <si>
    <t>2.7586</t>
  </si>
  <si>
    <t>2.4253</t>
  </si>
  <si>
    <t>2.2299</t>
  </si>
  <si>
    <t>3.6207</t>
  </si>
  <si>
    <t>2.6552</t>
  </si>
  <si>
    <t>3.7356</t>
  </si>
  <si>
    <t>3.0230</t>
  </si>
  <si>
    <t>2.1494</t>
  </si>
  <si>
    <t>1.9770</t>
  </si>
  <si>
    <t>2.8161</t>
  </si>
  <si>
    <t>2.2414</t>
  </si>
  <si>
    <t>2.2759</t>
  </si>
  <si>
    <t>4.2759</t>
  </si>
  <si>
    <t>2.5402</t>
  </si>
  <si>
    <t>3.4368</t>
  </si>
  <si>
    <t>3.9425</t>
  </si>
  <si>
    <t>3.5517</t>
  </si>
  <si>
    <t>2.5517</t>
  </si>
  <si>
    <t>2.1034</t>
  </si>
  <si>
    <t>3.4943</t>
  </si>
  <si>
    <t>3.0345</t>
  </si>
  <si>
    <t>2.5977</t>
  </si>
  <si>
    <t>4.0460</t>
  </si>
  <si>
    <t>5.3678</t>
  </si>
  <si>
    <t>3.1494</t>
  </si>
  <si>
    <t>2.6207</t>
  </si>
  <si>
    <t>3.5977</t>
  </si>
  <si>
    <t>4.0690</t>
  </si>
  <si>
    <t>3.8736</t>
  </si>
  <si>
    <t>2.9655</t>
  </si>
  <si>
    <t>4.5632</t>
  </si>
  <si>
    <t>3.3333</t>
  </si>
  <si>
    <t>3.7011</t>
  </si>
  <si>
    <t>2.5287</t>
  </si>
  <si>
    <t>1.9885</t>
  </si>
  <si>
    <t>2.4483</t>
  </si>
  <si>
    <t>2.8276</t>
  </si>
  <si>
    <t>2.4943</t>
  </si>
  <si>
    <t>4.4368</t>
  </si>
  <si>
    <t>2.0331</t>
  </si>
  <si>
    <t>2.0460</t>
  </si>
  <si>
    <t>2.0690</t>
  </si>
  <si>
    <t>2.1954</t>
  </si>
  <si>
    <t>1.9425</t>
  </si>
  <si>
    <t>3.2644</t>
  </si>
  <si>
    <t>3.6092</t>
  </si>
  <si>
    <t>2.0805</t>
  </si>
  <si>
    <t>2.9770</t>
  </si>
  <si>
    <t>2.8391</t>
  </si>
  <si>
    <t>3.1264</t>
  </si>
  <si>
    <t>1.8391</t>
  </si>
  <si>
    <t>3.7816</t>
  </si>
  <si>
    <t>2.3563</t>
  </si>
  <si>
    <t>4.4483</t>
  </si>
  <si>
    <t>2.3793</t>
  </si>
  <si>
    <t>4.4023</t>
  </si>
  <si>
    <t>2.1379</t>
  </si>
  <si>
    <t>3.2874</t>
  </si>
  <si>
    <t>3.0690</t>
  </si>
  <si>
    <t>2.4713</t>
  </si>
  <si>
    <t>5.4138</t>
  </si>
  <si>
    <t>2.8621</t>
  </si>
  <si>
    <t>3.7701</t>
  </si>
  <si>
    <t>3.9310</t>
  </si>
  <si>
    <t>2.9080</t>
  </si>
  <si>
    <t>3.0575</t>
  </si>
  <si>
    <t>3.3793</t>
  </si>
  <si>
    <t>4.1149</t>
  </si>
  <si>
    <t>2.8046</t>
  </si>
  <si>
    <t>1.6782</t>
  </si>
  <si>
    <t>2.6437</t>
  </si>
  <si>
    <t>4.2184</t>
  </si>
  <si>
    <t>2.6322</t>
  </si>
  <si>
    <t>3.0115</t>
  </si>
  <si>
    <t>avg(t_fore_comerror)</t>
  </si>
  <si>
    <t>avg(t_mean_comerror)</t>
  </si>
  <si>
    <t>avg(t_prior_comerror)</t>
  </si>
  <si>
    <t>0.6163466598760718</t>
  </si>
  <si>
    <t>0.7504099821746881</t>
  </si>
  <si>
    <t>0.6842942025294967</t>
  </si>
  <si>
    <t>0.5594291528884557</t>
  </si>
  <si>
    <t>0.7088145381750033</t>
  </si>
  <si>
    <t>0.7144751243588453</t>
  </si>
  <si>
    <t>0.4716839362188206</t>
  </si>
  <si>
    <t>0.5160834643392791</t>
  </si>
  <si>
    <t>0.6559959097749798</t>
  </si>
  <si>
    <t>0.4284498978971594</t>
  </si>
  <si>
    <t>0.5094719090915847</t>
  </si>
  <si>
    <t>0.5996163310057837</t>
  </si>
  <si>
    <t>0.6296067028209884</t>
  </si>
  <si>
    <t>0.5544341571127291</t>
  </si>
  <si>
    <t>0.8288220047148621</t>
  </si>
  <si>
    <t>0.47134078946850244</t>
  </si>
  <si>
    <t>0.5061528716872413</t>
  </si>
  <si>
    <t>0.5253262174087833</t>
  </si>
  <si>
    <t>0.5013134798018523</t>
  </si>
  <si>
    <t>0.5824409118013777</t>
  </si>
  <si>
    <t>0.8128570396012251</t>
  </si>
  <si>
    <t>0.5607927014012211</t>
  </si>
  <si>
    <t>0.6694006673215597</t>
  </si>
  <si>
    <t>0.5831451269787985</t>
  </si>
  <si>
    <t>0.4083508698563779</t>
  </si>
  <si>
    <t>0.44961221883651553</t>
  </si>
  <si>
    <t>0.5384897249493333</t>
  </si>
  <si>
    <t>0.44170513993530375</t>
  </si>
  <si>
    <t>0.5730839762672508</t>
  </si>
  <si>
    <t>0.5408380492196825</t>
  </si>
  <si>
    <t>0.26801543597250344</t>
  </si>
  <si>
    <t>0.29347628919398644</t>
  </si>
  <si>
    <t>0.4338168226309491</t>
  </si>
  <si>
    <t>0.4300562504590869</t>
  </si>
  <si>
    <t>0.5363796852861944</t>
  </si>
  <si>
    <t>0.5701976137537554</t>
  </si>
  <si>
    <t>0.5788565093443145</t>
  </si>
  <si>
    <t>0.5701175518248697</t>
  </si>
  <si>
    <t>0.8148351986766621</t>
  </si>
  <si>
    <t>0.49821764153159576</t>
  </si>
  <si>
    <t>0.5517825843407245</t>
  </si>
  <si>
    <t>0.6205131754550357</t>
  </si>
  <si>
    <t>0.39687989103661797</t>
  </si>
  <si>
    <t>0.4445257749821219</t>
  </si>
  <si>
    <t>0.43613877259869455</t>
  </si>
  <si>
    <t>0.41661206899810527</t>
  </si>
  <si>
    <t>0.46835359757853645</t>
  </si>
  <si>
    <t>0.49190783974733</t>
  </si>
  <si>
    <t>0.4492392493580963</t>
  </si>
  <si>
    <t>0.6473793972748915</t>
  </si>
  <si>
    <t>0.38726890904518024</t>
  </si>
  <si>
    <t>0.5565636531763934</t>
  </si>
  <si>
    <t>0.6195592970112682</t>
  </si>
  <si>
    <t>0.6278005389734412</t>
  </si>
  <si>
    <t>0.33545861277821337</t>
  </si>
  <si>
    <t>0.4479467545316624</t>
  </si>
  <si>
    <t>0.4283114551815528</t>
  </si>
  <si>
    <t>0.43938434429896067</t>
  </si>
  <si>
    <t>0.6120069953155923</t>
  </si>
  <si>
    <t>0.3431555501101275</t>
  </si>
  <si>
    <t>0.34668421427798635</t>
  </si>
  <si>
    <t>0.4495986670620672</t>
  </si>
  <si>
    <t>0.3323146416739871</t>
  </si>
  <si>
    <t>0.6110895602345671</t>
  </si>
  <si>
    <t>0.8006034814858346</t>
  </si>
  <si>
    <t>0.49750311203598463</t>
  </si>
  <si>
    <t>0.5310014975412906</t>
  </si>
  <si>
    <t>0.5767107152747291</t>
  </si>
  <si>
    <t>0.5842212827555883</t>
  </si>
  <si>
    <t>0.6443986810597432</t>
  </si>
  <si>
    <t>0.4658543930905239</t>
  </si>
  <si>
    <t>0.5609699309362834</t>
  </si>
  <si>
    <t>0.7010264881944376</t>
  </si>
  <si>
    <t>0.577152912210171</t>
  </si>
  <si>
    <t>0.45442841510465654</t>
  </si>
  <si>
    <t>0.6183200171223577</t>
  </si>
  <si>
    <t>0.4046500569698919</t>
  </si>
  <si>
    <t>0.4120958962897727</t>
  </si>
  <si>
    <t>0.5172427346854958</t>
  </si>
  <si>
    <t>0.4246122027527277</t>
  </si>
  <si>
    <t>0.29670961148176683</t>
  </si>
  <si>
    <t>0.4210500927265022</t>
  </si>
  <si>
    <t>0.3594500864588245</t>
  </si>
  <si>
    <t>0.5334661958648168</t>
  </si>
  <si>
    <t>0.7261987267563224</t>
  </si>
  <si>
    <t>0.24548863611585528</t>
  </si>
  <si>
    <t>0.5613357594408089</t>
  </si>
  <si>
    <t>0.7637762626446299</t>
  </si>
  <si>
    <t>0.5244064648169484</t>
  </si>
  <si>
    <t>0.5813373351912914</t>
  </si>
  <si>
    <t>0.686126607221942</t>
  </si>
  <si>
    <t>0.6646544144008649</t>
  </si>
  <si>
    <t>0.4814410962745315</t>
  </si>
  <si>
    <t>0.5674255098774343</t>
  </si>
  <si>
    <t>0.45053385047911415</t>
  </si>
  <si>
    <t>0.48304340560156184</t>
  </si>
  <si>
    <t>0.583777734243152</t>
  </si>
  <si>
    <t>0.4623765680993642</t>
  </si>
  <si>
    <t>0.41645759746450134</t>
  </si>
  <si>
    <t>0.511803326226301</t>
  </si>
  <si>
    <t>0.4674383526137025</t>
  </si>
  <si>
    <t>0.4244018983312105</t>
  </si>
  <si>
    <t>0.5270178120820572</t>
  </si>
  <si>
    <t>0.48900663230308483</t>
  </si>
  <si>
    <t>0.6439849622368223</t>
  </si>
  <si>
    <t>0.8837358670407484</t>
  </si>
  <si>
    <t>0.5917095390600713</t>
  </si>
  <si>
    <t>0.2629269235301936</t>
  </si>
  <si>
    <t>0.3912778707740826</t>
  </si>
  <si>
    <t>0.30466917799550847</t>
  </si>
  <si>
    <t>0.31785930961366493</t>
  </si>
  <si>
    <t>0.4927125643594418</t>
  </si>
  <si>
    <t>0.3597659874713687</t>
  </si>
  <si>
    <t>0.6772806057288813</t>
  </si>
  <si>
    <t>0.6973636197774127</t>
  </si>
  <si>
    <t>0.8333880678708264</t>
  </si>
  <si>
    <t>0.7050854172739984</t>
  </si>
  <si>
    <t>0.7852789962824562</t>
  </si>
  <si>
    <t>0.6728257238724366</t>
  </si>
  <si>
    <t>0.5766433539860355</t>
  </si>
  <si>
    <t>0.6522315492305237</t>
  </si>
  <si>
    <t>0.5439652952306852</t>
  </si>
  <si>
    <t>0.4182076624695708</t>
  </si>
  <si>
    <t>0.4917454865214884</t>
  </si>
  <si>
    <t>0.4642580368825383</t>
  </si>
  <si>
    <t>0.30975519303772536</t>
  </si>
  <si>
    <t>0.3916171666455356</t>
  </si>
  <si>
    <t>0.33111328454006467</t>
  </si>
  <si>
    <t>0.39656670642738784</t>
  </si>
  <si>
    <t>0.5111268298265201</t>
  </si>
  <si>
    <t>0.47929229181551186</t>
  </si>
  <si>
    <t>0.34347626832059985</t>
  </si>
  <si>
    <t>0.5232253554410208</t>
  </si>
  <si>
    <t>0.3414217830896491</t>
  </si>
  <si>
    <r>
      <rPr>
        <sz val="10"/>
        <rFont val="宋体"/>
        <family val="3"/>
        <charset val="134"/>
      </rPr>
      <t>地域结合时域上的一阶的预测相对误差</t>
    </r>
    <r>
      <rPr>
        <sz val="10"/>
        <rFont val="Arial"/>
        <family val="2"/>
      </rPr>
      <t>FORE_COMERROR</t>
    </r>
    <phoneticPr fontId="2" type="noConversion"/>
  </si>
  <si>
    <t>0.6933447175661709</t>
  </si>
  <si>
    <t>0.5896664543466876</t>
  </si>
  <si>
    <t>0.47412542238123623</t>
  </si>
  <si>
    <t>0.6559959097749796</t>
  </si>
  <si>
    <t>0.39722288735980416</t>
  </si>
  <si>
    <t>0.5086458184672474</t>
  </si>
  <si>
    <t>0.44082485730076054</t>
  </si>
  <si>
    <t>0.4967269164943589</t>
  </si>
  <si>
    <t>0.6040990149509426</t>
  </si>
  <si>
    <t>0.5831451269787986</t>
  </si>
  <si>
    <t>0.4036027815174086</t>
  </si>
  <si>
    <t>0.48036512571036344</t>
  </si>
  <si>
    <t>0.5730839762672513</t>
  </si>
  <si>
    <t>0.5408380492196821</t>
  </si>
  <si>
    <t>0.28830790190450417</t>
  </si>
  <si>
    <t>0.2934762891939865</t>
  </si>
  <si>
    <t>0.43757458654616505</t>
  </si>
  <si>
    <t>0.5369760320979838</t>
  </si>
  <si>
    <t>0.45969705359240276</t>
  </si>
  <si>
    <t>0.38027182626999945</t>
  </si>
  <si>
    <t>0.3942817492539925</t>
  </si>
  <si>
    <t>0.4537081737980087</t>
  </si>
  <si>
    <t>0.46450645327035633</t>
  </si>
  <si>
    <t>0.627800538973441</t>
  </si>
  <si>
    <t>0.3619082379772445</t>
  </si>
  <si>
    <t>0.42831145518155256</t>
  </si>
  <si>
    <t>0.4321082393082642</t>
  </si>
  <si>
    <t>0.31641423193188695</t>
  </si>
  <si>
    <t>0.5845968137349804</t>
  </si>
  <si>
    <t>0.49864690288565744</t>
  </si>
  <si>
    <t>0.5985493538280813</t>
  </si>
  <si>
    <t>0.6443986810597427</t>
  </si>
  <si>
    <t>0.5377803313014502</t>
  </si>
  <si>
    <t>0.44609662080617046</t>
  </si>
  <si>
    <t>0.6183200171223574</t>
  </si>
  <si>
    <t>0.4046500569698917</t>
  </si>
  <si>
    <t>0.3945429030973351</t>
  </si>
  <si>
    <t>0.30923868584561554</t>
  </si>
  <si>
    <t>0.5399714954733703</t>
  </si>
  <si>
    <t>0.6020582553357189</t>
  </si>
  <si>
    <t>0.5244064648169483</t>
  </si>
  <si>
    <t>0.6707234392832773</t>
  </si>
  <si>
    <t>0.4434097591826622</t>
  </si>
  <si>
    <t>0.4372773781034088</t>
  </si>
  <si>
    <t>0.3849616762778221</t>
  </si>
  <si>
    <t>0.3826794923846668</t>
  </si>
  <si>
    <t>0.6079821253425852</t>
  </si>
  <si>
    <t>0.5917095390600716</t>
  </si>
  <si>
    <t>0.2918045195348656</t>
  </si>
  <si>
    <t>0.3347238908291586</t>
  </si>
  <si>
    <t>0.5221994161649335</t>
  </si>
  <si>
    <t>0.620442347925047</t>
  </si>
  <si>
    <t>0.5107088847085429</t>
  </si>
  <si>
    <t>0.37559900334783203</t>
  </si>
  <si>
    <t>0.2732488630078752</t>
  </si>
  <si>
    <t>0.4231035845819125</t>
  </si>
  <si>
    <t>0.3476855700215384</t>
  </si>
  <si>
    <t>前一个时间段的相对误差</t>
    <phoneticPr fontId="2" type="noConversion"/>
  </si>
  <si>
    <t>0.786800780918428</t>
  </si>
  <si>
    <t>0.635689681765263</t>
  </si>
  <si>
    <t>0.7144751243588452</t>
  </si>
  <si>
    <t>0.5405061346921811</t>
  </si>
  <si>
    <t>0.47678324417675355</t>
  </si>
  <si>
    <t>0.5996163310057836</t>
  </si>
  <si>
    <t>0.6180940422011852</t>
  </si>
  <si>
    <t>0.828822004714862</t>
  </si>
  <si>
    <t>0.5354027786354734</t>
  </si>
  <si>
    <t>0.5253262174087829</t>
  </si>
  <si>
    <t>0.5675089122763541</t>
  </si>
  <si>
    <t>0.8128570396012258</t>
  </si>
  <si>
    <t>0.6816312323766681</t>
  </si>
  <si>
    <t>0.461309286898332</t>
  </si>
  <si>
    <t>0.5384897249493332</t>
  </si>
  <si>
    <t>0.5169457596886676</t>
  </si>
  <si>
    <t>0.33151773980960825</t>
  </si>
  <si>
    <t>0.43381682263094895</t>
  </si>
  <si>
    <t>0.49876059046472676</t>
  </si>
  <si>
    <t>0.5701976137537553</t>
  </si>
  <si>
    <t>0.5920291767852743</t>
  </si>
  <si>
    <t>0.8148351986766622</t>
  </si>
  <si>
    <t>0.4892948137134183</t>
  </si>
  <si>
    <t>0.6205131754550359</t>
  </si>
  <si>
    <t>0.44079427125369647</t>
  </si>
  <si>
    <t>0.43613877259869466</t>
  </si>
  <si>
    <t>0.4081856595574967</t>
  </si>
  <si>
    <t>0.4919078397473295</t>
  </si>
  <si>
    <t>0.47934636210525083</t>
  </si>
  <si>
    <t>0.3872689090451801</t>
  </si>
  <si>
    <t>0.5478150374510331</t>
  </si>
  <si>
    <t>0.36651761209511163</t>
  </si>
  <si>
    <t>0.47453629058543734</t>
  </si>
  <si>
    <t>0.3431555501101274</t>
  </si>
  <si>
    <t>0.35752734091845795</t>
  </si>
  <si>
    <t>0.332314641673987</t>
  </si>
  <si>
    <t>0.6110895602345673</t>
  </si>
  <si>
    <t>0.8006034814858349</t>
  </si>
  <si>
    <t>0.5836889638619743</t>
  </si>
  <si>
    <t>0.5767107152747292</t>
  </si>
  <si>
    <t>0.5923895002308588</t>
  </si>
  <si>
    <t>0.4658543930905235</t>
  </si>
  <si>
    <t>0.6183412435409505</t>
  </si>
  <si>
    <t>0.5771529122101708</t>
  </si>
  <si>
    <t>0.491711333751034</t>
  </si>
  <si>
    <t>0.41085189620181306</t>
  </si>
  <si>
    <t>0.3302167075228055</t>
  </si>
  <si>
    <t>0.35945008645882437</t>
  </si>
  <si>
    <t>0.5418241669100679</t>
  </si>
  <si>
    <t>0.24548863611585495</t>
  </si>
  <si>
    <t>0.6158738965347273</t>
  </si>
  <si>
    <t>0.7637762626446309</t>
  </si>
  <si>
    <t>0.6356633571897268</t>
  </si>
  <si>
    <t>0.6646544144008645</t>
  </si>
  <si>
    <t>0.5080188486910513</t>
  </si>
  <si>
    <t>0.45053385047911376</t>
  </si>
  <si>
    <t>0.46530932225537947</t>
  </si>
  <si>
    <t>0.462376568099364</t>
  </si>
  <si>
    <t>0.44675068841023796</t>
  </si>
  <si>
    <t>0.4674383526137022</t>
  </si>
  <si>
    <t>0.47230180009038075</t>
  </si>
  <si>
    <t>0.48900663230308444</t>
  </si>
  <si>
    <t>0.6519648220813264</t>
  </si>
  <si>
    <t>0.2820463102460282</t>
  </si>
  <si>
    <t>0.30466917799550836</t>
  </si>
  <si>
    <t>0.4003023961642562</t>
  </si>
  <si>
    <t>0.3597659874713685</t>
  </si>
  <si>
    <t>0.6744207261448645</t>
  </si>
  <si>
    <t>0.8333880678708265</t>
  </si>
  <si>
    <t>0.665932367325101</t>
  </si>
  <si>
    <t>0.6728257238724369</t>
  </si>
  <si>
    <t>0.6210931339522319</t>
  </si>
  <si>
    <t>0.543965295230685</t>
  </si>
  <si>
    <t>0.4642164316711424</t>
  </si>
  <si>
    <t>0.4642580368825385</t>
  </si>
  <si>
    <t>0.3255483236329361</t>
  </si>
  <si>
    <t>0.3916171666455359</t>
  </si>
  <si>
    <t>0.3311132845400645</t>
  </si>
  <si>
    <t>0.4561914444344786</t>
  </si>
  <si>
    <t>0.40713453487022205</t>
  </si>
  <si>
    <t>0.3414217830896489</t>
  </si>
  <si>
    <r>
      <rPr>
        <sz val="10"/>
        <rFont val="宋体"/>
        <family val="3"/>
        <charset val="134"/>
      </rPr>
      <t>时域上的一阶预测相对误差</t>
    </r>
    <r>
      <rPr>
        <sz val="10"/>
        <rFont val="Arial"/>
        <family val="2"/>
      </rPr>
      <t>FORE_ERROR</t>
    </r>
    <phoneticPr fontId="2" type="noConversion"/>
  </si>
  <si>
    <r>
      <t>Block</t>
    </r>
    <r>
      <rPr>
        <sz val="10"/>
        <rFont val="宋体"/>
        <family val="3"/>
        <charset val="134"/>
      </rPr>
      <t>数</t>
    </r>
    <r>
      <rPr>
        <sz val="10"/>
        <rFont val="Arial"/>
        <family val="2"/>
      </rPr>
      <t>t_block_number</t>
    </r>
    <phoneticPr fontId="2" type="noConversion"/>
  </si>
  <si>
    <r>
      <rPr>
        <sz val="10"/>
        <rFont val="宋体"/>
        <family val="3"/>
        <charset val="134"/>
      </rPr>
      <t>时域上的一阶预测误差</t>
    </r>
    <r>
      <rPr>
        <sz val="10"/>
        <rFont val="Arial"/>
        <family val="2"/>
      </rPr>
      <t>FORE_ERROR</t>
    </r>
    <phoneticPr fontId="2" type="noConversion"/>
  </si>
  <si>
    <r>
      <t>地域结合时域上的一阶的预测误差</t>
    </r>
    <r>
      <rPr>
        <sz val="10"/>
        <rFont val="Arial"/>
        <family val="2"/>
      </rPr>
      <t>FORE_ERROR</t>
    </r>
    <phoneticPr fontId="2" type="noConversion"/>
  </si>
  <si>
    <r>
      <t>地域结合时域上的二阶的预测相对误差</t>
    </r>
    <r>
      <rPr>
        <sz val="10"/>
        <rFont val="Arial"/>
        <family val="2"/>
      </rPr>
      <t>FORE_ERROR</t>
    </r>
    <phoneticPr fontId="2" type="noConversion"/>
  </si>
  <si>
    <r>
      <t>地域结合时域上的二阶的预测误差</t>
    </r>
    <r>
      <rPr>
        <sz val="10"/>
        <rFont val="Arial"/>
        <family val="2"/>
      </rPr>
      <t>FORE_ERROR</t>
    </r>
    <phoneticPr fontId="2" type="noConversion"/>
  </si>
  <si>
    <r>
      <rPr>
        <sz val="10"/>
        <rFont val="宋体"/>
        <family val="3"/>
        <charset val="134"/>
      </rPr>
      <t>平均值预测误差</t>
    </r>
    <r>
      <rPr>
        <sz val="10"/>
        <rFont val="Arial"/>
        <family val="2"/>
      </rPr>
      <t>MEAN_ERROR</t>
    </r>
    <phoneticPr fontId="2" type="noConversion"/>
  </si>
  <si>
    <t>平均值预测相对误差</t>
    <phoneticPr fontId="2" type="noConversion"/>
  </si>
  <si>
    <r>
      <rPr>
        <sz val="10"/>
        <rFont val="宋体"/>
        <family val="3"/>
        <charset val="134"/>
      </rPr>
      <t>前一个时间段预测误差</t>
    </r>
    <r>
      <rPr>
        <sz val="10"/>
        <rFont val="Arial"/>
        <family val="2"/>
      </rPr>
      <t>PRIOR_ERROR</t>
    </r>
    <phoneticPr fontId="2" type="noConversion"/>
  </si>
  <si>
    <t>0.6557321110262289</t>
  </si>
  <si>
    <t>0.7504099821746885</t>
  </si>
  <si>
    <t>0.554358932411258</t>
  </si>
  <si>
    <t>0.7088145381750034</t>
  </si>
  <si>
    <t>0.42457703794913093</t>
  </si>
  <si>
    <t>0.5160834643392782</t>
  </si>
  <si>
    <t>0.35391970924425276</t>
  </si>
  <si>
    <t>0.5094719090915845</t>
  </si>
  <si>
    <t>0.5117495599638457</t>
  </si>
  <si>
    <t>0.5544341571127283</t>
  </si>
  <si>
    <t>0.4337782593467211</t>
  </si>
  <si>
    <t>0.506152871687241</t>
  </si>
  <si>
    <t>0.5823954791978047</t>
  </si>
  <si>
    <t>0.5824409118013768</t>
  </si>
  <si>
    <t>0.6218793667830177</t>
  </si>
  <si>
    <t>0.6694006673215603</t>
  </si>
  <si>
    <t>0.33992227003242903</t>
  </si>
  <si>
    <t>0.44961221883651503</t>
  </si>
  <si>
    <t>0.4403341846192304</t>
  </si>
  <si>
    <t>0.2716321680776073</t>
  </si>
  <si>
    <t>0.4074644834709453</t>
  </si>
  <si>
    <t>0.5363796852861943</t>
  </si>
  <si>
    <t>0.5725556963361842</t>
  </si>
  <si>
    <t>0.5701175518248688</t>
  </si>
  <si>
    <t>0.42624516955912295</t>
  </si>
  <si>
    <t>0.5517825843407234</t>
  </si>
  <si>
    <t>0.3703329680546885</t>
  </si>
  <si>
    <t>0.44452577498212137</t>
  </si>
  <si>
    <t>0.38088818241214945</t>
  </si>
  <si>
    <t>0.46835359757853606</t>
  </si>
  <si>
    <t>0.4488539552601825</t>
  </si>
  <si>
    <t>0.6473793972748922</t>
  </si>
  <si>
    <t>0.3689738850633692</t>
  </si>
  <si>
    <t>0.6195592970112692</t>
  </si>
  <si>
    <t>0.3224874585788202</t>
  </si>
  <si>
    <t>0.4479467545316619</t>
  </si>
  <si>
    <t>0.42629078825587274</t>
  </si>
  <si>
    <t>0.6120069953155918</t>
  </si>
  <si>
    <t>0.281124165807187</t>
  </si>
  <si>
    <t>0.4495986670620676</t>
  </si>
  <si>
    <t>0.5654084971116433</t>
  </si>
  <si>
    <t>0.4550614687119878</t>
  </si>
  <si>
    <t>0.5310014975412898</t>
  </si>
  <si>
    <t>0.5723239236726303</t>
  </si>
  <si>
    <t>0.489081258728227</t>
  </si>
  <si>
    <t>0.7010264881944371</t>
  </si>
  <si>
    <t>0.42869864610729874</t>
  </si>
  <si>
    <t>0.36983867815371135</t>
  </si>
  <si>
    <t>0.517242734685495</t>
  </si>
  <si>
    <t>0.2671758146351182</t>
  </si>
  <si>
    <t>0.42105009272650157</t>
  </si>
  <si>
    <t>0.5341655792945836</t>
  </si>
  <si>
    <t>0.7261987267563216</t>
  </si>
  <si>
    <t>0.5336953170944844</t>
  </si>
  <si>
    <t>0.686126607221943</t>
  </si>
  <si>
    <t>0.38186385026335407</t>
  </si>
  <si>
    <t>0.5674255098774342</t>
  </si>
  <si>
    <t>0.38487860835713555</t>
  </si>
  <si>
    <t>0.5837777342431513</t>
  </si>
  <si>
    <t>0.3695069112865633</t>
  </si>
  <si>
    <t>0.5118033262263011</t>
  </si>
  <si>
    <t>0.3601149776041272</t>
  </si>
  <si>
    <t>0.5270178120820573</t>
  </si>
  <si>
    <t>0.5642745995217551</t>
  </si>
  <si>
    <t>0.8837358670407468</t>
  </si>
  <si>
    <t>0.28429518580824714</t>
  </si>
  <si>
    <t>0.39127787077408205</t>
  </si>
  <si>
    <t>0.2974482851712001</t>
  </si>
  <si>
    <t>0.4927125643594422</t>
  </si>
  <si>
    <t>0.5167214012041601</t>
  </si>
  <si>
    <t>0.6973636197774126</t>
  </si>
  <si>
    <t>0.6356680487908867</t>
  </si>
  <si>
    <t>0.7852789962824571</t>
  </si>
  <si>
    <t>0.48050229049716026</t>
  </si>
  <si>
    <t>0.6522315492305228</t>
  </si>
  <si>
    <t>0.3987331601533882</t>
  </si>
  <si>
    <t>0.4917454865214886</t>
  </si>
  <si>
    <t>0.24402975541329855</t>
  </si>
  <si>
    <t>0.4027907927985329</t>
  </si>
  <si>
    <t>0.5111268298265205</t>
  </si>
  <si>
    <t>0.3318090768613184</t>
  </si>
  <si>
    <t>0.5232253554410199</t>
  </si>
  <si>
    <t>时域上的二阶预测的误差FORE_ERROR</t>
    <phoneticPr fontId="2" type="noConversion"/>
  </si>
  <si>
    <r>
      <rPr>
        <sz val="10"/>
        <rFont val="宋体"/>
        <family val="3"/>
        <charset val="134"/>
      </rPr>
      <t>时域上的二阶预测的相对误差</t>
    </r>
    <r>
      <rPr>
        <sz val="10"/>
        <rFont val="Arial"/>
        <family val="2"/>
      </rPr>
      <t>FORE_ERROR</t>
    </r>
    <phoneticPr fontId="2" type="noConversion"/>
  </si>
  <si>
    <t>四个方案的预测结果数据统计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</si>
</sst>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#,##0.00_ 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76" fontId="1" fillId="0" borderId="0" xfId="1" applyNumberFormat="1"/>
    <xf numFmtId="176" fontId="0" fillId="0" borderId="0" xfId="0" applyNumberFormat="1"/>
    <xf numFmtId="177" fontId="1" fillId="0" borderId="0" xfId="1" applyNumberFormat="1"/>
    <xf numFmtId="176" fontId="1" fillId="0" borderId="0" xfId="1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1" applyFill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2" borderId="1" xfId="1" applyFill="1" applyBorder="1" applyAlignment="1">
      <alignment vertical="center" wrapText="1"/>
    </xf>
    <xf numFmtId="176" fontId="1" fillId="2" borderId="1" xfId="1" applyNumberFormat="1" applyFill="1" applyBorder="1" applyAlignment="1">
      <alignment vertical="center" wrapText="1"/>
    </xf>
    <xf numFmtId="176" fontId="1" fillId="2" borderId="1" xfId="1" applyNumberForma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0" fontId="1" fillId="0" borderId="0" xfId="1"/>
    <xf numFmtId="0" fontId="1" fillId="0" borderId="0" xfId="1"/>
    <xf numFmtId="0" fontId="1" fillId="0" borderId="0" xfId="1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zoomScaleNormal="100" workbookViewId="0">
      <selection activeCell="AA3" sqref="AA3"/>
    </sheetView>
  </sheetViews>
  <sheetFormatPr defaultRowHeight="13.5"/>
  <cols>
    <col min="1" max="1" width="15.125" customWidth="1"/>
    <col min="2" max="2" width="24.25" style="3" hidden="1" customWidth="1"/>
    <col min="3" max="3" width="23.5" style="6" customWidth="1"/>
    <col min="4" max="4" width="25.25" hidden="1" customWidth="1"/>
    <col min="5" max="5" width="41.375" hidden="1" customWidth="1"/>
    <col min="6" max="6" width="17.125" style="9" customWidth="1"/>
    <col min="7" max="7" width="11.125" hidden="1" customWidth="1"/>
    <col min="8" max="8" width="16.25" style="9" customWidth="1"/>
    <col min="9" max="9" width="43.75" hidden="1" customWidth="1"/>
    <col min="10" max="10" width="21.75" style="9" customWidth="1"/>
    <col min="11" max="11" width="5.625" style="9" hidden="1" customWidth="1"/>
    <col min="12" max="12" width="15.5" style="9" customWidth="1"/>
    <col min="13" max="13" width="18.5" hidden="1" customWidth="1"/>
    <col min="14" max="14" width="21" style="9" customWidth="1"/>
    <col min="15" max="15" width="14" hidden="1" customWidth="1"/>
    <col min="16" max="16" width="15.75" style="9" customWidth="1"/>
    <col min="17" max="17" width="25.25" hidden="1" customWidth="1"/>
    <col min="18" max="18" width="13" style="9" customWidth="1"/>
    <col min="19" max="19" width="15.375" style="6" customWidth="1"/>
    <col min="20" max="20" width="33.125" style="3" hidden="1" customWidth="1"/>
    <col min="21" max="21" width="15.75" hidden="1" customWidth="1"/>
    <col min="22" max="22" width="9.75" style="9" customWidth="1"/>
    <col min="23" max="23" width="15.375" style="6" customWidth="1"/>
    <col min="24" max="24" width="8" hidden="1" customWidth="1"/>
    <col min="25" max="25" width="10.875" style="9" customWidth="1"/>
  </cols>
  <sheetData>
    <row r="1" spans="1:25" s="21" customFormat="1" ht="63" customHeight="1">
      <c r="A1" s="22" t="s">
        <v>640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58.5" customHeight="1">
      <c r="A2" s="11" t="s">
        <v>548</v>
      </c>
      <c r="B2" s="12" t="s">
        <v>127</v>
      </c>
      <c r="C2" s="13" t="s">
        <v>549</v>
      </c>
      <c r="D2" s="12" t="s">
        <v>128</v>
      </c>
      <c r="E2" s="19" t="s">
        <v>270</v>
      </c>
      <c r="F2" s="13" t="s">
        <v>547</v>
      </c>
      <c r="G2" s="12" t="s">
        <v>127</v>
      </c>
      <c r="H2" s="14" t="s">
        <v>638</v>
      </c>
      <c r="I2" s="20" t="s">
        <v>270</v>
      </c>
      <c r="J2" s="14" t="s">
        <v>639</v>
      </c>
      <c r="K2" s="5" t="s">
        <v>128</v>
      </c>
      <c r="L2" s="14" t="s">
        <v>550</v>
      </c>
      <c r="M2" s="16" t="s">
        <v>270</v>
      </c>
      <c r="N2" s="13" t="s">
        <v>407</v>
      </c>
      <c r="O2" s="15" t="s">
        <v>1</v>
      </c>
      <c r="P2" s="14" t="s">
        <v>552</v>
      </c>
      <c r="Q2" s="18" t="s">
        <v>270</v>
      </c>
      <c r="R2" s="14" t="s">
        <v>551</v>
      </c>
      <c r="S2" s="13" t="s">
        <v>553</v>
      </c>
      <c r="T2" s="12" t="s">
        <v>129</v>
      </c>
      <c r="U2" s="16" t="s">
        <v>271</v>
      </c>
      <c r="V2" s="14" t="s">
        <v>554</v>
      </c>
      <c r="W2" s="13" t="s">
        <v>555</v>
      </c>
      <c r="X2" s="16" t="s">
        <v>272</v>
      </c>
      <c r="Y2" s="14" t="s">
        <v>465</v>
      </c>
    </row>
    <row r="3" spans="1:25" ht="14.25">
      <c r="A3" s="1" t="s">
        <v>2</v>
      </c>
      <c r="B3" s="2">
        <f>ROUND(2.28735632183908,2)</f>
        <v>2.29</v>
      </c>
      <c r="C3" s="5">
        <f t="shared" ref="C3:C47" si="0">ROUND(B3,2)</f>
        <v>2.29</v>
      </c>
      <c r="D3" s="10" t="s">
        <v>14</v>
      </c>
      <c r="E3" s="19" t="s">
        <v>466</v>
      </c>
      <c r="F3" s="8">
        <f>ROUND(E3,2)</f>
        <v>0.79</v>
      </c>
      <c r="G3" s="10" t="s">
        <v>131</v>
      </c>
      <c r="H3" s="8">
        <f t="shared" ref="H3:H47" si="1">ROUND(G3,2)</f>
        <v>2.2000000000000002</v>
      </c>
      <c r="I3" s="20" t="s">
        <v>556</v>
      </c>
      <c r="J3" s="8">
        <f>ROUND(I3,2)</f>
        <v>0.66</v>
      </c>
      <c r="K3" s="8" t="s">
        <v>188</v>
      </c>
      <c r="L3" s="8">
        <f t="shared" ref="L3:L47" si="2">ROUND(K3,2)</f>
        <v>1.82</v>
      </c>
      <c r="M3" s="16" t="s">
        <v>273</v>
      </c>
      <c r="N3" s="8">
        <f t="shared" ref="N3:N47" si="3">ROUND(M3,2)</f>
        <v>0.62</v>
      </c>
      <c r="O3" s="15" t="s">
        <v>235</v>
      </c>
      <c r="P3" s="8">
        <f t="shared" ref="P3:P47" si="4">ROUND(O3,2)</f>
        <v>2.0299999999999998</v>
      </c>
      <c r="Q3" s="18" t="s">
        <v>408</v>
      </c>
      <c r="R3" s="8">
        <f>ROUND(Q3,2)</f>
        <v>0.69</v>
      </c>
      <c r="S3" s="5">
        <f t="shared" ref="S3:S47" si="5">ROUND(D3,2)</f>
        <v>2.31</v>
      </c>
      <c r="T3" s="2" t="s">
        <v>4</v>
      </c>
      <c r="U3" s="16" t="s">
        <v>274</v>
      </c>
      <c r="V3" s="8">
        <f>ROUND(U3,2)</f>
        <v>0.75</v>
      </c>
      <c r="W3" s="5">
        <f>ROUND(T3,2)</f>
        <v>2.67</v>
      </c>
      <c r="X3" s="16" t="s">
        <v>275</v>
      </c>
      <c r="Y3" s="9">
        <f>ROUND(X3,2)</f>
        <v>0.68</v>
      </c>
    </row>
    <row r="4" spans="1:25" ht="14.25">
      <c r="A4" s="1" t="s">
        <v>5</v>
      </c>
      <c r="B4" s="4">
        <v>2.26436781609195</v>
      </c>
      <c r="C4" s="5">
        <f t="shared" si="0"/>
        <v>2.2599999999999998</v>
      </c>
      <c r="D4" s="10" t="s">
        <v>132</v>
      </c>
      <c r="E4" s="19" t="s">
        <v>467</v>
      </c>
      <c r="F4" s="8">
        <f t="shared" ref="F4:F47" si="6">ROUND(E4,2)</f>
        <v>0.64</v>
      </c>
      <c r="G4" s="10" t="s">
        <v>15</v>
      </c>
      <c r="H4" s="8">
        <f t="shared" si="1"/>
        <v>1.9</v>
      </c>
      <c r="I4" s="20" t="s">
        <v>558</v>
      </c>
      <c r="J4" s="8">
        <f t="shared" ref="J4:J47" si="7">ROUND(I4,2)</f>
        <v>0.55000000000000004</v>
      </c>
      <c r="K4" s="8" t="s">
        <v>190</v>
      </c>
      <c r="L4" s="8">
        <f t="shared" si="2"/>
        <v>1.83</v>
      </c>
      <c r="M4" s="16" t="s">
        <v>276</v>
      </c>
      <c r="N4" s="8">
        <f t="shared" si="3"/>
        <v>0.56000000000000005</v>
      </c>
      <c r="O4" s="15" t="s">
        <v>236</v>
      </c>
      <c r="P4" s="8">
        <f t="shared" si="4"/>
        <v>2.0499999999999998</v>
      </c>
      <c r="Q4" s="18" t="s">
        <v>409</v>
      </c>
      <c r="R4" s="8">
        <f t="shared" ref="R4:R47" si="8">ROUND(Q4,2)</f>
        <v>0.59</v>
      </c>
      <c r="S4" s="5">
        <f t="shared" si="5"/>
        <v>2.5099999999999998</v>
      </c>
      <c r="T4" s="2" t="s">
        <v>6</v>
      </c>
      <c r="U4" s="16" t="s">
        <v>277</v>
      </c>
      <c r="V4" s="8">
        <f t="shared" ref="V4:V47" si="9">ROUND(U4,2)</f>
        <v>0.71</v>
      </c>
      <c r="W4" s="5">
        <f t="shared" ref="W4:W47" si="10">ROUND(T4,2)</f>
        <v>2.7</v>
      </c>
      <c r="X4" s="16" t="s">
        <v>278</v>
      </c>
      <c r="Y4" s="9">
        <f t="shared" ref="Y4:Y47" si="11">ROUND(X4,2)</f>
        <v>0.71</v>
      </c>
    </row>
    <row r="5" spans="1:25" ht="14.25">
      <c r="A5" s="1" t="s">
        <v>7</v>
      </c>
      <c r="B5" s="4" t="s">
        <v>8</v>
      </c>
      <c r="C5" s="5">
        <f t="shared" si="0"/>
        <v>2.2999999999999998</v>
      </c>
      <c r="D5" s="10" t="s">
        <v>3</v>
      </c>
      <c r="E5" s="19" t="s">
        <v>469</v>
      </c>
      <c r="F5" s="8">
        <f t="shared" si="6"/>
        <v>0.54</v>
      </c>
      <c r="G5" s="10" t="s">
        <v>133</v>
      </c>
      <c r="H5" s="8">
        <f t="shared" si="1"/>
        <v>1.91</v>
      </c>
      <c r="I5" s="20" t="s">
        <v>560</v>
      </c>
      <c r="J5" s="8">
        <f t="shared" si="7"/>
        <v>0.42</v>
      </c>
      <c r="K5" s="8" t="s">
        <v>191</v>
      </c>
      <c r="L5" s="8">
        <f t="shared" si="2"/>
        <v>1.85</v>
      </c>
      <c r="M5" s="16" t="s">
        <v>279</v>
      </c>
      <c r="N5" s="8">
        <f t="shared" si="3"/>
        <v>0.47</v>
      </c>
      <c r="O5" s="15" t="s">
        <v>237</v>
      </c>
      <c r="P5" s="8">
        <f t="shared" si="4"/>
        <v>2.0699999999999998</v>
      </c>
      <c r="Q5" s="18" t="s">
        <v>410</v>
      </c>
      <c r="R5" s="8">
        <f t="shared" si="8"/>
        <v>0.47</v>
      </c>
      <c r="S5" s="5">
        <f t="shared" si="5"/>
        <v>2.29</v>
      </c>
      <c r="T5" s="2" t="s">
        <v>9</v>
      </c>
      <c r="U5" s="16" t="s">
        <v>280</v>
      </c>
      <c r="V5" s="8">
        <f t="shared" si="9"/>
        <v>0.52</v>
      </c>
      <c r="W5" s="5">
        <f t="shared" si="10"/>
        <v>3.37</v>
      </c>
      <c r="X5" s="16" t="s">
        <v>281</v>
      </c>
      <c r="Y5" s="9">
        <f t="shared" si="11"/>
        <v>0.66</v>
      </c>
    </row>
    <row r="6" spans="1:25" ht="14.25">
      <c r="A6" s="1" t="s">
        <v>10</v>
      </c>
      <c r="B6" s="4" t="s">
        <v>11</v>
      </c>
      <c r="C6" s="5">
        <f t="shared" si="0"/>
        <v>2.76</v>
      </c>
      <c r="D6" s="10" t="s">
        <v>135</v>
      </c>
      <c r="E6" s="19" t="s">
        <v>470</v>
      </c>
      <c r="F6" s="8">
        <f t="shared" si="6"/>
        <v>0.48</v>
      </c>
      <c r="G6" s="10" t="s">
        <v>134</v>
      </c>
      <c r="H6" s="8">
        <f t="shared" si="1"/>
        <v>2.11</v>
      </c>
      <c r="I6" s="20" t="s">
        <v>562</v>
      </c>
      <c r="J6" s="8">
        <f t="shared" si="7"/>
        <v>0.35</v>
      </c>
      <c r="K6" s="8" t="s">
        <v>192</v>
      </c>
      <c r="L6" s="8">
        <f t="shared" si="2"/>
        <v>2.39</v>
      </c>
      <c r="M6" s="16" t="s">
        <v>282</v>
      </c>
      <c r="N6" s="8">
        <f t="shared" si="3"/>
        <v>0.43</v>
      </c>
      <c r="O6" s="15" t="s">
        <v>238</v>
      </c>
      <c r="P6" s="8">
        <f t="shared" si="4"/>
        <v>2.2000000000000002</v>
      </c>
      <c r="Q6" s="18" t="s">
        <v>412</v>
      </c>
      <c r="R6" s="8">
        <f t="shared" si="8"/>
        <v>0.4</v>
      </c>
      <c r="S6" s="5">
        <f t="shared" si="5"/>
        <v>2.93</v>
      </c>
      <c r="T6" s="2" t="s">
        <v>12</v>
      </c>
      <c r="U6" s="16" t="s">
        <v>283</v>
      </c>
      <c r="V6" s="8">
        <f t="shared" si="9"/>
        <v>0.51</v>
      </c>
      <c r="W6" s="5">
        <f t="shared" si="10"/>
        <v>3.78</v>
      </c>
      <c r="X6" s="16" t="s">
        <v>284</v>
      </c>
      <c r="Y6" s="9">
        <f t="shared" si="11"/>
        <v>0.6</v>
      </c>
    </row>
    <row r="7" spans="1:25" ht="14.25">
      <c r="A7" s="1" t="s">
        <v>13</v>
      </c>
      <c r="B7" s="4" t="s">
        <v>14</v>
      </c>
      <c r="C7" s="5">
        <f t="shared" si="0"/>
        <v>2.31</v>
      </c>
      <c r="D7" s="10" t="s">
        <v>137</v>
      </c>
      <c r="E7" s="19" t="s">
        <v>472</v>
      </c>
      <c r="F7" s="8">
        <f t="shared" si="6"/>
        <v>0.62</v>
      </c>
      <c r="G7" s="10" t="s">
        <v>136</v>
      </c>
      <c r="H7" s="8">
        <f t="shared" si="1"/>
        <v>1.98</v>
      </c>
      <c r="I7" s="20" t="s">
        <v>564</v>
      </c>
      <c r="J7" s="8">
        <f t="shared" si="7"/>
        <v>0.51</v>
      </c>
      <c r="K7" s="8" t="s">
        <v>193</v>
      </c>
      <c r="L7" s="8">
        <f t="shared" si="2"/>
        <v>2.2999999999999998</v>
      </c>
      <c r="M7" s="16" t="s">
        <v>285</v>
      </c>
      <c r="N7" s="8">
        <f t="shared" si="3"/>
        <v>0.63</v>
      </c>
      <c r="O7" s="15" t="s">
        <v>239</v>
      </c>
      <c r="P7" s="8">
        <f t="shared" si="4"/>
        <v>1.94</v>
      </c>
      <c r="Q7" s="18" t="s">
        <v>413</v>
      </c>
      <c r="R7" s="8">
        <f t="shared" si="8"/>
        <v>0.51</v>
      </c>
      <c r="S7" s="5">
        <f t="shared" si="5"/>
        <v>2.3199999999999998</v>
      </c>
      <c r="T7" s="2" t="s">
        <v>16</v>
      </c>
      <c r="U7" s="16" t="s">
        <v>286</v>
      </c>
      <c r="V7" s="8">
        <f t="shared" si="9"/>
        <v>0.55000000000000004</v>
      </c>
      <c r="W7" s="5">
        <f t="shared" si="10"/>
        <v>2.91</v>
      </c>
      <c r="X7" s="16" t="s">
        <v>287</v>
      </c>
      <c r="Y7" s="9">
        <f t="shared" si="11"/>
        <v>0.83</v>
      </c>
    </row>
    <row r="8" spans="1:25" ht="14.25">
      <c r="A8" s="1" t="s">
        <v>17</v>
      </c>
      <c r="B8" s="4" t="s">
        <v>18</v>
      </c>
      <c r="C8" s="5">
        <f t="shared" si="0"/>
        <v>4.37</v>
      </c>
      <c r="D8" s="10" t="s">
        <v>139</v>
      </c>
      <c r="E8" s="19" t="s">
        <v>474</v>
      </c>
      <c r="F8" s="8">
        <f t="shared" si="6"/>
        <v>0.54</v>
      </c>
      <c r="G8" s="10" t="s">
        <v>138</v>
      </c>
      <c r="H8" s="8">
        <f t="shared" si="1"/>
        <v>3.13</v>
      </c>
      <c r="I8" s="20" t="s">
        <v>566</v>
      </c>
      <c r="J8" s="8">
        <f t="shared" si="7"/>
        <v>0.43</v>
      </c>
      <c r="K8" s="8" t="s">
        <v>194</v>
      </c>
      <c r="L8" s="8">
        <f t="shared" si="2"/>
        <v>3.21</v>
      </c>
      <c r="M8" s="16" t="s">
        <v>288</v>
      </c>
      <c r="N8" s="8">
        <f t="shared" si="3"/>
        <v>0.47</v>
      </c>
      <c r="O8" s="15" t="s">
        <v>240</v>
      </c>
      <c r="P8" s="8">
        <f t="shared" si="4"/>
        <v>3.26</v>
      </c>
      <c r="Q8" s="18" t="s">
        <v>414</v>
      </c>
      <c r="R8" s="8">
        <f t="shared" si="8"/>
        <v>0.44</v>
      </c>
      <c r="S8" s="5">
        <f t="shared" si="5"/>
        <v>4.2</v>
      </c>
      <c r="T8" s="2" t="s">
        <v>20</v>
      </c>
      <c r="U8" s="16" t="s">
        <v>289</v>
      </c>
      <c r="V8" s="8">
        <f t="shared" si="9"/>
        <v>0.51</v>
      </c>
      <c r="W8" s="5">
        <f t="shared" si="10"/>
        <v>5.2</v>
      </c>
      <c r="X8" s="16" t="s">
        <v>290</v>
      </c>
      <c r="Y8" s="9">
        <f t="shared" si="11"/>
        <v>0.53</v>
      </c>
    </row>
    <row r="9" spans="1:25" ht="14.25">
      <c r="A9" s="1" t="s">
        <v>21</v>
      </c>
      <c r="B9" s="4" t="s">
        <v>22</v>
      </c>
      <c r="C9" s="5">
        <f t="shared" si="0"/>
        <v>2.4700000000000002</v>
      </c>
      <c r="D9" s="10" t="s">
        <v>141</v>
      </c>
      <c r="E9" s="19" t="s">
        <v>476</v>
      </c>
      <c r="F9" s="8">
        <f t="shared" si="6"/>
        <v>0.56999999999999995</v>
      </c>
      <c r="G9" s="10" t="s">
        <v>140</v>
      </c>
      <c r="H9" s="8">
        <f t="shared" si="1"/>
        <v>2.52</v>
      </c>
      <c r="I9" s="20" t="s">
        <v>568</v>
      </c>
      <c r="J9" s="8">
        <f t="shared" si="7"/>
        <v>0.57999999999999996</v>
      </c>
      <c r="K9" s="8" t="s">
        <v>195</v>
      </c>
      <c r="L9" s="8">
        <f t="shared" si="2"/>
        <v>2.11</v>
      </c>
      <c r="M9" s="16" t="s">
        <v>291</v>
      </c>
      <c r="N9" s="8">
        <f t="shared" si="3"/>
        <v>0.5</v>
      </c>
      <c r="O9" s="15" t="s">
        <v>214</v>
      </c>
      <c r="P9" s="8">
        <f t="shared" si="4"/>
        <v>2.1</v>
      </c>
      <c r="Q9" s="18" t="s">
        <v>415</v>
      </c>
      <c r="R9" s="8">
        <f t="shared" si="8"/>
        <v>0.5</v>
      </c>
      <c r="S9" s="5">
        <f t="shared" si="5"/>
        <v>2.48</v>
      </c>
      <c r="T9" s="2" t="s">
        <v>24</v>
      </c>
      <c r="U9" s="16" t="s">
        <v>292</v>
      </c>
      <c r="V9" s="8">
        <f t="shared" si="9"/>
        <v>0.57999999999999996</v>
      </c>
      <c r="W9" s="5">
        <f t="shared" si="10"/>
        <v>3.43</v>
      </c>
      <c r="X9" s="16" t="s">
        <v>293</v>
      </c>
      <c r="Y9" s="9">
        <f t="shared" si="11"/>
        <v>0.81</v>
      </c>
    </row>
    <row r="10" spans="1:25" ht="14.25">
      <c r="A10" s="1" t="s">
        <v>25</v>
      </c>
      <c r="B10" s="4" t="s">
        <v>12</v>
      </c>
      <c r="C10" s="5">
        <f t="shared" si="0"/>
        <v>3.78</v>
      </c>
      <c r="D10" s="10" t="s">
        <v>143</v>
      </c>
      <c r="E10" s="19" t="s">
        <v>478</v>
      </c>
      <c r="F10" s="8">
        <f t="shared" si="6"/>
        <v>0.68</v>
      </c>
      <c r="G10" s="10" t="s">
        <v>142</v>
      </c>
      <c r="H10" s="8">
        <f t="shared" si="1"/>
        <v>3.83</v>
      </c>
      <c r="I10" s="20" t="s">
        <v>570</v>
      </c>
      <c r="J10" s="8">
        <f t="shared" si="7"/>
        <v>0.62</v>
      </c>
      <c r="K10" s="8" t="s">
        <v>196</v>
      </c>
      <c r="L10" s="8">
        <f t="shared" si="2"/>
        <v>2.76</v>
      </c>
      <c r="M10" s="16" t="s">
        <v>294</v>
      </c>
      <c r="N10" s="8">
        <f t="shared" si="3"/>
        <v>0.56000000000000005</v>
      </c>
      <c r="O10" s="15" t="s">
        <v>241</v>
      </c>
      <c r="P10" s="8">
        <f t="shared" si="4"/>
        <v>3.61</v>
      </c>
      <c r="Q10" s="18" t="s">
        <v>416</v>
      </c>
      <c r="R10" s="8">
        <f t="shared" si="8"/>
        <v>0.6</v>
      </c>
      <c r="S10" s="5">
        <f t="shared" si="5"/>
        <v>3.75</v>
      </c>
      <c r="T10" s="2" t="s">
        <v>26</v>
      </c>
      <c r="U10" s="16" t="s">
        <v>295</v>
      </c>
      <c r="V10" s="8">
        <f t="shared" si="9"/>
        <v>0.67</v>
      </c>
      <c r="W10" s="5">
        <f t="shared" si="10"/>
        <v>4.53</v>
      </c>
      <c r="X10" s="16" t="s">
        <v>296</v>
      </c>
      <c r="Y10" s="9">
        <f t="shared" si="11"/>
        <v>0.57999999999999996</v>
      </c>
    </row>
    <row r="11" spans="1:25" ht="14.25">
      <c r="A11" s="1" t="s">
        <v>27</v>
      </c>
      <c r="B11" s="4" t="s">
        <v>28</v>
      </c>
      <c r="C11" s="5">
        <f t="shared" si="0"/>
        <v>2.44</v>
      </c>
      <c r="D11" s="10" t="s">
        <v>144</v>
      </c>
      <c r="E11" s="19" t="s">
        <v>479</v>
      </c>
      <c r="F11" s="8">
        <f t="shared" si="6"/>
        <v>0.46</v>
      </c>
      <c r="G11" s="10" t="s">
        <v>134</v>
      </c>
      <c r="H11" s="8">
        <f t="shared" si="1"/>
        <v>2.11</v>
      </c>
      <c r="I11" s="20" t="s">
        <v>572</v>
      </c>
      <c r="J11" s="8">
        <f t="shared" si="7"/>
        <v>0.34</v>
      </c>
      <c r="K11" s="8" t="s">
        <v>198</v>
      </c>
      <c r="L11" s="8">
        <f t="shared" si="2"/>
        <v>2.23</v>
      </c>
      <c r="M11" s="16" t="s">
        <v>297</v>
      </c>
      <c r="N11" s="8">
        <f t="shared" si="3"/>
        <v>0.41</v>
      </c>
      <c r="O11" s="15" t="s">
        <v>242</v>
      </c>
      <c r="P11" s="8">
        <f t="shared" si="4"/>
        <v>2.08</v>
      </c>
      <c r="Q11" s="18" t="s">
        <v>418</v>
      </c>
      <c r="R11" s="8">
        <f t="shared" si="8"/>
        <v>0.4</v>
      </c>
      <c r="S11" s="5">
        <f t="shared" si="5"/>
        <v>2.4300000000000002</v>
      </c>
      <c r="T11" s="2" t="s">
        <v>29</v>
      </c>
      <c r="U11" s="16" t="s">
        <v>298</v>
      </c>
      <c r="V11" s="8">
        <f t="shared" si="9"/>
        <v>0.45</v>
      </c>
      <c r="W11" s="5">
        <f t="shared" si="10"/>
        <v>3</v>
      </c>
      <c r="X11" s="16" t="s">
        <v>299</v>
      </c>
      <c r="Y11" s="9">
        <f t="shared" si="11"/>
        <v>0.54</v>
      </c>
    </row>
    <row r="12" spans="1:25" ht="14.25">
      <c r="A12" s="1" t="s">
        <v>30</v>
      </c>
      <c r="B12" s="4" t="s">
        <v>31</v>
      </c>
      <c r="C12" s="5">
        <f t="shared" si="0"/>
        <v>3.4</v>
      </c>
      <c r="D12" s="10" t="s">
        <v>146</v>
      </c>
      <c r="E12" s="19" t="s">
        <v>481</v>
      </c>
      <c r="F12" s="8">
        <f t="shared" si="6"/>
        <v>0.52</v>
      </c>
      <c r="G12" s="10" t="s">
        <v>145</v>
      </c>
      <c r="H12" s="8">
        <f t="shared" si="1"/>
        <v>2.82</v>
      </c>
      <c r="I12" s="20" t="s">
        <v>574</v>
      </c>
      <c r="J12" s="8">
        <f t="shared" si="7"/>
        <v>0.44</v>
      </c>
      <c r="K12" s="8" t="s">
        <v>196</v>
      </c>
      <c r="L12" s="8">
        <f t="shared" si="2"/>
        <v>2.76</v>
      </c>
      <c r="M12" s="16" t="s">
        <v>300</v>
      </c>
      <c r="N12" s="8">
        <f t="shared" si="3"/>
        <v>0.44</v>
      </c>
      <c r="O12" s="15" t="s">
        <v>243</v>
      </c>
      <c r="P12" s="8">
        <f t="shared" si="4"/>
        <v>2.98</v>
      </c>
      <c r="Q12" s="18" t="s">
        <v>419</v>
      </c>
      <c r="R12" s="8">
        <f t="shared" si="8"/>
        <v>0.48</v>
      </c>
      <c r="S12" s="5">
        <f t="shared" si="5"/>
        <v>3.62</v>
      </c>
      <c r="T12" s="2" t="s">
        <v>32</v>
      </c>
      <c r="U12" s="16" t="s">
        <v>301</v>
      </c>
      <c r="V12" s="8">
        <f t="shared" si="9"/>
        <v>0.56999999999999995</v>
      </c>
      <c r="W12" s="5">
        <f t="shared" si="10"/>
        <v>3.84</v>
      </c>
      <c r="X12" s="16" t="s">
        <v>302</v>
      </c>
      <c r="Y12" s="9">
        <f t="shared" si="11"/>
        <v>0.54</v>
      </c>
    </row>
    <row r="13" spans="1:25" ht="14.25">
      <c r="A13" s="1" t="s">
        <v>33</v>
      </c>
      <c r="B13" s="4" t="s">
        <v>34</v>
      </c>
      <c r="C13" s="5">
        <f t="shared" si="0"/>
        <v>3.23</v>
      </c>
      <c r="D13" s="10" t="s">
        <v>148</v>
      </c>
      <c r="E13" s="19" t="s">
        <v>482</v>
      </c>
      <c r="F13" s="8">
        <f t="shared" si="6"/>
        <v>0.33</v>
      </c>
      <c r="G13" s="10" t="s">
        <v>147</v>
      </c>
      <c r="H13" s="8">
        <f t="shared" si="1"/>
        <v>2.68</v>
      </c>
      <c r="I13" s="20" t="s">
        <v>575</v>
      </c>
      <c r="J13" s="8">
        <f t="shared" si="7"/>
        <v>0.27</v>
      </c>
      <c r="K13" s="8" t="s">
        <v>200</v>
      </c>
      <c r="L13" s="8">
        <f t="shared" si="2"/>
        <v>2.66</v>
      </c>
      <c r="M13" s="16" t="s">
        <v>303</v>
      </c>
      <c r="N13" s="8">
        <f t="shared" si="3"/>
        <v>0.27</v>
      </c>
      <c r="O13" s="15" t="s">
        <v>244</v>
      </c>
      <c r="P13" s="8">
        <f t="shared" si="4"/>
        <v>2.84</v>
      </c>
      <c r="Q13" s="18" t="s">
        <v>422</v>
      </c>
      <c r="R13" s="8">
        <f t="shared" si="8"/>
        <v>0.28999999999999998</v>
      </c>
      <c r="S13" s="5">
        <f t="shared" si="5"/>
        <v>3.16</v>
      </c>
      <c r="T13" s="2" t="s">
        <v>35</v>
      </c>
      <c r="U13" s="16" t="s">
        <v>304</v>
      </c>
      <c r="V13" s="8">
        <f t="shared" si="9"/>
        <v>0.28999999999999998</v>
      </c>
      <c r="W13" s="5">
        <f t="shared" si="10"/>
        <v>4.3600000000000003</v>
      </c>
      <c r="X13" s="16" t="s">
        <v>305</v>
      </c>
      <c r="Y13" s="9">
        <f t="shared" si="11"/>
        <v>0.43</v>
      </c>
    </row>
    <row r="14" spans="1:25" ht="14.25">
      <c r="A14" s="1" t="s">
        <v>36</v>
      </c>
      <c r="B14" s="4" t="s">
        <v>37</v>
      </c>
      <c r="C14" s="5">
        <f t="shared" si="0"/>
        <v>3.54</v>
      </c>
      <c r="D14" s="10" t="s">
        <v>150</v>
      </c>
      <c r="E14" s="19" t="s">
        <v>484</v>
      </c>
      <c r="F14" s="8">
        <f t="shared" si="6"/>
        <v>0.5</v>
      </c>
      <c r="G14" s="10" t="s">
        <v>149</v>
      </c>
      <c r="H14" s="8">
        <f t="shared" si="1"/>
        <v>3.07</v>
      </c>
      <c r="I14" s="20" t="s">
        <v>576</v>
      </c>
      <c r="J14" s="8">
        <f t="shared" si="7"/>
        <v>0.41</v>
      </c>
      <c r="K14" s="8" t="s">
        <v>202</v>
      </c>
      <c r="L14" s="8">
        <f t="shared" si="2"/>
        <v>3.02</v>
      </c>
      <c r="M14" s="16" t="s">
        <v>306</v>
      </c>
      <c r="N14" s="8">
        <f t="shared" si="3"/>
        <v>0.43</v>
      </c>
      <c r="O14" s="15" t="s">
        <v>245</v>
      </c>
      <c r="P14" s="8">
        <f t="shared" si="4"/>
        <v>3.13</v>
      </c>
      <c r="Q14" s="18" t="s">
        <v>424</v>
      </c>
      <c r="R14" s="8">
        <f t="shared" si="8"/>
        <v>0.44</v>
      </c>
      <c r="S14" s="5">
        <f t="shared" si="5"/>
        <v>3.74</v>
      </c>
      <c r="T14" s="2" t="s">
        <v>38</v>
      </c>
      <c r="U14" s="16" t="s">
        <v>307</v>
      </c>
      <c r="V14" s="8">
        <f t="shared" si="9"/>
        <v>0.54</v>
      </c>
      <c r="W14" s="5">
        <f t="shared" si="10"/>
        <v>4.32</v>
      </c>
      <c r="X14" s="16" t="s">
        <v>308</v>
      </c>
      <c r="Y14" s="9">
        <f t="shared" si="11"/>
        <v>0.56999999999999995</v>
      </c>
    </row>
    <row r="15" spans="1:25" ht="14.25">
      <c r="A15" s="1" t="s">
        <v>39</v>
      </c>
      <c r="B15" s="4" t="s">
        <v>40</v>
      </c>
      <c r="C15" s="5">
        <f t="shared" si="0"/>
        <v>2.09</v>
      </c>
      <c r="D15" s="10" t="s">
        <v>151</v>
      </c>
      <c r="E15" s="19" t="s">
        <v>486</v>
      </c>
      <c r="F15" s="8">
        <f t="shared" si="6"/>
        <v>0.59</v>
      </c>
      <c r="G15" s="10" t="s">
        <v>136</v>
      </c>
      <c r="H15" s="8">
        <f t="shared" si="1"/>
        <v>1.98</v>
      </c>
      <c r="I15" s="20" t="s">
        <v>578</v>
      </c>
      <c r="J15" s="8">
        <f t="shared" si="7"/>
        <v>0.56999999999999995</v>
      </c>
      <c r="K15" s="8" t="s">
        <v>204</v>
      </c>
      <c r="L15" s="8">
        <f t="shared" si="2"/>
        <v>1.98</v>
      </c>
      <c r="M15" s="16" t="s">
        <v>309</v>
      </c>
      <c r="N15" s="8">
        <f t="shared" si="3"/>
        <v>0.57999999999999996</v>
      </c>
      <c r="O15" s="15" t="s">
        <v>246</v>
      </c>
      <c r="P15" s="8">
        <f t="shared" si="4"/>
        <v>1.84</v>
      </c>
      <c r="Q15" s="18" t="s">
        <v>425</v>
      </c>
      <c r="R15" s="8">
        <f t="shared" si="8"/>
        <v>0.54</v>
      </c>
      <c r="S15" s="5">
        <f t="shared" si="5"/>
        <v>2.15</v>
      </c>
      <c r="T15" s="2" t="s">
        <v>41</v>
      </c>
      <c r="U15" s="16" t="s">
        <v>310</v>
      </c>
      <c r="V15" s="8">
        <f t="shared" si="9"/>
        <v>0.56999999999999995</v>
      </c>
      <c r="W15" s="5">
        <f t="shared" si="10"/>
        <v>2.95</v>
      </c>
      <c r="X15" s="16" t="s">
        <v>311</v>
      </c>
      <c r="Y15" s="9">
        <f t="shared" si="11"/>
        <v>0.81</v>
      </c>
    </row>
    <row r="16" spans="1:25" ht="14.25">
      <c r="A16" s="1" t="s">
        <v>42</v>
      </c>
      <c r="B16" s="4" t="s">
        <v>43</v>
      </c>
      <c r="C16" s="5">
        <f t="shared" si="0"/>
        <v>2.41</v>
      </c>
      <c r="D16" s="10" t="s">
        <v>145</v>
      </c>
      <c r="E16" s="19" t="s">
        <v>488</v>
      </c>
      <c r="F16" s="8">
        <f t="shared" si="6"/>
        <v>0.49</v>
      </c>
      <c r="G16" s="10" t="s">
        <v>23</v>
      </c>
      <c r="H16" s="8">
        <f t="shared" si="1"/>
        <v>1.97</v>
      </c>
      <c r="I16" s="20" t="s">
        <v>580</v>
      </c>
      <c r="J16" s="8">
        <f t="shared" si="7"/>
        <v>0.43</v>
      </c>
      <c r="K16" s="8" t="s">
        <v>206</v>
      </c>
      <c r="L16" s="8">
        <f t="shared" si="2"/>
        <v>2.2400000000000002</v>
      </c>
      <c r="M16" s="16" t="s">
        <v>312</v>
      </c>
      <c r="N16" s="8">
        <f t="shared" si="3"/>
        <v>0.5</v>
      </c>
      <c r="O16" s="15" t="s">
        <v>203</v>
      </c>
      <c r="P16" s="8">
        <f t="shared" si="4"/>
        <v>2.15</v>
      </c>
      <c r="Q16" s="18" t="s">
        <v>426</v>
      </c>
      <c r="R16" s="8">
        <f t="shared" si="8"/>
        <v>0.46</v>
      </c>
      <c r="S16" s="5">
        <f t="shared" si="5"/>
        <v>2.82</v>
      </c>
      <c r="T16" s="2" t="s">
        <v>44</v>
      </c>
      <c r="U16" s="16" t="s">
        <v>313</v>
      </c>
      <c r="V16" s="8">
        <f t="shared" si="9"/>
        <v>0.55000000000000004</v>
      </c>
      <c r="W16" s="5">
        <f t="shared" si="10"/>
        <v>3.44</v>
      </c>
      <c r="X16" s="16" t="s">
        <v>314</v>
      </c>
      <c r="Y16" s="9">
        <f t="shared" si="11"/>
        <v>0.62</v>
      </c>
    </row>
    <row r="17" spans="1:25" ht="14.25">
      <c r="A17" s="1" t="s">
        <v>45</v>
      </c>
      <c r="B17" s="4" t="s">
        <v>46</v>
      </c>
      <c r="C17" s="5">
        <f t="shared" si="0"/>
        <v>4.4800000000000004</v>
      </c>
      <c r="D17" s="10" t="s">
        <v>153</v>
      </c>
      <c r="E17" s="19" t="s">
        <v>490</v>
      </c>
      <c r="F17" s="8">
        <f t="shared" si="6"/>
        <v>0.44</v>
      </c>
      <c r="G17" s="10" t="s">
        <v>152</v>
      </c>
      <c r="H17" s="8">
        <f t="shared" si="1"/>
        <v>3.64</v>
      </c>
      <c r="I17" s="20" t="s">
        <v>582</v>
      </c>
      <c r="J17" s="8">
        <f t="shared" si="7"/>
        <v>0.37</v>
      </c>
      <c r="K17" s="8" t="s">
        <v>201</v>
      </c>
      <c r="L17" s="8">
        <f t="shared" si="2"/>
        <v>3.74</v>
      </c>
      <c r="M17" s="16" t="s">
        <v>315</v>
      </c>
      <c r="N17" s="8">
        <f t="shared" si="3"/>
        <v>0.4</v>
      </c>
      <c r="O17" s="15" t="s">
        <v>247</v>
      </c>
      <c r="P17" s="8">
        <f t="shared" si="4"/>
        <v>3.78</v>
      </c>
      <c r="Q17" s="18" t="s">
        <v>427</v>
      </c>
      <c r="R17" s="8">
        <f t="shared" si="8"/>
        <v>0.38</v>
      </c>
      <c r="S17" s="5">
        <f t="shared" si="5"/>
        <v>4.82</v>
      </c>
      <c r="T17" s="2" t="s">
        <v>47</v>
      </c>
      <c r="U17" s="16" t="s">
        <v>316</v>
      </c>
      <c r="V17" s="8">
        <f t="shared" si="9"/>
        <v>0.44</v>
      </c>
      <c r="W17" s="5">
        <f t="shared" si="10"/>
        <v>5.22</v>
      </c>
      <c r="X17" s="16" t="s">
        <v>317</v>
      </c>
      <c r="Y17" s="9">
        <f t="shared" si="11"/>
        <v>0.44</v>
      </c>
    </row>
    <row r="18" spans="1:25" ht="14.25">
      <c r="A18" s="1" t="s">
        <v>48</v>
      </c>
      <c r="B18" s="4" t="s">
        <v>49</v>
      </c>
      <c r="C18" s="5">
        <f t="shared" si="0"/>
        <v>2.61</v>
      </c>
      <c r="D18" s="10" t="s">
        <v>154</v>
      </c>
      <c r="E18" s="19" t="s">
        <v>492</v>
      </c>
      <c r="F18" s="8">
        <f t="shared" si="6"/>
        <v>0.41</v>
      </c>
      <c r="G18" s="10" t="s">
        <v>137</v>
      </c>
      <c r="H18" s="8">
        <f t="shared" si="1"/>
        <v>2.3199999999999998</v>
      </c>
      <c r="I18" s="20" t="s">
        <v>584</v>
      </c>
      <c r="J18" s="8">
        <f t="shared" si="7"/>
        <v>0.38</v>
      </c>
      <c r="K18" s="8" t="s">
        <v>207</v>
      </c>
      <c r="L18" s="8">
        <f t="shared" si="2"/>
        <v>2.2799999999999998</v>
      </c>
      <c r="M18" s="16" t="s">
        <v>318</v>
      </c>
      <c r="N18" s="8">
        <f t="shared" si="3"/>
        <v>0.42</v>
      </c>
      <c r="O18" s="15" t="s">
        <v>248</v>
      </c>
      <c r="P18" s="8">
        <f t="shared" si="4"/>
        <v>2.36</v>
      </c>
      <c r="Q18" s="18" t="s">
        <v>428</v>
      </c>
      <c r="R18" s="8">
        <f t="shared" si="8"/>
        <v>0.39</v>
      </c>
      <c r="S18" s="5">
        <f t="shared" si="5"/>
        <v>2.94</v>
      </c>
      <c r="T18" s="2" t="s">
        <v>50</v>
      </c>
      <c r="U18" s="16" t="s">
        <v>319</v>
      </c>
      <c r="V18" s="8">
        <f t="shared" si="9"/>
        <v>0.47</v>
      </c>
      <c r="W18" s="5">
        <f t="shared" si="10"/>
        <v>3.91</v>
      </c>
      <c r="X18" s="16" t="s">
        <v>320</v>
      </c>
      <c r="Y18" s="9">
        <f t="shared" si="11"/>
        <v>0.49</v>
      </c>
    </row>
    <row r="19" spans="1:25" ht="14.25">
      <c r="A19" s="1" t="s">
        <v>51</v>
      </c>
      <c r="B19" s="4" t="s">
        <v>52</v>
      </c>
      <c r="C19" s="5">
        <f t="shared" si="0"/>
        <v>5.21</v>
      </c>
      <c r="D19" s="10" t="s">
        <v>156</v>
      </c>
      <c r="E19" s="19" t="s">
        <v>494</v>
      </c>
      <c r="F19" s="8">
        <f t="shared" si="6"/>
        <v>0.48</v>
      </c>
      <c r="G19" s="10" t="s">
        <v>155</v>
      </c>
      <c r="H19" s="8">
        <f t="shared" si="1"/>
        <v>4.45</v>
      </c>
      <c r="I19" s="20" t="s">
        <v>586</v>
      </c>
      <c r="J19" s="8">
        <f t="shared" si="7"/>
        <v>0.45</v>
      </c>
      <c r="K19" s="8" t="s">
        <v>208</v>
      </c>
      <c r="L19" s="8">
        <f t="shared" si="2"/>
        <v>4.28</v>
      </c>
      <c r="M19" s="16" t="s">
        <v>321</v>
      </c>
      <c r="N19" s="8">
        <f t="shared" si="3"/>
        <v>0.45</v>
      </c>
      <c r="O19" s="15" t="s">
        <v>249</v>
      </c>
      <c r="P19" s="8">
        <f t="shared" si="4"/>
        <v>4.45</v>
      </c>
      <c r="Q19" s="18" t="s">
        <v>429</v>
      </c>
      <c r="R19" s="8">
        <f t="shared" si="8"/>
        <v>0.45</v>
      </c>
      <c r="S19" s="5">
        <f t="shared" si="5"/>
        <v>7.06</v>
      </c>
      <c r="T19" s="2" t="s">
        <v>53</v>
      </c>
      <c r="U19" s="16" t="s">
        <v>322</v>
      </c>
      <c r="V19" s="8">
        <f t="shared" si="9"/>
        <v>0.65</v>
      </c>
      <c r="W19" s="5">
        <f t="shared" si="10"/>
        <v>6.09</v>
      </c>
      <c r="X19" s="16" t="s">
        <v>323</v>
      </c>
      <c r="Y19" s="9">
        <f t="shared" si="11"/>
        <v>0.39</v>
      </c>
    </row>
    <row r="20" spans="1:25" ht="14.25">
      <c r="A20" s="1" t="s">
        <v>54</v>
      </c>
      <c r="B20" s="4" t="s">
        <v>55</v>
      </c>
      <c r="C20" s="5">
        <f t="shared" si="0"/>
        <v>2.75</v>
      </c>
      <c r="D20" s="10" t="s">
        <v>158</v>
      </c>
      <c r="E20" s="19" t="s">
        <v>496</v>
      </c>
      <c r="F20" s="8">
        <f t="shared" si="6"/>
        <v>0.55000000000000004</v>
      </c>
      <c r="G20" s="10" t="s">
        <v>157</v>
      </c>
      <c r="H20" s="8">
        <f t="shared" si="1"/>
        <v>2.0099999999999998</v>
      </c>
      <c r="I20" s="20" t="s">
        <v>588</v>
      </c>
      <c r="J20" s="8">
        <f t="shared" si="7"/>
        <v>0.37</v>
      </c>
      <c r="K20" s="8" t="s">
        <v>209</v>
      </c>
      <c r="L20" s="8">
        <f t="shared" si="2"/>
        <v>2.54</v>
      </c>
      <c r="M20" s="16" t="s">
        <v>324</v>
      </c>
      <c r="N20" s="8">
        <f t="shared" si="3"/>
        <v>0.56000000000000005</v>
      </c>
      <c r="O20" s="15" t="s">
        <v>250</v>
      </c>
      <c r="P20" s="8">
        <f t="shared" si="4"/>
        <v>2.38</v>
      </c>
      <c r="Q20" s="18" t="s">
        <v>430</v>
      </c>
      <c r="R20" s="8">
        <f t="shared" si="8"/>
        <v>0.46</v>
      </c>
      <c r="S20" s="5">
        <f t="shared" si="5"/>
        <v>3.36</v>
      </c>
      <c r="T20" s="2" t="s">
        <v>57</v>
      </c>
      <c r="U20" s="16" t="s">
        <v>325</v>
      </c>
      <c r="V20" s="8">
        <f t="shared" si="9"/>
        <v>0.62</v>
      </c>
      <c r="W20" s="5">
        <f t="shared" si="10"/>
        <v>3.41</v>
      </c>
      <c r="X20" s="16" t="s">
        <v>326</v>
      </c>
      <c r="Y20" s="9">
        <f t="shared" si="11"/>
        <v>0.63</v>
      </c>
    </row>
    <row r="21" spans="1:25" ht="14.25">
      <c r="A21" s="1" t="s">
        <v>58</v>
      </c>
      <c r="B21" s="4" t="s">
        <v>59</v>
      </c>
      <c r="C21" s="5">
        <f t="shared" si="0"/>
        <v>3.77</v>
      </c>
      <c r="D21" s="10" t="s">
        <v>159</v>
      </c>
      <c r="E21" s="19" t="s">
        <v>497</v>
      </c>
      <c r="F21" s="8">
        <f t="shared" si="6"/>
        <v>0.37</v>
      </c>
      <c r="G21" s="10" t="s">
        <v>44</v>
      </c>
      <c r="H21" s="8">
        <f t="shared" si="1"/>
        <v>3.44</v>
      </c>
      <c r="I21" s="20" t="s">
        <v>590</v>
      </c>
      <c r="J21" s="8">
        <f t="shared" si="7"/>
        <v>0.32</v>
      </c>
      <c r="K21" s="8" t="s">
        <v>210</v>
      </c>
      <c r="L21" s="8">
        <f t="shared" si="2"/>
        <v>3.44</v>
      </c>
      <c r="M21" s="16" t="s">
        <v>327</v>
      </c>
      <c r="N21" s="8">
        <f t="shared" si="3"/>
        <v>0.34</v>
      </c>
      <c r="O21" s="15" t="s">
        <v>224</v>
      </c>
      <c r="P21" s="8">
        <f t="shared" si="4"/>
        <v>3.87</v>
      </c>
      <c r="Q21" s="18" t="s">
        <v>432</v>
      </c>
      <c r="R21" s="8">
        <f t="shared" si="8"/>
        <v>0.36</v>
      </c>
      <c r="S21" s="5">
        <f t="shared" si="5"/>
        <v>5</v>
      </c>
      <c r="T21" s="2" t="s">
        <v>61</v>
      </c>
      <c r="U21" s="16" t="s">
        <v>328</v>
      </c>
      <c r="V21" s="8">
        <f t="shared" si="9"/>
        <v>0.45</v>
      </c>
      <c r="W21" s="5">
        <f t="shared" si="10"/>
        <v>5.47</v>
      </c>
      <c r="X21" s="16" t="s">
        <v>329</v>
      </c>
      <c r="Y21" s="9">
        <f t="shared" si="11"/>
        <v>0.43</v>
      </c>
    </row>
    <row r="22" spans="1:25" ht="14.25">
      <c r="A22" s="1" t="s">
        <v>62</v>
      </c>
      <c r="B22" s="4" t="s">
        <v>63</v>
      </c>
      <c r="C22" s="5">
        <f t="shared" si="0"/>
        <v>5.17</v>
      </c>
      <c r="D22" s="10" t="s">
        <v>161</v>
      </c>
      <c r="E22" s="19" t="s">
        <v>498</v>
      </c>
      <c r="F22" s="8">
        <f t="shared" si="6"/>
        <v>0.47</v>
      </c>
      <c r="G22" s="10" t="s">
        <v>160</v>
      </c>
      <c r="H22" s="8">
        <f t="shared" si="1"/>
        <v>4</v>
      </c>
      <c r="I22" s="20" t="s">
        <v>592</v>
      </c>
      <c r="J22" s="8">
        <f t="shared" si="7"/>
        <v>0.43</v>
      </c>
      <c r="K22" s="8" t="s">
        <v>211</v>
      </c>
      <c r="L22" s="8">
        <f t="shared" si="2"/>
        <v>3.94</v>
      </c>
      <c r="M22" s="16" t="s">
        <v>330</v>
      </c>
      <c r="N22" s="8">
        <f t="shared" si="3"/>
        <v>0.44</v>
      </c>
      <c r="O22" s="15" t="s">
        <v>251</v>
      </c>
      <c r="P22" s="8">
        <f t="shared" si="4"/>
        <v>4.4000000000000004</v>
      </c>
      <c r="Q22" s="18" t="s">
        <v>434</v>
      </c>
      <c r="R22" s="8">
        <f t="shared" si="8"/>
        <v>0.43</v>
      </c>
      <c r="S22" s="5">
        <f t="shared" si="5"/>
        <v>6.36</v>
      </c>
      <c r="T22" s="2" t="s">
        <v>64</v>
      </c>
      <c r="U22" s="16" t="s">
        <v>331</v>
      </c>
      <c r="V22" s="8">
        <f t="shared" si="9"/>
        <v>0.61</v>
      </c>
      <c r="W22" s="5">
        <f t="shared" si="10"/>
        <v>6.26</v>
      </c>
      <c r="X22" s="16" t="s">
        <v>332</v>
      </c>
      <c r="Y22" s="9">
        <f t="shared" si="11"/>
        <v>0.34</v>
      </c>
    </row>
    <row r="23" spans="1:25" ht="14.25">
      <c r="A23" s="1" t="s">
        <v>65</v>
      </c>
      <c r="B23" s="4" t="s">
        <v>66</v>
      </c>
      <c r="C23" s="5">
        <f t="shared" si="0"/>
        <v>4.01</v>
      </c>
      <c r="D23" s="10" t="s">
        <v>163</v>
      </c>
      <c r="E23" s="19" t="s">
        <v>500</v>
      </c>
      <c r="F23" s="8">
        <f t="shared" si="6"/>
        <v>0.36</v>
      </c>
      <c r="G23" s="10" t="s">
        <v>162</v>
      </c>
      <c r="H23" s="8">
        <f t="shared" si="1"/>
        <v>3.17</v>
      </c>
      <c r="I23" s="20" t="s">
        <v>594</v>
      </c>
      <c r="J23" s="8">
        <f t="shared" si="7"/>
        <v>0.28000000000000003</v>
      </c>
      <c r="K23" s="8" t="s">
        <v>212</v>
      </c>
      <c r="L23" s="8">
        <f t="shared" si="2"/>
        <v>3.55</v>
      </c>
      <c r="M23" s="16" t="s">
        <v>333</v>
      </c>
      <c r="N23" s="8">
        <f t="shared" si="3"/>
        <v>0.35</v>
      </c>
      <c r="O23" s="15" t="s">
        <v>212</v>
      </c>
      <c r="P23" s="8">
        <f t="shared" si="4"/>
        <v>3.55</v>
      </c>
      <c r="Q23" s="18" t="s">
        <v>435</v>
      </c>
      <c r="R23" s="8">
        <f t="shared" si="8"/>
        <v>0.32</v>
      </c>
      <c r="S23" s="5">
        <f t="shared" si="5"/>
        <v>4.9400000000000004</v>
      </c>
      <c r="T23" s="2" t="s">
        <v>67</v>
      </c>
      <c r="U23" s="16" t="s">
        <v>334</v>
      </c>
      <c r="V23" s="8">
        <f t="shared" si="9"/>
        <v>0.45</v>
      </c>
      <c r="W23" s="5">
        <f t="shared" si="10"/>
        <v>5.23</v>
      </c>
      <c r="X23" s="16" t="s">
        <v>335</v>
      </c>
      <c r="Y23" s="9">
        <f t="shared" si="11"/>
        <v>0.33</v>
      </c>
    </row>
    <row r="24" spans="1:25" ht="14.25">
      <c r="A24" s="1" t="s">
        <v>68</v>
      </c>
      <c r="B24" s="4" t="s">
        <v>69</v>
      </c>
      <c r="C24" s="5">
        <f t="shared" si="0"/>
        <v>2.5499999999999998</v>
      </c>
      <c r="D24" s="10" t="s">
        <v>69</v>
      </c>
      <c r="E24" s="19" t="s">
        <v>502</v>
      </c>
      <c r="F24" s="8">
        <f t="shared" si="6"/>
        <v>0.61</v>
      </c>
      <c r="G24" s="10" t="s">
        <v>164</v>
      </c>
      <c r="H24" s="8">
        <f t="shared" si="1"/>
        <v>2.59</v>
      </c>
      <c r="I24" s="20" t="s">
        <v>596</v>
      </c>
      <c r="J24" s="8">
        <f t="shared" si="7"/>
        <v>0.56999999999999995</v>
      </c>
      <c r="K24" s="8" t="s">
        <v>213</v>
      </c>
      <c r="L24" s="8">
        <f t="shared" si="2"/>
        <v>2.5499999999999998</v>
      </c>
      <c r="M24" s="16" t="s">
        <v>336</v>
      </c>
      <c r="N24" s="8">
        <f t="shared" si="3"/>
        <v>0.61</v>
      </c>
      <c r="O24" s="15" t="s">
        <v>197</v>
      </c>
      <c r="P24" s="8">
        <f t="shared" si="4"/>
        <v>2.4300000000000002</v>
      </c>
      <c r="Q24" s="18" t="s">
        <v>436</v>
      </c>
      <c r="R24" s="8">
        <f t="shared" si="8"/>
        <v>0.57999999999999996</v>
      </c>
      <c r="S24" s="5">
        <f t="shared" si="5"/>
        <v>2.5499999999999998</v>
      </c>
      <c r="T24" s="2" t="s">
        <v>9</v>
      </c>
      <c r="U24" s="16" t="s">
        <v>336</v>
      </c>
      <c r="V24" s="8">
        <f t="shared" si="9"/>
        <v>0.61</v>
      </c>
      <c r="W24" s="5">
        <f t="shared" si="10"/>
        <v>3.37</v>
      </c>
      <c r="X24" s="16" t="s">
        <v>337</v>
      </c>
      <c r="Y24" s="9">
        <f t="shared" si="11"/>
        <v>0.8</v>
      </c>
    </row>
    <row r="25" spans="1:25" ht="14.25">
      <c r="A25" s="1" t="s">
        <v>70</v>
      </c>
      <c r="B25" s="4" t="s">
        <v>22</v>
      </c>
      <c r="C25" s="5">
        <f t="shared" si="0"/>
        <v>2.4700000000000002</v>
      </c>
      <c r="D25" s="10" t="s">
        <v>144</v>
      </c>
      <c r="E25" s="19" t="s">
        <v>504</v>
      </c>
      <c r="F25" s="8">
        <f t="shared" si="6"/>
        <v>0.57999999999999996</v>
      </c>
      <c r="G25" s="10" t="s">
        <v>136</v>
      </c>
      <c r="H25" s="8">
        <f t="shared" si="1"/>
        <v>1.98</v>
      </c>
      <c r="I25" s="20" t="s">
        <v>597</v>
      </c>
      <c r="J25" s="8">
        <f t="shared" si="7"/>
        <v>0.46</v>
      </c>
      <c r="K25" s="8" t="s">
        <v>214</v>
      </c>
      <c r="L25" s="8">
        <f t="shared" si="2"/>
        <v>2.1</v>
      </c>
      <c r="M25" s="16" t="s">
        <v>338</v>
      </c>
      <c r="N25" s="8">
        <f t="shared" si="3"/>
        <v>0.5</v>
      </c>
      <c r="O25" s="15" t="s">
        <v>252</v>
      </c>
      <c r="P25" s="8">
        <f t="shared" si="4"/>
        <v>2.14</v>
      </c>
      <c r="Q25" s="18" t="s">
        <v>437</v>
      </c>
      <c r="R25" s="8">
        <f t="shared" si="8"/>
        <v>0.5</v>
      </c>
      <c r="S25" s="5">
        <f t="shared" si="5"/>
        <v>2.4300000000000002</v>
      </c>
      <c r="T25" s="2" t="s">
        <v>16</v>
      </c>
      <c r="U25" s="16" t="s">
        <v>339</v>
      </c>
      <c r="V25" s="8">
        <f t="shared" si="9"/>
        <v>0.53</v>
      </c>
      <c r="W25" s="5">
        <f t="shared" si="10"/>
        <v>2.91</v>
      </c>
      <c r="X25" s="16" t="s">
        <v>340</v>
      </c>
      <c r="Y25" s="9">
        <f t="shared" si="11"/>
        <v>0.57999999999999996</v>
      </c>
    </row>
    <row r="26" spans="1:25" ht="14.25">
      <c r="A26" s="1" t="s">
        <v>71</v>
      </c>
      <c r="B26" s="4" t="s">
        <v>72</v>
      </c>
      <c r="C26" s="5">
        <f t="shared" si="0"/>
        <v>3.59</v>
      </c>
      <c r="D26" s="10" t="s">
        <v>165</v>
      </c>
      <c r="E26" s="19" t="s">
        <v>506</v>
      </c>
      <c r="F26" s="8">
        <f t="shared" si="6"/>
        <v>0.59</v>
      </c>
      <c r="G26" s="10" t="s">
        <v>34</v>
      </c>
      <c r="H26" s="8">
        <f t="shared" si="1"/>
        <v>3.23</v>
      </c>
      <c r="I26" s="20" t="s">
        <v>599</v>
      </c>
      <c r="J26" s="8">
        <f t="shared" si="7"/>
        <v>0.56999999999999995</v>
      </c>
      <c r="K26" s="8" t="s">
        <v>202</v>
      </c>
      <c r="L26" s="8">
        <f t="shared" si="2"/>
        <v>3.02</v>
      </c>
      <c r="M26" s="16" t="s">
        <v>341</v>
      </c>
      <c r="N26" s="8">
        <f t="shared" si="3"/>
        <v>0.57999999999999996</v>
      </c>
      <c r="O26" s="15" t="s">
        <v>253</v>
      </c>
      <c r="P26" s="8">
        <f t="shared" si="4"/>
        <v>3.29</v>
      </c>
      <c r="Q26" s="18" t="s">
        <v>438</v>
      </c>
      <c r="R26" s="8">
        <f t="shared" si="8"/>
        <v>0.6</v>
      </c>
      <c r="S26" s="5">
        <f t="shared" si="5"/>
        <v>4.17</v>
      </c>
      <c r="T26" s="2" t="s">
        <v>18</v>
      </c>
      <c r="U26" s="16" t="s">
        <v>342</v>
      </c>
      <c r="V26" s="8">
        <f t="shared" si="9"/>
        <v>0.64</v>
      </c>
      <c r="W26" s="5">
        <f t="shared" si="10"/>
        <v>4.37</v>
      </c>
      <c r="X26" s="16" t="s">
        <v>343</v>
      </c>
      <c r="Y26" s="9">
        <f t="shared" si="11"/>
        <v>0.47</v>
      </c>
    </row>
    <row r="27" spans="1:25" ht="14.25">
      <c r="A27" s="1" t="s">
        <v>73</v>
      </c>
      <c r="B27" s="4" t="s">
        <v>74</v>
      </c>
      <c r="C27" s="5">
        <f t="shared" si="0"/>
        <v>4.4400000000000004</v>
      </c>
      <c r="D27" s="10" t="s">
        <v>166</v>
      </c>
      <c r="E27" s="19" t="s">
        <v>508</v>
      </c>
      <c r="F27" s="8">
        <f t="shared" si="6"/>
        <v>0.62</v>
      </c>
      <c r="G27" s="10" t="s">
        <v>95</v>
      </c>
      <c r="H27" s="8">
        <f t="shared" si="1"/>
        <v>3.39</v>
      </c>
      <c r="I27" s="20" t="s">
        <v>600</v>
      </c>
      <c r="J27" s="8">
        <f t="shared" si="7"/>
        <v>0.49</v>
      </c>
      <c r="K27" s="8" t="s">
        <v>215</v>
      </c>
      <c r="L27" s="8">
        <f t="shared" si="2"/>
        <v>3.49</v>
      </c>
      <c r="M27" s="16" t="s">
        <v>344</v>
      </c>
      <c r="N27" s="8">
        <f t="shared" si="3"/>
        <v>0.56000000000000005</v>
      </c>
      <c r="O27" s="15" t="s">
        <v>199</v>
      </c>
      <c r="P27" s="8">
        <f t="shared" si="4"/>
        <v>3.62</v>
      </c>
      <c r="Q27" s="18" t="s">
        <v>440</v>
      </c>
      <c r="R27" s="8">
        <f t="shared" si="8"/>
        <v>0.54</v>
      </c>
      <c r="S27" s="5">
        <f t="shared" si="5"/>
        <v>5.01</v>
      </c>
      <c r="T27" s="2" t="s">
        <v>75</v>
      </c>
      <c r="U27" s="16" t="s">
        <v>345</v>
      </c>
      <c r="V27" s="8">
        <f t="shared" si="9"/>
        <v>0.7</v>
      </c>
      <c r="W27" s="5">
        <f t="shared" si="10"/>
        <v>5.72</v>
      </c>
      <c r="X27" s="16" t="s">
        <v>346</v>
      </c>
      <c r="Y27" s="9">
        <f t="shared" si="11"/>
        <v>0.57999999999999996</v>
      </c>
    </row>
    <row r="28" spans="1:25" ht="14.25">
      <c r="A28" s="1" t="s">
        <v>76</v>
      </c>
      <c r="B28" s="4" t="s">
        <v>19</v>
      </c>
      <c r="C28" s="5">
        <f t="shared" si="0"/>
        <v>3.72</v>
      </c>
      <c r="D28" s="10" t="s">
        <v>35</v>
      </c>
      <c r="E28" s="19" t="s">
        <v>510</v>
      </c>
      <c r="F28" s="8">
        <f t="shared" si="6"/>
        <v>0.49</v>
      </c>
      <c r="G28" s="10" t="s">
        <v>135</v>
      </c>
      <c r="H28" s="8">
        <f t="shared" si="1"/>
        <v>2.93</v>
      </c>
      <c r="I28" s="20" t="s">
        <v>602</v>
      </c>
      <c r="J28" s="8">
        <f t="shared" si="7"/>
        <v>0.43</v>
      </c>
      <c r="K28" s="8" t="s">
        <v>216</v>
      </c>
      <c r="L28" s="8">
        <f t="shared" si="2"/>
        <v>3.03</v>
      </c>
      <c r="M28" s="16" t="s">
        <v>347</v>
      </c>
      <c r="N28" s="8">
        <f t="shared" si="3"/>
        <v>0.45</v>
      </c>
      <c r="O28" s="15" t="s">
        <v>254</v>
      </c>
      <c r="P28" s="8">
        <f t="shared" si="4"/>
        <v>3.07</v>
      </c>
      <c r="Q28" s="18" t="s">
        <v>441</v>
      </c>
      <c r="R28" s="8">
        <f t="shared" si="8"/>
        <v>0.45</v>
      </c>
      <c r="S28" s="5">
        <f t="shared" si="5"/>
        <v>4.3600000000000003</v>
      </c>
      <c r="T28" s="2" t="s">
        <v>77</v>
      </c>
      <c r="U28" s="16" t="s">
        <v>348</v>
      </c>
      <c r="V28" s="8">
        <f t="shared" si="9"/>
        <v>0.62</v>
      </c>
      <c r="W28" s="5">
        <f t="shared" si="10"/>
        <v>4.38</v>
      </c>
      <c r="X28" s="16" t="s">
        <v>349</v>
      </c>
      <c r="Y28" s="9">
        <f t="shared" si="11"/>
        <v>0.4</v>
      </c>
    </row>
    <row r="29" spans="1:25" ht="14.25">
      <c r="A29" s="1" t="s">
        <v>78</v>
      </c>
      <c r="B29" s="4" t="s">
        <v>79</v>
      </c>
      <c r="C29" s="5">
        <f t="shared" si="0"/>
        <v>2.83</v>
      </c>
      <c r="D29" s="10" t="s">
        <v>168</v>
      </c>
      <c r="E29" s="19" t="s">
        <v>511</v>
      </c>
      <c r="F29" s="8">
        <f t="shared" si="6"/>
        <v>0.41</v>
      </c>
      <c r="G29" s="10" t="s">
        <v>167</v>
      </c>
      <c r="H29" s="8">
        <f t="shared" si="1"/>
        <v>2.39</v>
      </c>
      <c r="I29" s="20" t="s">
        <v>603</v>
      </c>
      <c r="J29" s="8">
        <f t="shared" si="7"/>
        <v>0.37</v>
      </c>
      <c r="K29" s="8" t="s">
        <v>217</v>
      </c>
      <c r="L29" s="8">
        <f t="shared" si="2"/>
        <v>2.6</v>
      </c>
      <c r="M29" s="16" t="s">
        <v>350</v>
      </c>
      <c r="N29" s="8">
        <f t="shared" si="3"/>
        <v>0.41</v>
      </c>
      <c r="O29" s="15" t="s">
        <v>255</v>
      </c>
      <c r="P29" s="8">
        <f t="shared" si="4"/>
        <v>2.4700000000000002</v>
      </c>
      <c r="Q29" s="18" t="s">
        <v>444</v>
      </c>
      <c r="R29" s="8">
        <f t="shared" si="8"/>
        <v>0.39</v>
      </c>
      <c r="S29" s="5">
        <f t="shared" si="5"/>
        <v>3.31</v>
      </c>
      <c r="T29" s="2" t="s">
        <v>57</v>
      </c>
      <c r="U29" s="16" t="s">
        <v>351</v>
      </c>
      <c r="V29" s="8">
        <f t="shared" si="9"/>
        <v>0.52</v>
      </c>
      <c r="W29" s="5">
        <f t="shared" si="10"/>
        <v>3.41</v>
      </c>
      <c r="X29" s="16" t="s">
        <v>352</v>
      </c>
      <c r="Y29" s="9">
        <f t="shared" si="11"/>
        <v>0.42</v>
      </c>
    </row>
    <row r="30" spans="1:25" ht="14.25">
      <c r="A30" s="1" t="s">
        <v>80</v>
      </c>
      <c r="B30" s="4" t="s">
        <v>81</v>
      </c>
      <c r="C30" s="5">
        <f t="shared" si="0"/>
        <v>4.72</v>
      </c>
      <c r="D30" s="10" t="s">
        <v>169</v>
      </c>
      <c r="E30" s="19" t="s">
        <v>512</v>
      </c>
      <c r="F30" s="8">
        <f t="shared" si="6"/>
        <v>0.33</v>
      </c>
      <c r="G30" s="10" t="s">
        <v>139</v>
      </c>
      <c r="H30" s="8">
        <f t="shared" si="1"/>
        <v>4.2</v>
      </c>
      <c r="I30" s="20" t="s">
        <v>605</v>
      </c>
      <c r="J30" s="8">
        <f t="shared" si="7"/>
        <v>0.27</v>
      </c>
      <c r="K30" s="8" t="s">
        <v>218</v>
      </c>
      <c r="L30" s="8">
        <f t="shared" si="2"/>
        <v>4.05</v>
      </c>
      <c r="M30" s="16" t="s">
        <v>353</v>
      </c>
      <c r="N30" s="8">
        <f t="shared" si="3"/>
        <v>0.3</v>
      </c>
      <c r="O30" s="15" t="s">
        <v>234</v>
      </c>
      <c r="P30" s="8">
        <f t="shared" si="4"/>
        <v>4.4400000000000004</v>
      </c>
      <c r="Q30" s="18" t="s">
        <v>445</v>
      </c>
      <c r="R30" s="8">
        <f t="shared" si="8"/>
        <v>0.31</v>
      </c>
      <c r="S30" s="5">
        <f t="shared" si="5"/>
        <v>6.25</v>
      </c>
      <c r="T30" s="2" t="s">
        <v>82</v>
      </c>
      <c r="U30" s="16" t="s">
        <v>354</v>
      </c>
      <c r="V30" s="8">
        <f t="shared" si="9"/>
        <v>0.42</v>
      </c>
      <c r="W30" s="5">
        <f t="shared" si="10"/>
        <v>5.62</v>
      </c>
      <c r="X30" s="16" t="s">
        <v>355</v>
      </c>
      <c r="Y30" s="9">
        <f t="shared" si="11"/>
        <v>0.36</v>
      </c>
    </row>
    <row r="31" spans="1:25" ht="14.25">
      <c r="A31" s="1" t="s">
        <v>83</v>
      </c>
      <c r="B31" s="4" t="s">
        <v>84</v>
      </c>
      <c r="C31" s="5">
        <f t="shared" si="0"/>
        <v>5.59</v>
      </c>
      <c r="D31" s="10" t="s">
        <v>171</v>
      </c>
      <c r="E31" s="19" t="s">
        <v>514</v>
      </c>
      <c r="F31" s="8">
        <f t="shared" si="6"/>
        <v>0.54</v>
      </c>
      <c r="G31" s="10" t="s">
        <v>170</v>
      </c>
      <c r="H31" s="8">
        <f t="shared" si="1"/>
        <v>5.37</v>
      </c>
      <c r="I31" s="20" t="s">
        <v>607</v>
      </c>
      <c r="J31" s="8">
        <f t="shared" si="7"/>
        <v>0.53</v>
      </c>
      <c r="K31" s="8" t="s">
        <v>219</v>
      </c>
      <c r="L31" s="8">
        <f t="shared" si="2"/>
        <v>5.37</v>
      </c>
      <c r="M31" s="16" t="s">
        <v>356</v>
      </c>
      <c r="N31" s="8">
        <f t="shared" si="3"/>
        <v>0.53</v>
      </c>
      <c r="O31" s="15" t="s">
        <v>256</v>
      </c>
      <c r="P31" s="8">
        <f t="shared" si="4"/>
        <v>5.41</v>
      </c>
      <c r="Q31" s="18" t="s">
        <v>446</v>
      </c>
      <c r="R31" s="8">
        <f t="shared" si="8"/>
        <v>0.54</v>
      </c>
      <c r="S31" s="5">
        <f t="shared" si="5"/>
        <v>8</v>
      </c>
      <c r="T31" s="2" t="s">
        <v>85</v>
      </c>
      <c r="U31" s="16" t="s">
        <v>357</v>
      </c>
      <c r="V31" s="8">
        <f t="shared" si="9"/>
        <v>0.73</v>
      </c>
      <c r="W31" s="5">
        <f t="shared" si="10"/>
        <v>6.83</v>
      </c>
      <c r="X31" s="16" t="s">
        <v>358</v>
      </c>
      <c r="Y31" s="9">
        <f t="shared" si="11"/>
        <v>0.25</v>
      </c>
    </row>
    <row r="32" spans="1:25" ht="14.25">
      <c r="A32" s="1" t="s">
        <v>86</v>
      </c>
      <c r="B32" s="4" t="s">
        <v>87</v>
      </c>
      <c r="C32" s="5">
        <f t="shared" si="0"/>
        <v>3.61</v>
      </c>
      <c r="D32" s="10" t="s">
        <v>60</v>
      </c>
      <c r="E32" s="19" t="s">
        <v>516</v>
      </c>
      <c r="F32" s="8">
        <f t="shared" si="6"/>
        <v>0.62</v>
      </c>
      <c r="G32" s="10" t="s">
        <v>118</v>
      </c>
      <c r="H32" s="8">
        <f t="shared" si="1"/>
        <v>3.26</v>
      </c>
      <c r="I32" s="20" t="s">
        <v>609</v>
      </c>
      <c r="J32" s="8">
        <f t="shared" si="7"/>
        <v>0.53</v>
      </c>
      <c r="K32" s="8" t="s">
        <v>220</v>
      </c>
      <c r="L32" s="8">
        <f t="shared" si="2"/>
        <v>3.15</v>
      </c>
      <c r="M32" s="16" t="s">
        <v>359</v>
      </c>
      <c r="N32" s="8">
        <f t="shared" si="3"/>
        <v>0.56000000000000005</v>
      </c>
      <c r="O32" s="15" t="s">
        <v>210</v>
      </c>
      <c r="P32" s="8">
        <f t="shared" si="4"/>
        <v>3.44</v>
      </c>
      <c r="Q32" s="18" t="s">
        <v>447</v>
      </c>
      <c r="R32" s="8">
        <f t="shared" si="8"/>
        <v>0.6</v>
      </c>
      <c r="S32" s="5">
        <f t="shared" si="5"/>
        <v>4.55</v>
      </c>
      <c r="T32" s="2" t="s">
        <v>88</v>
      </c>
      <c r="U32" s="16" t="s">
        <v>360</v>
      </c>
      <c r="V32" s="8">
        <f t="shared" si="9"/>
        <v>0.76</v>
      </c>
      <c r="W32" s="5">
        <f t="shared" si="10"/>
        <v>4.34</v>
      </c>
      <c r="X32" s="16" t="s">
        <v>361</v>
      </c>
      <c r="Y32" s="9">
        <f t="shared" si="11"/>
        <v>0.52</v>
      </c>
    </row>
    <row r="33" spans="1:25" ht="14.25">
      <c r="A33" s="1" t="s">
        <v>89</v>
      </c>
      <c r="B33" s="4" t="s">
        <v>56</v>
      </c>
      <c r="C33" s="5">
        <f t="shared" si="0"/>
        <v>2.8</v>
      </c>
      <c r="D33" s="10" t="s">
        <v>135</v>
      </c>
      <c r="E33" s="19" t="s">
        <v>518</v>
      </c>
      <c r="F33" s="8">
        <f t="shared" si="6"/>
        <v>0.64</v>
      </c>
      <c r="G33" s="10" t="s">
        <v>135</v>
      </c>
      <c r="H33" s="8">
        <f t="shared" si="1"/>
        <v>2.93</v>
      </c>
      <c r="I33" s="20" t="s">
        <v>610</v>
      </c>
      <c r="J33" s="8">
        <f t="shared" si="7"/>
        <v>0.69</v>
      </c>
      <c r="K33" s="8" t="s">
        <v>221</v>
      </c>
      <c r="L33" s="8">
        <f t="shared" si="2"/>
        <v>2.62</v>
      </c>
      <c r="M33" s="16" t="s">
        <v>362</v>
      </c>
      <c r="N33" s="8">
        <f t="shared" si="3"/>
        <v>0.57999999999999996</v>
      </c>
      <c r="O33" s="15" t="s">
        <v>257</v>
      </c>
      <c r="P33" s="8">
        <f t="shared" si="4"/>
        <v>2.86</v>
      </c>
      <c r="Q33" s="18" t="s">
        <v>449</v>
      </c>
      <c r="R33" s="8">
        <f t="shared" si="8"/>
        <v>0.67</v>
      </c>
      <c r="S33" s="5">
        <f t="shared" si="5"/>
        <v>2.93</v>
      </c>
      <c r="T33" s="2" t="s">
        <v>37</v>
      </c>
      <c r="U33" s="16" t="s">
        <v>363</v>
      </c>
      <c r="V33" s="8">
        <f t="shared" si="9"/>
        <v>0.69</v>
      </c>
      <c r="W33" s="5">
        <f t="shared" si="10"/>
        <v>3.54</v>
      </c>
      <c r="X33" s="16" t="s">
        <v>364</v>
      </c>
      <c r="Y33" s="9">
        <f t="shared" si="11"/>
        <v>0.66</v>
      </c>
    </row>
    <row r="34" spans="1:25" ht="14.25">
      <c r="A34" s="1" t="s">
        <v>90</v>
      </c>
      <c r="B34" s="4" t="s">
        <v>77</v>
      </c>
      <c r="C34" s="5">
        <f t="shared" si="0"/>
        <v>4.38</v>
      </c>
      <c r="D34" s="10" t="s">
        <v>173</v>
      </c>
      <c r="E34" s="19" t="s">
        <v>520</v>
      </c>
      <c r="F34" s="8">
        <f t="shared" si="6"/>
        <v>0.51</v>
      </c>
      <c r="G34" s="10" t="s">
        <v>172</v>
      </c>
      <c r="H34" s="8">
        <f t="shared" si="1"/>
        <v>3.22</v>
      </c>
      <c r="I34" s="20" t="s">
        <v>611</v>
      </c>
      <c r="J34" s="8">
        <f t="shared" si="7"/>
        <v>0.38</v>
      </c>
      <c r="K34" s="8" t="s">
        <v>222</v>
      </c>
      <c r="L34" s="8">
        <f t="shared" si="2"/>
        <v>3.6</v>
      </c>
      <c r="M34" s="16" t="s">
        <v>365</v>
      </c>
      <c r="N34" s="8">
        <f t="shared" si="3"/>
        <v>0.48</v>
      </c>
      <c r="O34" s="15" t="s">
        <v>258</v>
      </c>
      <c r="P34" s="8">
        <f t="shared" si="4"/>
        <v>3.77</v>
      </c>
      <c r="Q34" s="18" t="s">
        <v>450</v>
      </c>
      <c r="R34" s="8">
        <f t="shared" si="8"/>
        <v>0.44</v>
      </c>
      <c r="S34" s="5">
        <f t="shared" si="5"/>
        <v>4.9800000000000004</v>
      </c>
      <c r="T34" s="2" t="s">
        <v>91</v>
      </c>
      <c r="U34" s="16" t="s">
        <v>366</v>
      </c>
      <c r="V34" s="8">
        <f t="shared" si="9"/>
        <v>0.56999999999999995</v>
      </c>
      <c r="W34" s="5">
        <f t="shared" si="10"/>
        <v>5.28</v>
      </c>
      <c r="X34" s="16" t="s">
        <v>367</v>
      </c>
      <c r="Y34" s="9">
        <f t="shared" si="11"/>
        <v>0.45</v>
      </c>
    </row>
    <row r="35" spans="1:25" ht="14.25">
      <c r="A35" s="1" t="s">
        <v>92</v>
      </c>
      <c r="B35" s="4" t="s">
        <v>35</v>
      </c>
      <c r="C35" s="5">
        <f t="shared" si="0"/>
        <v>4.3600000000000003</v>
      </c>
      <c r="D35" s="10" t="s">
        <v>174</v>
      </c>
      <c r="E35" s="19" t="s">
        <v>522</v>
      </c>
      <c r="F35" s="8">
        <f t="shared" si="6"/>
        <v>0.47</v>
      </c>
      <c r="G35" s="10" t="s">
        <v>108</v>
      </c>
      <c r="H35" s="8">
        <f t="shared" si="1"/>
        <v>3.6</v>
      </c>
      <c r="I35" s="20" t="s">
        <v>613</v>
      </c>
      <c r="J35" s="8">
        <f t="shared" si="7"/>
        <v>0.38</v>
      </c>
      <c r="K35" s="8" t="s">
        <v>223</v>
      </c>
      <c r="L35" s="8">
        <f t="shared" si="2"/>
        <v>4.07</v>
      </c>
      <c r="M35" s="16" t="s">
        <v>368</v>
      </c>
      <c r="N35" s="8">
        <f t="shared" si="3"/>
        <v>0.48</v>
      </c>
      <c r="O35" s="15" t="s">
        <v>259</v>
      </c>
      <c r="P35" s="8">
        <f t="shared" si="4"/>
        <v>3.93</v>
      </c>
      <c r="Q35" s="18" t="s">
        <v>451</v>
      </c>
      <c r="R35" s="8">
        <f t="shared" si="8"/>
        <v>0.44</v>
      </c>
      <c r="S35" s="5">
        <f t="shared" si="5"/>
        <v>5.31</v>
      </c>
      <c r="T35" s="2" t="s">
        <v>93</v>
      </c>
      <c r="U35" s="16" t="s">
        <v>369</v>
      </c>
      <c r="V35" s="8">
        <f t="shared" si="9"/>
        <v>0.57999999999999996</v>
      </c>
      <c r="W35" s="5">
        <f t="shared" si="10"/>
        <v>5.15</v>
      </c>
      <c r="X35" s="16" t="s">
        <v>370</v>
      </c>
      <c r="Y35" s="9">
        <f t="shared" si="11"/>
        <v>0.46</v>
      </c>
    </row>
    <row r="36" spans="1:25" ht="14.25">
      <c r="A36" s="1" t="s">
        <v>94</v>
      </c>
      <c r="B36" s="4" t="s">
        <v>37</v>
      </c>
      <c r="C36" s="5">
        <f t="shared" si="0"/>
        <v>3.54</v>
      </c>
      <c r="D36" s="10" t="s">
        <v>175</v>
      </c>
      <c r="E36" s="19" t="s">
        <v>524</v>
      </c>
      <c r="F36" s="8">
        <f t="shared" si="6"/>
        <v>0.45</v>
      </c>
      <c r="G36" s="10" t="s">
        <v>124</v>
      </c>
      <c r="H36" s="8">
        <f t="shared" si="1"/>
        <v>2.63</v>
      </c>
      <c r="I36" s="20" t="s">
        <v>615</v>
      </c>
      <c r="J36" s="8">
        <f t="shared" si="7"/>
        <v>0.37</v>
      </c>
      <c r="K36" s="8" t="s">
        <v>225</v>
      </c>
      <c r="L36" s="8">
        <f t="shared" si="2"/>
        <v>2.97</v>
      </c>
      <c r="M36" s="16" t="s">
        <v>371</v>
      </c>
      <c r="N36" s="8">
        <f t="shared" si="3"/>
        <v>0.42</v>
      </c>
      <c r="O36" s="15" t="s">
        <v>260</v>
      </c>
      <c r="P36" s="8">
        <f t="shared" si="4"/>
        <v>2.91</v>
      </c>
      <c r="Q36" s="18" t="s">
        <v>452</v>
      </c>
      <c r="R36" s="8">
        <f t="shared" si="8"/>
        <v>0.38</v>
      </c>
      <c r="S36" s="5">
        <f t="shared" si="5"/>
        <v>3.87</v>
      </c>
      <c r="T36" s="2" t="s">
        <v>96</v>
      </c>
      <c r="U36" s="16" t="s">
        <v>372</v>
      </c>
      <c r="V36" s="8">
        <f t="shared" si="9"/>
        <v>0.51</v>
      </c>
      <c r="W36" s="5">
        <f t="shared" si="10"/>
        <v>4.3899999999999997</v>
      </c>
      <c r="X36" s="16" t="s">
        <v>373</v>
      </c>
      <c r="Y36" s="9">
        <f t="shared" si="11"/>
        <v>0.47</v>
      </c>
    </row>
    <row r="37" spans="1:25" ht="14.25">
      <c r="A37" s="1" t="s">
        <v>97</v>
      </c>
      <c r="B37" s="4" t="s">
        <v>98</v>
      </c>
      <c r="C37" s="5">
        <f t="shared" si="0"/>
        <v>4.03</v>
      </c>
      <c r="D37" s="10" t="s">
        <v>177</v>
      </c>
      <c r="E37" s="19" t="s">
        <v>526</v>
      </c>
      <c r="F37" s="8">
        <f t="shared" si="6"/>
        <v>0.47</v>
      </c>
      <c r="G37" s="10" t="s">
        <v>176</v>
      </c>
      <c r="H37" s="8">
        <f t="shared" si="1"/>
        <v>2.99</v>
      </c>
      <c r="I37" s="20" t="s">
        <v>617</v>
      </c>
      <c r="J37" s="8">
        <f t="shared" si="7"/>
        <v>0.36</v>
      </c>
      <c r="K37" s="8" t="s">
        <v>194</v>
      </c>
      <c r="L37" s="8">
        <f t="shared" si="2"/>
        <v>3.21</v>
      </c>
      <c r="M37" s="16" t="s">
        <v>374</v>
      </c>
      <c r="N37" s="8">
        <f t="shared" si="3"/>
        <v>0.42</v>
      </c>
      <c r="O37" s="15" t="s">
        <v>261</v>
      </c>
      <c r="P37" s="8">
        <f t="shared" si="4"/>
        <v>3.06</v>
      </c>
      <c r="Q37" s="18" t="s">
        <v>453</v>
      </c>
      <c r="R37" s="8">
        <f t="shared" si="8"/>
        <v>0.38</v>
      </c>
      <c r="S37" s="5">
        <f t="shared" si="5"/>
        <v>4.5599999999999996</v>
      </c>
      <c r="T37" s="2" t="s">
        <v>99</v>
      </c>
      <c r="U37" s="16" t="s">
        <v>375</v>
      </c>
      <c r="V37" s="8">
        <f t="shared" si="9"/>
        <v>0.53</v>
      </c>
      <c r="W37" s="5">
        <f t="shared" si="10"/>
        <v>5.16</v>
      </c>
      <c r="X37" s="16" t="s">
        <v>376</v>
      </c>
      <c r="Y37" s="9">
        <f t="shared" si="11"/>
        <v>0.49</v>
      </c>
    </row>
    <row r="38" spans="1:25" ht="14.25">
      <c r="A38" s="1" t="s">
        <v>100</v>
      </c>
      <c r="B38" s="4" t="s">
        <v>101</v>
      </c>
      <c r="C38" s="5">
        <f t="shared" si="0"/>
        <v>3.99</v>
      </c>
      <c r="D38" s="10" t="s">
        <v>179</v>
      </c>
      <c r="E38" s="19" t="s">
        <v>528</v>
      </c>
      <c r="F38" s="8">
        <f t="shared" si="6"/>
        <v>0.65</v>
      </c>
      <c r="G38" s="10" t="s">
        <v>178</v>
      </c>
      <c r="H38" s="8">
        <f t="shared" si="1"/>
        <v>3.55</v>
      </c>
      <c r="I38" s="20" t="s">
        <v>619</v>
      </c>
      <c r="J38" s="8">
        <f t="shared" si="7"/>
        <v>0.56000000000000005</v>
      </c>
      <c r="K38" s="8" t="s">
        <v>227</v>
      </c>
      <c r="L38" s="8">
        <f t="shared" si="2"/>
        <v>3.33</v>
      </c>
      <c r="M38" s="16" t="s">
        <v>377</v>
      </c>
      <c r="N38" s="8">
        <f t="shared" si="3"/>
        <v>0.64</v>
      </c>
      <c r="O38" s="15" t="s">
        <v>262</v>
      </c>
      <c r="P38" s="8">
        <f t="shared" si="4"/>
        <v>3.38</v>
      </c>
      <c r="Q38" s="18" t="s">
        <v>454</v>
      </c>
      <c r="R38" s="8">
        <f t="shared" si="8"/>
        <v>0.61</v>
      </c>
      <c r="S38" s="5">
        <f t="shared" si="5"/>
        <v>4.91</v>
      </c>
      <c r="T38" s="2" t="s">
        <v>102</v>
      </c>
      <c r="U38" s="16" t="s">
        <v>378</v>
      </c>
      <c r="V38" s="8">
        <f t="shared" si="9"/>
        <v>0.88</v>
      </c>
      <c r="W38" s="5">
        <f t="shared" si="10"/>
        <v>4.92</v>
      </c>
      <c r="X38" s="16" t="s">
        <v>379</v>
      </c>
      <c r="Y38" s="9">
        <f t="shared" si="11"/>
        <v>0.59</v>
      </c>
    </row>
    <row r="39" spans="1:25" ht="14.25">
      <c r="A39" s="1" t="s">
        <v>103</v>
      </c>
      <c r="B39" s="4" t="s">
        <v>104</v>
      </c>
      <c r="C39" s="5">
        <f t="shared" si="0"/>
        <v>3.97</v>
      </c>
      <c r="D39" s="10" t="s">
        <v>180</v>
      </c>
      <c r="E39" s="19" t="s">
        <v>529</v>
      </c>
      <c r="F39" s="8">
        <f t="shared" si="6"/>
        <v>0.28000000000000003</v>
      </c>
      <c r="G39" s="10" t="s">
        <v>104</v>
      </c>
      <c r="H39" s="8">
        <f t="shared" si="1"/>
        <v>3.97</v>
      </c>
      <c r="I39" s="20" t="s">
        <v>621</v>
      </c>
      <c r="J39" s="8">
        <f t="shared" si="7"/>
        <v>0.28000000000000003</v>
      </c>
      <c r="K39" s="8" t="s">
        <v>228</v>
      </c>
      <c r="L39" s="8">
        <f t="shared" si="2"/>
        <v>3.7</v>
      </c>
      <c r="M39" s="16" t="s">
        <v>380</v>
      </c>
      <c r="N39" s="8">
        <f t="shared" si="3"/>
        <v>0.26</v>
      </c>
      <c r="O39" s="15" t="s">
        <v>263</v>
      </c>
      <c r="P39" s="8">
        <f t="shared" si="4"/>
        <v>4.1100000000000003</v>
      </c>
      <c r="Q39" s="18" t="s">
        <v>456</v>
      </c>
      <c r="R39" s="8">
        <f t="shared" si="8"/>
        <v>0.28999999999999998</v>
      </c>
      <c r="S39" s="5">
        <f t="shared" si="5"/>
        <v>5.26</v>
      </c>
      <c r="T39" s="2" t="s">
        <v>105</v>
      </c>
      <c r="U39" s="16" t="s">
        <v>381</v>
      </c>
      <c r="V39" s="8">
        <f t="shared" si="9"/>
        <v>0.39</v>
      </c>
      <c r="W39" s="5">
        <f t="shared" si="10"/>
        <v>4.8499999999999996</v>
      </c>
      <c r="X39" s="16" t="s">
        <v>382</v>
      </c>
      <c r="Y39" s="9">
        <f t="shared" si="11"/>
        <v>0.3</v>
      </c>
    </row>
    <row r="40" spans="1:25" ht="14.25">
      <c r="A40" s="1" t="s">
        <v>106</v>
      </c>
      <c r="B40" s="4" t="s">
        <v>107</v>
      </c>
      <c r="C40" s="5">
        <f t="shared" si="0"/>
        <v>3.32</v>
      </c>
      <c r="D40" s="10" t="s">
        <v>181</v>
      </c>
      <c r="E40" s="19" t="s">
        <v>531</v>
      </c>
      <c r="F40" s="8">
        <f t="shared" si="6"/>
        <v>0.4</v>
      </c>
      <c r="G40" s="10" t="s">
        <v>69</v>
      </c>
      <c r="H40" s="8">
        <f t="shared" si="1"/>
        <v>2.5499999999999998</v>
      </c>
      <c r="I40" s="20" t="s">
        <v>623</v>
      </c>
      <c r="J40" s="8">
        <f t="shared" si="7"/>
        <v>0.3</v>
      </c>
      <c r="K40" s="8" t="s">
        <v>229</v>
      </c>
      <c r="L40" s="8">
        <f t="shared" si="2"/>
        <v>2.5299999999999998</v>
      </c>
      <c r="M40" s="16" t="s">
        <v>383</v>
      </c>
      <c r="N40" s="8">
        <f t="shared" si="3"/>
        <v>0.32</v>
      </c>
      <c r="O40" s="15" t="s">
        <v>264</v>
      </c>
      <c r="P40" s="8">
        <f t="shared" si="4"/>
        <v>2.8</v>
      </c>
      <c r="Q40" s="18" t="s">
        <v>457</v>
      </c>
      <c r="R40" s="8">
        <f t="shared" si="8"/>
        <v>0.33</v>
      </c>
      <c r="S40" s="5">
        <f t="shared" si="5"/>
        <v>4.0599999999999996</v>
      </c>
      <c r="T40" s="2" t="s">
        <v>109</v>
      </c>
      <c r="U40" s="16" t="s">
        <v>384</v>
      </c>
      <c r="V40" s="8">
        <f t="shared" si="9"/>
        <v>0.49</v>
      </c>
      <c r="W40" s="5">
        <f t="shared" si="10"/>
        <v>4.2300000000000004</v>
      </c>
      <c r="X40" s="16" t="s">
        <v>385</v>
      </c>
      <c r="Y40" s="9">
        <f t="shared" si="11"/>
        <v>0.36</v>
      </c>
    </row>
    <row r="41" spans="1:25" ht="14.25">
      <c r="A41" s="1" t="s">
        <v>110</v>
      </c>
      <c r="B41" s="4" t="s">
        <v>111</v>
      </c>
      <c r="C41" s="5">
        <f t="shared" si="0"/>
        <v>2.06</v>
      </c>
      <c r="D41" s="10" t="s">
        <v>183</v>
      </c>
      <c r="E41" s="19" t="s">
        <v>533</v>
      </c>
      <c r="F41" s="8">
        <f t="shared" si="6"/>
        <v>0.67</v>
      </c>
      <c r="G41" s="10" t="s">
        <v>182</v>
      </c>
      <c r="H41" s="8">
        <f t="shared" si="1"/>
        <v>1.57</v>
      </c>
      <c r="I41" s="20" t="s">
        <v>625</v>
      </c>
      <c r="J41" s="8">
        <f t="shared" si="7"/>
        <v>0.52</v>
      </c>
      <c r="K41" s="8" t="s">
        <v>230</v>
      </c>
      <c r="L41" s="8">
        <f t="shared" si="2"/>
        <v>1.99</v>
      </c>
      <c r="M41" s="16" t="s">
        <v>386</v>
      </c>
      <c r="N41" s="8">
        <f t="shared" si="3"/>
        <v>0.68</v>
      </c>
      <c r="O41" s="15" t="s">
        <v>265</v>
      </c>
      <c r="P41" s="8">
        <f t="shared" si="4"/>
        <v>1.68</v>
      </c>
      <c r="Q41" s="18" t="s">
        <v>458</v>
      </c>
      <c r="R41" s="8">
        <f t="shared" si="8"/>
        <v>0.52</v>
      </c>
      <c r="S41" s="5">
        <f t="shared" si="5"/>
        <v>2.16</v>
      </c>
      <c r="T41" s="2" t="s">
        <v>112</v>
      </c>
      <c r="U41" s="16" t="s">
        <v>387</v>
      </c>
      <c r="V41" s="8">
        <f t="shared" si="9"/>
        <v>0.7</v>
      </c>
      <c r="W41" s="5">
        <f t="shared" si="10"/>
        <v>2.72</v>
      </c>
      <c r="X41" s="16" t="s">
        <v>388</v>
      </c>
      <c r="Y41" s="9">
        <f t="shared" si="11"/>
        <v>0.83</v>
      </c>
    </row>
    <row r="42" spans="1:25" ht="14.25">
      <c r="A42" s="1" t="s">
        <v>113</v>
      </c>
      <c r="B42" s="4" t="s">
        <v>4</v>
      </c>
      <c r="C42" s="5">
        <f t="shared" si="0"/>
        <v>2.67</v>
      </c>
      <c r="D42" s="10" t="s">
        <v>44</v>
      </c>
      <c r="E42" s="19" t="s">
        <v>535</v>
      </c>
      <c r="F42" s="8">
        <f t="shared" si="6"/>
        <v>0.67</v>
      </c>
      <c r="G42" s="10" t="s">
        <v>184</v>
      </c>
      <c r="H42" s="8">
        <f t="shared" si="1"/>
        <v>2.37</v>
      </c>
      <c r="I42" s="20" t="s">
        <v>627</v>
      </c>
      <c r="J42" s="8">
        <f t="shared" si="7"/>
        <v>0.64</v>
      </c>
      <c r="K42" s="8" t="s">
        <v>231</v>
      </c>
      <c r="L42" s="8">
        <f t="shared" si="2"/>
        <v>2.4500000000000002</v>
      </c>
      <c r="M42" s="16" t="s">
        <v>389</v>
      </c>
      <c r="N42" s="8">
        <f t="shared" si="3"/>
        <v>0.71</v>
      </c>
      <c r="O42" s="15" t="s">
        <v>197</v>
      </c>
      <c r="P42" s="8">
        <f t="shared" si="4"/>
        <v>2.4300000000000002</v>
      </c>
      <c r="Q42" s="18" t="s">
        <v>459</v>
      </c>
      <c r="R42" s="8">
        <f t="shared" si="8"/>
        <v>0.62</v>
      </c>
      <c r="S42" s="5">
        <f t="shared" si="5"/>
        <v>3.44</v>
      </c>
      <c r="T42" s="2" t="s">
        <v>57</v>
      </c>
      <c r="U42" s="16" t="s">
        <v>390</v>
      </c>
      <c r="V42" s="8">
        <f t="shared" si="9"/>
        <v>0.79</v>
      </c>
      <c r="W42" s="5">
        <f t="shared" si="10"/>
        <v>3.41</v>
      </c>
      <c r="X42" s="16" t="s">
        <v>391</v>
      </c>
      <c r="Y42" s="9">
        <f t="shared" si="11"/>
        <v>0.67</v>
      </c>
    </row>
    <row r="43" spans="1:25" ht="14.25">
      <c r="A43" s="1" t="s">
        <v>114</v>
      </c>
      <c r="B43" s="4" t="s">
        <v>115</v>
      </c>
      <c r="C43" s="5">
        <f t="shared" si="0"/>
        <v>3.15</v>
      </c>
      <c r="D43" s="10" t="s">
        <v>107</v>
      </c>
      <c r="E43" s="19" t="s">
        <v>537</v>
      </c>
      <c r="F43" s="8">
        <f t="shared" si="6"/>
        <v>0.62</v>
      </c>
      <c r="G43" s="10" t="s">
        <v>22</v>
      </c>
      <c r="H43" s="8">
        <f t="shared" si="1"/>
        <v>2.4700000000000002</v>
      </c>
      <c r="I43" s="20" t="s">
        <v>629</v>
      </c>
      <c r="J43" s="8">
        <f t="shared" si="7"/>
        <v>0.48</v>
      </c>
      <c r="K43" s="8" t="s">
        <v>189</v>
      </c>
      <c r="L43" s="8">
        <f t="shared" si="2"/>
        <v>2.5099999999999998</v>
      </c>
      <c r="M43" s="16" t="s">
        <v>392</v>
      </c>
      <c r="N43" s="8">
        <f t="shared" si="3"/>
        <v>0.57999999999999996</v>
      </c>
      <c r="O43" s="15" t="s">
        <v>213</v>
      </c>
      <c r="P43" s="8">
        <f t="shared" si="4"/>
        <v>2.5499999999999998</v>
      </c>
      <c r="Q43" s="18" t="s">
        <v>460</v>
      </c>
      <c r="R43" s="8">
        <f t="shared" si="8"/>
        <v>0.51</v>
      </c>
      <c r="S43" s="5">
        <f t="shared" si="5"/>
        <v>3.32</v>
      </c>
      <c r="T43" s="2" t="s">
        <v>116</v>
      </c>
      <c r="U43" s="16" t="s">
        <v>393</v>
      </c>
      <c r="V43" s="8">
        <f t="shared" si="9"/>
        <v>0.65</v>
      </c>
      <c r="W43" s="5">
        <f t="shared" si="10"/>
        <v>4.05</v>
      </c>
      <c r="X43" s="16" t="s">
        <v>394</v>
      </c>
      <c r="Y43" s="9">
        <f t="shared" si="11"/>
        <v>0.54</v>
      </c>
    </row>
    <row r="44" spans="1:25" ht="14.25">
      <c r="A44" s="1" t="s">
        <v>117</v>
      </c>
      <c r="B44" s="4" t="s">
        <v>118</v>
      </c>
      <c r="C44" s="5">
        <f t="shared" si="0"/>
        <v>3.26</v>
      </c>
      <c r="D44" s="10" t="s">
        <v>37</v>
      </c>
      <c r="E44" s="19" t="s">
        <v>539</v>
      </c>
      <c r="F44" s="8">
        <f t="shared" si="6"/>
        <v>0.46</v>
      </c>
      <c r="G44" s="10" t="s">
        <v>56</v>
      </c>
      <c r="H44" s="8">
        <f t="shared" si="1"/>
        <v>2.8</v>
      </c>
      <c r="I44" s="20" t="s">
        <v>631</v>
      </c>
      <c r="J44" s="8">
        <f t="shared" si="7"/>
        <v>0.4</v>
      </c>
      <c r="K44" s="8" t="s">
        <v>232</v>
      </c>
      <c r="L44" s="8">
        <f t="shared" si="2"/>
        <v>2.83</v>
      </c>
      <c r="M44" s="16" t="s">
        <v>395</v>
      </c>
      <c r="N44" s="8">
        <f t="shared" si="3"/>
        <v>0.42</v>
      </c>
      <c r="O44" s="15" t="s">
        <v>266</v>
      </c>
      <c r="P44" s="8">
        <f t="shared" si="4"/>
        <v>2.64</v>
      </c>
      <c r="Q44" s="18" t="s">
        <v>461</v>
      </c>
      <c r="R44" s="8">
        <f t="shared" si="8"/>
        <v>0.38</v>
      </c>
      <c r="S44" s="5">
        <f t="shared" si="5"/>
        <v>3.54</v>
      </c>
      <c r="T44" s="2" t="s">
        <v>119</v>
      </c>
      <c r="U44" s="16" t="s">
        <v>396</v>
      </c>
      <c r="V44" s="8">
        <f t="shared" si="9"/>
        <v>0.49</v>
      </c>
      <c r="W44" s="5">
        <f t="shared" si="10"/>
        <v>4.09</v>
      </c>
      <c r="X44" s="16" t="s">
        <v>397</v>
      </c>
      <c r="Y44" s="9">
        <f t="shared" si="11"/>
        <v>0.46</v>
      </c>
    </row>
    <row r="45" spans="1:25" ht="14.25">
      <c r="A45" s="1" t="s">
        <v>120</v>
      </c>
      <c r="B45" s="4" t="s">
        <v>93</v>
      </c>
      <c r="C45" s="5">
        <f t="shared" si="0"/>
        <v>5.15</v>
      </c>
      <c r="D45" s="10" t="s">
        <v>121</v>
      </c>
      <c r="E45" s="19" t="s">
        <v>541</v>
      </c>
      <c r="F45" s="8">
        <f t="shared" si="6"/>
        <v>0.33</v>
      </c>
      <c r="G45" s="10" t="s">
        <v>185</v>
      </c>
      <c r="H45" s="8">
        <f t="shared" si="1"/>
        <v>3.89</v>
      </c>
      <c r="I45" s="20" t="s">
        <v>633</v>
      </c>
      <c r="J45" s="8">
        <f t="shared" si="7"/>
        <v>0.24</v>
      </c>
      <c r="K45" s="8" t="s">
        <v>226</v>
      </c>
      <c r="L45" s="8">
        <f t="shared" si="2"/>
        <v>4.5599999999999996</v>
      </c>
      <c r="M45" s="16" t="s">
        <v>398</v>
      </c>
      <c r="N45" s="8">
        <f t="shared" si="3"/>
        <v>0.31</v>
      </c>
      <c r="O45" s="15" t="s">
        <v>267</v>
      </c>
      <c r="P45" s="8">
        <f t="shared" si="4"/>
        <v>4.22</v>
      </c>
      <c r="Q45" s="18" t="s">
        <v>462</v>
      </c>
      <c r="R45" s="8">
        <f t="shared" si="8"/>
        <v>0.27</v>
      </c>
      <c r="S45" s="5">
        <f t="shared" si="5"/>
        <v>6.39</v>
      </c>
      <c r="T45" s="2" t="s">
        <v>122</v>
      </c>
      <c r="U45" s="16" t="s">
        <v>399</v>
      </c>
      <c r="V45" s="8">
        <f t="shared" si="9"/>
        <v>0.39</v>
      </c>
      <c r="W45" s="5">
        <f t="shared" si="10"/>
        <v>5.98</v>
      </c>
      <c r="X45" s="16" t="s">
        <v>400</v>
      </c>
      <c r="Y45" s="9">
        <f t="shared" si="11"/>
        <v>0.33</v>
      </c>
    </row>
    <row r="46" spans="1:25" ht="14.25">
      <c r="A46" s="1" t="s">
        <v>123</v>
      </c>
      <c r="B46" s="4" t="s">
        <v>79</v>
      </c>
      <c r="C46" s="5">
        <f t="shared" si="0"/>
        <v>2.83</v>
      </c>
      <c r="D46" s="10" t="s">
        <v>186</v>
      </c>
      <c r="E46" s="19" t="s">
        <v>544</v>
      </c>
      <c r="F46" s="8">
        <f t="shared" si="6"/>
        <v>0.46</v>
      </c>
      <c r="G46" s="10" t="s">
        <v>144</v>
      </c>
      <c r="H46" s="8">
        <f t="shared" si="1"/>
        <v>2.4300000000000002</v>
      </c>
      <c r="I46" s="20" t="s">
        <v>634</v>
      </c>
      <c r="J46" s="8">
        <f t="shared" si="7"/>
        <v>0.4</v>
      </c>
      <c r="K46" s="8" t="s">
        <v>233</v>
      </c>
      <c r="L46" s="8">
        <f t="shared" si="2"/>
        <v>2.4900000000000002</v>
      </c>
      <c r="M46" s="16" t="s">
        <v>401</v>
      </c>
      <c r="N46" s="8">
        <f t="shared" si="3"/>
        <v>0.4</v>
      </c>
      <c r="O46" s="15" t="s">
        <v>268</v>
      </c>
      <c r="P46" s="8">
        <f t="shared" si="4"/>
        <v>2.63</v>
      </c>
      <c r="Q46" s="18" t="s">
        <v>463</v>
      </c>
      <c r="R46" s="8">
        <f t="shared" si="8"/>
        <v>0.42</v>
      </c>
      <c r="S46" s="5">
        <f t="shared" si="5"/>
        <v>3.11</v>
      </c>
      <c r="T46" s="2" t="s">
        <v>34</v>
      </c>
      <c r="U46" s="16" t="s">
        <v>402</v>
      </c>
      <c r="V46" s="8">
        <f t="shared" si="9"/>
        <v>0.51</v>
      </c>
      <c r="W46" s="5">
        <f t="shared" si="10"/>
        <v>3.23</v>
      </c>
      <c r="X46" s="16" t="s">
        <v>403</v>
      </c>
      <c r="Y46" s="9">
        <f t="shared" si="11"/>
        <v>0.48</v>
      </c>
    </row>
    <row r="47" spans="1:25" ht="14.25">
      <c r="A47" s="1" t="s">
        <v>125</v>
      </c>
      <c r="B47" s="4" t="s">
        <v>72</v>
      </c>
      <c r="C47" s="5">
        <f t="shared" si="0"/>
        <v>3.59</v>
      </c>
      <c r="D47" s="10" t="s">
        <v>74</v>
      </c>
      <c r="E47" s="19" t="s">
        <v>545</v>
      </c>
      <c r="F47" s="8">
        <f t="shared" si="6"/>
        <v>0.41</v>
      </c>
      <c r="G47" s="10" t="s">
        <v>187</v>
      </c>
      <c r="H47" s="8">
        <f t="shared" si="1"/>
        <v>2.92</v>
      </c>
      <c r="I47" s="20" t="s">
        <v>636</v>
      </c>
      <c r="J47" s="8">
        <f t="shared" si="7"/>
        <v>0.33</v>
      </c>
      <c r="K47" s="8" t="s">
        <v>205</v>
      </c>
      <c r="L47" s="8">
        <f t="shared" si="2"/>
        <v>2.82</v>
      </c>
      <c r="M47" s="16" t="s">
        <v>404</v>
      </c>
      <c r="N47" s="8">
        <f t="shared" si="3"/>
        <v>0.34</v>
      </c>
      <c r="O47" s="15" t="s">
        <v>269</v>
      </c>
      <c r="P47" s="8">
        <f t="shared" si="4"/>
        <v>3.01</v>
      </c>
      <c r="Q47" s="18" t="s">
        <v>464</v>
      </c>
      <c r="R47" s="8">
        <f t="shared" si="8"/>
        <v>0.35</v>
      </c>
      <c r="S47" s="5">
        <f t="shared" si="5"/>
        <v>4.4400000000000004</v>
      </c>
      <c r="T47" s="2" t="s">
        <v>126</v>
      </c>
      <c r="U47" s="16" t="s">
        <v>405</v>
      </c>
      <c r="V47" s="8">
        <f t="shared" si="9"/>
        <v>0.52</v>
      </c>
      <c r="W47" s="5">
        <f t="shared" si="10"/>
        <v>4.71</v>
      </c>
      <c r="X47" s="16" t="s">
        <v>406</v>
      </c>
      <c r="Y47" s="9">
        <f t="shared" si="11"/>
        <v>0.34</v>
      </c>
    </row>
    <row r="48" spans="1:25" ht="14.25">
      <c r="A48" s="7" t="s">
        <v>130</v>
      </c>
      <c r="B48" s="7"/>
      <c r="C48" s="17">
        <f>AVERAGE(C3:C47)</f>
        <v>3.4282222222222223</v>
      </c>
      <c r="D48" s="17" t="e">
        <f t="shared" ref="D48:G48" si="12">AVERAGE(D3:D47)</f>
        <v>#DIV/0!</v>
      </c>
      <c r="E48" s="9"/>
      <c r="F48" s="17">
        <f>AVERAGE(F3:F47)</f>
        <v>0.51355555555555554</v>
      </c>
      <c r="G48" s="17" t="e">
        <f t="shared" si="12"/>
        <v>#DIV/0!</v>
      </c>
      <c r="H48" s="17">
        <f t="shared" ref="H48" si="13">AVERAGE(H3:H47)</f>
        <v>2.8993333333333333</v>
      </c>
      <c r="J48" s="17">
        <f>AVERAGE(J3:J47)</f>
        <v>0.4384444444444443</v>
      </c>
      <c r="K48" s="17" t="e">
        <f t="shared" ref="K48" si="14">AVERAGE(K3:K47)</f>
        <v>#DIV/0!</v>
      </c>
      <c r="L48" s="17">
        <f>AVERAGE(L3:L47)</f>
        <v>2.9326666666666661</v>
      </c>
      <c r="M48" s="17" t="e">
        <f>AVERAGE(M3:M47)</f>
        <v>#DIV/0!</v>
      </c>
      <c r="N48" s="17">
        <f>AVERAGE(N3:N47)</f>
        <v>0.47488888888888897</v>
      </c>
      <c r="O48" s="17" t="e">
        <f t="shared" ref="O48:P48" si="15">AVERAGE(O3:O47)</f>
        <v>#DIV/0!</v>
      </c>
      <c r="P48" s="17">
        <f t="shared" si="15"/>
        <v>3.0079999999999996</v>
      </c>
      <c r="Q48" s="9"/>
      <c r="R48" s="17">
        <f>AVERAGE(R3:R47)</f>
        <v>0.46044444444444443</v>
      </c>
      <c r="S48" s="17">
        <f>AVERAGE(S3:S47)</f>
        <v>3.9577777777777778</v>
      </c>
      <c r="T48" s="17" t="e">
        <f t="shared" ref="T48" si="16">AVERAGE(T3:T47)</f>
        <v>#DIV/0!</v>
      </c>
      <c r="U48" s="9"/>
      <c r="V48" s="17">
        <f>AVERAGE(V3:V47)</f>
        <v>0.57066666666666654</v>
      </c>
      <c r="W48" s="17">
        <f>AVERAGE(W3:W47)</f>
        <v>4.2833333333333323</v>
      </c>
      <c r="X48" s="17" t="e">
        <f t="shared" ref="X48:Y48" si="17">AVERAGE(X3:X47)</f>
        <v>#DIV/0!</v>
      </c>
      <c r="Y48" s="17">
        <f t="shared" si="17"/>
        <v>0.52822222222222226</v>
      </c>
    </row>
  </sheetData>
  <mergeCells count="1">
    <mergeCell ref="A1:Y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" sqref="B1:C1048576"/>
    </sheetView>
  </sheetViews>
  <sheetFormatPr defaultRowHeight="13.5"/>
  <cols>
    <col min="2" max="3" width="43.75" customWidth="1"/>
    <col min="4" max="4" width="58.625" customWidth="1"/>
  </cols>
  <sheetData>
    <row r="1" spans="1:5" ht="14.25">
      <c r="A1" s="20" t="s">
        <v>0</v>
      </c>
      <c r="B1" s="20" t="s">
        <v>270</v>
      </c>
      <c r="C1" s="20"/>
      <c r="D1" s="20" t="s">
        <v>271</v>
      </c>
      <c r="E1" s="20" t="s">
        <v>272</v>
      </c>
    </row>
    <row r="2" spans="1:5" ht="14.25">
      <c r="A2" s="20" t="s">
        <v>2</v>
      </c>
      <c r="B2" s="20" t="s">
        <v>556</v>
      </c>
      <c r="C2" s="20">
        <f>ROUND(B2,2)</f>
        <v>0.66</v>
      </c>
      <c r="D2" s="20" t="s">
        <v>557</v>
      </c>
      <c r="E2" s="20" t="s">
        <v>275</v>
      </c>
    </row>
    <row r="3" spans="1:5" ht="14.25">
      <c r="A3" s="20" t="s">
        <v>5</v>
      </c>
      <c r="B3" s="20" t="s">
        <v>558</v>
      </c>
      <c r="C3" s="20">
        <f t="shared" ref="C3:C46" si="0">ROUND(B3,2)</f>
        <v>0.55000000000000004</v>
      </c>
      <c r="D3" s="20" t="s">
        <v>559</v>
      </c>
      <c r="E3" s="20" t="s">
        <v>468</v>
      </c>
    </row>
    <row r="4" spans="1:5" ht="14.25">
      <c r="A4" s="20" t="s">
        <v>7</v>
      </c>
      <c r="B4" s="20" t="s">
        <v>560</v>
      </c>
      <c r="C4" s="20">
        <f t="shared" si="0"/>
        <v>0.42</v>
      </c>
      <c r="D4" s="20" t="s">
        <v>561</v>
      </c>
      <c r="E4" s="20" t="s">
        <v>411</v>
      </c>
    </row>
    <row r="5" spans="1:5" ht="14.25">
      <c r="A5" s="20" t="s">
        <v>10</v>
      </c>
      <c r="B5" s="20" t="s">
        <v>562</v>
      </c>
      <c r="C5" s="20">
        <f t="shared" si="0"/>
        <v>0.35</v>
      </c>
      <c r="D5" s="20" t="s">
        <v>563</v>
      </c>
      <c r="E5" s="20" t="s">
        <v>471</v>
      </c>
    </row>
    <row r="6" spans="1:5" ht="14.25">
      <c r="A6" s="20" t="s">
        <v>13</v>
      </c>
      <c r="B6" s="20" t="s">
        <v>564</v>
      </c>
      <c r="C6" s="20">
        <f t="shared" si="0"/>
        <v>0.51</v>
      </c>
      <c r="D6" s="20" t="s">
        <v>565</v>
      </c>
      <c r="E6" s="20" t="s">
        <v>473</v>
      </c>
    </row>
    <row r="7" spans="1:5" ht="14.25">
      <c r="A7" s="20" t="s">
        <v>17</v>
      </c>
      <c r="B7" s="20" t="s">
        <v>566</v>
      </c>
      <c r="C7" s="20">
        <f t="shared" si="0"/>
        <v>0.43</v>
      </c>
      <c r="D7" s="20" t="s">
        <v>567</v>
      </c>
      <c r="E7" s="20" t="s">
        <v>475</v>
      </c>
    </row>
    <row r="8" spans="1:5" ht="14.25">
      <c r="A8" s="20" t="s">
        <v>21</v>
      </c>
      <c r="B8" s="20" t="s">
        <v>568</v>
      </c>
      <c r="C8" s="20">
        <f t="shared" si="0"/>
        <v>0.57999999999999996</v>
      </c>
      <c r="D8" s="20" t="s">
        <v>569</v>
      </c>
      <c r="E8" s="20" t="s">
        <v>477</v>
      </c>
    </row>
    <row r="9" spans="1:5" ht="14.25">
      <c r="A9" s="20" t="s">
        <v>25</v>
      </c>
      <c r="B9" s="20" t="s">
        <v>570</v>
      </c>
      <c r="C9" s="20">
        <f t="shared" si="0"/>
        <v>0.62</v>
      </c>
      <c r="D9" s="20" t="s">
        <v>571</v>
      </c>
      <c r="E9" s="20" t="s">
        <v>417</v>
      </c>
    </row>
    <row r="10" spans="1:5" ht="14.25">
      <c r="A10" s="20" t="s">
        <v>27</v>
      </c>
      <c r="B10" s="20" t="s">
        <v>572</v>
      </c>
      <c r="C10" s="20">
        <f t="shared" si="0"/>
        <v>0.34</v>
      </c>
      <c r="D10" s="20" t="s">
        <v>573</v>
      </c>
      <c r="E10" s="20" t="s">
        <v>480</v>
      </c>
    </row>
    <row r="11" spans="1:5" ht="14.25">
      <c r="A11" s="20" t="s">
        <v>30</v>
      </c>
      <c r="B11" s="20" t="s">
        <v>574</v>
      </c>
      <c r="C11" s="20">
        <f t="shared" si="0"/>
        <v>0.44</v>
      </c>
      <c r="D11" s="20" t="s">
        <v>420</v>
      </c>
      <c r="E11" s="20" t="s">
        <v>421</v>
      </c>
    </row>
    <row r="12" spans="1:5" ht="14.25">
      <c r="A12" s="20" t="s">
        <v>33</v>
      </c>
      <c r="B12" s="20" t="s">
        <v>575</v>
      </c>
      <c r="C12" s="20">
        <f t="shared" si="0"/>
        <v>0.27</v>
      </c>
      <c r="D12" s="20" t="s">
        <v>423</v>
      </c>
      <c r="E12" s="20" t="s">
        <v>483</v>
      </c>
    </row>
    <row r="13" spans="1:5" ht="14.25">
      <c r="A13" s="20" t="s">
        <v>36</v>
      </c>
      <c r="B13" s="20" t="s">
        <v>576</v>
      </c>
      <c r="C13" s="20">
        <f t="shared" si="0"/>
        <v>0.41</v>
      </c>
      <c r="D13" s="20" t="s">
        <v>577</v>
      </c>
      <c r="E13" s="20" t="s">
        <v>485</v>
      </c>
    </row>
    <row r="14" spans="1:5" ht="14.25">
      <c r="A14" s="20" t="s">
        <v>39</v>
      </c>
      <c r="B14" s="20" t="s">
        <v>578</v>
      </c>
      <c r="C14" s="20">
        <f t="shared" si="0"/>
        <v>0.56999999999999995</v>
      </c>
      <c r="D14" s="20" t="s">
        <v>579</v>
      </c>
      <c r="E14" s="20" t="s">
        <v>487</v>
      </c>
    </row>
    <row r="15" spans="1:5" ht="14.25">
      <c r="A15" s="20" t="s">
        <v>42</v>
      </c>
      <c r="B15" s="20" t="s">
        <v>580</v>
      </c>
      <c r="C15" s="20">
        <f t="shared" si="0"/>
        <v>0.43</v>
      </c>
      <c r="D15" s="20" t="s">
        <v>581</v>
      </c>
      <c r="E15" s="20" t="s">
        <v>489</v>
      </c>
    </row>
    <row r="16" spans="1:5" ht="14.25">
      <c r="A16" s="20" t="s">
        <v>45</v>
      </c>
      <c r="B16" s="20" t="s">
        <v>582</v>
      </c>
      <c r="C16" s="20">
        <f t="shared" si="0"/>
        <v>0.37</v>
      </c>
      <c r="D16" s="20" t="s">
        <v>583</v>
      </c>
      <c r="E16" s="20" t="s">
        <v>491</v>
      </c>
    </row>
    <row r="17" spans="1:5" ht="14.25">
      <c r="A17" s="20" t="s">
        <v>48</v>
      </c>
      <c r="B17" s="20" t="s">
        <v>584</v>
      </c>
      <c r="C17" s="20">
        <f t="shared" si="0"/>
        <v>0.38</v>
      </c>
      <c r="D17" s="20" t="s">
        <v>585</v>
      </c>
      <c r="E17" s="20" t="s">
        <v>493</v>
      </c>
    </row>
    <row r="18" spans="1:5" ht="14.25">
      <c r="A18" s="20" t="s">
        <v>51</v>
      </c>
      <c r="B18" s="20" t="s">
        <v>586</v>
      </c>
      <c r="C18" s="20">
        <f t="shared" si="0"/>
        <v>0.45</v>
      </c>
      <c r="D18" s="20" t="s">
        <v>587</v>
      </c>
      <c r="E18" s="20" t="s">
        <v>495</v>
      </c>
    </row>
    <row r="19" spans="1:5" ht="14.25">
      <c r="A19" s="20" t="s">
        <v>54</v>
      </c>
      <c r="B19" s="20" t="s">
        <v>588</v>
      </c>
      <c r="C19" s="20">
        <f t="shared" si="0"/>
        <v>0.37</v>
      </c>
      <c r="D19" s="20" t="s">
        <v>589</v>
      </c>
      <c r="E19" s="20" t="s">
        <v>431</v>
      </c>
    </row>
    <row r="20" spans="1:5" ht="14.25">
      <c r="A20" s="20" t="s">
        <v>58</v>
      </c>
      <c r="B20" s="20" t="s">
        <v>590</v>
      </c>
      <c r="C20" s="20">
        <f t="shared" si="0"/>
        <v>0.32</v>
      </c>
      <c r="D20" s="20" t="s">
        <v>591</v>
      </c>
      <c r="E20" s="20" t="s">
        <v>433</v>
      </c>
    </row>
    <row r="21" spans="1:5" ht="14.25">
      <c r="A21" s="20" t="s">
        <v>62</v>
      </c>
      <c r="B21" s="20" t="s">
        <v>592</v>
      </c>
      <c r="C21" s="20">
        <f t="shared" si="0"/>
        <v>0.43</v>
      </c>
      <c r="D21" s="20" t="s">
        <v>593</v>
      </c>
      <c r="E21" s="20" t="s">
        <v>499</v>
      </c>
    </row>
    <row r="22" spans="1:5" ht="14.25">
      <c r="A22" s="20" t="s">
        <v>65</v>
      </c>
      <c r="B22" s="20" t="s">
        <v>594</v>
      </c>
      <c r="C22" s="20">
        <f t="shared" si="0"/>
        <v>0.28000000000000003</v>
      </c>
      <c r="D22" s="20" t="s">
        <v>595</v>
      </c>
      <c r="E22" s="20" t="s">
        <v>501</v>
      </c>
    </row>
    <row r="23" spans="1:5" ht="14.25">
      <c r="A23" s="20" t="s">
        <v>68</v>
      </c>
      <c r="B23" s="20" t="s">
        <v>596</v>
      </c>
      <c r="C23" s="20">
        <f t="shared" si="0"/>
        <v>0.56999999999999995</v>
      </c>
      <c r="D23" s="20" t="s">
        <v>502</v>
      </c>
      <c r="E23" s="20" t="s">
        <v>503</v>
      </c>
    </row>
    <row r="24" spans="1:5" ht="14.25">
      <c r="A24" s="20" t="s">
        <v>70</v>
      </c>
      <c r="B24" s="20" t="s">
        <v>597</v>
      </c>
      <c r="C24" s="20">
        <f t="shared" si="0"/>
        <v>0.46</v>
      </c>
      <c r="D24" s="20" t="s">
        <v>598</v>
      </c>
      <c r="E24" s="20" t="s">
        <v>505</v>
      </c>
    </row>
    <row r="25" spans="1:5" ht="14.25">
      <c r="A25" s="20" t="s">
        <v>71</v>
      </c>
      <c r="B25" s="20" t="s">
        <v>599</v>
      </c>
      <c r="C25" s="20">
        <f t="shared" si="0"/>
        <v>0.56999999999999995</v>
      </c>
      <c r="D25" s="20" t="s">
        <v>439</v>
      </c>
      <c r="E25" s="20" t="s">
        <v>507</v>
      </c>
    </row>
    <row r="26" spans="1:5" ht="14.25">
      <c r="A26" s="20" t="s">
        <v>73</v>
      </c>
      <c r="B26" s="20" t="s">
        <v>600</v>
      </c>
      <c r="C26" s="20">
        <f t="shared" si="0"/>
        <v>0.49</v>
      </c>
      <c r="D26" s="20" t="s">
        <v>601</v>
      </c>
      <c r="E26" s="20" t="s">
        <v>509</v>
      </c>
    </row>
    <row r="27" spans="1:5" ht="14.25">
      <c r="A27" s="20" t="s">
        <v>76</v>
      </c>
      <c r="B27" s="20" t="s">
        <v>602</v>
      </c>
      <c r="C27" s="20">
        <f t="shared" si="0"/>
        <v>0.43</v>
      </c>
      <c r="D27" s="20" t="s">
        <v>442</v>
      </c>
      <c r="E27" s="20" t="s">
        <v>443</v>
      </c>
    </row>
    <row r="28" spans="1:5" ht="14.25">
      <c r="A28" s="20" t="s">
        <v>78</v>
      </c>
      <c r="B28" s="20" t="s">
        <v>603</v>
      </c>
      <c r="C28" s="20">
        <f t="shared" si="0"/>
        <v>0.37</v>
      </c>
      <c r="D28" s="20" t="s">
        <v>604</v>
      </c>
      <c r="E28" s="20" t="s">
        <v>352</v>
      </c>
    </row>
    <row r="29" spans="1:5" ht="14.25">
      <c r="A29" s="20" t="s">
        <v>80</v>
      </c>
      <c r="B29" s="20" t="s">
        <v>605</v>
      </c>
      <c r="C29" s="20">
        <f t="shared" si="0"/>
        <v>0.27</v>
      </c>
      <c r="D29" s="20" t="s">
        <v>606</v>
      </c>
      <c r="E29" s="20" t="s">
        <v>513</v>
      </c>
    </row>
    <row r="30" spans="1:5" ht="14.25">
      <c r="A30" s="20" t="s">
        <v>83</v>
      </c>
      <c r="B30" s="20" t="s">
        <v>607</v>
      </c>
      <c r="C30" s="20">
        <f t="shared" si="0"/>
        <v>0.53</v>
      </c>
      <c r="D30" s="20" t="s">
        <v>608</v>
      </c>
      <c r="E30" s="20" t="s">
        <v>515</v>
      </c>
    </row>
    <row r="31" spans="1:5" ht="14.25">
      <c r="A31" s="20" t="s">
        <v>86</v>
      </c>
      <c r="B31" s="20" t="s">
        <v>609</v>
      </c>
      <c r="C31" s="20">
        <f t="shared" si="0"/>
        <v>0.53</v>
      </c>
      <c r="D31" s="20" t="s">
        <v>517</v>
      </c>
      <c r="E31" s="20" t="s">
        <v>448</v>
      </c>
    </row>
    <row r="32" spans="1:5" ht="14.25">
      <c r="A32" s="20" t="s">
        <v>89</v>
      </c>
      <c r="B32" s="20" t="s">
        <v>610</v>
      </c>
      <c r="C32" s="20">
        <f t="shared" si="0"/>
        <v>0.69</v>
      </c>
      <c r="D32" s="20" t="s">
        <v>610</v>
      </c>
      <c r="E32" s="20" t="s">
        <v>519</v>
      </c>
    </row>
    <row r="33" spans="1:5" ht="14.25">
      <c r="A33" s="20" t="s">
        <v>90</v>
      </c>
      <c r="B33" s="20" t="s">
        <v>611</v>
      </c>
      <c r="C33" s="20">
        <f t="shared" si="0"/>
        <v>0.38</v>
      </c>
      <c r="D33" s="20" t="s">
        <v>612</v>
      </c>
      <c r="E33" s="20" t="s">
        <v>521</v>
      </c>
    </row>
    <row r="34" spans="1:5" ht="14.25">
      <c r="A34" s="20" t="s">
        <v>92</v>
      </c>
      <c r="B34" s="20" t="s">
        <v>613</v>
      </c>
      <c r="C34" s="20">
        <f t="shared" si="0"/>
        <v>0.38</v>
      </c>
      <c r="D34" s="20" t="s">
        <v>614</v>
      </c>
      <c r="E34" s="20" t="s">
        <v>523</v>
      </c>
    </row>
    <row r="35" spans="1:5" ht="14.25">
      <c r="A35" s="20" t="s">
        <v>94</v>
      </c>
      <c r="B35" s="20" t="s">
        <v>615</v>
      </c>
      <c r="C35" s="20">
        <f t="shared" si="0"/>
        <v>0.37</v>
      </c>
      <c r="D35" s="20" t="s">
        <v>616</v>
      </c>
      <c r="E35" s="20" t="s">
        <v>525</v>
      </c>
    </row>
    <row r="36" spans="1:5" ht="14.25">
      <c r="A36" s="20" t="s">
        <v>97</v>
      </c>
      <c r="B36" s="20" t="s">
        <v>617</v>
      </c>
      <c r="C36" s="20">
        <f t="shared" si="0"/>
        <v>0.36</v>
      </c>
      <c r="D36" s="20" t="s">
        <v>618</v>
      </c>
      <c r="E36" s="20" t="s">
        <v>527</v>
      </c>
    </row>
    <row r="37" spans="1:5" ht="14.25">
      <c r="A37" s="20" t="s">
        <v>100</v>
      </c>
      <c r="B37" s="20" t="s">
        <v>619</v>
      </c>
      <c r="C37" s="20">
        <f t="shared" si="0"/>
        <v>0.56000000000000005</v>
      </c>
      <c r="D37" s="20" t="s">
        <v>620</v>
      </c>
      <c r="E37" s="20" t="s">
        <v>455</v>
      </c>
    </row>
    <row r="38" spans="1:5" ht="14.25">
      <c r="A38" s="20" t="s">
        <v>103</v>
      </c>
      <c r="B38" s="20" t="s">
        <v>621</v>
      </c>
      <c r="C38" s="20">
        <f t="shared" si="0"/>
        <v>0.28000000000000003</v>
      </c>
      <c r="D38" s="20" t="s">
        <v>622</v>
      </c>
      <c r="E38" s="20" t="s">
        <v>530</v>
      </c>
    </row>
    <row r="39" spans="1:5" ht="14.25">
      <c r="A39" s="20" t="s">
        <v>106</v>
      </c>
      <c r="B39" s="20" t="s">
        <v>623</v>
      </c>
      <c r="C39" s="20">
        <f t="shared" si="0"/>
        <v>0.3</v>
      </c>
      <c r="D39" s="20" t="s">
        <v>624</v>
      </c>
      <c r="E39" s="20" t="s">
        <v>532</v>
      </c>
    </row>
    <row r="40" spans="1:5" ht="14.25">
      <c r="A40" s="20" t="s">
        <v>110</v>
      </c>
      <c r="B40" s="20" t="s">
        <v>625</v>
      </c>
      <c r="C40" s="20">
        <f t="shared" si="0"/>
        <v>0.52</v>
      </c>
      <c r="D40" s="20" t="s">
        <v>626</v>
      </c>
      <c r="E40" s="20" t="s">
        <v>534</v>
      </c>
    </row>
    <row r="41" spans="1:5" ht="14.25">
      <c r="A41" s="20" t="s">
        <v>113</v>
      </c>
      <c r="B41" s="20" t="s">
        <v>627</v>
      </c>
      <c r="C41" s="20">
        <f t="shared" si="0"/>
        <v>0.64</v>
      </c>
      <c r="D41" s="20" t="s">
        <v>628</v>
      </c>
      <c r="E41" s="20" t="s">
        <v>536</v>
      </c>
    </row>
    <row r="42" spans="1:5" ht="14.25">
      <c r="A42" s="20" t="s">
        <v>114</v>
      </c>
      <c r="B42" s="20" t="s">
        <v>629</v>
      </c>
      <c r="C42" s="20">
        <f t="shared" si="0"/>
        <v>0.48</v>
      </c>
      <c r="D42" s="20" t="s">
        <v>630</v>
      </c>
      <c r="E42" s="20" t="s">
        <v>538</v>
      </c>
    </row>
    <row r="43" spans="1:5" ht="14.25">
      <c r="A43" s="20" t="s">
        <v>117</v>
      </c>
      <c r="B43" s="20" t="s">
        <v>631</v>
      </c>
      <c r="C43" s="20">
        <f t="shared" si="0"/>
        <v>0.4</v>
      </c>
      <c r="D43" s="20" t="s">
        <v>632</v>
      </c>
      <c r="E43" s="20" t="s">
        <v>540</v>
      </c>
    </row>
    <row r="44" spans="1:5" ht="14.25">
      <c r="A44" s="20" t="s">
        <v>120</v>
      </c>
      <c r="B44" s="20" t="s">
        <v>633</v>
      </c>
      <c r="C44" s="20">
        <f t="shared" si="0"/>
        <v>0.24</v>
      </c>
      <c r="D44" s="20" t="s">
        <v>542</v>
      </c>
      <c r="E44" s="20" t="s">
        <v>543</v>
      </c>
    </row>
    <row r="45" spans="1:5" ht="14.25">
      <c r="A45" s="20" t="s">
        <v>123</v>
      </c>
      <c r="B45" s="20" t="s">
        <v>634</v>
      </c>
      <c r="C45" s="20">
        <f t="shared" si="0"/>
        <v>0.4</v>
      </c>
      <c r="D45" s="20" t="s">
        <v>635</v>
      </c>
      <c r="E45" s="20" t="s">
        <v>403</v>
      </c>
    </row>
    <row r="46" spans="1:5" ht="14.25">
      <c r="A46" s="20" t="s">
        <v>125</v>
      </c>
      <c r="B46" s="20" t="s">
        <v>636</v>
      </c>
      <c r="C46" s="20">
        <f t="shared" si="0"/>
        <v>0.33</v>
      </c>
      <c r="D46" s="20" t="s">
        <v>637</v>
      </c>
      <c r="E46" s="20" t="s">
        <v>546</v>
      </c>
    </row>
    <row r="47" spans="1:5" ht="14.25">
      <c r="C47" s="7">
        <f>AVERAGE(C2:C46)</f>
        <v>0.4384444444444443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时域上的一阶算法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2016-07-13T08:37:31Z</dcterms:modified>
</cp:coreProperties>
</file>