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peiqi\Desktop\"/>
    </mc:Choice>
  </mc:AlternateContent>
  <xr:revisionPtr revIDLastSave="0" documentId="13_ncr:1_{3F29EA76-C21C-40FC-8384-EFD90112B14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M34" i="1"/>
  <c r="P27" i="1"/>
  <c r="M27" i="1"/>
  <c r="I30" i="1"/>
  <c r="H30" i="1"/>
  <c r="G30" i="1"/>
  <c r="I29" i="1"/>
  <c r="H29" i="1"/>
  <c r="G29" i="1"/>
  <c r="I28" i="1"/>
  <c r="H28" i="1"/>
  <c r="G28" i="1"/>
  <c r="I27" i="1"/>
  <c r="H27" i="1"/>
  <c r="G27" i="1"/>
  <c r="O30" i="1"/>
  <c r="N30" i="1"/>
  <c r="O29" i="1"/>
  <c r="N29" i="1"/>
  <c r="O28" i="1"/>
  <c r="N28" i="1"/>
  <c r="O27" i="1"/>
  <c r="N27" i="1"/>
  <c r="M30" i="1"/>
  <c r="M29" i="1"/>
  <c r="M28" i="1"/>
  <c r="F27" i="1"/>
  <c r="E27" i="1"/>
  <c r="F30" i="1"/>
  <c r="E30" i="1"/>
  <c r="F29" i="1"/>
  <c r="E29" i="1"/>
  <c r="F28" i="1"/>
  <c r="E28" i="1"/>
  <c r="D30" i="1"/>
  <c r="D29" i="1"/>
  <c r="D28" i="1"/>
  <c r="D27" i="1"/>
  <c r="F34" i="1"/>
  <c r="D20" i="1" l="1"/>
  <c r="H20" i="1" s="1"/>
  <c r="F21" i="1"/>
  <c r="F20" i="1"/>
  <c r="N34" i="1"/>
  <c r="O34" i="1"/>
  <c r="E34" i="1"/>
  <c r="Q28" i="1"/>
  <c r="R28" i="1"/>
  <c r="Q29" i="1"/>
  <c r="R29" i="1"/>
  <c r="Q30" i="1"/>
  <c r="R30" i="1"/>
  <c r="P29" i="1"/>
  <c r="P30" i="1"/>
  <c r="P28" i="1"/>
  <c r="Q27" i="1"/>
  <c r="R27" i="1"/>
  <c r="D21" i="1" l="1"/>
  <c r="H21" i="1" s="1"/>
  <c r="J21" i="1"/>
  <c r="J20" i="1"/>
</calcChain>
</file>

<file path=xl/sharedStrings.xml><?xml version="1.0" encoding="utf-8"?>
<sst xmlns="http://schemas.openxmlformats.org/spreadsheetml/2006/main" count="67" uniqueCount="38">
  <si>
    <t>Target</t>
    <phoneticPr fontId="1" type="noConversion"/>
  </si>
  <si>
    <t>Data 1</t>
    <phoneticPr fontId="1" type="noConversion"/>
  </si>
  <si>
    <t>Dog</t>
    <phoneticPr fontId="1" type="noConversion"/>
  </si>
  <si>
    <t>Data 2</t>
  </si>
  <si>
    <t>Data 3</t>
  </si>
  <si>
    <t>Data 4</t>
  </si>
  <si>
    <t>Dog</t>
    <phoneticPr fontId="1" type="noConversion"/>
  </si>
  <si>
    <t>Other</t>
    <phoneticPr fontId="1" type="noConversion"/>
  </si>
  <si>
    <t>Cat</t>
    <phoneticPr fontId="1" type="noConversion"/>
  </si>
  <si>
    <t>Cat</t>
    <phoneticPr fontId="1" type="noConversion"/>
  </si>
  <si>
    <t>Model 1</t>
    <phoneticPr fontId="1" type="noConversion"/>
  </si>
  <si>
    <t>Model 2</t>
    <phoneticPr fontId="1" type="noConversion"/>
  </si>
  <si>
    <t>Ex: calculate MSE(Mean Square Error), MAE(Mean Absolute Error), cross-entropy for these two models:</t>
    <phoneticPr fontId="1" type="noConversion"/>
  </si>
  <si>
    <t>例：計算這兩個模型的MSE（均方誤差），MAE（平均絕對誤差），交叉熵：</t>
    <phoneticPr fontId="1" type="noConversion"/>
  </si>
  <si>
    <t>MSE可以評價數據的變化程度，MSE的值越小，</t>
    <phoneticPr fontId="1" type="noConversion"/>
  </si>
  <si>
    <t>◉均方誤差（Mean-Square Error, MSE）</t>
    <phoneticPr fontId="1" type="noConversion"/>
  </si>
  <si>
    <t>◉平均絕對誤差（Mean Absolute Error , MAE）</t>
    <phoneticPr fontId="1" type="noConversion"/>
  </si>
  <si>
    <t>MSE是指「預測值」與「觀測真值」之差平方的期望值;</t>
    <phoneticPr fontId="1" type="noConversion"/>
  </si>
  <si>
    <t>Model 1</t>
    <phoneticPr fontId="1" type="noConversion"/>
  </si>
  <si>
    <t>Model 2</t>
    <phoneticPr fontId="1" type="noConversion"/>
  </si>
  <si>
    <t>MSE</t>
    <phoneticPr fontId="1" type="noConversion"/>
  </si>
  <si>
    <t>MAE</t>
    <phoneticPr fontId="1" type="noConversion"/>
  </si>
  <si>
    <t>RMSE</t>
    <phoneticPr fontId="1" type="noConversion"/>
  </si>
  <si>
    <t>Item</t>
    <phoneticPr fontId="1" type="noConversion"/>
  </si>
  <si>
    <t>Predicted</t>
    <phoneticPr fontId="1" type="noConversion"/>
  </si>
  <si>
    <t>Observed</t>
    <phoneticPr fontId="1" type="noConversion"/>
  </si>
  <si>
    <t>Partial MAE</t>
    <phoneticPr fontId="1" type="noConversion"/>
  </si>
  <si>
    <t>Partial Cross Entropy</t>
    <phoneticPr fontId="1" type="noConversion"/>
  </si>
  <si>
    <t>Partial MSE</t>
    <phoneticPr fontId="1" type="noConversion"/>
  </si>
  <si>
    <t>◉交叉熵（Cross-Entropy）</t>
    <phoneticPr fontId="1" type="noConversion"/>
  </si>
  <si>
    <t>Cross-Entropy</t>
    <phoneticPr fontId="1" type="noConversion"/>
  </si>
  <si>
    <t>基於相同事件測度的兩個概率分布，</t>
    <phoneticPr fontId="1" type="noConversion"/>
  </si>
  <si>
    <t>MAE是「預測值」與「觀測值」之間絕對誤差的平均值，</t>
    <phoneticPr fontId="1" type="noConversion"/>
  </si>
  <si>
    <t>當基於一個「預測值」與「觀測真值」的概率分布，</t>
    <phoneticPr fontId="1" type="noConversion"/>
  </si>
  <si>
    <t>說明預測模型描述實驗數據具有更好的精確度。</t>
    <phoneticPr fontId="1" type="noConversion"/>
  </si>
  <si>
    <t>進行編碼時，在事件集合中唯一標識一個事件所需要的平均位元數。</t>
    <phoneticPr fontId="1" type="noConversion"/>
  </si>
  <si>
    <r>
      <t>MAE能更好地反映</t>
    </r>
    <r>
      <rPr>
        <sz val="9"/>
        <color theme="8" tint="-0.249977111117893"/>
        <rFont val="新細明體"/>
        <family val="1"/>
        <charset val="136"/>
      </rPr>
      <t>「</t>
    </r>
    <r>
      <rPr>
        <sz val="9"/>
        <color theme="8" tint="-0.249977111117893"/>
        <rFont val="Arial Unicode MS"/>
        <family val="2"/>
        <charset val="136"/>
      </rPr>
      <t>預測值誤差</t>
    </r>
    <r>
      <rPr>
        <sz val="9"/>
        <color theme="8" tint="-0.249977111117893"/>
        <rFont val="新細明體"/>
        <family val="1"/>
        <charset val="136"/>
      </rPr>
      <t>」</t>
    </r>
    <r>
      <rPr>
        <sz val="9"/>
        <color theme="8" tint="-0.249977111117893"/>
        <rFont val="Arial Unicode MS"/>
        <family val="2"/>
        <charset val="136"/>
      </rPr>
      <t>的實際情況。</t>
    </r>
    <phoneticPr fontId="1" type="noConversion"/>
  </si>
  <si>
    <t xml:space="preserve">  # ➨ MAE優於MSE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</si>
</sst>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"/>
    <numFmt numFmtId="181" formatCode="0.00_);[Red]\(0.00\)"/>
    <numFmt numFmtId="188" formatCode="0.000000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sz val="10"/>
      <color rgb="FFFF0000"/>
      <name val="Arial Unicode MS"/>
      <family val="2"/>
      <charset val="136"/>
    </font>
    <font>
      <sz val="9"/>
      <color theme="1"/>
      <name val="Arial Unicode MS"/>
      <family val="2"/>
      <charset val="136"/>
    </font>
    <font>
      <sz val="9"/>
      <color theme="6" tint="-0.249977111117893"/>
      <name val="Arial Unicode MS"/>
      <family val="2"/>
      <charset val="136"/>
    </font>
    <font>
      <sz val="10"/>
      <color theme="9" tint="-0.249977111117893"/>
      <name val="Arial Unicode MS"/>
      <family val="2"/>
      <charset val="136"/>
    </font>
    <font>
      <sz val="9"/>
      <color theme="8" tint="-0.249977111117893"/>
      <name val="Arial Unicode MS"/>
      <family val="2"/>
      <charset val="136"/>
    </font>
    <font>
      <sz val="9"/>
      <color theme="8" tint="-0.249977111117893"/>
      <name val="新細明體"/>
      <family val="1"/>
      <charset val="136"/>
    </font>
    <font>
      <b/>
      <sz val="10"/>
      <color theme="8" tint="-0.249977111117893"/>
      <name val="Arial Unicode MS"/>
      <family val="2"/>
      <charset val="136"/>
    </font>
    <font>
      <sz val="10"/>
      <color theme="0" tint="-0.499984740745262"/>
      <name val="Arial Unicode MS"/>
      <family val="2"/>
      <charset val="136"/>
    </font>
    <font>
      <sz val="10"/>
      <color theme="1" tint="0.34998626667073579"/>
      <name val="Arial Unicode MS"/>
      <family val="2"/>
      <charset val="136"/>
    </font>
    <font>
      <sz val="10"/>
      <color rgb="FF0070C0"/>
      <name val="Arial Unicode MS"/>
      <family val="2"/>
      <charset val="136"/>
    </font>
    <font>
      <sz val="10"/>
      <color rgb="FFFF3399"/>
      <name val="Arial Unicode MS"/>
      <family val="2"/>
      <charset val="136"/>
    </font>
    <font>
      <b/>
      <sz val="12"/>
      <color rgb="FF0070C0"/>
      <name val="Arial Unicode MS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1E1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/>
    </xf>
    <xf numFmtId="181" fontId="11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80" fontId="11" fillId="0" borderId="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81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8" fontId="2" fillId="2" borderId="1" xfId="0" applyNumberFormat="1" applyFont="1" applyFill="1" applyBorder="1" applyAlignment="1">
      <alignment horizontal="center" vertical="center"/>
    </xf>
    <xf numFmtId="188" fontId="13" fillId="2" borderId="1" xfId="0" applyNumberFormat="1" applyFont="1" applyFill="1" applyBorder="1" applyAlignment="1">
      <alignment horizontal="center" vertical="center"/>
    </xf>
    <xf numFmtId="188" fontId="14" fillId="2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88" fontId="2" fillId="2" borderId="8" xfId="0" applyNumberFormat="1" applyFont="1" applyFill="1" applyBorder="1" applyAlignment="1">
      <alignment horizontal="center" vertical="center"/>
    </xf>
    <xf numFmtId="188" fontId="13" fillId="2" borderId="8" xfId="0" applyNumberFormat="1" applyFont="1" applyFill="1" applyBorder="1" applyAlignment="1">
      <alignment horizontal="center" vertical="center"/>
    </xf>
    <xf numFmtId="188" fontId="14" fillId="2" borderId="8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88" fontId="7" fillId="2" borderId="1" xfId="0" applyNumberFormat="1" applyFont="1" applyFill="1" applyBorder="1" applyAlignment="1">
      <alignment horizontal="center" vertical="center"/>
    </xf>
    <xf numFmtId="188" fontId="7" fillId="2" borderId="6" xfId="0" applyNumberFormat="1" applyFont="1" applyFill="1" applyBorder="1" applyAlignment="1">
      <alignment horizontal="center" vertical="center"/>
    </xf>
    <xf numFmtId="188" fontId="7" fillId="2" borderId="8" xfId="0" applyNumberFormat="1" applyFont="1" applyFill="1" applyBorder="1" applyAlignment="1">
      <alignment horizontal="center" vertical="center"/>
    </xf>
    <xf numFmtId="188" fontId="7" fillId="2" borderId="9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5C6F1"/>
      <color rgb="FFFF3399"/>
      <color rgb="FFFF66CC"/>
      <color rgb="FFE1E1F7"/>
      <color rgb="FFECEC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58896</xdr:colOff>
      <xdr:row>7</xdr:row>
      <xdr:rowOff>67375</xdr:rowOff>
    </xdr:from>
    <xdr:ext cx="3337965" cy="420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612096" y="1293502"/>
              <a:ext cx="3337965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0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𝐶𝑟𝑜𝑠𝑠</m:t>
                    </m:r>
                    <m:r>
                      <a:rPr lang="en-US" altLang="zh-TW" sz="10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zh-TW" sz="10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𝐸𝑛𝑡𝑟𝑜𝑝𝑦</m:t>
                    </m:r>
                    <m:r>
                      <a:rPr lang="en-US" altLang="zh-TW" sz="10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  <m: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  <m:t>𝑏𝑠𝑒𝑟𝑣𝑒𝑑</m:t>
                                </m:r>
                              </m:e>
                              <m:sub>
                                <m: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func>
                              <m:funcPr>
                                <m:ctrlP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sSub>
                                  <m:sSubPr>
                                    <m:ctrlPr>
                                      <a:rPr lang="en-US" altLang="zh-TW" sz="1000" b="0" i="1">
                                        <a:solidFill>
                                          <a:srgbClr val="00B05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zh-TW" sz="1000" b="0" i="0">
                                        <a:solidFill>
                                          <a:srgbClr val="00B05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e>
                                  <m:sub>
                                    <m:r>
                                      <a:rPr lang="en-US" altLang="zh-TW" sz="1000" b="0" i="1">
                                        <a:solidFill>
                                          <a:srgbClr val="00B05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fName>
                              <m:e>
                                <m: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altLang="zh-TW" sz="1000" b="0" i="1">
                                        <a:solidFill>
                                          <a:srgbClr val="00B05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000" b="0" i="1">
                                        <a:solidFill>
                                          <a:srgbClr val="00B05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  <m:r>
                                      <a:rPr lang="en-US" altLang="zh-TW" sz="1000" b="0" i="1">
                                        <a:solidFill>
                                          <a:srgbClr val="00B05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𝑟𝑒𝑑𝑖𝑐𝑡𝑒𝑑</m:t>
                                    </m:r>
                                  </m:e>
                                  <m:sub>
                                    <m:r>
                                      <a:rPr lang="en-US" altLang="zh-TW" sz="1000" b="0" i="1">
                                        <a:solidFill>
                                          <a:srgbClr val="00B05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  <m:r>
                                      <a:rPr lang="en-US" altLang="zh-TW" sz="1000" b="0" i="1">
                                        <a:solidFill>
                                          <a:srgbClr val="00B05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altLang="zh-TW" sz="1000" b="0" i="1">
                                        <a:solidFill>
                                          <a:srgbClr val="00B05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</m:func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zh-TW" altLang="en-US" sz="1000">
                <a:solidFill>
                  <a:srgbClr val="00B05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612096" y="1293502"/>
              <a:ext cx="3337965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0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𝐶𝑟𝑜𝑠𝑠−𝐸𝑛𝑡𝑟𝑜𝑝𝑦=∑_(𝑐=1)^𝑐▒∑_(𝑖=1)^𝑛▒〖−〖𝑜𝑏𝑠𝑒𝑟𝑣𝑒𝑑〗_(𝑐,𝑖)  log_2⁡〖(〖𝑝𝑟𝑒𝑑𝑖𝑐𝑡𝑒𝑑〗_(𝑐,𝑖))〗  〗</a:t>
              </a:r>
              <a:endParaRPr lang="zh-TW" altLang="en-US" sz="1000">
                <a:solidFill>
                  <a:srgbClr val="00B05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60591</xdr:colOff>
      <xdr:row>7</xdr:row>
      <xdr:rowOff>59634</xdr:rowOff>
    </xdr:from>
    <xdr:ext cx="2248564" cy="4356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97FE8BB4-4F33-4E9A-BA86-FCB10C13A2A9}"/>
                </a:ext>
              </a:extLst>
            </xdr:cNvPr>
            <xdr:cNvSpPr txBox="1"/>
          </xdr:nvSpPr>
          <xdr:spPr>
            <a:xfrm>
              <a:off x="254555" y="1285761"/>
              <a:ext cx="2248564" cy="43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000" b="0" i="1">
                        <a:solidFill>
                          <a:srgbClr val="00B050"/>
                        </a:solidFill>
                        <a:latin typeface="+mn-lt"/>
                      </a:rPr>
                      <m:t>𝑀𝑆𝐸</m:t>
                    </m:r>
                    <m:r>
                      <a:rPr lang="en-US" altLang="zh-TW" sz="1000" b="0" i="1">
                        <a:solidFill>
                          <a:srgbClr val="00B050"/>
                        </a:solidFill>
                        <a:latin typeface="+mn-lt"/>
                      </a:rPr>
                      <m:t>=</m:t>
                    </m:r>
                    <m:f>
                      <m:fPr>
                        <m:ctrlP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altLang="zh-TW" sz="1000" b="0" i="1">
                            <a:solidFill>
                              <a:srgbClr val="00B050"/>
                            </a:solidFill>
                            <a:latin typeface="+mn-lt"/>
                          </a:rPr>
                        </m:ctrlPr>
                      </m:naryPr>
                      <m:sub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+mn-lt"/>
                          </a:rPr>
                          <m:t>𝑡</m:t>
                        </m:r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+mn-lt"/>
                          </a:rPr>
                          <m:t>=1</m:t>
                        </m:r>
                      </m:sub>
                      <m:sup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+mn-lt"/>
                          </a:rPr>
                          <m:t>𝑁</m:t>
                        </m:r>
                      </m:sup>
                      <m:e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𝑜𝑏𝑠𝑒𝑟𝑣𝑒𝑑</m:t>
                                </m:r>
                              </m:e>
                              <m:sub>
                                <m: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𝑝𝑟𝑒𝑑𝑖𝑐𝑡𝑒𝑑</m:t>
                                </m:r>
                              </m:e>
                              <m:sub>
                                <m:r>
                                  <a:rPr lang="en-US" altLang="zh-TW" sz="1000" b="0" i="1">
                                    <a:solidFill>
                                      <a:srgbClr val="00B050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zh-TW" altLang="en-US" sz="1000">
                <a:solidFill>
                  <a:srgbClr val="00B05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97FE8BB4-4F33-4E9A-BA86-FCB10C13A2A9}"/>
                </a:ext>
              </a:extLst>
            </xdr:cNvPr>
            <xdr:cNvSpPr txBox="1"/>
          </xdr:nvSpPr>
          <xdr:spPr>
            <a:xfrm>
              <a:off x="254555" y="1285761"/>
              <a:ext cx="2248564" cy="43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000" b="0" i="0">
                  <a:solidFill>
                    <a:srgbClr val="00B050"/>
                  </a:solidFill>
                  <a:latin typeface="+mn-lt"/>
                </a:rPr>
                <a:t>𝑀𝑆𝐸=</a:t>
              </a:r>
              <a:r>
                <a:rPr lang="en-US" altLang="zh-TW" sz="10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1/𝑁</a:t>
              </a:r>
              <a:r>
                <a:rPr lang="en-US" altLang="zh-TW" sz="1000" b="0" i="0">
                  <a:solidFill>
                    <a:srgbClr val="00B050"/>
                  </a:solidFill>
                  <a:latin typeface="+mn-lt"/>
                </a:rPr>
                <a:t> ∑_(𝑡=1)^𝑁▒〖</a:t>
              </a:r>
              <a:r>
                <a:rPr lang="en-US" altLang="zh-TW" sz="10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altLang="zh-TW" sz="1000" b="0" i="0">
                  <a:solidFill>
                    <a:srgbClr val="00B05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altLang="zh-TW" sz="1000" b="0" i="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〖𝑜𝑏𝑠𝑒𝑟𝑣𝑒𝑑〗_𝑡−〖𝑝𝑟𝑒𝑑𝑖𝑐𝑡𝑒𝑑〗_𝑡</a:t>
              </a:r>
              <a:r>
                <a:rPr lang="en-US" altLang="zh-TW" sz="1000" b="0" i="0">
                  <a:solidFill>
                    <a:srgbClr val="00B05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</a:t>
              </a:r>
              <a:r>
                <a:rPr lang="en-US" altLang="zh-TW" sz="1000" b="0" i="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zh-TW" altLang="en-US" sz="1000">
                <a:solidFill>
                  <a:srgbClr val="00B05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62336</xdr:colOff>
      <xdr:row>7</xdr:row>
      <xdr:rowOff>62974</xdr:rowOff>
    </xdr:from>
    <xdr:ext cx="2333267" cy="4358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文字方塊 9">
              <a:extLst>
                <a:ext uri="{FF2B5EF4-FFF2-40B4-BE49-F238E27FC236}">
                  <a16:creationId xmlns:a16="http://schemas.microsoft.com/office/drawing/2014/main" id="{374C5FFF-4E2F-4ED0-A714-16CB952B2EAE}"/>
                </a:ext>
              </a:extLst>
            </xdr:cNvPr>
            <xdr:cNvSpPr txBox="1"/>
          </xdr:nvSpPr>
          <xdr:spPr>
            <a:xfrm>
              <a:off x="3505191" y="1289101"/>
              <a:ext cx="2333267" cy="43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000" b="0" i="1">
                        <a:solidFill>
                          <a:srgbClr val="00B050"/>
                        </a:solidFill>
                        <a:latin typeface="+mn-lt"/>
                      </a:rPr>
                      <m:t>𝑀</m:t>
                    </m:r>
                    <m:r>
                      <a:rPr lang="en-US" altLang="zh-TW" sz="10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altLang="zh-TW" sz="1000" b="0" i="1">
                        <a:solidFill>
                          <a:srgbClr val="00B050"/>
                        </a:solidFill>
                        <a:latin typeface="+mn-lt"/>
                      </a:rPr>
                      <m:t>𝐸</m:t>
                    </m:r>
                    <m:r>
                      <a:rPr lang="en-US" altLang="zh-TW" sz="1000" b="0" i="1">
                        <a:solidFill>
                          <a:srgbClr val="00B050"/>
                        </a:solidFill>
                        <a:latin typeface="+mn-lt"/>
                      </a:rPr>
                      <m:t>=</m:t>
                    </m:r>
                    <m:f>
                      <m:fPr>
                        <m:ctrlP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altLang="zh-TW" sz="1000" b="0" i="1">
                            <a:solidFill>
                              <a:srgbClr val="00B050"/>
                            </a:solidFill>
                            <a:latin typeface="+mn-lt"/>
                          </a:rPr>
                        </m:ctrlPr>
                      </m:naryPr>
                      <m:sub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+mn-lt"/>
                          </a:rPr>
                          <m:t>=1</m:t>
                        </m:r>
                      </m:sub>
                      <m:sup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latin typeface="+mn-lt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𝑝𝑟𝑒𝑑𝑖𝑐𝑡𝑒𝑑</m:t>
                            </m:r>
                          </m:e>
                          <m:sub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𝑜𝑏𝑠𝑒𝑟𝑣𝑒𝑑</m:t>
                            </m:r>
                          </m:e>
                          <m:sub>
                            <m:r>
                              <a:rPr lang="en-US" altLang="zh-TW" sz="1000" b="0" i="1">
                                <a:solidFill>
                                  <a:srgbClr val="00B05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altLang="zh-TW" sz="1000" b="0" i="1">
                            <a:solidFill>
                              <a:srgbClr val="00B05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|</m:t>
                        </m:r>
                      </m:e>
                    </m:nary>
                  </m:oMath>
                </m:oMathPara>
              </a14:m>
              <a:endParaRPr lang="zh-TW" altLang="en-US" sz="1000">
                <a:solidFill>
                  <a:srgbClr val="00B05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10" name="文字方塊 9">
              <a:extLst>
                <a:ext uri="{FF2B5EF4-FFF2-40B4-BE49-F238E27FC236}">
                  <a16:creationId xmlns:a16="http://schemas.microsoft.com/office/drawing/2014/main" id="{374C5FFF-4E2F-4ED0-A714-16CB952B2EAE}"/>
                </a:ext>
              </a:extLst>
            </xdr:cNvPr>
            <xdr:cNvSpPr txBox="1"/>
          </xdr:nvSpPr>
          <xdr:spPr>
            <a:xfrm>
              <a:off x="3505191" y="1289101"/>
              <a:ext cx="2333267" cy="43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000" b="0" i="0">
                  <a:solidFill>
                    <a:srgbClr val="00B050"/>
                  </a:solidFill>
                  <a:latin typeface="+mn-lt"/>
                </a:rPr>
                <a:t>𝑀</a:t>
              </a:r>
              <a:r>
                <a:rPr lang="en-US" altLang="zh-TW" sz="10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𝐴</a:t>
              </a:r>
              <a:r>
                <a:rPr lang="en-US" altLang="zh-TW" sz="1000" b="0" i="0">
                  <a:solidFill>
                    <a:srgbClr val="00B050"/>
                  </a:solidFill>
                  <a:latin typeface="+mn-lt"/>
                </a:rPr>
                <a:t>𝐸=</a:t>
              </a:r>
              <a:r>
                <a:rPr lang="en-US" altLang="zh-TW" sz="10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1/𝑁</a:t>
              </a:r>
              <a:r>
                <a:rPr lang="en-US" altLang="zh-TW" sz="1000" b="0" i="0">
                  <a:solidFill>
                    <a:srgbClr val="00B050"/>
                  </a:solidFill>
                  <a:latin typeface="+mn-lt"/>
                </a:rPr>
                <a:t> ∑_(</a:t>
              </a:r>
              <a:r>
                <a:rPr lang="en-US" altLang="zh-TW" sz="10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𝑖</a:t>
              </a:r>
              <a:r>
                <a:rPr lang="en-US" altLang="zh-TW" sz="1000" b="0" i="0">
                  <a:solidFill>
                    <a:srgbClr val="00B050"/>
                  </a:solidFill>
                  <a:latin typeface="+mn-lt"/>
                </a:rPr>
                <a:t>=1)^𝑁▒〖</a:t>
              </a:r>
              <a:r>
                <a:rPr lang="en-US" altLang="zh-TW" sz="1000" b="0" i="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〖|</a:t>
              </a:r>
              <a:r>
                <a:rPr lang="en-US" altLang="zh-TW" sz="1000" b="0" i="0">
                  <a:solidFill>
                    <a:srgbClr val="00B05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zh-TW" sz="1000" b="0" i="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𝑝𝑟𝑒𝑑𝑖𝑐𝑡𝑒𝑑〗_</a:t>
              </a:r>
              <a:r>
                <a:rPr lang="en-US" altLang="zh-TW" sz="1000" b="0" i="0">
                  <a:solidFill>
                    <a:srgbClr val="00B05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𝑖−</a:t>
              </a:r>
              <a:r>
                <a:rPr lang="en-US" altLang="zh-TW" sz="1000" b="0" i="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〖𝑜𝑏𝑠𝑒𝑟𝑣𝑒𝑑〗_</a:t>
              </a:r>
              <a:r>
                <a:rPr lang="en-US" altLang="zh-TW" sz="1000" b="0" i="0">
                  <a:solidFill>
                    <a:srgbClr val="00B05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𝑖)</a:t>
              </a:r>
              <a:r>
                <a:rPr lang="en-US" altLang="zh-TW" sz="1000" b="0" i="0">
                  <a:solidFill>
                    <a:srgbClr val="00B050"/>
                  </a:solidFill>
                  <a:effectLst/>
                  <a:latin typeface="+mn-lt"/>
                  <a:ea typeface="+mn-ea"/>
                  <a:cs typeface="+mn-cs"/>
                </a:rPr>
                <a:t>|〗</a:t>
              </a:r>
              <a:endParaRPr lang="zh-TW" altLang="en-US" sz="1000">
                <a:solidFill>
                  <a:srgbClr val="00B05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4"/>
  <sheetViews>
    <sheetView tabSelected="1" zoomScale="110" zoomScaleNormal="110" workbookViewId="0">
      <selection activeCell="B34" sqref="B34"/>
    </sheetView>
  </sheetViews>
  <sheetFormatPr defaultRowHeight="15" x14ac:dyDescent="0.3"/>
  <cols>
    <col min="1" max="1" width="2.77734375" style="10" customWidth="1"/>
    <col min="2" max="9" width="6.77734375" style="10" customWidth="1"/>
    <col min="10" max="10" width="4.77734375" style="10" customWidth="1"/>
    <col min="11" max="18" width="6.77734375" style="10" customWidth="1"/>
    <col min="19" max="16384" width="8.88671875" style="10"/>
  </cols>
  <sheetData>
    <row r="1" spans="2:18" x14ac:dyDescent="0.3">
      <c r="B1" s="10" t="s">
        <v>12</v>
      </c>
    </row>
    <row r="2" spans="2:18" x14ac:dyDescent="0.3">
      <c r="B2" s="10" t="s">
        <v>13</v>
      </c>
    </row>
    <row r="3" spans="2:18" ht="4.95" customHeight="1" x14ac:dyDescent="0.3"/>
    <row r="4" spans="2:18" x14ac:dyDescent="0.3">
      <c r="B4" s="14" t="s">
        <v>15</v>
      </c>
      <c r="I4" s="14" t="s">
        <v>16</v>
      </c>
      <c r="P4" s="14" t="s">
        <v>29</v>
      </c>
    </row>
    <row r="5" spans="2:18" x14ac:dyDescent="0.3">
      <c r="B5" s="13" t="s">
        <v>17</v>
      </c>
      <c r="C5" s="12"/>
      <c r="D5" s="12"/>
      <c r="E5" s="12"/>
      <c r="F5" s="12"/>
      <c r="G5" s="12"/>
      <c r="I5" s="13" t="s">
        <v>32</v>
      </c>
      <c r="P5" s="13" t="s">
        <v>31</v>
      </c>
    </row>
    <row r="6" spans="2:18" x14ac:dyDescent="0.3">
      <c r="B6" s="13" t="s">
        <v>14</v>
      </c>
      <c r="C6" s="12"/>
      <c r="D6" s="12"/>
      <c r="E6" s="12"/>
      <c r="F6" s="12"/>
      <c r="G6" s="12"/>
      <c r="I6" s="13" t="s">
        <v>36</v>
      </c>
      <c r="P6" s="13" t="s">
        <v>33</v>
      </c>
    </row>
    <row r="7" spans="2:18" x14ac:dyDescent="0.3">
      <c r="B7" s="13" t="s">
        <v>34</v>
      </c>
      <c r="C7" s="12"/>
      <c r="D7" s="12"/>
      <c r="E7" s="12"/>
      <c r="F7" s="12"/>
      <c r="G7" s="12"/>
      <c r="P7" s="13" t="s">
        <v>35</v>
      </c>
    </row>
    <row r="8" spans="2:18" x14ac:dyDescent="0.3">
      <c r="B8" s="11"/>
    </row>
    <row r="9" spans="2:18" x14ac:dyDescent="0.3">
      <c r="B9" s="11"/>
    </row>
    <row r="10" spans="2:18" x14ac:dyDescent="0.3">
      <c r="B10" s="11"/>
    </row>
    <row r="12" spans="2:18" x14ac:dyDescent="0.3">
      <c r="B12" s="31" t="s">
        <v>10</v>
      </c>
      <c r="C12" s="31"/>
      <c r="D12" s="31" t="s">
        <v>24</v>
      </c>
      <c r="E12" s="31"/>
      <c r="F12" s="31"/>
      <c r="G12" s="31" t="s">
        <v>25</v>
      </c>
      <c r="H12" s="31"/>
      <c r="I12" s="31"/>
      <c r="K12" s="31" t="s">
        <v>11</v>
      </c>
      <c r="L12" s="31"/>
      <c r="M12" s="31" t="s">
        <v>24</v>
      </c>
      <c r="N12" s="31"/>
      <c r="O12" s="31"/>
      <c r="P12" s="31" t="s">
        <v>25</v>
      </c>
      <c r="Q12" s="31"/>
      <c r="R12" s="31"/>
    </row>
    <row r="13" spans="2:18" x14ac:dyDescent="0.3">
      <c r="B13" s="1" t="s">
        <v>0</v>
      </c>
      <c r="C13" s="1"/>
      <c r="D13" s="2" t="s">
        <v>6</v>
      </c>
      <c r="E13" s="2" t="s">
        <v>8</v>
      </c>
      <c r="F13" s="2" t="s">
        <v>7</v>
      </c>
      <c r="G13" s="3" t="s">
        <v>6</v>
      </c>
      <c r="H13" s="3" t="s">
        <v>8</v>
      </c>
      <c r="I13" s="3" t="s">
        <v>7</v>
      </c>
      <c r="K13" s="1" t="s">
        <v>0</v>
      </c>
      <c r="L13" s="1"/>
      <c r="M13" s="2" t="s">
        <v>6</v>
      </c>
      <c r="N13" s="2" t="s">
        <v>8</v>
      </c>
      <c r="O13" s="2" t="s">
        <v>7</v>
      </c>
      <c r="P13" s="3" t="s">
        <v>6</v>
      </c>
      <c r="Q13" s="3" t="s">
        <v>8</v>
      </c>
      <c r="R13" s="3" t="s">
        <v>7</v>
      </c>
    </row>
    <row r="14" spans="2:18" x14ac:dyDescent="0.3">
      <c r="B14" s="4" t="s">
        <v>1</v>
      </c>
      <c r="C14" s="4" t="s">
        <v>2</v>
      </c>
      <c r="D14" s="6">
        <v>0.4</v>
      </c>
      <c r="E14" s="4">
        <v>0.3</v>
      </c>
      <c r="F14" s="4">
        <v>0.3</v>
      </c>
      <c r="G14" s="4">
        <v>1</v>
      </c>
      <c r="H14" s="4">
        <v>0</v>
      </c>
      <c r="I14" s="4">
        <v>0</v>
      </c>
      <c r="K14" s="4" t="s">
        <v>1</v>
      </c>
      <c r="L14" s="4" t="s">
        <v>2</v>
      </c>
      <c r="M14" s="6">
        <v>0.8</v>
      </c>
      <c r="N14" s="4">
        <v>0.1</v>
      </c>
      <c r="O14" s="4">
        <v>0.1</v>
      </c>
      <c r="P14" s="4">
        <v>1</v>
      </c>
      <c r="Q14" s="4">
        <v>0</v>
      </c>
      <c r="R14" s="4">
        <v>0</v>
      </c>
    </row>
    <row r="15" spans="2:18" x14ac:dyDescent="0.3">
      <c r="B15" s="4" t="s">
        <v>3</v>
      </c>
      <c r="C15" s="4" t="s">
        <v>9</v>
      </c>
      <c r="D15" s="4">
        <v>0.3</v>
      </c>
      <c r="E15" s="6">
        <v>0.4</v>
      </c>
      <c r="F15" s="4">
        <v>0.3</v>
      </c>
      <c r="G15" s="4">
        <v>0</v>
      </c>
      <c r="H15" s="4">
        <v>1</v>
      </c>
      <c r="I15" s="4">
        <v>0</v>
      </c>
      <c r="K15" s="4" t="s">
        <v>3</v>
      </c>
      <c r="L15" s="4" t="s">
        <v>9</v>
      </c>
      <c r="M15" s="4">
        <v>0.1</v>
      </c>
      <c r="N15" s="6">
        <v>0.7</v>
      </c>
      <c r="O15" s="4">
        <v>0.2</v>
      </c>
      <c r="P15" s="4">
        <v>0</v>
      </c>
      <c r="Q15" s="4">
        <v>1</v>
      </c>
      <c r="R15" s="4">
        <v>0</v>
      </c>
    </row>
    <row r="16" spans="2:18" x14ac:dyDescent="0.3">
      <c r="B16" s="4" t="s">
        <v>4</v>
      </c>
      <c r="C16" s="4" t="s">
        <v>2</v>
      </c>
      <c r="D16" s="6">
        <v>0.5</v>
      </c>
      <c r="E16" s="4">
        <v>0.2</v>
      </c>
      <c r="F16" s="4">
        <v>0.3</v>
      </c>
      <c r="G16" s="5">
        <v>1</v>
      </c>
      <c r="H16" s="5">
        <v>0</v>
      </c>
      <c r="I16" s="5">
        <v>0</v>
      </c>
      <c r="K16" s="4" t="s">
        <v>4</v>
      </c>
      <c r="L16" s="4" t="s">
        <v>2</v>
      </c>
      <c r="M16" s="6">
        <v>0.7</v>
      </c>
      <c r="N16" s="4">
        <v>0.1</v>
      </c>
      <c r="O16" s="4">
        <v>0.2</v>
      </c>
      <c r="P16" s="5">
        <v>1</v>
      </c>
      <c r="Q16" s="5">
        <v>0</v>
      </c>
      <c r="R16" s="5">
        <v>0</v>
      </c>
    </row>
    <row r="17" spans="2:18" x14ac:dyDescent="0.3">
      <c r="B17" s="4" t="s">
        <v>5</v>
      </c>
      <c r="C17" s="4" t="s">
        <v>7</v>
      </c>
      <c r="D17" s="6">
        <v>0.6</v>
      </c>
      <c r="E17" s="4">
        <v>0.2</v>
      </c>
      <c r="F17" s="4">
        <v>0.2</v>
      </c>
      <c r="G17" s="5">
        <v>0</v>
      </c>
      <c r="H17" s="5">
        <v>0</v>
      </c>
      <c r="I17" s="5">
        <v>1</v>
      </c>
      <c r="K17" s="4" t="s">
        <v>5</v>
      </c>
      <c r="L17" s="4" t="s">
        <v>7</v>
      </c>
      <c r="M17" s="6">
        <v>0.4</v>
      </c>
      <c r="N17" s="4">
        <v>0.3</v>
      </c>
      <c r="O17" s="4">
        <v>0.3</v>
      </c>
      <c r="P17" s="5">
        <v>0</v>
      </c>
      <c r="Q17" s="5">
        <v>0</v>
      </c>
      <c r="R17" s="5">
        <v>1</v>
      </c>
    </row>
    <row r="18" spans="2:18" ht="15.6" thickBot="1" x14ac:dyDescent="0.35">
      <c r="K18" s="7"/>
      <c r="L18" s="7"/>
      <c r="M18" s="8"/>
      <c r="N18" s="7"/>
      <c r="O18" s="7"/>
      <c r="P18" s="9"/>
      <c r="Q18" s="9"/>
      <c r="R18" s="9"/>
    </row>
    <row r="19" spans="2:18" ht="19.95" customHeight="1" x14ac:dyDescent="0.3">
      <c r="B19" s="27" t="s">
        <v>23</v>
      </c>
      <c r="C19" s="28"/>
      <c r="D19" s="28" t="s">
        <v>20</v>
      </c>
      <c r="E19" s="28"/>
      <c r="F19" s="29" t="s">
        <v>21</v>
      </c>
      <c r="G19" s="29"/>
      <c r="H19" s="30" t="s">
        <v>22</v>
      </c>
      <c r="I19" s="30"/>
      <c r="J19" s="43" t="s">
        <v>30</v>
      </c>
      <c r="K19" s="43"/>
      <c r="L19" s="44"/>
      <c r="M19" s="49" t="s">
        <v>37</v>
      </c>
      <c r="O19" s="7"/>
      <c r="P19" s="9"/>
      <c r="Q19" s="9"/>
      <c r="R19" s="9"/>
    </row>
    <row r="20" spans="2:18" ht="19.95" customHeight="1" x14ac:dyDescent="0.3">
      <c r="B20" s="33" t="s">
        <v>18</v>
      </c>
      <c r="C20" s="34"/>
      <c r="D20" s="35">
        <f>SUM(G27:I30)/12</f>
        <v>0.20833333333333334</v>
      </c>
      <c r="E20" s="35"/>
      <c r="F20" s="36">
        <f>SUM(D27:F30)/12</f>
        <v>0.41666666666666669</v>
      </c>
      <c r="G20" s="36"/>
      <c r="H20" s="37">
        <f>SQRT(D20)</f>
        <v>0.45643546458763845</v>
      </c>
      <c r="I20" s="37"/>
      <c r="J20" s="45">
        <f>SUM(D34:F34)</f>
        <v>5.965784284662087</v>
      </c>
      <c r="K20" s="45"/>
      <c r="L20" s="46"/>
    </row>
    <row r="21" spans="2:18" ht="19.95" customHeight="1" thickBot="1" x14ac:dyDescent="0.35">
      <c r="B21" s="38" t="s">
        <v>19</v>
      </c>
      <c r="C21" s="39"/>
      <c r="D21" s="40">
        <f>SUM(P27:R30)/12</f>
        <v>9.0000000000000011E-2</v>
      </c>
      <c r="E21" s="40"/>
      <c r="F21" s="41">
        <f>SUM(M27:O30)/12</f>
        <v>0.25</v>
      </c>
      <c r="G21" s="41"/>
      <c r="H21" s="42">
        <f>SQRT(D21)</f>
        <v>0.30000000000000004</v>
      </c>
      <c r="I21" s="42"/>
      <c r="J21" s="47">
        <f>SUM(M34:O34)</f>
        <v>3.0880400347130852</v>
      </c>
      <c r="K21" s="47"/>
      <c r="L21" s="48"/>
    </row>
    <row r="25" spans="2:18" x14ac:dyDescent="0.3">
      <c r="D25" s="32" t="s">
        <v>18</v>
      </c>
      <c r="E25" s="32"/>
      <c r="F25" s="32"/>
      <c r="G25" s="32"/>
      <c r="H25" s="32"/>
      <c r="I25" s="32"/>
      <c r="J25" s="15"/>
      <c r="K25" s="15"/>
      <c r="L25" s="15"/>
      <c r="M25" s="32" t="s">
        <v>19</v>
      </c>
      <c r="N25" s="32"/>
      <c r="O25" s="32"/>
      <c r="P25" s="32"/>
      <c r="Q25" s="32"/>
      <c r="R25" s="32"/>
    </row>
    <row r="26" spans="2:18" x14ac:dyDescent="0.3">
      <c r="D26" s="22" t="s">
        <v>26</v>
      </c>
      <c r="E26" s="22"/>
      <c r="F26" s="22"/>
      <c r="G26" s="22" t="s">
        <v>28</v>
      </c>
      <c r="H26" s="22"/>
      <c r="I26" s="22"/>
      <c r="J26" s="15"/>
      <c r="K26" s="15"/>
      <c r="L26" s="15"/>
      <c r="M26" s="22" t="s">
        <v>26</v>
      </c>
      <c r="N26" s="22"/>
      <c r="O26" s="22"/>
      <c r="P26" s="22" t="s">
        <v>28</v>
      </c>
      <c r="Q26" s="22"/>
      <c r="R26" s="22"/>
    </row>
    <row r="27" spans="2:18" x14ac:dyDescent="0.3">
      <c r="D27" s="23">
        <f>ABS(G14-D14)</f>
        <v>0.6</v>
      </c>
      <c r="E27" s="23">
        <f>ABS(H14-E14)</f>
        <v>0.3</v>
      </c>
      <c r="F27" s="23">
        <f>ABS(I14-F14)</f>
        <v>0.3</v>
      </c>
      <c r="G27" s="24">
        <f>(G14-D14)^2</f>
        <v>0.36</v>
      </c>
      <c r="H27" s="24">
        <f t="shared" ref="H27:I27" si="0">(H14-E14)^2</f>
        <v>0.09</v>
      </c>
      <c r="I27" s="24">
        <f t="shared" si="0"/>
        <v>0.09</v>
      </c>
      <c r="J27" s="16"/>
      <c r="K27" s="18"/>
      <c r="L27" s="15"/>
      <c r="M27" s="23">
        <f>ABS(M14-P14)</f>
        <v>0.19999999999999996</v>
      </c>
      <c r="N27" s="23">
        <f>ABS(N14-Q14)</f>
        <v>0.1</v>
      </c>
      <c r="O27" s="23">
        <f>ABS(O14-R14)</f>
        <v>0.1</v>
      </c>
      <c r="P27" s="25">
        <f>(M14-P14)^2</f>
        <v>3.999999999999998E-2</v>
      </c>
      <c r="Q27" s="25">
        <f>(N14-Q14)^2</f>
        <v>1.0000000000000002E-2</v>
      </c>
      <c r="R27" s="25">
        <f>(O14-R14)^2</f>
        <v>1.0000000000000002E-2</v>
      </c>
    </row>
    <row r="28" spans="2:18" x14ac:dyDescent="0.3">
      <c r="B28" s="7"/>
      <c r="D28" s="23">
        <f t="shared" ref="D28:D30" si="1">ABS(G15-D15)</f>
        <v>0.3</v>
      </c>
      <c r="E28" s="23">
        <f>ABS(H15-E15)</f>
        <v>0.6</v>
      </c>
      <c r="F28" s="23">
        <f>ABS(I15-F15)</f>
        <v>0.3</v>
      </c>
      <c r="G28" s="24">
        <f t="shared" ref="G28:I28" si="2">(G15-D15)^2</f>
        <v>0.09</v>
      </c>
      <c r="H28" s="24">
        <f t="shared" si="2"/>
        <v>0.36</v>
      </c>
      <c r="I28" s="24">
        <f t="shared" si="2"/>
        <v>0.09</v>
      </c>
      <c r="J28" s="16"/>
      <c r="K28" s="16"/>
      <c r="L28" s="15"/>
      <c r="M28" s="23">
        <f>ABS(M15-P15)</f>
        <v>0.1</v>
      </c>
      <c r="N28" s="23">
        <f>ABS(N15-Q15)</f>
        <v>0.30000000000000004</v>
      </c>
      <c r="O28" s="23">
        <f>ABS(O15-R15)</f>
        <v>0.2</v>
      </c>
      <c r="P28" s="25">
        <f>(M15-P15)^2</f>
        <v>1.0000000000000002E-2</v>
      </c>
      <c r="Q28" s="25">
        <f>(N15-Q15)^2</f>
        <v>9.0000000000000024E-2</v>
      </c>
      <c r="R28" s="25">
        <f>(O15-R15)^2</f>
        <v>4.0000000000000008E-2</v>
      </c>
    </row>
    <row r="29" spans="2:18" x14ac:dyDescent="0.3">
      <c r="B29" s="7"/>
      <c r="D29" s="23">
        <f t="shared" si="1"/>
        <v>0.5</v>
      </c>
      <c r="E29" s="23">
        <f>ABS(H16-E16)</f>
        <v>0.2</v>
      </c>
      <c r="F29" s="23">
        <f>ABS(I16-F16)</f>
        <v>0.3</v>
      </c>
      <c r="G29" s="24">
        <f t="shared" ref="G29:I29" si="3">(G16-D16)^2</f>
        <v>0.25</v>
      </c>
      <c r="H29" s="24">
        <f t="shared" si="3"/>
        <v>4.0000000000000008E-2</v>
      </c>
      <c r="I29" s="24">
        <f t="shared" si="3"/>
        <v>0.09</v>
      </c>
      <c r="J29" s="16"/>
      <c r="K29" s="16"/>
      <c r="L29" s="15"/>
      <c r="M29" s="23">
        <f>ABS(M16-P16)</f>
        <v>0.30000000000000004</v>
      </c>
      <c r="N29" s="23">
        <f>ABS(N16-Q16)</f>
        <v>0.1</v>
      </c>
      <c r="O29" s="23">
        <f>ABS(O16-R16)</f>
        <v>0.2</v>
      </c>
      <c r="P29" s="25">
        <f>(M16-P16)^2</f>
        <v>9.0000000000000024E-2</v>
      </c>
      <c r="Q29" s="25">
        <f>(N16-Q16)^2</f>
        <v>1.0000000000000002E-2</v>
      </c>
      <c r="R29" s="25">
        <f>(O16-R16)^2</f>
        <v>4.0000000000000008E-2</v>
      </c>
    </row>
    <row r="30" spans="2:18" x14ac:dyDescent="0.3">
      <c r="B30" s="7"/>
      <c r="D30" s="23">
        <f t="shared" si="1"/>
        <v>0.6</v>
      </c>
      <c r="E30" s="23">
        <f>ABS(H17-E17)</f>
        <v>0.2</v>
      </c>
      <c r="F30" s="23">
        <f>ABS(I17-F17)</f>
        <v>0.8</v>
      </c>
      <c r="G30" s="24">
        <f t="shared" ref="G30:I30" si="4">(G17-D17)^2</f>
        <v>0.36</v>
      </c>
      <c r="H30" s="24">
        <f t="shared" si="4"/>
        <v>4.0000000000000008E-2</v>
      </c>
      <c r="I30" s="24">
        <f t="shared" si="4"/>
        <v>0.64000000000000012</v>
      </c>
      <c r="J30" s="16"/>
      <c r="K30" s="16"/>
      <c r="L30" s="15"/>
      <c r="M30" s="23">
        <f>ABS(M17-P17)</f>
        <v>0.4</v>
      </c>
      <c r="N30" s="23">
        <f>ABS(N17-Q17)</f>
        <v>0.3</v>
      </c>
      <c r="O30" s="23">
        <f>ABS(O17-R17)</f>
        <v>0.7</v>
      </c>
      <c r="P30" s="25">
        <f>(M17-P17)^2</f>
        <v>0.16000000000000003</v>
      </c>
      <c r="Q30" s="25">
        <f>(N17-Q17)^2</f>
        <v>0.09</v>
      </c>
      <c r="R30" s="25">
        <f>(O17-R17)^2</f>
        <v>0.48999999999999994</v>
      </c>
    </row>
    <row r="31" spans="2:18" x14ac:dyDescent="0.3">
      <c r="B31" s="7"/>
      <c r="D31" s="16"/>
      <c r="E31" s="16"/>
      <c r="F31" s="16"/>
      <c r="G31" s="17"/>
      <c r="H31" s="17"/>
      <c r="I31" s="17"/>
      <c r="J31" s="16"/>
      <c r="K31" s="16"/>
      <c r="L31" s="15"/>
      <c r="M31" s="16"/>
      <c r="N31" s="16"/>
      <c r="O31" s="16"/>
      <c r="P31" s="19"/>
      <c r="Q31" s="19"/>
      <c r="R31" s="19"/>
    </row>
    <row r="32" spans="2:18" x14ac:dyDescent="0.3">
      <c r="B32" s="7"/>
      <c r="D32" s="32" t="s">
        <v>18</v>
      </c>
      <c r="E32" s="32"/>
      <c r="F32" s="32"/>
      <c r="G32" s="17"/>
      <c r="H32" s="17"/>
      <c r="I32" s="17"/>
      <c r="J32" s="16"/>
      <c r="K32" s="16"/>
      <c r="L32" s="15"/>
      <c r="M32" s="32" t="s">
        <v>19</v>
      </c>
      <c r="N32" s="32"/>
      <c r="O32" s="32"/>
      <c r="P32" s="19"/>
      <c r="Q32" s="19"/>
      <c r="R32" s="19"/>
    </row>
    <row r="33" spans="2:18" x14ac:dyDescent="0.3">
      <c r="B33" s="7"/>
      <c r="D33" s="22" t="s">
        <v>27</v>
      </c>
      <c r="E33" s="22"/>
      <c r="F33" s="22"/>
      <c r="G33" s="20"/>
      <c r="H33" s="20"/>
      <c r="I33" s="20"/>
      <c r="J33" s="16"/>
      <c r="K33" s="16"/>
      <c r="L33" s="15"/>
      <c r="M33" s="22" t="s">
        <v>27</v>
      </c>
      <c r="N33" s="22"/>
      <c r="O33" s="22"/>
      <c r="P33" s="19"/>
      <c r="Q33" s="19"/>
      <c r="R33" s="19"/>
    </row>
    <row r="34" spans="2:18" x14ac:dyDescent="0.3">
      <c r="C34" s="7"/>
      <c r="D34" s="26">
        <f>-G14*LOG(D14,2)-G15*LOG(D15,2)-G16*LOG(D16,2)-G17*LOG(D17,2)</f>
        <v>2.3219280948873622</v>
      </c>
      <c r="E34" s="26">
        <f>-H14*LOG(E14,2)-H15*LOG(E15,2)-H16*LOG(E16,2)-H17*LOG(E17,2)</f>
        <v>1.3219280948873622</v>
      </c>
      <c r="F34" s="26">
        <f>-I14*LOG(F14,2)-I15*LOG(F15,2)-I16*LOG(F16,2)-I17*LOG(F17,2)</f>
        <v>2.3219280948873622</v>
      </c>
      <c r="G34" s="15"/>
      <c r="H34" s="15"/>
      <c r="I34" s="15"/>
      <c r="J34" s="21"/>
      <c r="K34" s="21"/>
      <c r="L34" s="21"/>
      <c r="M34" s="26">
        <f>-P14*LOG(M14,2)-P15*LOG(M15,2)-P16*LOG(M16,2)-P17*LOG(M17,2)</f>
        <v>0.83650126771712063</v>
      </c>
      <c r="N34" s="26">
        <f t="shared" ref="N34:O34" si="5">-Q14*LOG(N14,2)-Q15*LOG(N15,2)-Q16*LOG(N16,2)-Q17*LOG(N17,2)</f>
        <v>0.51457317282975834</v>
      </c>
      <c r="O34" s="26">
        <f t="shared" si="5"/>
        <v>1.7369655941662063</v>
      </c>
      <c r="P34" s="16"/>
      <c r="Q34" s="16"/>
      <c r="R34" s="16"/>
    </row>
  </sheetData>
  <mergeCells count="33">
    <mergeCell ref="D25:I25"/>
    <mergeCell ref="M25:R25"/>
    <mergeCell ref="M26:O26"/>
    <mergeCell ref="P26:R26"/>
    <mergeCell ref="D32:F32"/>
    <mergeCell ref="M32:O32"/>
    <mergeCell ref="D33:F33"/>
    <mergeCell ref="M33:O33"/>
    <mergeCell ref="D26:F26"/>
    <mergeCell ref="G26:I26"/>
    <mergeCell ref="J19:L19"/>
    <mergeCell ref="J20:L20"/>
    <mergeCell ref="J21:L21"/>
    <mergeCell ref="B20:C20"/>
    <mergeCell ref="B21:C21"/>
    <mergeCell ref="B19:C19"/>
    <mergeCell ref="D19:E19"/>
    <mergeCell ref="F19:G19"/>
    <mergeCell ref="H19:I19"/>
    <mergeCell ref="D20:E20"/>
    <mergeCell ref="F20:G20"/>
    <mergeCell ref="H20:I20"/>
    <mergeCell ref="D21:E21"/>
    <mergeCell ref="F21:G21"/>
    <mergeCell ref="H21:I21"/>
    <mergeCell ref="P12:R12"/>
    <mergeCell ref="K13:L13"/>
    <mergeCell ref="B12:C12"/>
    <mergeCell ref="B13:C13"/>
    <mergeCell ref="D12:F12"/>
    <mergeCell ref="G12:I12"/>
    <mergeCell ref="K12:L12"/>
    <mergeCell ref="M12:O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deity Sun</cp:lastModifiedBy>
  <dcterms:created xsi:type="dcterms:W3CDTF">2019-05-27T03:47:28Z</dcterms:created>
  <dcterms:modified xsi:type="dcterms:W3CDTF">2019-05-29T09:32:51Z</dcterms:modified>
</cp:coreProperties>
</file>