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8800" windowHeight="16380" tabRatio="723"/>
  </bookViews>
  <sheets>
    <sheet name="INPUT" sheetId="1" r:id="rId1"/>
    <sheet name="checke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5" i="2" l="1"/>
  <c r="AK13" i="2"/>
  <c r="AK11" i="2"/>
  <c r="AK12" i="2"/>
  <c r="AK14" i="2"/>
  <c r="AK16" i="2"/>
  <c r="AK3" i="2"/>
  <c r="AK4" i="2"/>
  <c r="AK8" i="2"/>
  <c r="AK5" i="2"/>
  <c r="AK6" i="2"/>
  <c r="AK7" i="2"/>
  <c r="AK9" i="2"/>
  <c r="AK10" i="2"/>
  <c r="AL23" i="2"/>
  <c r="AH18" i="2"/>
  <c r="AI18" i="2"/>
  <c r="AI2" i="2"/>
  <c r="AH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L22" i="2"/>
</calcChain>
</file>

<file path=xl/sharedStrings.xml><?xml version="1.0" encoding="utf-8"?>
<sst xmlns="http://schemas.openxmlformats.org/spreadsheetml/2006/main" count="71" uniqueCount="30">
  <si>
    <t>R2</t>
    <phoneticPr fontId="1" type="noConversion"/>
  </si>
  <si>
    <t>R1</t>
    <phoneticPr fontId="1" type="noConversion"/>
  </si>
  <si>
    <t>R3</t>
    <phoneticPr fontId="1" type="noConversion"/>
  </si>
  <si>
    <t>R4</t>
    <phoneticPr fontId="1" type="noConversion"/>
  </si>
  <si>
    <t>total</t>
    <phoneticPr fontId="1" type="noConversion"/>
  </si>
  <si>
    <t>workdays</t>
    <phoneticPr fontId="1" type="noConversion"/>
  </si>
  <si>
    <t>holidays</t>
    <phoneticPr fontId="1" type="noConversion"/>
  </si>
  <si>
    <t>R3</t>
    <phoneticPr fontId="1" type="noConversion"/>
  </si>
  <si>
    <t>HOLIDAY</t>
    <phoneticPr fontId="1" type="noConversion"/>
  </si>
  <si>
    <t>level</t>
    <phoneticPr fontId="1" type="noConversion"/>
  </si>
  <si>
    <t>name</t>
    <phoneticPr fontId="1" type="noConversion"/>
  </si>
  <si>
    <t>current</t>
    <phoneticPr fontId="1" type="noConversion"/>
  </si>
  <si>
    <t>personal_total</t>
    <phoneticPr fontId="1" type="noConversion"/>
  </si>
  <si>
    <t>current_WD</t>
    <phoneticPr fontId="1" type="noConversion"/>
  </si>
  <si>
    <t>current_HD</t>
    <phoneticPr fontId="1" type="noConversion"/>
  </si>
  <si>
    <t>陳彥誌</t>
  </si>
  <si>
    <t>廖峻立</t>
  </si>
  <si>
    <t>施玟瑄</t>
  </si>
  <si>
    <t>陳穎正</t>
  </si>
  <si>
    <t>吳沛燊</t>
  </si>
  <si>
    <t>馮仕豪</t>
  </si>
  <si>
    <t>賴俐安</t>
    <phoneticPr fontId="4" type="noConversion"/>
  </si>
  <si>
    <t>涂耿華</t>
  </si>
  <si>
    <t>莊泓叡</t>
  </si>
  <si>
    <t>王美婷</t>
  </si>
  <si>
    <t>陳怡靜</t>
    <phoneticPr fontId="4" type="noConversion"/>
  </si>
  <si>
    <t>王欣宜</t>
  </si>
  <si>
    <t>張永佳</t>
  </si>
  <si>
    <t>鄭宇軒</t>
  </si>
  <si>
    <t>R3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</si>
</sst>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9"/>
      <name val="新細明體"/>
      <family val="2"/>
      <charset val="136"/>
    </font>
    <font>
      <sz val="12"/>
      <color theme="1"/>
      <name val="新細明體"/>
      <family val="2"/>
      <charset val="136"/>
    </font>
    <font>
      <b/>
      <sz val="12"/>
      <color theme="0"/>
      <name val="新細明體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F2DCDB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8" borderId="1" xfId="0" applyFill="1" applyBorder="1"/>
    <xf numFmtId="0" fontId="5" fillId="8" borderId="1" xfId="0" applyFont="1" applyFill="1" applyBorder="1"/>
    <xf numFmtId="0" fontId="5" fillId="10" borderId="1" xfId="0" applyFont="1" applyFill="1" applyBorder="1"/>
    <xf numFmtId="0" fontId="6" fillId="8" borderId="1" xfId="0" applyFont="1" applyFill="1" applyBorder="1"/>
    <xf numFmtId="0" fontId="6" fillId="0" borderId="1" xfId="0" applyFont="1" applyFill="1" applyBorder="1"/>
    <xf numFmtId="0" fontId="0" fillId="0" borderId="1" xfId="0" applyFill="1" applyBorder="1"/>
  </cellXfs>
  <cellStyles count="45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abSelected="1" workbookViewId="0">
      <selection activeCell="N6" sqref="N6"/>
    </sheetView>
  </sheetViews>
  <sheetFormatPr baseColWidth="10" defaultRowHeight="15" x14ac:dyDescent="0"/>
  <cols>
    <col min="1" max="1" width="4.83203125" customWidth="1"/>
    <col min="2" max="2" width="9.6640625" customWidth="1"/>
    <col min="3" max="3" width="3.1640625" customWidth="1"/>
    <col min="4" max="4" width="3" customWidth="1"/>
    <col min="5" max="5" width="3.1640625" customWidth="1"/>
    <col min="6" max="6" width="3" customWidth="1"/>
    <col min="7" max="7" width="2.83203125" customWidth="1"/>
    <col min="8" max="9" width="2.6640625" customWidth="1"/>
    <col min="10" max="10" width="2.83203125" customWidth="1"/>
    <col min="11" max="11" width="2.6640625" customWidth="1"/>
    <col min="12" max="12" width="2.83203125" customWidth="1"/>
    <col min="13" max="13" width="3.33203125" customWidth="1"/>
    <col min="14" max="14" width="3.1640625" customWidth="1"/>
    <col min="15" max="15" width="2.83203125" customWidth="1"/>
    <col min="16" max="16" width="3.1640625" customWidth="1"/>
    <col min="17" max="17" width="3.5" customWidth="1"/>
    <col min="18" max="18" width="2.83203125" customWidth="1"/>
    <col min="19" max="19" width="3" customWidth="1"/>
    <col min="20" max="20" width="3.1640625" customWidth="1"/>
    <col min="21" max="21" width="3" customWidth="1"/>
    <col min="22" max="22" width="2.83203125" customWidth="1"/>
    <col min="23" max="23" width="3.33203125" customWidth="1"/>
    <col min="24" max="25" width="3.1640625" customWidth="1"/>
    <col min="26" max="26" width="2.83203125" customWidth="1"/>
    <col min="27" max="27" width="3" customWidth="1"/>
    <col min="28" max="28" width="3.33203125" customWidth="1"/>
    <col min="29" max="29" width="3.5" customWidth="1"/>
    <col min="30" max="30" width="3.6640625" customWidth="1"/>
    <col min="31" max="31" width="3.1640625" customWidth="1"/>
    <col min="32" max="33" width="3" customWidth="1"/>
    <col min="34" max="34" width="9.1640625" customWidth="1"/>
    <col min="35" max="35" width="8.33203125" customWidth="1"/>
    <col min="36" max="36" width="6" customWidth="1"/>
    <col min="37" max="38" width="4.83203125" customWidth="1"/>
    <col min="39" max="39" width="5" customWidth="1"/>
    <col min="40" max="41" width="5.83203125" customWidth="1"/>
    <col min="42" max="42" width="6.33203125" customWidth="1"/>
  </cols>
  <sheetData>
    <row r="1" spans="1:35">
      <c r="A1" t="s">
        <v>9</v>
      </c>
      <c r="B1" t="s">
        <v>10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t="s">
        <v>5</v>
      </c>
      <c r="AI1" t="s">
        <v>6</v>
      </c>
    </row>
    <row r="2" spans="1:35" s="1" customFormat="1">
      <c r="B2" s="1" t="s">
        <v>8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</row>
    <row r="3" spans="1:35">
      <c r="A3" s="3" t="s">
        <v>1</v>
      </c>
      <c r="B3" s="9" t="s">
        <v>15</v>
      </c>
      <c r="C3" s="10">
        <v>1</v>
      </c>
      <c r="D3" s="10">
        <v>1</v>
      </c>
      <c r="E3" s="10">
        <v>1</v>
      </c>
      <c r="F3" s="10">
        <v>1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1</v>
      </c>
      <c r="AF3" s="10">
        <v>0</v>
      </c>
      <c r="AG3" s="11">
        <v>1</v>
      </c>
      <c r="AH3" s="14">
        <v>4</v>
      </c>
      <c r="AI3" s="14">
        <v>2</v>
      </c>
    </row>
    <row r="4" spans="1:35">
      <c r="A4" s="3" t="s">
        <v>1</v>
      </c>
      <c r="B4" s="9" t="s">
        <v>16</v>
      </c>
      <c r="C4" s="10">
        <v>1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1</v>
      </c>
      <c r="AF4" s="10">
        <v>0</v>
      </c>
      <c r="AG4" s="11">
        <v>1</v>
      </c>
      <c r="AH4" s="14">
        <v>4</v>
      </c>
      <c r="AI4" s="14">
        <v>2</v>
      </c>
    </row>
    <row r="5" spans="1:35">
      <c r="A5" s="3" t="s">
        <v>1</v>
      </c>
      <c r="B5" s="9" t="s">
        <v>17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1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1</v>
      </c>
      <c r="AF5" s="10">
        <v>0</v>
      </c>
      <c r="AG5" s="11">
        <v>0</v>
      </c>
      <c r="AH5" s="14">
        <v>4</v>
      </c>
      <c r="AI5" s="14">
        <v>2</v>
      </c>
    </row>
    <row r="6" spans="1:35">
      <c r="A6" s="3" t="s">
        <v>1</v>
      </c>
      <c r="B6" s="9" t="s">
        <v>18</v>
      </c>
      <c r="C6" s="10">
        <v>1</v>
      </c>
      <c r="D6" s="10">
        <v>1</v>
      </c>
      <c r="E6" s="10">
        <v>1</v>
      </c>
      <c r="F6" s="10">
        <v>1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1</v>
      </c>
      <c r="AF6" s="10">
        <v>0</v>
      </c>
      <c r="AG6" s="11">
        <v>0</v>
      </c>
      <c r="AH6" s="14">
        <v>4</v>
      </c>
      <c r="AI6" s="14">
        <v>2</v>
      </c>
    </row>
    <row r="7" spans="1:35">
      <c r="A7" s="4" t="s">
        <v>0</v>
      </c>
      <c r="B7" s="9" t="s">
        <v>19</v>
      </c>
      <c r="C7" s="10">
        <v>1</v>
      </c>
      <c r="D7" s="10">
        <v>1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1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1</v>
      </c>
      <c r="R7" s="10">
        <v>0</v>
      </c>
      <c r="S7" s="10">
        <v>1</v>
      </c>
      <c r="T7" s="10">
        <v>0</v>
      </c>
      <c r="U7" s="10">
        <v>0</v>
      </c>
      <c r="V7" s="10">
        <v>0</v>
      </c>
      <c r="W7" s="10">
        <v>0</v>
      </c>
      <c r="X7" s="10">
        <v>1</v>
      </c>
      <c r="Y7" s="10">
        <v>1</v>
      </c>
      <c r="Z7" s="10">
        <v>1</v>
      </c>
      <c r="AA7" s="10">
        <v>0</v>
      </c>
      <c r="AB7" s="10">
        <v>0</v>
      </c>
      <c r="AC7" s="10">
        <v>0</v>
      </c>
      <c r="AD7" s="10">
        <v>0</v>
      </c>
      <c r="AE7" s="10">
        <v>1</v>
      </c>
      <c r="AF7" s="10">
        <v>0</v>
      </c>
      <c r="AG7" s="11">
        <v>1</v>
      </c>
      <c r="AH7" s="14">
        <v>4</v>
      </c>
      <c r="AI7" s="14">
        <v>2</v>
      </c>
    </row>
    <row r="8" spans="1:35">
      <c r="A8" s="4" t="s">
        <v>0</v>
      </c>
      <c r="B8" s="9" t="s">
        <v>20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1</v>
      </c>
      <c r="S8" s="10">
        <v>1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1</v>
      </c>
      <c r="Z8" s="10">
        <v>1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1">
        <v>0</v>
      </c>
      <c r="AH8" s="14">
        <v>4</v>
      </c>
      <c r="AI8" s="14">
        <v>2</v>
      </c>
    </row>
    <row r="9" spans="1:35">
      <c r="A9" s="4" t="s">
        <v>0</v>
      </c>
      <c r="B9" s="9" t="s">
        <v>21</v>
      </c>
      <c r="C9" s="10">
        <v>1</v>
      </c>
      <c r="D9" s="10">
        <v>1</v>
      </c>
      <c r="E9" s="10">
        <v>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1">
        <v>1</v>
      </c>
      <c r="AH9" s="14">
        <v>4</v>
      </c>
      <c r="AI9" s="14">
        <v>2</v>
      </c>
    </row>
    <row r="10" spans="1:35">
      <c r="A10" s="4" t="s">
        <v>0</v>
      </c>
      <c r="B10" s="9" t="s">
        <v>22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1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1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1</v>
      </c>
      <c r="Y10" s="10">
        <v>1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2">
        <v>2</v>
      </c>
      <c r="AF10" s="10">
        <v>0</v>
      </c>
      <c r="AG10" s="11">
        <v>0</v>
      </c>
      <c r="AH10" s="14">
        <v>3</v>
      </c>
      <c r="AI10" s="14">
        <v>2</v>
      </c>
    </row>
    <row r="11" spans="1:35">
      <c r="A11" s="5" t="s">
        <v>29</v>
      </c>
      <c r="B11" s="9" t="s">
        <v>23</v>
      </c>
      <c r="C11" s="10">
        <v>1</v>
      </c>
      <c r="D11" s="10">
        <v>1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  <c r="P11" s="10">
        <v>1</v>
      </c>
      <c r="Q11" s="10">
        <v>0</v>
      </c>
      <c r="R11" s="10">
        <v>1</v>
      </c>
      <c r="S11" s="10">
        <v>0</v>
      </c>
      <c r="T11" s="10">
        <v>0</v>
      </c>
      <c r="U11" s="10">
        <v>0</v>
      </c>
      <c r="V11" s="10">
        <v>0</v>
      </c>
      <c r="W11" s="10">
        <v>1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1</v>
      </c>
      <c r="AE11" s="10">
        <v>0</v>
      </c>
      <c r="AF11" s="10">
        <v>0</v>
      </c>
      <c r="AG11" s="11">
        <v>1</v>
      </c>
      <c r="AH11" s="14">
        <v>2</v>
      </c>
      <c r="AI11" s="14">
        <v>1</v>
      </c>
    </row>
    <row r="12" spans="1:35">
      <c r="A12" s="5" t="s">
        <v>2</v>
      </c>
      <c r="B12" s="9" t="s">
        <v>24</v>
      </c>
      <c r="C12" s="10">
        <v>1</v>
      </c>
      <c r="D12" s="10">
        <v>1</v>
      </c>
      <c r="E12" s="10">
        <v>1</v>
      </c>
      <c r="F12" s="10">
        <v>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1</v>
      </c>
      <c r="N12" s="10">
        <v>0</v>
      </c>
      <c r="O12" s="10">
        <v>0</v>
      </c>
      <c r="P12" s="10">
        <v>0</v>
      </c>
      <c r="Q12" s="10">
        <v>0</v>
      </c>
      <c r="R12" s="10">
        <v>1</v>
      </c>
      <c r="S12" s="10">
        <v>1</v>
      </c>
      <c r="T12" s="10">
        <v>1</v>
      </c>
      <c r="U12" s="10">
        <v>0</v>
      </c>
      <c r="V12" s="10">
        <v>1</v>
      </c>
      <c r="W12" s="10">
        <v>0</v>
      </c>
      <c r="X12" s="10">
        <v>0</v>
      </c>
      <c r="Y12" s="10">
        <v>0</v>
      </c>
      <c r="Z12" s="10">
        <v>0</v>
      </c>
      <c r="AA12" s="10">
        <v>1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1">
        <v>0</v>
      </c>
      <c r="AH12" s="14">
        <v>3</v>
      </c>
      <c r="AI12" s="14">
        <v>1</v>
      </c>
    </row>
    <row r="13" spans="1:35">
      <c r="A13" s="5" t="s">
        <v>2</v>
      </c>
      <c r="B13" s="9" t="s">
        <v>25</v>
      </c>
      <c r="C13" s="10">
        <v>1</v>
      </c>
      <c r="D13" s="10">
        <v>1</v>
      </c>
      <c r="E13" s="10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1</v>
      </c>
      <c r="R13" s="10">
        <v>1</v>
      </c>
      <c r="S13" s="10">
        <v>1</v>
      </c>
      <c r="T13" s="10">
        <v>0</v>
      </c>
      <c r="U13" s="10">
        <v>0</v>
      </c>
      <c r="V13" s="10">
        <v>0</v>
      </c>
      <c r="W13" s="10">
        <v>0</v>
      </c>
      <c r="X13" s="10">
        <v>1</v>
      </c>
      <c r="Y13" s="10">
        <v>1</v>
      </c>
      <c r="Z13" s="10">
        <v>1</v>
      </c>
      <c r="AA13" s="10">
        <v>0</v>
      </c>
      <c r="AB13" s="10">
        <v>0</v>
      </c>
      <c r="AC13" s="10">
        <v>0</v>
      </c>
      <c r="AD13" s="10">
        <v>1</v>
      </c>
      <c r="AE13" s="10">
        <v>1</v>
      </c>
      <c r="AF13" s="10">
        <v>0</v>
      </c>
      <c r="AG13" s="11">
        <v>1</v>
      </c>
      <c r="AH13" s="14">
        <v>1</v>
      </c>
      <c r="AI13" s="14">
        <v>1</v>
      </c>
    </row>
    <row r="14" spans="1:35">
      <c r="A14" s="6" t="s">
        <v>3</v>
      </c>
      <c r="B14" s="9" t="s">
        <v>26</v>
      </c>
      <c r="C14" s="10">
        <v>1</v>
      </c>
      <c r="D14" s="10">
        <v>1</v>
      </c>
      <c r="E14" s="10">
        <v>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3">
        <v>2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1</v>
      </c>
      <c r="AD14" s="10">
        <v>0</v>
      </c>
      <c r="AE14" s="10">
        <v>1</v>
      </c>
      <c r="AF14" s="10">
        <v>0</v>
      </c>
      <c r="AG14" s="11">
        <v>0</v>
      </c>
      <c r="AH14" s="14">
        <v>1</v>
      </c>
      <c r="AI14" s="14">
        <v>1</v>
      </c>
    </row>
    <row r="15" spans="1:35">
      <c r="A15" s="6" t="s">
        <v>3</v>
      </c>
      <c r="B15" s="9" t="s">
        <v>27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2">
        <v>2</v>
      </c>
      <c r="AF15" s="10">
        <v>0</v>
      </c>
      <c r="AG15" s="11">
        <v>0</v>
      </c>
      <c r="AH15" s="14">
        <v>1</v>
      </c>
      <c r="AI15" s="14">
        <v>1</v>
      </c>
    </row>
    <row r="16" spans="1:35">
      <c r="A16" s="6" t="s">
        <v>3</v>
      </c>
      <c r="B16" s="9" t="s">
        <v>28</v>
      </c>
      <c r="C16" s="10">
        <v>1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1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1</v>
      </c>
      <c r="Z16" s="10">
        <v>1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1">
        <v>0</v>
      </c>
      <c r="AH16" s="14">
        <v>1</v>
      </c>
      <c r="AI16" s="14">
        <v>1</v>
      </c>
    </row>
  </sheetData>
  <phoneticPr fontId="1" type="noConversion"/>
  <conditionalFormatting sqref="C3:AG16">
    <cfRule type="expression" dxfId="5" priority="3">
      <formula>C$2=1</formula>
    </cfRule>
  </conditionalFormatting>
  <conditionalFormatting sqref="C3:AG16">
    <cfRule type="cellIs" dxfId="3" priority="1" operator="equal">
      <formula>2</formula>
    </cfRule>
    <cfRule type="cellIs" dxfId="2" priority="2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workbookViewId="0">
      <selection activeCell="A3" sqref="A3:AI16"/>
    </sheetView>
  </sheetViews>
  <sheetFormatPr baseColWidth="10" defaultRowHeight="15" x14ac:dyDescent="0"/>
  <cols>
    <col min="1" max="1" width="6.33203125" customWidth="1"/>
    <col min="2" max="2" width="10" customWidth="1"/>
    <col min="3" max="3" width="4" customWidth="1"/>
    <col min="4" max="4" width="3.83203125" customWidth="1"/>
    <col min="5" max="5" width="3" customWidth="1"/>
    <col min="6" max="7" width="3.6640625" customWidth="1"/>
    <col min="8" max="8" width="3.33203125" customWidth="1"/>
    <col min="9" max="9" width="3" customWidth="1"/>
    <col min="10" max="10" width="3.6640625" customWidth="1"/>
    <col min="11" max="11" width="3.33203125" customWidth="1"/>
    <col min="12" max="13" width="3.5" customWidth="1"/>
    <col min="14" max="14" width="3.6640625" customWidth="1"/>
    <col min="15" max="15" width="3.33203125" customWidth="1"/>
    <col min="16" max="16" width="3.6640625" customWidth="1"/>
    <col min="17" max="17" width="3.33203125" customWidth="1"/>
    <col min="18" max="18" width="3.1640625" customWidth="1"/>
    <col min="19" max="19" width="3" customWidth="1"/>
    <col min="20" max="20" width="2.83203125" customWidth="1"/>
    <col min="21" max="21" width="3.1640625" customWidth="1"/>
    <col min="22" max="22" width="3.5" customWidth="1"/>
    <col min="23" max="23" width="4.33203125" customWidth="1"/>
    <col min="24" max="25" width="3.1640625" customWidth="1"/>
    <col min="26" max="26" width="3.83203125" customWidth="1"/>
    <col min="27" max="27" width="3.5" customWidth="1"/>
    <col min="28" max="28" width="3.33203125" customWidth="1"/>
    <col min="29" max="29" width="4" customWidth="1"/>
    <col min="30" max="30" width="3.6640625" customWidth="1"/>
    <col min="31" max="31" width="3.5" customWidth="1"/>
    <col min="32" max="32" width="4.1640625" customWidth="1"/>
    <col min="33" max="33" width="4" customWidth="1"/>
    <col min="36" max="36" width="6.33203125" customWidth="1"/>
    <col min="37" max="37" width="12.5" customWidth="1"/>
    <col min="38" max="38" width="5.6640625" customWidth="1"/>
  </cols>
  <sheetData>
    <row r="1" spans="1:37">
      <c r="A1" t="s">
        <v>9</v>
      </c>
      <c r="B1" t="s">
        <v>10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t="s">
        <v>5</v>
      </c>
      <c r="AI1" t="s">
        <v>6</v>
      </c>
    </row>
    <row r="2" spans="1:37">
      <c r="A2" s="1"/>
      <c r="B2" s="1" t="s">
        <v>8</v>
      </c>
      <c r="C2" s="8">
        <v>1</v>
      </c>
      <c r="D2" s="8">
        <v>1</v>
      </c>
      <c r="E2" s="8">
        <v>1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1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1</v>
      </c>
      <c r="S2" s="8">
        <v>1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1</v>
      </c>
      <c r="Z2" s="8">
        <v>1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1</v>
      </c>
      <c r="AG2" s="8">
        <v>1</v>
      </c>
      <c r="AH2" s="7">
        <f>MAX(C1:AG1)-AI2</f>
        <v>20</v>
      </c>
      <c r="AI2" s="3">
        <f>SUM(C2:AG2)</f>
        <v>11</v>
      </c>
      <c r="AK2" t="s">
        <v>12</v>
      </c>
    </row>
    <row r="3" spans="1:37">
      <c r="A3" s="3" t="s">
        <v>1</v>
      </c>
      <c r="B3" s="9" t="s">
        <v>15</v>
      </c>
      <c r="C3" s="10">
        <v>1</v>
      </c>
      <c r="D3" s="10">
        <v>1</v>
      </c>
      <c r="E3" s="10">
        <v>1</v>
      </c>
      <c r="F3" s="10">
        <v>1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1</v>
      </c>
      <c r="AF3" s="10">
        <v>0</v>
      </c>
      <c r="AG3" s="11">
        <v>1</v>
      </c>
      <c r="AH3" s="14">
        <v>4</v>
      </c>
      <c r="AI3" s="14">
        <v>2</v>
      </c>
      <c r="AK3">
        <f>AH3+2*AI3</f>
        <v>8</v>
      </c>
    </row>
    <row r="4" spans="1:37">
      <c r="A4" s="3" t="s">
        <v>1</v>
      </c>
      <c r="B4" s="9" t="s">
        <v>16</v>
      </c>
      <c r="C4" s="10">
        <v>1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1</v>
      </c>
      <c r="AF4" s="10">
        <v>0</v>
      </c>
      <c r="AG4" s="11">
        <v>1</v>
      </c>
      <c r="AH4" s="14">
        <v>4</v>
      </c>
      <c r="AI4" s="14">
        <v>2</v>
      </c>
      <c r="AK4">
        <f t="shared" ref="AK4:AK16" si="0">AH4+2*AI4</f>
        <v>8</v>
      </c>
    </row>
    <row r="5" spans="1:37">
      <c r="A5" s="3" t="s">
        <v>1</v>
      </c>
      <c r="B5" s="9" t="s">
        <v>17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1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1</v>
      </c>
      <c r="AF5" s="10">
        <v>0</v>
      </c>
      <c r="AG5" s="11">
        <v>0</v>
      </c>
      <c r="AH5" s="14">
        <v>4</v>
      </c>
      <c r="AI5" s="14">
        <v>2</v>
      </c>
      <c r="AK5">
        <f t="shared" si="0"/>
        <v>8</v>
      </c>
    </row>
    <row r="6" spans="1:37">
      <c r="A6" s="3" t="s">
        <v>1</v>
      </c>
      <c r="B6" s="9" t="s">
        <v>18</v>
      </c>
      <c r="C6" s="10">
        <v>1</v>
      </c>
      <c r="D6" s="10">
        <v>1</v>
      </c>
      <c r="E6" s="10">
        <v>1</v>
      </c>
      <c r="F6" s="10">
        <v>1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1</v>
      </c>
      <c r="AF6" s="10">
        <v>0</v>
      </c>
      <c r="AG6" s="11">
        <v>0</v>
      </c>
      <c r="AH6" s="14">
        <v>4</v>
      </c>
      <c r="AI6" s="14">
        <v>2</v>
      </c>
      <c r="AK6">
        <f t="shared" si="0"/>
        <v>8</v>
      </c>
    </row>
    <row r="7" spans="1:37">
      <c r="A7" s="4" t="s">
        <v>0</v>
      </c>
      <c r="B7" s="9" t="s">
        <v>19</v>
      </c>
      <c r="C7" s="10">
        <v>1</v>
      </c>
      <c r="D7" s="10">
        <v>1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1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1</v>
      </c>
      <c r="R7" s="10">
        <v>0</v>
      </c>
      <c r="S7" s="10">
        <v>1</v>
      </c>
      <c r="T7" s="10">
        <v>0</v>
      </c>
      <c r="U7" s="10">
        <v>0</v>
      </c>
      <c r="V7" s="10">
        <v>0</v>
      </c>
      <c r="W7" s="10">
        <v>0</v>
      </c>
      <c r="X7" s="10">
        <v>1</v>
      </c>
      <c r="Y7" s="10">
        <v>1</v>
      </c>
      <c r="Z7" s="10">
        <v>1</v>
      </c>
      <c r="AA7" s="10">
        <v>0</v>
      </c>
      <c r="AB7" s="10">
        <v>0</v>
      </c>
      <c r="AC7" s="10">
        <v>0</v>
      </c>
      <c r="AD7" s="10">
        <v>0</v>
      </c>
      <c r="AE7" s="10">
        <v>1</v>
      </c>
      <c r="AF7" s="10">
        <v>0</v>
      </c>
      <c r="AG7" s="11">
        <v>1</v>
      </c>
      <c r="AH7" s="14">
        <v>4</v>
      </c>
      <c r="AI7" s="14">
        <v>2</v>
      </c>
      <c r="AK7">
        <f t="shared" si="0"/>
        <v>8</v>
      </c>
    </row>
    <row r="8" spans="1:37">
      <c r="A8" s="4" t="s">
        <v>0</v>
      </c>
      <c r="B8" s="9" t="s">
        <v>20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1</v>
      </c>
      <c r="S8" s="10">
        <v>1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1</v>
      </c>
      <c r="Z8" s="10">
        <v>1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1">
        <v>0</v>
      </c>
      <c r="AH8" s="14">
        <v>4</v>
      </c>
      <c r="AI8" s="14">
        <v>2</v>
      </c>
      <c r="AK8">
        <f t="shared" si="0"/>
        <v>8</v>
      </c>
    </row>
    <row r="9" spans="1:37">
      <c r="A9" s="4" t="s">
        <v>0</v>
      </c>
      <c r="B9" s="9" t="s">
        <v>21</v>
      </c>
      <c r="C9" s="10">
        <v>1</v>
      </c>
      <c r="D9" s="10">
        <v>1</v>
      </c>
      <c r="E9" s="10">
        <v>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1">
        <v>1</v>
      </c>
      <c r="AH9" s="14">
        <v>4</v>
      </c>
      <c r="AI9" s="14">
        <v>2</v>
      </c>
      <c r="AK9">
        <f t="shared" si="0"/>
        <v>8</v>
      </c>
    </row>
    <row r="10" spans="1:37">
      <c r="A10" s="4" t="s">
        <v>0</v>
      </c>
      <c r="B10" s="9" t="s">
        <v>22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1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1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1</v>
      </c>
      <c r="Y10" s="10">
        <v>1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2">
        <v>2</v>
      </c>
      <c r="AF10" s="10">
        <v>0</v>
      </c>
      <c r="AG10" s="11">
        <v>0</v>
      </c>
      <c r="AH10" s="14">
        <v>3</v>
      </c>
      <c r="AI10" s="14">
        <v>2</v>
      </c>
      <c r="AK10">
        <f t="shared" si="0"/>
        <v>7</v>
      </c>
    </row>
    <row r="11" spans="1:37">
      <c r="A11" s="5" t="s">
        <v>29</v>
      </c>
      <c r="B11" s="9" t="s">
        <v>23</v>
      </c>
      <c r="C11" s="10">
        <v>1</v>
      </c>
      <c r="D11" s="10">
        <v>1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  <c r="P11" s="10">
        <v>1</v>
      </c>
      <c r="Q11" s="10">
        <v>0</v>
      </c>
      <c r="R11" s="10">
        <v>1</v>
      </c>
      <c r="S11" s="10">
        <v>0</v>
      </c>
      <c r="T11" s="10">
        <v>0</v>
      </c>
      <c r="U11" s="10">
        <v>0</v>
      </c>
      <c r="V11" s="10">
        <v>0</v>
      </c>
      <c r="W11" s="10">
        <v>1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1</v>
      </c>
      <c r="AE11" s="10">
        <v>0</v>
      </c>
      <c r="AF11" s="10">
        <v>0</v>
      </c>
      <c r="AG11" s="11">
        <v>1</v>
      </c>
      <c r="AH11" s="14">
        <v>2</v>
      </c>
      <c r="AI11" s="14">
        <v>1</v>
      </c>
      <c r="AK11">
        <f t="shared" si="0"/>
        <v>4</v>
      </c>
    </row>
    <row r="12" spans="1:37">
      <c r="A12" s="5" t="s">
        <v>2</v>
      </c>
      <c r="B12" s="9" t="s">
        <v>24</v>
      </c>
      <c r="C12" s="10">
        <v>1</v>
      </c>
      <c r="D12" s="10">
        <v>1</v>
      </c>
      <c r="E12" s="10">
        <v>1</v>
      </c>
      <c r="F12" s="10">
        <v>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1</v>
      </c>
      <c r="N12" s="10">
        <v>0</v>
      </c>
      <c r="O12" s="10">
        <v>0</v>
      </c>
      <c r="P12" s="10">
        <v>0</v>
      </c>
      <c r="Q12" s="10">
        <v>0</v>
      </c>
      <c r="R12" s="10">
        <v>1</v>
      </c>
      <c r="S12" s="10">
        <v>1</v>
      </c>
      <c r="T12" s="10">
        <v>1</v>
      </c>
      <c r="U12" s="10">
        <v>0</v>
      </c>
      <c r="V12" s="10">
        <v>1</v>
      </c>
      <c r="W12" s="10">
        <v>0</v>
      </c>
      <c r="X12" s="10">
        <v>0</v>
      </c>
      <c r="Y12" s="10">
        <v>0</v>
      </c>
      <c r="Z12" s="10">
        <v>0</v>
      </c>
      <c r="AA12" s="10">
        <v>1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1">
        <v>0</v>
      </c>
      <c r="AH12" s="14">
        <v>3</v>
      </c>
      <c r="AI12" s="14">
        <v>1</v>
      </c>
      <c r="AK12">
        <f t="shared" si="0"/>
        <v>5</v>
      </c>
    </row>
    <row r="13" spans="1:37">
      <c r="A13" s="5" t="s">
        <v>7</v>
      </c>
      <c r="B13" s="9" t="s">
        <v>25</v>
      </c>
      <c r="C13" s="10">
        <v>1</v>
      </c>
      <c r="D13" s="10">
        <v>1</v>
      </c>
      <c r="E13" s="10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1</v>
      </c>
      <c r="R13" s="10">
        <v>1</v>
      </c>
      <c r="S13" s="10">
        <v>1</v>
      </c>
      <c r="T13" s="10">
        <v>0</v>
      </c>
      <c r="U13" s="10">
        <v>0</v>
      </c>
      <c r="V13" s="10">
        <v>0</v>
      </c>
      <c r="W13" s="10">
        <v>0</v>
      </c>
      <c r="X13" s="10">
        <v>1</v>
      </c>
      <c r="Y13" s="10">
        <v>1</v>
      </c>
      <c r="Z13" s="10">
        <v>1</v>
      </c>
      <c r="AA13" s="10">
        <v>0</v>
      </c>
      <c r="AB13" s="10">
        <v>0</v>
      </c>
      <c r="AC13" s="10">
        <v>0</v>
      </c>
      <c r="AD13" s="10">
        <v>1</v>
      </c>
      <c r="AE13" s="10">
        <v>1</v>
      </c>
      <c r="AF13" s="10">
        <v>0</v>
      </c>
      <c r="AG13" s="11">
        <v>1</v>
      </c>
      <c r="AH13" s="14">
        <v>1</v>
      </c>
      <c r="AI13" s="14">
        <v>1</v>
      </c>
      <c r="AK13">
        <f t="shared" si="0"/>
        <v>3</v>
      </c>
    </row>
    <row r="14" spans="1:37">
      <c r="A14" s="6" t="s">
        <v>3</v>
      </c>
      <c r="B14" s="9" t="s">
        <v>26</v>
      </c>
      <c r="C14" s="10">
        <v>1</v>
      </c>
      <c r="D14" s="10">
        <v>1</v>
      </c>
      <c r="E14" s="10">
        <v>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3">
        <v>2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1</v>
      </c>
      <c r="AD14" s="10">
        <v>0</v>
      </c>
      <c r="AE14" s="10">
        <v>1</v>
      </c>
      <c r="AF14" s="10">
        <v>0</v>
      </c>
      <c r="AG14" s="11">
        <v>0</v>
      </c>
      <c r="AH14" s="14">
        <v>1</v>
      </c>
      <c r="AI14" s="14">
        <v>1</v>
      </c>
      <c r="AK14">
        <f t="shared" si="0"/>
        <v>3</v>
      </c>
    </row>
    <row r="15" spans="1:37">
      <c r="A15" s="6" t="s">
        <v>3</v>
      </c>
      <c r="B15" s="9" t="s">
        <v>27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2">
        <v>2</v>
      </c>
      <c r="AF15" s="10">
        <v>0</v>
      </c>
      <c r="AG15" s="11">
        <v>0</v>
      </c>
      <c r="AH15" s="14">
        <v>1</v>
      </c>
      <c r="AI15" s="14">
        <v>1</v>
      </c>
      <c r="AK15">
        <f t="shared" si="0"/>
        <v>3</v>
      </c>
    </row>
    <row r="16" spans="1:37">
      <c r="A16" s="6" t="s">
        <v>3</v>
      </c>
      <c r="B16" s="9" t="s">
        <v>28</v>
      </c>
      <c r="C16" s="10">
        <v>1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1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1</v>
      </c>
      <c r="Z16" s="10">
        <v>1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1">
        <v>0</v>
      </c>
      <c r="AH16" s="14">
        <v>1</v>
      </c>
      <c r="AI16" s="14">
        <v>1</v>
      </c>
      <c r="AK16">
        <f t="shared" si="0"/>
        <v>3</v>
      </c>
    </row>
    <row r="17" spans="3:38">
      <c r="AH17" t="s">
        <v>13</v>
      </c>
      <c r="AI17" t="s">
        <v>14</v>
      </c>
    </row>
    <row r="18" spans="3:38">
      <c r="AH18" s="7">
        <f>SUM(AH3:AH16)/2</f>
        <v>20</v>
      </c>
      <c r="AI18" s="3">
        <f>SUM(AI3:AI16)/2</f>
        <v>11</v>
      </c>
    </row>
    <row r="22" spans="3:38">
      <c r="C22">
        <f t="shared" ref="C22:AG22" si="1">IF(C2=0,1,2)</f>
        <v>2</v>
      </c>
      <c r="D22">
        <f t="shared" si="1"/>
        <v>2</v>
      </c>
      <c r="E22">
        <f t="shared" si="1"/>
        <v>2</v>
      </c>
      <c r="F22">
        <f t="shared" si="1"/>
        <v>1</v>
      </c>
      <c r="G22">
        <f t="shared" si="1"/>
        <v>1</v>
      </c>
      <c r="H22">
        <f t="shared" si="1"/>
        <v>1</v>
      </c>
      <c r="I22">
        <f t="shared" si="1"/>
        <v>1</v>
      </c>
      <c r="J22">
        <f t="shared" si="1"/>
        <v>1</v>
      </c>
      <c r="K22">
        <f t="shared" si="1"/>
        <v>2</v>
      </c>
      <c r="L22">
        <f t="shared" si="1"/>
        <v>2</v>
      </c>
      <c r="M22">
        <f t="shared" si="1"/>
        <v>1</v>
      </c>
      <c r="N22">
        <f t="shared" si="1"/>
        <v>1</v>
      </c>
      <c r="O22">
        <f t="shared" si="1"/>
        <v>1</v>
      </c>
      <c r="P22">
        <f t="shared" si="1"/>
        <v>1</v>
      </c>
      <c r="Q22">
        <f t="shared" si="1"/>
        <v>1</v>
      </c>
      <c r="R22">
        <f t="shared" si="1"/>
        <v>2</v>
      </c>
      <c r="S22">
        <f t="shared" si="1"/>
        <v>2</v>
      </c>
      <c r="T22">
        <f t="shared" si="1"/>
        <v>1</v>
      </c>
      <c r="U22">
        <f t="shared" si="1"/>
        <v>1</v>
      </c>
      <c r="V22">
        <f t="shared" si="1"/>
        <v>1</v>
      </c>
      <c r="W22">
        <f t="shared" si="1"/>
        <v>1</v>
      </c>
      <c r="X22">
        <f t="shared" si="1"/>
        <v>1</v>
      </c>
      <c r="Y22">
        <f t="shared" si="1"/>
        <v>2</v>
      </c>
      <c r="Z22">
        <f t="shared" si="1"/>
        <v>2</v>
      </c>
      <c r="AA22">
        <f t="shared" si="1"/>
        <v>1</v>
      </c>
      <c r="AB22">
        <f t="shared" si="1"/>
        <v>1</v>
      </c>
      <c r="AC22">
        <f t="shared" si="1"/>
        <v>1</v>
      </c>
      <c r="AD22">
        <f t="shared" si="1"/>
        <v>1</v>
      </c>
      <c r="AE22">
        <f t="shared" si="1"/>
        <v>1</v>
      </c>
      <c r="AF22">
        <f t="shared" si="1"/>
        <v>2</v>
      </c>
      <c r="AG22">
        <f t="shared" si="1"/>
        <v>2</v>
      </c>
      <c r="AK22" t="s">
        <v>4</v>
      </c>
      <c r="AL22" s="5">
        <f>SUM(C22:AG22)*2</f>
        <v>84</v>
      </c>
    </row>
    <row r="23" spans="3:38">
      <c r="AK23" t="s">
        <v>11</v>
      </c>
      <c r="AL23" s="5">
        <f>SUM(AK3:AK16)</f>
        <v>84</v>
      </c>
    </row>
  </sheetData>
  <phoneticPr fontId="1" type="noConversion"/>
  <conditionalFormatting sqref="C3:AG16">
    <cfRule type="expression" dxfId="8" priority="3">
      <formula>C$2=1</formula>
    </cfRule>
  </conditionalFormatting>
  <conditionalFormatting sqref="C3:AG16">
    <cfRule type="cellIs" dxfId="7" priority="1" operator="equal">
      <formula>2</formula>
    </cfRule>
    <cfRule type="cellIs" dxfId="6" priority="2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checker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沛燊 吳</dc:creator>
  <cp:lastModifiedBy>沛燊 吳</cp:lastModifiedBy>
  <dcterms:created xsi:type="dcterms:W3CDTF">2015-09-15T21:32:03Z</dcterms:created>
  <dcterms:modified xsi:type="dcterms:W3CDTF">2015-12-26T13:35:41Z</dcterms:modified>
</cp:coreProperties>
</file>