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peitalin/Data/IPO/NASDAQ/"/>
    </mc:Choice>
  </mc:AlternateContent>
  <bookViews>
    <workbookView xWindow="260" yWindow="460" windowWidth="15900" windowHeight="155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" i="1" l="1"/>
  <c r="C104" i="1"/>
  <c r="B104" i="1"/>
  <c r="B108" i="1"/>
  <c r="B107" i="1"/>
  <c r="B106" i="1"/>
  <c r="B105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1" i="1"/>
  <c r="B82" i="1"/>
  <c r="C108" i="1"/>
  <c r="C106" i="1"/>
  <c r="C102" i="1"/>
  <c r="C100" i="1"/>
  <c r="C98" i="1"/>
  <c r="C96" i="1"/>
  <c r="C94" i="1"/>
  <c r="C92" i="1"/>
  <c r="C90" i="1"/>
  <c r="C88" i="1"/>
  <c r="C86" i="1"/>
  <c r="C84" i="1"/>
  <c r="C82" i="1"/>
</calcChain>
</file>

<file path=xl/sharedStrings.xml><?xml version="1.0" encoding="utf-8"?>
<sst xmlns="http://schemas.openxmlformats.org/spreadsheetml/2006/main" count="136" uniqueCount="86">
  <si>
    <t>Estimate</t>
  </si>
  <si>
    <t>Std. Error</t>
  </si>
  <si>
    <t>t value</t>
  </si>
  <si>
    <t>.</t>
  </si>
  <si>
    <t>**</t>
  </si>
  <si>
    <t>Year2006</t>
  </si>
  <si>
    <t>Year2007</t>
  </si>
  <si>
    <t>Year2008</t>
  </si>
  <si>
    <t>Year2009</t>
  </si>
  <si>
    <t>Year2010</t>
  </si>
  <si>
    <t>Year2011</t>
  </si>
  <si>
    <t>Year2012</t>
  </si>
  <si>
    <t>Year2013</t>
  </si>
  <si>
    <t>Year2014</t>
  </si>
  <si>
    <t>FF49_industryAgric</t>
  </si>
  <si>
    <t>FF49_industryAutos</t>
  </si>
  <si>
    <t>***</t>
  </si>
  <si>
    <t>FF49_industryBanks</t>
  </si>
  <si>
    <t>FF49_industryBeer</t>
  </si>
  <si>
    <t>*</t>
  </si>
  <si>
    <t>FF49_industryBldMt</t>
  </si>
  <si>
    <t>FF49_industryBooks</t>
  </si>
  <si>
    <t>FF49_industryBusSv</t>
  </si>
  <si>
    <t>FF49_industryChems</t>
  </si>
  <si>
    <t>FF49_industryChips</t>
  </si>
  <si>
    <t>FF49_industryClths</t>
  </si>
  <si>
    <t>&lt; 2e-16</t>
  </si>
  <si>
    <t>FF49_industryCnstr</t>
  </si>
  <si>
    <t>FF49_industryCoal</t>
  </si>
  <si>
    <t>FF49_industryDrugs</t>
  </si>
  <si>
    <t>FF49_industryElcEq</t>
  </si>
  <si>
    <t>FF49_industryFabPr</t>
  </si>
  <si>
    <t>FF49_industryFin</t>
  </si>
  <si>
    <t>FF49_industryFood</t>
  </si>
  <si>
    <t>FF49_industryFun</t>
  </si>
  <si>
    <t>FF49_industryHardw</t>
  </si>
  <si>
    <t>FF49_industryHlth</t>
  </si>
  <si>
    <t>FF49_industryHshld</t>
  </si>
  <si>
    <t>FF49_industryInsur</t>
  </si>
  <si>
    <t>FF49_industryLabEq</t>
  </si>
  <si>
    <t>FF49_industryMach</t>
  </si>
  <si>
    <t>FF49_industryMeals</t>
  </si>
  <si>
    <t>FF49_industryMedEq</t>
  </si>
  <si>
    <t>FF49_industryMines</t>
  </si>
  <si>
    <t>FF49_industryOil</t>
  </si>
  <si>
    <t>FF49_industryOther</t>
  </si>
  <si>
    <t>FF49_industryPaper</t>
  </si>
  <si>
    <t>FF49_industryPerSv</t>
  </si>
  <si>
    <t>FF49_industryRlEst</t>
  </si>
  <si>
    <t>FF49_industryRtail</t>
  </si>
  <si>
    <t>FF49_industryRubbr</t>
  </si>
  <si>
    <t>FF49_industryShips</t>
  </si>
  <si>
    <t>FF49_industrySoftw</t>
  </si>
  <si>
    <t>FF49_industrySteel</t>
  </si>
  <si>
    <t>FF49_industryTelcm</t>
  </si>
  <si>
    <t>FF49_industryToys</t>
  </si>
  <si>
    <t>FF49_industryTrans</t>
  </si>
  <si>
    <t>FF49_industryTxtls</t>
  </si>
  <si>
    <t>FF49_industryUtil</t>
  </si>
  <si>
    <t>FF49_industryWhlsl</t>
  </si>
  <si>
    <t>log(Days from S-1 to Listing)</t>
  </si>
  <si>
    <t>Underwriter Rank</t>
  </si>
  <si>
    <t>Venture Capital</t>
  </si>
  <si>
    <t>Media Count</t>
  </si>
  <si>
    <t>CASI</t>
  </si>
  <si>
    <r>
      <t>CASI</t>
    </r>
    <r>
      <rPr>
        <i/>
        <vertAlign val="superscript"/>
        <sz val="13"/>
        <color theme="1"/>
        <rFont val="Garamond"/>
        <family val="1"/>
      </rPr>
      <t>2</t>
    </r>
  </si>
  <si>
    <t>CASI × Media Count</t>
  </si>
  <si>
    <t>Share Overhang</t>
  </si>
  <si>
    <t>log(Proceeds)</t>
  </si>
  <si>
    <t>log(1 + Sales)</t>
  </si>
  <si>
    <t>EPS+</t>
  </si>
  <si>
    <t>3-Month Industry Returns</t>
  </si>
  <si>
    <t>3-Month Avg. IPO Returns</t>
  </si>
  <si>
    <t>Intercept</t>
  </si>
  <si>
    <t>No. Obs</t>
  </si>
  <si>
    <r>
      <t>R</t>
    </r>
    <r>
      <rPr>
        <i/>
        <vertAlign val="superscript"/>
        <sz val="13"/>
        <color theme="1"/>
        <rFont val="Garamond"/>
        <family val="1"/>
      </rPr>
      <t>2</t>
    </r>
  </si>
  <si>
    <t>Std Errors: Cluster Robust (FF49 Industries)</t>
  </si>
  <si>
    <t>p-value</t>
  </si>
  <si>
    <t>Industry and Year Dummies included</t>
  </si>
  <si>
    <t>15-Day CASI</t>
  </si>
  <si>
    <t>Variables</t>
  </si>
  <si>
    <t>(1)</t>
  </si>
  <si>
    <t>(2)</t>
  </si>
  <si>
    <t>(3)</t>
  </si>
  <si>
    <r>
      <t>CASI</t>
    </r>
    <r>
      <rPr>
        <i/>
        <vertAlign val="superscript"/>
        <sz val="11"/>
        <color theme="1"/>
        <rFont val="Garamond"/>
      </rPr>
      <t>2</t>
    </r>
  </si>
  <si>
    <r>
      <t>R</t>
    </r>
    <r>
      <rPr>
        <i/>
        <vertAlign val="superscript"/>
        <sz val="11"/>
        <color theme="1"/>
        <rFont val="Garamond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</si>
</sst>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1" x14ac:knownFonts="1">
    <font>
      <sz val="12"/>
      <color theme="1"/>
      <name val="Calibri"/>
      <family val="2"/>
      <scheme val="minor"/>
    </font>
    <font>
      <i/>
      <sz val="12"/>
      <color theme="1"/>
      <name val="Garamond"/>
      <family val="1"/>
    </font>
    <font>
      <i/>
      <sz val="13"/>
      <color theme="1"/>
      <name val="Garamond"/>
      <family val="1"/>
    </font>
    <font>
      <i/>
      <vertAlign val="superscript"/>
      <sz val="13"/>
      <color theme="1"/>
      <name val="Garamond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aramond"/>
    </font>
    <font>
      <sz val="11"/>
      <color theme="1"/>
      <name val="Garamond"/>
    </font>
    <font>
      <i/>
      <sz val="11"/>
      <color theme="1"/>
      <name val="Garamond"/>
    </font>
    <font>
      <i/>
      <u/>
      <sz val="11"/>
      <color theme="1"/>
      <name val="Garamond"/>
    </font>
    <font>
      <i/>
      <vertAlign val="superscript"/>
      <sz val="11"/>
      <color theme="1"/>
      <name val="Garamon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/>
    </xf>
    <xf numFmtId="0" fontId="1" fillId="0" borderId="0" xfId="0" applyFont="1"/>
    <xf numFmtId="0" fontId="2" fillId="0" borderId="1" xfId="0" applyFont="1" applyFill="1" applyBorder="1" applyAlignment="1">
      <alignment horizontal="left" vertical="center"/>
    </xf>
    <xf numFmtId="0" fontId="6" fillId="0" borderId="0" xfId="0" applyFont="1"/>
    <xf numFmtId="11" fontId="6" fillId="0" borderId="0" xfId="0" applyNumberFormat="1" applyFont="1"/>
    <xf numFmtId="0" fontId="0" fillId="2" borderId="0" xfId="0" applyFill="1"/>
    <xf numFmtId="0" fontId="6" fillId="2" borderId="0" xfId="0" applyFont="1" applyFill="1"/>
    <xf numFmtId="0" fontId="0" fillId="2" borderId="2" xfId="0" applyFill="1" applyBorder="1"/>
    <xf numFmtId="0" fontId="0" fillId="2" borderId="1" xfId="0" applyFill="1" applyBorder="1"/>
    <xf numFmtId="0" fontId="0" fillId="2" borderId="0" xfId="0" applyFill="1" applyBorder="1"/>
    <xf numFmtId="0" fontId="7" fillId="2" borderId="0" xfId="0" applyFont="1" applyFill="1"/>
    <xf numFmtId="0" fontId="8" fillId="2" borderId="2" xfId="0" applyFont="1" applyFill="1" applyBorder="1"/>
    <xf numFmtId="49" fontId="9" fillId="2" borderId="2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/>
    <xf numFmtId="0" fontId="7" fillId="2" borderId="0" xfId="0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/>
    <xf numFmtId="0" fontId="8" fillId="2" borderId="0" xfId="0" applyFont="1" applyFill="1" applyBorder="1" applyAlignment="1">
      <alignment vertical="center"/>
    </xf>
    <xf numFmtId="0" fontId="8" fillId="2" borderId="2" xfId="0" applyFont="1" applyFill="1" applyBorder="1" applyAlignment="1"/>
    <xf numFmtId="0" fontId="7" fillId="2" borderId="2" xfId="0" applyFont="1" applyFill="1" applyBorder="1"/>
    <xf numFmtId="166" fontId="7" fillId="2" borderId="1" xfId="0" applyNumberFormat="1" applyFont="1" applyFill="1" applyBorder="1"/>
    <xf numFmtId="0" fontId="7" fillId="2" borderId="1" xfId="0" applyFont="1" applyFill="1" applyBorder="1"/>
    <xf numFmtId="0" fontId="7" fillId="2" borderId="0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2"/>
  <sheetViews>
    <sheetView tabSelected="1" topLeftCell="A92" zoomScale="116" workbookViewId="0">
      <selection activeCell="L104" sqref="L104"/>
    </sheetView>
  </sheetViews>
  <sheetFormatPr baseColWidth="10" defaultRowHeight="16" x14ac:dyDescent="0.2"/>
  <cols>
    <col min="1" max="1" width="24.1640625" customWidth="1"/>
    <col min="2" max="2" width="14.83203125" customWidth="1"/>
    <col min="3" max="7" width="0" hidden="1" customWidth="1"/>
  </cols>
  <sheetData>
    <row r="3" spans="1:7" x14ac:dyDescent="0.2">
      <c r="C3" s="6" t="s">
        <v>0</v>
      </c>
      <c r="D3" s="6" t="s">
        <v>1</v>
      </c>
      <c r="E3" s="6" t="s">
        <v>2</v>
      </c>
      <c r="F3" s="6" t="s">
        <v>77</v>
      </c>
      <c r="G3" s="6"/>
    </row>
    <row r="4" spans="1:7" ht="17" x14ac:dyDescent="0.2">
      <c r="A4" s="2" t="s">
        <v>73</v>
      </c>
      <c r="B4" s="2"/>
      <c r="C4" s="6">
        <v>21.396799999999999</v>
      </c>
      <c r="D4" s="6">
        <v>11.018969999999999</v>
      </c>
      <c r="E4" s="6">
        <v>1.94</v>
      </c>
      <c r="F4" s="6">
        <v>5.2400000000000002E-2</v>
      </c>
      <c r="G4" s="6" t="s">
        <v>3</v>
      </c>
    </row>
    <row r="5" spans="1:7" x14ac:dyDescent="0.2">
      <c r="A5" s="1" t="s">
        <v>60</v>
      </c>
      <c r="B5" s="1"/>
      <c r="C5" s="6">
        <v>-0.16639999999999999</v>
      </c>
      <c r="D5" s="6">
        <v>0.29577999999999999</v>
      </c>
      <c r="E5" s="6">
        <v>-0.56000000000000005</v>
      </c>
      <c r="F5" s="6">
        <v>0.57382999999999995</v>
      </c>
      <c r="G5" s="6"/>
    </row>
    <row r="6" spans="1:7" ht="17" x14ac:dyDescent="0.2">
      <c r="A6" s="2" t="s">
        <v>61</v>
      </c>
      <c r="B6" s="2"/>
      <c r="C6" s="6">
        <v>-0.12751000000000001</v>
      </c>
      <c r="D6" s="6">
        <v>0.13139999999999999</v>
      </c>
      <c r="E6" s="6">
        <v>-0.97</v>
      </c>
      <c r="F6" s="6">
        <v>0.33201999999999998</v>
      </c>
      <c r="G6" s="6"/>
    </row>
    <row r="7" spans="1:7" ht="17" x14ac:dyDescent="0.2">
      <c r="A7" s="2" t="s">
        <v>62</v>
      </c>
      <c r="B7" s="2"/>
      <c r="C7" s="6">
        <v>-0.43384</v>
      </c>
      <c r="D7" s="6">
        <v>0.70348999999999995</v>
      </c>
      <c r="E7" s="6">
        <v>-0.62</v>
      </c>
      <c r="F7" s="6">
        <v>0.53754999999999997</v>
      </c>
      <c r="G7" s="6"/>
    </row>
    <row r="8" spans="1:7" ht="17" x14ac:dyDescent="0.2">
      <c r="A8" s="2" t="s">
        <v>67</v>
      </c>
      <c r="B8" s="2"/>
      <c r="C8" s="6">
        <v>2.7529999999999999E-2</v>
      </c>
      <c r="D8" s="6">
        <v>7.4410000000000004E-2</v>
      </c>
      <c r="E8" s="6">
        <v>0.37</v>
      </c>
      <c r="F8" s="6">
        <v>0.71147000000000005</v>
      </c>
      <c r="G8" s="6"/>
    </row>
    <row r="9" spans="1:7" ht="17" x14ac:dyDescent="0.2">
      <c r="A9" s="2" t="s">
        <v>68</v>
      </c>
      <c r="B9" s="2"/>
      <c r="C9" s="6">
        <v>-0.94474000000000002</v>
      </c>
      <c r="D9" s="6">
        <v>0.53756000000000004</v>
      </c>
      <c r="E9" s="6">
        <v>-1.76</v>
      </c>
      <c r="F9" s="6">
        <v>7.9100000000000004E-2</v>
      </c>
      <c r="G9" s="6" t="s">
        <v>3</v>
      </c>
    </row>
    <row r="10" spans="1:7" ht="17" x14ac:dyDescent="0.2">
      <c r="A10" s="2" t="s">
        <v>69</v>
      </c>
      <c r="B10" s="2"/>
      <c r="C10" s="6">
        <v>-1.5859999999999999E-2</v>
      </c>
      <c r="D10" s="6">
        <v>2.3619999999999999E-2</v>
      </c>
      <c r="E10" s="6">
        <v>-0.67</v>
      </c>
      <c r="F10" s="6">
        <v>0.50190000000000001</v>
      </c>
      <c r="G10" s="6"/>
    </row>
    <row r="11" spans="1:7" ht="17" x14ac:dyDescent="0.2">
      <c r="A11" s="2" t="s">
        <v>70</v>
      </c>
      <c r="B11" s="2"/>
      <c r="C11" s="6">
        <v>-8.7929999999999994E-2</v>
      </c>
      <c r="D11" s="6">
        <v>0.11627999999999999</v>
      </c>
      <c r="E11" s="6">
        <v>-0.76</v>
      </c>
      <c r="F11" s="6">
        <v>0.44973000000000002</v>
      </c>
      <c r="G11" s="6"/>
    </row>
    <row r="12" spans="1:7" ht="17" x14ac:dyDescent="0.2">
      <c r="A12" s="2" t="s">
        <v>71</v>
      </c>
      <c r="B12" s="2"/>
      <c r="C12" s="6">
        <v>0.16947999999999999</v>
      </c>
      <c r="D12" s="6">
        <v>5.5629999999999999E-2</v>
      </c>
      <c r="E12" s="6">
        <v>3.05</v>
      </c>
      <c r="F12" s="6">
        <v>2.3700000000000001E-3</v>
      </c>
      <c r="G12" s="6" t="s">
        <v>4</v>
      </c>
    </row>
    <row r="13" spans="1:7" ht="17" x14ac:dyDescent="0.2">
      <c r="A13" s="2" t="s">
        <v>72</v>
      </c>
      <c r="B13" s="2"/>
      <c r="C13" s="6">
        <v>7.1419999999999997E-2</v>
      </c>
      <c r="D13" s="6">
        <v>6.7949999999999997E-2</v>
      </c>
      <c r="E13" s="6">
        <v>1.05</v>
      </c>
      <c r="F13" s="6">
        <v>0.29344999999999999</v>
      </c>
      <c r="G13" s="6"/>
    </row>
    <row r="14" spans="1:7" hidden="1" x14ac:dyDescent="0.2">
      <c r="A14" t="s">
        <v>5</v>
      </c>
      <c r="C14" s="6">
        <v>0.29787999999999998</v>
      </c>
      <c r="D14" s="6">
        <v>0.67476999999999998</v>
      </c>
      <c r="E14" s="6">
        <v>0.44</v>
      </c>
      <c r="F14" s="6">
        <v>0.65896999999999994</v>
      </c>
      <c r="G14" s="6"/>
    </row>
    <row r="15" spans="1:7" hidden="1" x14ac:dyDescent="0.2">
      <c r="A15" t="s">
        <v>6</v>
      </c>
      <c r="C15" s="6">
        <v>-0.74507000000000001</v>
      </c>
      <c r="D15" s="6">
        <v>0.83601000000000003</v>
      </c>
      <c r="E15" s="6">
        <v>-0.89</v>
      </c>
      <c r="F15" s="6">
        <v>0.37298999999999999</v>
      </c>
      <c r="G15" s="6"/>
    </row>
    <row r="16" spans="1:7" hidden="1" x14ac:dyDescent="0.2">
      <c r="A16" t="s">
        <v>7</v>
      </c>
      <c r="C16" s="6">
        <v>-1.3186199999999999</v>
      </c>
      <c r="D16" s="6">
        <v>0.98775999999999997</v>
      </c>
      <c r="E16" s="6">
        <v>-1.33</v>
      </c>
      <c r="F16" s="6">
        <v>0.18215000000000001</v>
      </c>
      <c r="G16" s="6"/>
    </row>
    <row r="17" spans="1:7" hidden="1" x14ac:dyDescent="0.2">
      <c r="A17" t="s">
        <v>8</v>
      </c>
      <c r="C17" s="6">
        <v>3.9091800000000001</v>
      </c>
      <c r="D17" s="6">
        <v>3.83704</v>
      </c>
      <c r="E17" s="6">
        <v>1.02</v>
      </c>
      <c r="F17" s="6">
        <v>0.30851000000000001</v>
      </c>
      <c r="G17" s="6"/>
    </row>
    <row r="18" spans="1:7" hidden="1" x14ac:dyDescent="0.2">
      <c r="A18" t="s">
        <v>9</v>
      </c>
      <c r="C18" s="6">
        <v>-0.79557</v>
      </c>
      <c r="D18" s="6">
        <v>0.90129999999999999</v>
      </c>
      <c r="E18" s="6">
        <v>-0.88</v>
      </c>
      <c r="F18" s="6">
        <v>0.37758999999999998</v>
      </c>
      <c r="G18" s="6"/>
    </row>
    <row r="19" spans="1:7" hidden="1" x14ac:dyDescent="0.2">
      <c r="A19" t="s">
        <v>10</v>
      </c>
      <c r="C19" s="6">
        <v>1.7661100000000001</v>
      </c>
      <c r="D19" s="6">
        <v>2.0878000000000001</v>
      </c>
      <c r="E19" s="6">
        <v>0.85</v>
      </c>
      <c r="F19" s="6">
        <v>0.39777000000000001</v>
      </c>
      <c r="G19" s="6"/>
    </row>
    <row r="20" spans="1:7" hidden="1" x14ac:dyDescent="0.2">
      <c r="A20" t="s">
        <v>11</v>
      </c>
      <c r="C20" s="6">
        <v>-1.1478699999999999</v>
      </c>
      <c r="D20" s="6">
        <v>0.80867</v>
      </c>
      <c r="E20" s="6">
        <v>-1.42</v>
      </c>
      <c r="F20" s="6">
        <v>0.15603</v>
      </c>
      <c r="G20" s="6"/>
    </row>
    <row r="21" spans="1:7" hidden="1" x14ac:dyDescent="0.2">
      <c r="A21" t="s">
        <v>12</v>
      </c>
      <c r="C21" s="6">
        <v>-0.24253</v>
      </c>
      <c r="D21" s="6">
        <v>1.12961</v>
      </c>
      <c r="E21" s="6">
        <v>-0.21</v>
      </c>
      <c r="F21" s="6">
        <v>0.83003000000000005</v>
      </c>
      <c r="G21" s="6"/>
    </row>
    <row r="22" spans="1:7" hidden="1" x14ac:dyDescent="0.2">
      <c r="A22" t="s">
        <v>13</v>
      </c>
      <c r="C22" s="6">
        <v>-4.376E-2</v>
      </c>
      <c r="D22" s="6">
        <v>0.99377000000000004</v>
      </c>
      <c r="E22" s="6">
        <v>-0.04</v>
      </c>
      <c r="F22" s="6">
        <v>0.96487999999999996</v>
      </c>
      <c r="G22" s="6"/>
    </row>
    <row r="23" spans="1:7" hidden="1" x14ac:dyDescent="0.2">
      <c r="A23" t="s">
        <v>14</v>
      </c>
      <c r="C23" s="6">
        <v>-3.1117300000000001</v>
      </c>
      <c r="D23" s="6">
        <v>1.9618899999999999</v>
      </c>
      <c r="E23" s="6">
        <v>-1.59</v>
      </c>
      <c r="F23" s="6">
        <v>0.11298999999999999</v>
      </c>
      <c r="G23" s="6"/>
    </row>
    <row r="24" spans="1:7" hidden="1" x14ac:dyDescent="0.2">
      <c r="A24" t="s">
        <v>15</v>
      </c>
      <c r="C24" s="6">
        <v>-4.7668799999999996</v>
      </c>
      <c r="D24" s="6">
        <v>1.3151200000000001</v>
      </c>
      <c r="E24" s="6">
        <v>-3.62</v>
      </c>
      <c r="F24" s="6">
        <v>2.9999999999999997E-4</v>
      </c>
      <c r="G24" s="6" t="s">
        <v>16</v>
      </c>
    </row>
    <row r="25" spans="1:7" hidden="1" x14ac:dyDescent="0.2">
      <c r="A25" t="s">
        <v>17</v>
      </c>
      <c r="C25" s="6">
        <v>-1.50058</v>
      </c>
      <c r="D25" s="6">
        <v>1.0466299999999999</v>
      </c>
      <c r="E25" s="6">
        <v>-1.43</v>
      </c>
      <c r="F25" s="6">
        <v>0.15192</v>
      </c>
      <c r="G25" s="6"/>
    </row>
    <row r="26" spans="1:7" hidden="1" x14ac:dyDescent="0.2">
      <c r="A26" t="s">
        <v>18</v>
      </c>
      <c r="C26" s="6">
        <v>-4.8480600000000003</v>
      </c>
      <c r="D26" s="6">
        <v>1.99777</v>
      </c>
      <c r="E26" s="6">
        <v>-2.4300000000000002</v>
      </c>
      <c r="F26" s="6">
        <v>1.5389999999999999E-2</v>
      </c>
      <c r="G26" s="6" t="s">
        <v>19</v>
      </c>
    </row>
    <row r="27" spans="1:7" hidden="1" x14ac:dyDescent="0.2">
      <c r="A27" t="s">
        <v>20</v>
      </c>
      <c r="C27" s="6">
        <v>-0.93386999999999998</v>
      </c>
      <c r="D27" s="6">
        <v>1.00644</v>
      </c>
      <c r="E27" s="6">
        <v>-0.93</v>
      </c>
      <c r="F27" s="6">
        <v>0.35365999999999997</v>
      </c>
      <c r="G27" s="6"/>
    </row>
    <row r="28" spans="1:7" hidden="1" x14ac:dyDescent="0.2">
      <c r="A28" t="s">
        <v>21</v>
      </c>
      <c r="C28" s="6">
        <v>-2.8108</v>
      </c>
      <c r="D28" s="6">
        <v>0.68357999999999997</v>
      </c>
      <c r="E28" s="6">
        <v>-4.1100000000000003</v>
      </c>
      <c r="F28" s="7">
        <v>4.1999999999999998E-5</v>
      </c>
      <c r="G28" s="6" t="s">
        <v>16</v>
      </c>
    </row>
    <row r="29" spans="1:7" hidden="1" x14ac:dyDescent="0.2">
      <c r="A29" t="s">
        <v>22</v>
      </c>
      <c r="C29" s="6">
        <v>0.88829999999999998</v>
      </c>
      <c r="D29" s="6">
        <v>0.81533</v>
      </c>
      <c r="E29" s="6">
        <v>1.0900000000000001</v>
      </c>
      <c r="F29" s="6">
        <v>0.27616000000000002</v>
      </c>
      <c r="G29" s="6"/>
    </row>
    <row r="30" spans="1:7" hidden="1" x14ac:dyDescent="0.2">
      <c r="A30" t="s">
        <v>23</v>
      </c>
      <c r="C30" s="6">
        <v>6.2309999999999997E-2</v>
      </c>
      <c r="D30" s="6">
        <v>0.74944999999999995</v>
      </c>
      <c r="E30" s="6">
        <v>0.08</v>
      </c>
      <c r="F30" s="6">
        <v>0.93374999999999997</v>
      </c>
      <c r="G30" s="6"/>
    </row>
    <row r="31" spans="1:7" hidden="1" x14ac:dyDescent="0.2">
      <c r="A31" t="s">
        <v>24</v>
      </c>
      <c r="C31" s="6">
        <v>1.6662600000000001</v>
      </c>
      <c r="D31" s="6">
        <v>0.91002000000000005</v>
      </c>
      <c r="E31" s="6">
        <v>1.83</v>
      </c>
      <c r="F31" s="6">
        <v>6.7349999999999993E-2</v>
      </c>
      <c r="G31" s="6" t="s">
        <v>3</v>
      </c>
    </row>
    <row r="32" spans="1:7" hidden="1" x14ac:dyDescent="0.2">
      <c r="A32" t="s">
        <v>25</v>
      </c>
      <c r="C32" s="6">
        <v>10.44435</v>
      </c>
      <c r="D32" s="6">
        <v>0.88780999999999999</v>
      </c>
      <c r="E32" s="6">
        <v>11.76</v>
      </c>
      <c r="F32" s="6" t="s">
        <v>26</v>
      </c>
      <c r="G32" s="6" t="s">
        <v>16</v>
      </c>
    </row>
    <row r="33" spans="1:7" hidden="1" x14ac:dyDescent="0.2">
      <c r="A33" t="s">
        <v>27</v>
      </c>
      <c r="C33" s="6">
        <v>-1.8734</v>
      </c>
      <c r="D33" s="6">
        <v>1.0185999999999999</v>
      </c>
      <c r="E33" s="6">
        <v>-1.84</v>
      </c>
      <c r="F33" s="6">
        <v>6.6140000000000004E-2</v>
      </c>
      <c r="G33" s="6" t="s">
        <v>3</v>
      </c>
    </row>
    <row r="34" spans="1:7" hidden="1" x14ac:dyDescent="0.2">
      <c r="A34" t="s">
        <v>28</v>
      </c>
      <c r="C34" s="6">
        <v>-2.2196899999999999</v>
      </c>
      <c r="D34" s="6">
        <v>1.7140200000000001</v>
      </c>
      <c r="E34" s="6">
        <v>-1.3</v>
      </c>
      <c r="F34" s="6">
        <v>0.19556999999999999</v>
      </c>
      <c r="G34" s="6"/>
    </row>
    <row r="35" spans="1:7" hidden="1" x14ac:dyDescent="0.2">
      <c r="A35" t="s">
        <v>29</v>
      </c>
      <c r="C35" s="6">
        <v>-1.9984900000000001</v>
      </c>
      <c r="D35" s="6">
        <v>1.10199</v>
      </c>
      <c r="E35" s="6">
        <v>-1.81</v>
      </c>
      <c r="F35" s="6">
        <v>7.0010000000000003E-2</v>
      </c>
      <c r="G35" s="6" t="s">
        <v>3</v>
      </c>
    </row>
    <row r="36" spans="1:7" hidden="1" x14ac:dyDescent="0.2">
      <c r="A36" t="s">
        <v>30</v>
      </c>
      <c r="C36" s="6">
        <v>4.8623099999999999</v>
      </c>
      <c r="D36" s="6">
        <v>1.83951</v>
      </c>
      <c r="E36" s="6">
        <v>2.64</v>
      </c>
      <c r="F36" s="6">
        <v>8.3199999999999993E-3</v>
      </c>
      <c r="G36" s="6" t="s">
        <v>4</v>
      </c>
    </row>
    <row r="37" spans="1:7" hidden="1" x14ac:dyDescent="0.2">
      <c r="A37" t="s">
        <v>31</v>
      </c>
      <c r="C37" s="6">
        <v>-0.82859000000000005</v>
      </c>
      <c r="D37" s="6">
        <v>0.73177000000000003</v>
      </c>
      <c r="E37" s="6">
        <v>-1.1299999999999999</v>
      </c>
      <c r="F37" s="6">
        <v>0.25773000000000001</v>
      </c>
      <c r="G37" s="6"/>
    </row>
    <row r="38" spans="1:7" hidden="1" x14ac:dyDescent="0.2">
      <c r="A38" t="s">
        <v>32</v>
      </c>
      <c r="C38" s="6">
        <v>-6.1580000000000003E-2</v>
      </c>
      <c r="D38" s="6">
        <v>0.71057999999999999</v>
      </c>
      <c r="E38" s="6">
        <v>-0.09</v>
      </c>
      <c r="F38" s="6">
        <v>0.93096000000000001</v>
      </c>
      <c r="G38" s="6"/>
    </row>
    <row r="39" spans="1:7" hidden="1" x14ac:dyDescent="0.2">
      <c r="A39" t="s">
        <v>33</v>
      </c>
      <c r="C39" s="6">
        <v>0.24618999999999999</v>
      </c>
      <c r="D39" s="6">
        <v>1.30416</v>
      </c>
      <c r="E39" s="6">
        <v>0.19</v>
      </c>
      <c r="F39" s="6">
        <v>0.85029999999999994</v>
      </c>
      <c r="G39" s="6"/>
    </row>
    <row r="40" spans="1:7" hidden="1" x14ac:dyDescent="0.2">
      <c r="A40" t="s">
        <v>34</v>
      </c>
      <c r="C40" s="6">
        <v>-1.7255</v>
      </c>
      <c r="D40" s="6">
        <v>0.78227000000000002</v>
      </c>
      <c r="E40" s="6">
        <v>-2.21</v>
      </c>
      <c r="F40" s="6">
        <v>2.759E-2</v>
      </c>
      <c r="G40" s="6" t="s">
        <v>19</v>
      </c>
    </row>
    <row r="41" spans="1:7" hidden="1" x14ac:dyDescent="0.2">
      <c r="A41" t="s">
        <v>35</v>
      </c>
      <c r="C41" s="6">
        <v>1.71146</v>
      </c>
      <c r="D41" s="6">
        <v>0.66269</v>
      </c>
      <c r="E41" s="6">
        <v>2.58</v>
      </c>
      <c r="F41" s="6">
        <v>9.9299999999999996E-3</v>
      </c>
      <c r="G41" s="6" t="s">
        <v>4</v>
      </c>
    </row>
    <row r="42" spans="1:7" hidden="1" x14ac:dyDescent="0.2">
      <c r="A42" t="s">
        <v>36</v>
      </c>
      <c r="C42" s="6">
        <v>-0.39529999999999998</v>
      </c>
      <c r="D42" s="6">
        <v>1.24394</v>
      </c>
      <c r="E42" s="6">
        <v>-0.32</v>
      </c>
      <c r="F42" s="6">
        <v>0.75070999999999999</v>
      </c>
      <c r="G42" s="6"/>
    </row>
    <row r="43" spans="1:7" hidden="1" x14ac:dyDescent="0.2">
      <c r="A43" t="s">
        <v>37</v>
      </c>
      <c r="C43" s="6">
        <v>-1.20512</v>
      </c>
      <c r="D43" s="6">
        <v>0.94540000000000002</v>
      </c>
      <c r="E43" s="6">
        <v>-1.27</v>
      </c>
      <c r="F43" s="6">
        <v>0.20266999999999999</v>
      </c>
      <c r="G43" s="6"/>
    </row>
    <row r="44" spans="1:7" hidden="1" x14ac:dyDescent="0.2">
      <c r="A44" t="s">
        <v>38</v>
      </c>
      <c r="C44" s="6">
        <v>-2.97058</v>
      </c>
      <c r="D44" s="6">
        <v>1.21339</v>
      </c>
      <c r="E44" s="6">
        <v>-2.4500000000000002</v>
      </c>
      <c r="F44" s="6">
        <v>1.4500000000000001E-2</v>
      </c>
      <c r="G44" s="6" t="s">
        <v>19</v>
      </c>
    </row>
    <row r="45" spans="1:7" hidden="1" x14ac:dyDescent="0.2">
      <c r="A45" t="s">
        <v>39</v>
      </c>
      <c r="C45" s="6">
        <v>-2.0920700000000001</v>
      </c>
      <c r="D45" s="6">
        <v>1.0528900000000001</v>
      </c>
      <c r="E45" s="6">
        <v>-1.99</v>
      </c>
      <c r="F45" s="6">
        <v>4.7160000000000001E-2</v>
      </c>
      <c r="G45" s="6" t="s">
        <v>19</v>
      </c>
    </row>
    <row r="46" spans="1:7" hidden="1" x14ac:dyDescent="0.2">
      <c r="A46" t="s">
        <v>40</v>
      </c>
      <c r="C46" s="6">
        <v>0.61756999999999995</v>
      </c>
      <c r="D46" s="6">
        <v>1.12639</v>
      </c>
      <c r="E46" s="6">
        <v>0.55000000000000004</v>
      </c>
      <c r="F46" s="6">
        <v>0.58360999999999996</v>
      </c>
      <c r="G46" s="6"/>
    </row>
    <row r="47" spans="1:7" hidden="1" x14ac:dyDescent="0.2">
      <c r="A47" t="s">
        <v>41</v>
      </c>
      <c r="C47" s="6">
        <v>1.82985</v>
      </c>
      <c r="D47" s="6">
        <v>1.0017400000000001</v>
      </c>
      <c r="E47" s="6">
        <v>1.83</v>
      </c>
      <c r="F47" s="6">
        <v>6.8000000000000005E-2</v>
      </c>
      <c r="G47" s="6" t="s">
        <v>3</v>
      </c>
    </row>
    <row r="48" spans="1:7" hidden="1" x14ac:dyDescent="0.2">
      <c r="A48" t="s">
        <v>42</v>
      </c>
      <c r="C48" s="6">
        <v>-2.2258100000000001</v>
      </c>
      <c r="D48" s="6">
        <v>1.1286700000000001</v>
      </c>
      <c r="E48" s="6">
        <v>-1.97</v>
      </c>
      <c r="F48" s="6">
        <v>4.8840000000000001E-2</v>
      </c>
      <c r="G48" s="6" t="s">
        <v>19</v>
      </c>
    </row>
    <row r="49" spans="1:7" hidden="1" x14ac:dyDescent="0.2">
      <c r="A49" t="s">
        <v>43</v>
      </c>
      <c r="C49" s="6">
        <v>-0.29386000000000001</v>
      </c>
      <c r="D49" s="6">
        <v>1.16917</v>
      </c>
      <c r="E49" s="6">
        <v>-0.25</v>
      </c>
      <c r="F49" s="6">
        <v>0.80159999999999998</v>
      </c>
      <c r="G49" s="6"/>
    </row>
    <row r="50" spans="1:7" hidden="1" x14ac:dyDescent="0.2">
      <c r="A50" t="s">
        <v>44</v>
      </c>
      <c r="C50" s="6">
        <v>-1.7704200000000001</v>
      </c>
      <c r="D50" s="6">
        <v>0.98575999999999997</v>
      </c>
      <c r="E50" s="6">
        <v>-1.8</v>
      </c>
      <c r="F50" s="6">
        <v>7.2749999999999995E-2</v>
      </c>
      <c r="G50" s="6" t="s">
        <v>3</v>
      </c>
    </row>
    <row r="51" spans="1:7" hidden="1" x14ac:dyDescent="0.2">
      <c r="A51" t="s">
        <v>45</v>
      </c>
      <c r="C51" s="6">
        <v>-2.4384100000000002</v>
      </c>
      <c r="D51" s="6">
        <v>0.81284000000000001</v>
      </c>
      <c r="E51" s="6">
        <v>-3</v>
      </c>
      <c r="F51" s="6">
        <v>2.7599999999999999E-3</v>
      </c>
      <c r="G51" s="6" t="s">
        <v>4</v>
      </c>
    </row>
    <row r="52" spans="1:7" hidden="1" x14ac:dyDescent="0.2">
      <c r="A52" t="s">
        <v>46</v>
      </c>
      <c r="C52" s="6">
        <v>-1.6761900000000001</v>
      </c>
      <c r="D52" s="6">
        <v>0.99802999999999997</v>
      </c>
      <c r="E52" s="6">
        <v>-1.68</v>
      </c>
      <c r="F52" s="6">
        <v>9.332E-2</v>
      </c>
      <c r="G52" s="6" t="s">
        <v>3</v>
      </c>
    </row>
    <row r="53" spans="1:7" hidden="1" x14ac:dyDescent="0.2">
      <c r="A53" t="s">
        <v>47</v>
      </c>
      <c r="C53" s="6">
        <v>-0.74939</v>
      </c>
      <c r="D53" s="6">
        <v>1.35145</v>
      </c>
      <c r="E53" s="6">
        <v>-0.55000000000000004</v>
      </c>
      <c r="F53" s="6">
        <v>0.57933999999999997</v>
      </c>
      <c r="G53" s="6"/>
    </row>
    <row r="54" spans="1:7" hidden="1" x14ac:dyDescent="0.2">
      <c r="A54" t="s">
        <v>48</v>
      </c>
      <c r="C54" s="6">
        <v>-2.1559900000000001</v>
      </c>
      <c r="D54" s="6">
        <v>1.0488900000000001</v>
      </c>
      <c r="E54" s="6">
        <v>-2.06</v>
      </c>
      <c r="F54" s="6">
        <v>4.0050000000000002E-2</v>
      </c>
      <c r="G54" s="6" t="s">
        <v>19</v>
      </c>
    </row>
    <row r="55" spans="1:7" hidden="1" x14ac:dyDescent="0.2">
      <c r="A55" t="s">
        <v>49</v>
      </c>
      <c r="C55" s="6">
        <v>0.60089000000000004</v>
      </c>
      <c r="D55" s="6">
        <v>1.23559</v>
      </c>
      <c r="E55" s="6">
        <v>0.49</v>
      </c>
      <c r="F55" s="6">
        <v>0.62683</v>
      </c>
      <c r="G55" s="6"/>
    </row>
    <row r="56" spans="1:7" hidden="1" x14ac:dyDescent="0.2">
      <c r="A56" t="s">
        <v>50</v>
      </c>
      <c r="C56" s="6">
        <v>-0.84787999999999997</v>
      </c>
      <c r="D56" s="6">
        <v>1.1443099999999999</v>
      </c>
      <c r="E56" s="6">
        <v>-0.74</v>
      </c>
      <c r="F56" s="6">
        <v>0.45887</v>
      </c>
      <c r="G56" s="6"/>
    </row>
    <row r="57" spans="1:7" hidden="1" x14ac:dyDescent="0.2">
      <c r="A57" t="s">
        <v>51</v>
      </c>
      <c r="C57" s="6">
        <v>-3.5035699999999999</v>
      </c>
      <c r="D57" s="6">
        <v>1.45852</v>
      </c>
      <c r="E57" s="6">
        <v>-2.4</v>
      </c>
      <c r="F57" s="6">
        <v>1.6459999999999999E-2</v>
      </c>
      <c r="G57" s="6" t="s">
        <v>19</v>
      </c>
    </row>
    <row r="58" spans="1:7" hidden="1" x14ac:dyDescent="0.2">
      <c r="A58" t="s">
        <v>52</v>
      </c>
      <c r="C58" s="6">
        <v>0.24479000000000001</v>
      </c>
      <c r="D58" s="6">
        <v>1.0466</v>
      </c>
      <c r="E58" s="6">
        <v>0.23</v>
      </c>
      <c r="F58" s="6">
        <v>0.81511</v>
      </c>
      <c r="G58" s="6"/>
    </row>
    <row r="59" spans="1:7" hidden="1" x14ac:dyDescent="0.2">
      <c r="A59" t="s">
        <v>53</v>
      </c>
      <c r="C59" s="6">
        <v>-2.09504</v>
      </c>
      <c r="D59" s="6">
        <v>1.0994600000000001</v>
      </c>
      <c r="E59" s="6">
        <v>-1.91</v>
      </c>
      <c r="F59" s="6">
        <v>5.6959999999999997E-2</v>
      </c>
      <c r="G59" s="6" t="s">
        <v>3</v>
      </c>
    </row>
    <row r="60" spans="1:7" hidden="1" x14ac:dyDescent="0.2">
      <c r="A60" t="s">
        <v>54</v>
      </c>
      <c r="C60" s="6">
        <v>-1.82142</v>
      </c>
      <c r="D60" s="6">
        <v>0.71050999999999997</v>
      </c>
      <c r="E60" s="6">
        <v>-2.56</v>
      </c>
      <c r="F60" s="6">
        <v>1.0489999999999999E-2</v>
      </c>
      <c r="G60" s="6" t="s">
        <v>19</v>
      </c>
    </row>
    <row r="61" spans="1:7" hidden="1" x14ac:dyDescent="0.2">
      <c r="A61" t="s">
        <v>55</v>
      </c>
      <c r="C61" s="6">
        <v>-3.8345099999999999</v>
      </c>
      <c r="D61" s="6">
        <v>1.2290000000000001</v>
      </c>
      <c r="E61" s="6">
        <v>-3.12</v>
      </c>
      <c r="F61" s="6">
        <v>1.8500000000000001E-3</v>
      </c>
      <c r="G61" s="6" t="s">
        <v>4</v>
      </c>
    </row>
    <row r="62" spans="1:7" hidden="1" x14ac:dyDescent="0.2">
      <c r="A62" t="s">
        <v>56</v>
      </c>
      <c r="C62" s="6">
        <v>-2.0125000000000002</v>
      </c>
      <c r="D62" s="6">
        <v>1.0131300000000001</v>
      </c>
      <c r="E62" s="6">
        <v>-1.99</v>
      </c>
      <c r="F62" s="6">
        <v>4.7219999999999998E-2</v>
      </c>
      <c r="G62" s="6" t="s">
        <v>19</v>
      </c>
    </row>
    <row r="63" spans="1:7" hidden="1" x14ac:dyDescent="0.2">
      <c r="A63" t="s">
        <v>57</v>
      </c>
      <c r="C63" s="6">
        <v>51.297789999999999</v>
      </c>
      <c r="D63" s="6">
        <v>3.22458</v>
      </c>
      <c r="E63" s="6">
        <v>15.91</v>
      </c>
      <c r="F63" s="6" t="s">
        <v>26</v>
      </c>
      <c r="G63" s="6" t="s">
        <v>16</v>
      </c>
    </row>
    <row r="64" spans="1:7" hidden="1" x14ac:dyDescent="0.2">
      <c r="A64" t="s">
        <v>58</v>
      </c>
      <c r="C64" s="6">
        <v>-0.25919999999999999</v>
      </c>
      <c r="D64" s="6">
        <v>0.77354000000000001</v>
      </c>
      <c r="E64" s="6">
        <v>-0.34</v>
      </c>
      <c r="F64" s="6">
        <v>0.73763000000000001</v>
      </c>
      <c r="G64" s="6"/>
    </row>
    <row r="65" spans="1:8" hidden="1" x14ac:dyDescent="0.2">
      <c r="A65" t="s">
        <v>59</v>
      </c>
      <c r="C65" s="6">
        <v>-0.38535999999999998</v>
      </c>
      <c r="D65" s="6">
        <v>0.97763999999999995</v>
      </c>
      <c r="E65" s="6">
        <v>-0.39</v>
      </c>
      <c r="F65" s="6">
        <v>0.69352000000000003</v>
      </c>
      <c r="G65" s="6"/>
    </row>
    <row r="66" spans="1:8" ht="17" x14ac:dyDescent="0.2">
      <c r="A66" s="2" t="s">
        <v>63</v>
      </c>
      <c r="B66" s="2"/>
      <c r="C66" s="6">
        <v>3.8879999999999998E-2</v>
      </c>
      <c r="D66" s="6">
        <v>1.0330000000000001E-2</v>
      </c>
      <c r="E66" s="6">
        <v>3.76</v>
      </c>
      <c r="F66" s="6">
        <v>1.7000000000000001E-4</v>
      </c>
      <c r="G66" s="6" t="s">
        <v>16</v>
      </c>
    </row>
    <row r="67" spans="1:8" ht="17" x14ac:dyDescent="0.2">
      <c r="A67" s="3" t="s">
        <v>64</v>
      </c>
      <c r="B67" s="3"/>
      <c r="C67" s="6">
        <v>0.79867999999999995</v>
      </c>
      <c r="D67" s="6">
        <v>0.39590999999999998</v>
      </c>
      <c r="E67" s="6">
        <v>2.02</v>
      </c>
      <c r="F67" s="6">
        <v>4.3889999999999998E-2</v>
      </c>
      <c r="G67" s="6" t="s">
        <v>19</v>
      </c>
    </row>
    <row r="68" spans="1:8" ht="20" x14ac:dyDescent="0.2">
      <c r="A68" s="3" t="s">
        <v>65</v>
      </c>
      <c r="B68" s="3"/>
      <c r="C68" s="6">
        <v>-0.16958999999999999</v>
      </c>
      <c r="D68" s="6">
        <v>8.5870000000000002E-2</v>
      </c>
      <c r="E68" s="6">
        <v>-1.97</v>
      </c>
      <c r="F68" s="6">
        <v>4.8509999999999998E-2</v>
      </c>
      <c r="G68" s="6" t="s">
        <v>19</v>
      </c>
    </row>
    <row r="69" spans="1:8" x14ac:dyDescent="0.2">
      <c r="A69" s="4" t="s">
        <v>66</v>
      </c>
      <c r="B69" s="4"/>
      <c r="C69" s="6">
        <v>6.5300000000000002E-3</v>
      </c>
      <c r="D69" s="6">
        <v>2.7699999999999999E-3</v>
      </c>
      <c r="E69" s="6">
        <v>2.36</v>
      </c>
      <c r="F69" s="6">
        <v>1.8380000000000001E-2</v>
      </c>
      <c r="G69" s="6" t="s">
        <v>19</v>
      </c>
    </row>
    <row r="70" spans="1:8" ht="17" x14ac:dyDescent="0.2">
      <c r="A70" s="2" t="s">
        <v>74</v>
      </c>
      <c r="B70" s="2"/>
    </row>
    <row r="71" spans="1:8" ht="20" x14ac:dyDescent="0.2">
      <c r="A71" s="5" t="s">
        <v>75</v>
      </c>
      <c r="B71" s="3"/>
    </row>
    <row r="72" spans="1:8" ht="17" x14ac:dyDescent="0.2">
      <c r="A72" s="5" t="s">
        <v>76</v>
      </c>
      <c r="B72" s="3"/>
    </row>
    <row r="78" spans="1:8" ht="14" customHeight="1" x14ac:dyDescent="0.2">
      <c r="A78" s="13"/>
      <c r="B78" s="13"/>
      <c r="C78" s="13"/>
      <c r="D78" s="13"/>
      <c r="E78" s="13"/>
      <c r="F78" s="8"/>
      <c r="G78" s="8"/>
      <c r="H78" s="8"/>
    </row>
    <row r="79" spans="1:8" ht="14" customHeight="1" x14ac:dyDescent="0.2">
      <c r="A79" s="14"/>
      <c r="B79" s="15" t="s">
        <v>79</v>
      </c>
      <c r="C79" s="15"/>
      <c r="D79" s="15"/>
      <c r="E79" s="15"/>
      <c r="F79" s="8"/>
      <c r="G79" s="8"/>
      <c r="H79" s="8"/>
    </row>
    <row r="80" spans="1:8" ht="14" customHeight="1" x14ac:dyDescent="0.2">
      <c r="A80" s="16" t="s">
        <v>80</v>
      </c>
      <c r="B80" s="17" t="s">
        <v>81</v>
      </c>
      <c r="C80" s="17"/>
      <c r="D80" s="17" t="s">
        <v>82</v>
      </c>
      <c r="E80" s="17" t="s">
        <v>83</v>
      </c>
      <c r="F80" s="9" t="s">
        <v>77</v>
      </c>
      <c r="G80" s="9"/>
      <c r="H80" s="8"/>
    </row>
    <row r="81" spans="1:8" ht="14" customHeight="1" x14ac:dyDescent="0.2">
      <c r="A81" s="18" t="s">
        <v>73</v>
      </c>
      <c r="B81" s="19" t="str">
        <f>CONCATENATE(TEXT(C81, "0.00"), G81)</f>
        <v>21.40</v>
      </c>
      <c r="C81" s="20">
        <v>21.396799999999999</v>
      </c>
      <c r="D81" s="13">
        <v>11.018969999999999</v>
      </c>
      <c r="E81" s="13">
        <v>1.94</v>
      </c>
      <c r="F81" s="9">
        <v>5.2400000000000002E-2</v>
      </c>
      <c r="G81" s="9"/>
      <c r="H81" s="8"/>
    </row>
    <row r="82" spans="1:8" ht="14" customHeight="1" x14ac:dyDescent="0.2">
      <c r="A82" s="18"/>
      <c r="B82" s="21" t="str">
        <f>C82</f>
        <v>(11.02)</v>
      </c>
      <c r="C82" s="21" t="str">
        <f>CONCATENATE("(", TEXT(D81, "0.00"),  ")")</f>
        <v>(11.02)</v>
      </c>
      <c r="D82" s="13"/>
      <c r="E82" s="13"/>
      <c r="F82" s="9"/>
      <c r="G82" s="9"/>
      <c r="H82" s="8"/>
    </row>
    <row r="83" spans="1:8" ht="14" customHeight="1" x14ac:dyDescent="0.2">
      <c r="A83" s="22" t="s">
        <v>64</v>
      </c>
      <c r="B83" s="19" t="str">
        <f>CONCATENATE(TEXT(C83, "0.00"), G83)</f>
        <v>0.80*</v>
      </c>
      <c r="C83" s="20">
        <v>0.79867999999999995</v>
      </c>
      <c r="D83" s="13">
        <v>0.39590999999999998</v>
      </c>
      <c r="E83" s="13">
        <v>2.02</v>
      </c>
      <c r="F83" s="9">
        <v>4.3889999999999998E-2</v>
      </c>
      <c r="G83" s="9" t="s">
        <v>19</v>
      </c>
      <c r="H83" s="8"/>
    </row>
    <row r="84" spans="1:8" ht="14" customHeight="1" x14ac:dyDescent="0.2">
      <c r="A84" s="22"/>
      <c r="B84" s="21" t="str">
        <f>C84</f>
        <v>(0.40)</v>
      </c>
      <c r="C84" s="21" t="str">
        <f>CONCATENATE("(", TEXT(D83, "0.00"),  ")")</f>
        <v>(0.40)</v>
      </c>
      <c r="D84" s="13"/>
      <c r="E84" s="13"/>
      <c r="F84" s="9"/>
      <c r="G84" s="9"/>
      <c r="H84" s="8"/>
    </row>
    <row r="85" spans="1:8" ht="14" customHeight="1" x14ac:dyDescent="0.2">
      <c r="A85" s="22" t="s">
        <v>84</v>
      </c>
      <c r="B85" s="19" t="str">
        <f>CONCATENATE(TEXT(C85, "0.00"), G85)</f>
        <v>-0.17*</v>
      </c>
      <c r="C85" s="20">
        <v>-0.16958999999999999</v>
      </c>
      <c r="D85" s="13">
        <v>8.5870000000000002E-2</v>
      </c>
      <c r="E85" s="13">
        <v>-1.97</v>
      </c>
      <c r="F85" s="9">
        <v>4.8509999999999998E-2</v>
      </c>
      <c r="G85" s="9" t="s">
        <v>19</v>
      </c>
      <c r="H85" s="8"/>
    </row>
    <row r="86" spans="1:8" ht="14" customHeight="1" x14ac:dyDescent="0.2">
      <c r="A86" s="22"/>
      <c r="B86" s="21" t="str">
        <f>C86</f>
        <v>(0.09)</v>
      </c>
      <c r="C86" s="21" t="str">
        <f>CONCATENATE("(", TEXT(D85, "0.00"),  ")")</f>
        <v>(0.09)</v>
      </c>
      <c r="D86" s="13"/>
      <c r="E86" s="13"/>
      <c r="F86" s="9"/>
      <c r="G86" s="9"/>
      <c r="H86" s="8"/>
    </row>
    <row r="87" spans="1:8" ht="14" customHeight="1" x14ac:dyDescent="0.2">
      <c r="A87" s="23" t="s">
        <v>66</v>
      </c>
      <c r="B87" s="19" t="str">
        <f>CONCATENATE(TEXT(C87, "0.00"), G87)</f>
        <v>0.01*</v>
      </c>
      <c r="C87" s="20">
        <v>6.5300000000000002E-3</v>
      </c>
      <c r="D87" s="13">
        <v>2.7699999999999999E-3</v>
      </c>
      <c r="E87" s="13">
        <v>2.36</v>
      </c>
      <c r="F87" s="9">
        <v>1.8380000000000001E-2</v>
      </c>
      <c r="G87" s="9" t="s">
        <v>19</v>
      </c>
      <c r="H87" s="8"/>
    </row>
    <row r="88" spans="1:8" ht="14" customHeight="1" x14ac:dyDescent="0.2">
      <c r="A88" s="18"/>
      <c r="B88" s="21" t="str">
        <f>C88</f>
        <v>(0.00)</v>
      </c>
      <c r="C88" s="21" t="str">
        <f>CONCATENATE("(", TEXT(D87, "0.00"),  ")")</f>
        <v>(0.00)</v>
      </c>
      <c r="D88" s="13"/>
      <c r="E88" s="13"/>
      <c r="F88" s="9"/>
      <c r="G88" s="9"/>
      <c r="H88" s="8"/>
    </row>
    <row r="89" spans="1:8" ht="14" customHeight="1" x14ac:dyDescent="0.2">
      <c r="A89" s="24" t="s">
        <v>60</v>
      </c>
      <c r="B89" s="19" t="str">
        <f>CONCATENATE(TEXT(C89, "0.00"), G89)</f>
        <v>-0.17</v>
      </c>
      <c r="C89" s="20">
        <v>-0.16639999999999999</v>
      </c>
      <c r="D89" s="13">
        <v>0.29577999999999999</v>
      </c>
      <c r="E89" s="13">
        <v>-0.56000000000000005</v>
      </c>
      <c r="F89" s="9">
        <v>0.57382999999999995</v>
      </c>
      <c r="G89" s="9"/>
      <c r="H89" s="8"/>
    </row>
    <row r="90" spans="1:8" ht="14" customHeight="1" x14ac:dyDescent="0.2">
      <c r="A90" s="24"/>
      <c r="B90" s="21" t="str">
        <f>C90</f>
        <v>(0.30)</v>
      </c>
      <c r="C90" s="21" t="str">
        <f>CONCATENATE("(", TEXT(D89, "0.00"),  ")")</f>
        <v>(0.30)</v>
      </c>
      <c r="D90" s="13"/>
      <c r="E90" s="13"/>
      <c r="F90" s="9"/>
      <c r="G90" s="9"/>
      <c r="H90" s="8"/>
    </row>
    <row r="91" spans="1:8" ht="14" customHeight="1" x14ac:dyDescent="0.2">
      <c r="A91" s="18" t="s">
        <v>61</v>
      </c>
      <c r="B91" s="19" t="str">
        <f>CONCATENATE(TEXT(C91, "0.00"), G91)</f>
        <v>-0.13</v>
      </c>
      <c r="C91" s="20">
        <v>-0.12751000000000001</v>
      </c>
      <c r="D91" s="13">
        <v>0.13139999999999999</v>
      </c>
      <c r="E91" s="13">
        <v>-0.97</v>
      </c>
      <c r="F91" s="9">
        <v>0.33201999999999998</v>
      </c>
      <c r="G91" s="9"/>
      <c r="H91" s="8"/>
    </row>
    <row r="92" spans="1:8" ht="14" customHeight="1" x14ac:dyDescent="0.2">
      <c r="A92" s="18"/>
      <c r="B92" s="21" t="str">
        <f>C92</f>
        <v>(0.13)</v>
      </c>
      <c r="C92" s="21" t="str">
        <f>CONCATENATE("(", TEXT(D91, "0.00"),  ")")</f>
        <v>(0.13)</v>
      </c>
      <c r="D92" s="13"/>
      <c r="E92" s="13"/>
      <c r="F92" s="9"/>
      <c r="G92" s="9"/>
      <c r="H92" s="8"/>
    </row>
    <row r="93" spans="1:8" ht="14" customHeight="1" x14ac:dyDescent="0.2">
      <c r="A93" s="18" t="s">
        <v>62</v>
      </c>
      <c r="B93" s="19" t="str">
        <f>CONCATENATE(TEXT(C93, "0.00"), G93)</f>
        <v>-0.43</v>
      </c>
      <c r="C93" s="20">
        <v>-0.43384</v>
      </c>
      <c r="D93" s="13">
        <v>0.70348999999999995</v>
      </c>
      <c r="E93" s="13">
        <v>-0.62</v>
      </c>
      <c r="F93" s="9">
        <v>0.53754999999999997</v>
      </c>
      <c r="G93" s="9"/>
      <c r="H93" s="8"/>
    </row>
    <row r="94" spans="1:8" ht="14" customHeight="1" x14ac:dyDescent="0.2">
      <c r="A94" s="18"/>
      <c r="B94" s="21" t="str">
        <f>C94</f>
        <v>(0.70)</v>
      </c>
      <c r="C94" s="21" t="str">
        <f>CONCATENATE("(", TEXT(D93, "0.00"),  ")")</f>
        <v>(0.70)</v>
      </c>
      <c r="D94" s="13"/>
      <c r="E94" s="13"/>
      <c r="F94" s="9"/>
      <c r="G94" s="9"/>
      <c r="H94" s="8"/>
    </row>
    <row r="95" spans="1:8" ht="14" customHeight="1" x14ac:dyDescent="0.2">
      <c r="A95" s="18" t="s">
        <v>63</v>
      </c>
      <c r="B95" s="19" t="str">
        <f>CONCATENATE(TEXT(C95, "0.00"), G95)</f>
        <v>0.04***</v>
      </c>
      <c r="C95" s="20">
        <v>3.8879999999999998E-2</v>
      </c>
      <c r="D95" s="13">
        <v>1.0330000000000001E-2</v>
      </c>
      <c r="E95" s="13">
        <v>3.76</v>
      </c>
      <c r="F95" s="9">
        <v>1.7000000000000001E-4</v>
      </c>
      <c r="G95" s="9" t="s">
        <v>16</v>
      </c>
      <c r="H95" s="8"/>
    </row>
    <row r="96" spans="1:8" ht="14" customHeight="1" x14ac:dyDescent="0.2">
      <c r="A96" s="18"/>
      <c r="B96" s="21" t="str">
        <f>C96</f>
        <v>(0.01)</v>
      </c>
      <c r="C96" s="21" t="str">
        <f>CONCATENATE("(", TEXT(D95, "0.00"),  ")")</f>
        <v>(0.01)</v>
      </c>
      <c r="D96" s="13"/>
      <c r="E96" s="13"/>
      <c r="F96" s="9"/>
      <c r="G96" s="9"/>
      <c r="H96" s="8"/>
    </row>
    <row r="97" spans="1:8" ht="14" customHeight="1" x14ac:dyDescent="0.2">
      <c r="A97" s="18" t="s">
        <v>67</v>
      </c>
      <c r="B97" s="19" t="str">
        <f>CONCATENATE(TEXT(C97, "0.00"), G97)</f>
        <v>0.03</v>
      </c>
      <c r="C97" s="20">
        <v>2.7529999999999999E-2</v>
      </c>
      <c r="D97" s="13">
        <v>7.4410000000000004E-2</v>
      </c>
      <c r="E97" s="13">
        <v>0.37</v>
      </c>
      <c r="F97" s="9">
        <v>0.71147000000000005</v>
      </c>
      <c r="G97" s="9"/>
      <c r="H97" s="8"/>
    </row>
    <row r="98" spans="1:8" ht="14" customHeight="1" x14ac:dyDescent="0.2">
      <c r="A98" s="18"/>
      <c r="B98" s="21" t="str">
        <f>C98</f>
        <v>(0.07)</v>
      </c>
      <c r="C98" s="21" t="str">
        <f>CONCATENATE("(", TEXT(D97, "0.00"),  ")")</f>
        <v>(0.07)</v>
      </c>
      <c r="D98" s="13"/>
      <c r="E98" s="13"/>
      <c r="F98" s="9"/>
      <c r="G98" s="9"/>
      <c r="H98" s="8"/>
    </row>
    <row r="99" spans="1:8" ht="14" customHeight="1" x14ac:dyDescent="0.2">
      <c r="A99" s="18" t="s">
        <v>68</v>
      </c>
      <c r="B99" s="19" t="str">
        <f>CONCATENATE(TEXT(C99, "0.00"), G99)</f>
        <v>-0.94.</v>
      </c>
      <c r="C99" s="20">
        <v>-0.94474000000000002</v>
      </c>
      <c r="D99" s="13">
        <v>0.53756000000000004</v>
      </c>
      <c r="E99" s="13">
        <v>-1.76</v>
      </c>
      <c r="F99" s="9">
        <v>7.9100000000000004E-2</v>
      </c>
      <c r="G99" s="9" t="s">
        <v>3</v>
      </c>
      <c r="H99" s="8"/>
    </row>
    <row r="100" spans="1:8" ht="14" customHeight="1" x14ac:dyDescent="0.2">
      <c r="A100" s="18"/>
      <c r="B100" s="21" t="str">
        <f>C100</f>
        <v>(0.54)</v>
      </c>
      <c r="C100" s="21" t="str">
        <f>CONCATENATE("(", TEXT(D99, "0.00"),  ")")</f>
        <v>(0.54)</v>
      </c>
      <c r="D100" s="13"/>
      <c r="E100" s="13"/>
      <c r="F100" s="9"/>
      <c r="G100" s="9"/>
      <c r="H100" s="8"/>
    </row>
    <row r="101" spans="1:8" ht="14" customHeight="1" x14ac:dyDescent="0.2">
      <c r="A101" s="18" t="s">
        <v>69</v>
      </c>
      <c r="B101" s="19" t="str">
        <f>CONCATENATE(TEXT(C101, "0.00"), G101)</f>
        <v>-0.02</v>
      </c>
      <c r="C101" s="20">
        <v>-1.5859999999999999E-2</v>
      </c>
      <c r="D101" s="13">
        <v>2.3619999999999999E-2</v>
      </c>
      <c r="E101" s="13">
        <v>-0.67</v>
      </c>
      <c r="F101" s="9">
        <v>0.50190000000000001</v>
      </c>
      <c r="G101" s="9"/>
      <c r="H101" s="8"/>
    </row>
    <row r="102" spans="1:8" ht="14" customHeight="1" x14ac:dyDescent="0.2">
      <c r="A102" s="18"/>
      <c r="B102" s="21" t="str">
        <f>C102</f>
        <v>(0.02)</v>
      </c>
      <c r="C102" s="21" t="str">
        <f>CONCATENATE("(", TEXT(D101, "0.00"),  ")")</f>
        <v>(0.02)</v>
      </c>
      <c r="D102" s="13"/>
      <c r="E102" s="13"/>
      <c r="F102" s="9"/>
      <c r="G102" s="9"/>
      <c r="H102" s="8"/>
    </row>
    <row r="103" spans="1:8" ht="14" customHeight="1" x14ac:dyDescent="0.2">
      <c r="A103" s="18" t="s">
        <v>70</v>
      </c>
      <c r="B103" s="19" t="str">
        <f>CONCATENATE(TEXT(C103, "0.00"), G103)</f>
        <v>-0.09</v>
      </c>
      <c r="C103" s="20">
        <v>-8.7929999999999994E-2</v>
      </c>
      <c r="D103" s="13">
        <v>0.11627999999999999</v>
      </c>
      <c r="E103" s="13">
        <v>-0.76</v>
      </c>
      <c r="F103" s="9">
        <v>0.44973000000000002</v>
      </c>
      <c r="G103" s="9"/>
      <c r="H103" s="8"/>
    </row>
    <row r="104" spans="1:8" ht="14" customHeight="1" x14ac:dyDescent="0.2">
      <c r="A104" s="18"/>
      <c r="B104" s="21" t="str">
        <f>C104</f>
        <v>(0.12)</v>
      </c>
      <c r="C104" s="21" t="str">
        <f>CONCATENATE("(", TEXT(D103, "0.00"),  ")")</f>
        <v>(0.12)</v>
      </c>
      <c r="D104" s="13"/>
      <c r="E104" s="13"/>
      <c r="F104" s="9"/>
      <c r="G104" s="9"/>
      <c r="H104" s="8"/>
    </row>
    <row r="105" spans="1:8" ht="14" customHeight="1" x14ac:dyDescent="0.2">
      <c r="A105" s="18" t="s">
        <v>71</v>
      </c>
      <c r="B105" s="19" t="str">
        <f>CONCATENATE(TEXT(C105, "0.00"), G105)</f>
        <v>0.17**</v>
      </c>
      <c r="C105" s="20">
        <v>0.16947999999999999</v>
      </c>
      <c r="D105" s="13">
        <v>5.5629999999999999E-2</v>
      </c>
      <c r="E105" s="13">
        <v>3.05</v>
      </c>
      <c r="F105" s="9">
        <v>2.3700000000000001E-3</v>
      </c>
      <c r="G105" s="9" t="s">
        <v>4</v>
      </c>
      <c r="H105" s="8"/>
    </row>
    <row r="106" spans="1:8" ht="14" customHeight="1" x14ac:dyDescent="0.2">
      <c r="A106" s="18"/>
      <c r="B106" s="21" t="str">
        <f>C106</f>
        <v>(0.06)</v>
      </c>
      <c r="C106" s="21" t="str">
        <f>CONCATENATE("(", TEXT(D105, "0.00"),  ")")</f>
        <v>(0.06)</v>
      </c>
      <c r="D106" s="13"/>
      <c r="E106" s="13"/>
      <c r="F106" s="9"/>
      <c r="G106" s="9"/>
      <c r="H106" s="8"/>
    </row>
    <row r="107" spans="1:8" ht="14" customHeight="1" x14ac:dyDescent="0.2">
      <c r="A107" s="18" t="s">
        <v>72</v>
      </c>
      <c r="B107" s="19" t="str">
        <f>CONCATENATE(TEXT(C107, "0.00"), G107)</f>
        <v>0.07</v>
      </c>
      <c r="C107" s="20">
        <v>7.1419999999999997E-2</v>
      </c>
      <c r="D107" s="13">
        <v>6.7949999999999997E-2</v>
      </c>
      <c r="E107" s="13">
        <v>1.05</v>
      </c>
      <c r="F107" s="9">
        <v>0.29344999999999999</v>
      </c>
      <c r="G107" s="9"/>
      <c r="H107" s="8"/>
    </row>
    <row r="108" spans="1:8" ht="14" customHeight="1" x14ac:dyDescent="0.2">
      <c r="A108" s="18"/>
      <c r="B108" s="21" t="str">
        <f>C108</f>
        <v>(0.07)</v>
      </c>
      <c r="C108" s="21" t="str">
        <f>CONCATENATE("(", TEXT(D107, "0.00"),  ")")</f>
        <v>(0.07)</v>
      </c>
      <c r="D108" s="13"/>
      <c r="E108" s="13"/>
      <c r="F108" s="9"/>
      <c r="G108" s="9"/>
      <c r="H108" s="8"/>
    </row>
    <row r="109" spans="1:8" ht="14" customHeight="1" x14ac:dyDescent="0.2">
      <c r="A109" s="25" t="s">
        <v>74</v>
      </c>
      <c r="B109" s="25"/>
      <c r="C109" s="26">
        <v>1234</v>
      </c>
      <c r="D109" s="26"/>
      <c r="E109" s="26"/>
      <c r="F109" s="10"/>
      <c r="G109" s="10"/>
      <c r="H109" s="8"/>
    </row>
    <row r="110" spans="1:8" ht="14" customHeight="1" x14ac:dyDescent="0.2">
      <c r="A110" s="16" t="s">
        <v>85</v>
      </c>
      <c r="B110" s="16"/>
      <c r="C110" s="27">
        <v>0.14499999999999999</v>
      </c>
      <c r="D110" s="28"/>
      <c r="E110" s="28"/>
      <c r="F110" s="11"/>
      <c r="G110" s="11"/>
      <c r="H110" s="8"/>
    </row>
    <row r="111" spans="1:8" ht="14" customHeight="1" x14ac:dyDescent="0.2">
      <c r="A111" s="22" t="s">
        <v>76</v>
      </c>
      <c r="B111" s="22"/>
      <c r="C111" s="29"/>
      <c r="D111" s="29"/>
      <c r="E111" s="29"/>
      <c r="F111" s="12"/>
      <c r="G111" s="12"/>
      <c r="H111" s="8"/>
    </row>
    <row r="112" spans="1:8" ht="14" customHeight="1" x14ac:dyDescent="0.2">
      <c r="A112" s="22" t="s">
        <v>78</v>
      </c>
      <c r="B112" s="22"/>
      <c r="C112" s="29"/>
      <c r="D112" s="29"/>
      <c r="E112" s="29"/>
      <c r="F112" s="12"/>
      <c r="G112" s="12"/>
      <c r="H112" s="8"/>
    </row>
  </sheetData>
  <mergeCells count="1">
    <mergeCell ref="B79:E79"/>
  </mergeCells>
  <pageMargins left="0.7" right="0.7" top="0.75" bottom="0.75" header="0.3" footer="0.3"/>
  <pageSetup paperSize="9" orientation="portrait" horizontalDpi="0" verticalDpi="0"/>
  <ignoredErrors>
    <ignoredError sqref="B82:B108" formula="1"/>
    <ignoredError sqref="B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2016-11-21T06:56:44Z</dcterms:created>
  <dcterms:modified xsi:type="dcterms:W3CDTF">2016-11-21T13:25:03Z</dcterms:modified>
</cp:coreProperties>
</file>